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nilim\Downloads\"/>
    </mc:Choice>
  </mc:AlternateContent>
  <xr:revisionPtr revIDLastSave="0" documentId="13_ncr:1_{A544BBAD-5937-43A4-B0E6-2CDA2AF65A55}" xr6:coauthVersionLast="47" xr6:coauthVersionMax="47" xr10:uidLastSave="{00000000-0000-0000-0000-000000000000}"/>
  <bookViews>
    <workbookView xWindow="-110" yWindow="-110" windowWidth="19420" windowHeight="10560" xr2:uid="{33EA164D-E4C2-4743-B54B-91D0F786BC2A}"/>
  </bookViews>
  <sheets>
    <sheet name="Dashboard" sheetId="2" r:id="rId1"/>
    <sheet name="Pivot" sheetId="3" r:id="rId2"/>
    <sheet name="Employee Data" sheetId="1" r:id="rId3"/>
  </sheets>
  <definedNames>
    <definedName name="Slicer_Department">#N/A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4" i="1" l="1"/>
  <c r="I4" i="1" s="1"/>
  <c r="J4" i="1" s="1"/>
  <c r="F5" i="1"/>
  <c r="G5" i="1" s="1"/>
  <c r="H5" i="1" s="1"/>
  <c r="F6" i="1"/>
  <c r="G6" i="1" s="1"/>
  <c r="H6" i="1" s="1"/>
  <c r="F7" i="1"/>
  <c r="G7" i="1" s="1"/>
  <c r="H7" i="1" s="1"/>
  <c r="F8" i="1"/>
  <c r="I8" i="1" s="1"/>
  <c r="J8" i="1" s="1"/>
  <c r="F9" i="1"/>
  <c r="G9" i="1" s="1"/>
  <c r="H9" i="1" s="1"/>
  <c r="F10" i="1"/>
  <c r="G10" i="1" s="1"/>
  <c r="H10" i="1" s="1"/>
  <c r="F11" i="1"/>
  <c r="G11" i="1" s="1"/>
  <c r="H11" i="1" s="1"/>
  <c r="F12" i="1"/>
  <c r="I12" i="1" s="1"/>
  <c r="J12" i="1" s="1"/>
  <c r="F13" i="1"/>
  <c r="G13" i="1" s="1"/>
  <c r="H13" i="1" s="1"/>
  <c r="F14" i="1"/>
  <c r="G14" i="1" s="1"/>
  <c r="H14" i="1" s="1"/>
  <c r="F15" i="1"/>
  <c r="G15" i="1" s="1"/>
  <c r="H15" i="1" s="1"/>
  <c r="F16" i="1"/>
  <c r="I16" i="1" s="1"/>
  <c r="J16" i="1" s="1"/>
  <c r="F17" i="1"/>
  <c r="G17" i="1" s="1"/>
  <c r="H17" i="1" s="1"/>
  <c r="F18" i="1"/>
  <c r="G18" i="1" s="1"/>
  <c r="H18" i="1" s="1"/>
  <c r="F19" i="1"/>
  <c r="G19" i="1" s="1"/>
  <c r="H19" i="1" s="1"/>
  <c r="F20" i="1"/>
  <c r="I20" i="1" s="1"/>
  <c r="J20" i="1" s="1"/>
  <c r="F21" i="1"/>
  <c r="G21" i="1" s="1"/>
  <c r="H21" i="1" s="1"/>
  <c r="F22" i="1"/>
  <c r="G22" i="1" s="1"/>
  <c r="H22" i="1" s="1"/>
  <c r="F23" i="1"/>
  <c r="G23" i="1" s="1"/>
  <c r="H23" i="1" s="1"/>
  <c r="F24" i="1"/>
  <c r="I24" i="1" s="1"/>
  <c r="J24" i="1" s="1"/>
  <c r="F25" i="1"/>
  <c r="G25" i="1" s="1"/>
  <c r="H25" i="1" s="1"/>
  <c r="F26" i="1"/>
  <c r="G26" i="1" s="1"/>
  <c r="H26" i="1" s="1"/>
  <c r="F27" i="1"/>
  <c r="G27" i="1" s="1"/>
  <c r="H27" i="1" s="1"/>
  <c r="F28" i="1"/>
  <c r="I28" i="1" s="1"/>
  <c r="J28" i="1" s="1"/>
  <c r="F29" i="1"/>
  <c r="G29" i="1" s="1"/>
  <c r="H29" i="1" s="1"/>
  <c r="F30" i="1"/>
  <c r="G30" i="1" s="1"/>
  <c r="H30" i="1" s="1"/>
  <c r="F31" i="1"/>
  <c r="G31" i="1" s="1"/>
  <c r="H31" i="1" s="1"/>
  <c r="F32" i="1"/>
  <c r="I32" i="1" s="1"/>
  <c r="J32" i="1" s="1"/>
  <c r="F33" i="1"/>
  <c r="I33" i="1" s="1"/>
  <c r="J33" i="1" s="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G84" i="1" s="1"/>
  <c r="H84" i="1" s="1"/>
  <c r="F85" i="1"/>
  <c r="G85" i="1" s="1"/>
  <c r="H85" i="1" s="1"/>
  <c r="F86" i="1"/>
  <c r="F87" i="1"/>
  <c r="G87" i="1" s="1"/>
  <c r="H87" i="1" s="1"/>
  <c r="F88" i="1"/>
  <c r="G88" i="1" s="1"/>
  <c r="H88" i="1" s="1"/>
  <c r="F89" i="1"/>
  <c r="I89" i="1" s="1"/>
  <c r="J89" i="1" s="1"/>
  <c r="F90" i="1"/>
  <c r="F91" i="1"/>
  <c r="I91" i="1" s="1"/>
  <c r="J91" i="1" s="1"/>
  <c r="F92" i="1"/>
  <c r="G92" i="1" s="1"/>
  <c r="H92" i="1" s="1"/>
  <c r="F93" i="1"/>
  <c r="F94" i="1"/>
  <c r="F95" i="1"/>
  <c r="F96" i="1"/>
  <c r="G96" i="1" s="1"/>
  <c r="H96" i="1" s="1"/>
  <c r="F97" i="1"/>
  <c r="I97" i="1" s="1"/>
  <c r="J97" i="1" s="1"/>
  <c r="F98" i="1"/>
  <c r="F99" i="1"/>
  <c r="I99" i="1" s="1"/>
  <c r="J99" i="1" s="1"/>
  <c r="F100" i="1"/>
  <c r="G100" i="1" s="1"/>
  <c r="H100" i="1" s="1"/>
  <c r="F101" i="1"/>
  <c r="G101" i="1" s="1"/>
  <c r="H101" i="1" s="1"/>
  <c r="F102" i="1"/>
  <c r="F103" i="1"/>
  <c r="G103" i="1" s="1"/>
  <c r="H103" i="1" s="1"/>
  <c r="F104" i="1"/>
  <c r="G104" i="1" s="1"/>
  <c r="H104" i="1" s="1"/>
  <c r="F105" i="1"/>
  <c r="I105" i="1" s="1"/>
  <c r="J105" i="1" s="1"/>
  <c r="F106" i="1"/>
  <c r="F107" i="1"/>
  <c r="I107" i="1" s="1"/>
  <c r="J107" i="1" s="1"/>
  <c r="F108" i="1"/>
  <c r="G108" i="1" s="1"/>
  <c r="H108" i="1" s="1"/>
  <c r="F109" i="1"/>
  <c r="F110" i="1"/>
  <c r="F111" i="1"/>
  <c r="F112" i="1"/>
  <c r="G112" i="1" s="1"/>
  <c r="H112" i="1" s="1"/>
  <c r="F113" i="1"/>
  <c r="I113" i="1" s="1"/>
  <c r="J113" i="1" s="1"/>
  <c r="F114" i="1"/>
  <c r="I114" i="1" s="1"/>
  <c r="J114" i="1" s="1"/>
  <c r="F115" i="1"/>
  <c r="G115" i="1" s="1"/>
  <c r="H115" i="1" s="1"/>
  <c r="F116" i="1"/>
  <c r="I116" i="1" s="1"/>
  <c r="J116" i="1" s="1"/>
  <c r="F117" i="1"/>
  <c r="I117" i="1" s="1"/>
  <c r="J117" i="1" s="1"/>
  <c r="F118" i="1"/>
  <c r="I118" i="1" s="1"/>
  <c r="J118" i="1" s="1"/>
  <c r="F119" i="1"/>
  <c r="G119" i="1" s="1"/>
  <c r="H119" i="1" s="1"/>
  <c r="F120" i="1"/>
  <c r="G120" i="1" s="1"/>
  <c r="H120" i="1" s="1"/>
  <c r="F121" i="1"/>
  <c r="F122" i="1"/>
  <c r="I122" i="1" s="1"/>
  <c r="J122" i="1" s="1"/>
  <c r="F123" i="1"/>
  <c r="G123" i="1" s="1"/>
  <c r="H123" i="1" s="1"/>
  <c r="F124" i="1"/>
  <c r="G124" i="1" s="1"/>
  <c r="H124" i="1" s="1"/>
  <c r="F125" i="1"/>
  <c r="F126" i="1"/>
  <c r="I126" i="1" s="1"/>
  <c r="J126" i="1" s="1"/>
  <c r="F127" i="1"/>
  <c r="G127" i="1" s="1"/>
  <c r="H127" i="1" s="1"/>
  <c r="F128" i="1"/>
  <c r="G128" i="1" s="1"/>
  <c r="H128" i="1" s="1"/>
  <c r="F129" i="1"/>
  <c r="F130" i="1"/>
  <c r="G130" i="1" s="1"/>
  <c r="H130" i="1" s="1"/>
  <c r="F131" i="1"/>
  <c r="I131" i="1" s="1"/>
  <c r="J131" i="1" s="1"/>
  <c r="F132" i="1"/>
  <c r="F133" i="1"/>
  <c r="F134" i="1"/>
  <c r="G134" i="1" s="1"/>
  <c r="H134" i="1" s="1"/>
  <c r="F135" i="1"/>
  <c r="G135" i="1" s="1"/>
  <c r="H135" i="1" s="1"/>
  <c r="F136" i="1"/>
  <c r="I136" i="1" s="1"/>
  <c r="J136" i="1" s="1"/>
  <c r="F137" i="1"/>
  <c r="F138" i="1"/>
  <c r="I138" i="1" s="1"/>
  <c r="J138" i="1" s="1"/>
  <c r="F139" i="1"/>
  <c r="I139" i="1" s="1"/>
  <c r="J139" i="1" s="1"/>
  <c r="F140" i="1"/>
  <c r="G140" i="1" s="1"/>
  <c r="H140" i="1" s="1"/>
  <c r="F141" i="1"/>
  <c r="F142" i="1"/>
  <c r="I142" i="1" s="1"/>
  <c r="J142" i="1" s="1"/>
  <c r="F143" i="1"/>
  <c r="G143" i="1" s="1"/>
  <c r="H143" i="1" s="1"/>
  <c r="F144" i="1"/>
  <c r="G144" i="1" s="1"/>
  <c r="H144" i="1" s="1"/>
  <c r="F145" i="1"/>
  <c r="F146" i="1"/>
  <c r="G146" i="1" s="1"/>
  <c r="H146" i="1" s="1"/>
  <c r="F147" i="1"/>
  <c r="G147" i="1" s="1"/>
  <c r="H147" i="1" s="1"/>
  <c r="F148" i="1"/>
  <c r="F149" i="1"/>
  <c r="F150" i="1"/>
  <c r="G150" i="1" s="1"/>
  <c r="H150" i="1" s="1"/>
  <c r="F151" i="1"/>
  <c r="G151" i="1" s="1"/>
  <c r="H151" i="1" s="1"/>
  <c r="F152" i="1"/>
  <c r="I152" i="1" s="1"/>
  <c r="J152" i="1" s="1"/>
  <c r="F153" i="1"/>
  <c r="F154" i="1"/>
  <c r="G154" i="1" s="1"/>
  <c r="H154" i="1" s="1"/>
  <c r="F155" i="1"/>
  <c r="G155" i="1" s="1"/>
  <c r="H155" i="1" s="1"/>
  <c r="F156" i="1"/>
  <c r="G156" i="1" s="1"/>
  <c r="H156" i="1" s="1"/>
  <c r="F157" i="1"/>
  <c r="F158" i="1"/>
  <c r="I158" i="1" s="1"/>
  <c r="J158" i="1" s="1"/>
  <c r="F159" i="1"/>
  <c r="G159" i="1" s="1"/>
  <c r="H159" i="1" s="1"/>
  <c r="F160" i="1"/>
  <c r="G160" i="1" s="1"/>
  <c r="H160" i="1" s="1"/>
  <c r="F161" i="1"/>
  <c r="F162" i="1"/>
  <c r="I162" i="1" s="1"/>
  <c r="J162" i="1" s="1"/>
  <c r="F163" i="1"/>
  <c r="G163" i="1" s="1"/>
  <c r="H163" i="1" s="1"/>
  <c r="F164" i="1"/>
  <c r="F165" i="1"/>
  <c r="F166" i="1"/>
  <c r="G166" i="1" s="1"/>
  <c r="H166" i="1" s="1"/>
  <c r="F167" i="1"/>
  <c r="G167" i="1" s="1"/>
  <c r="H167" i="1" s="1"/>
  <c r="F168" i="1"/>
  <c r="I168" i="1" s="1"/>
  <c r="J168" i="1" s="1"/>
  <c r="F169" i="1"/>
  <c r="F170" i="1"/>
  <c r="G170" i="1" s="1"/>
  <c r="H170" i="1" s="1"/>
  <c r="F171" i="1"/>
  <c r="G171" i="1" s="1"/>
  <c r="H171" i="1" s="1"/>
  <c r="F172" i="1"/>
  <c r="G172" i="1" s="1"/>
  <c r="H172" i="1" s="1"/>
  <c r="F173" i="1"/>
  <c r="F174" i="1"/>
  <c r="I174" i="1" s="1"/>
  <c r="J174" i="1" s="1"/>
  <c r="F175" i="1"/>
  <c r="G175" i="1" s="1"/>
  <c r="H175" i="1" s="1"/>
  <c r="F176" i="1"/>
  <c r="G176" i="1" s="1"/>
  <c r="H176" i="1" s="1"/>
  <c r="F177" i="1"/>
  <c r="F178" i="1"/>
  <c r="G178" i="1" s="1"/>
  <c r="H178" i="1" s="1"/>
  <c r="F179" i="1"/>
  <c r="G179" i="1" s="1"/>
  <c r="H179" i="1" s="1"/>
  <c r="F180" i="1"/>
  <c r="F181" i="1"/>
  <c r="F182" i="1"/>
  <c r="G182" i="1" s="1"/>
  <c r="H182" i="1" s="1"/>
  <c r="F183" i="1"/>
  <c r="G183" i="1" s="1"/>
  <c r="H183" i="1" s="1"/>
  <c r="F184" i="1"/>
  <c r="I184" i="1" s="1"/>
  <c r="J184" i="1" s="1"/>
  <c r="F185" i="1"/>
  <c r="F186" i="1"/>
  <c r="I186" i="1" s="1"/>
  <c r="J186" i="1" s="1"/>
  <c r="F187" i="1"/>
  <c r="G187" i="1" s="1"/>
  <c r="H187" i="1" s="1"/>
  <c r="F188" i="1"/>
  <c r="I188" i="1" s="1"/>
  <c r="J188" i="1" s="1"/>
  <c r="F189" i="1"/>
  <c r="F190" i="1"/>
  <c r="G190" i="1" s="1"/>
  <c r="H190" i="1" s="1"/>
  <c r="F191" i="1"/>
  <c r="G191" i="1" s="1"/>
  <c r="H191" i="1" s="1"/>
  <c r="F192" i="1"/>
  <c r="G192" i="1" s="1"/>
  <c r="H192" i="1" s="1"/>
  <c r="F193" i="1"/>
  <c r="F194" i="1"/>
  <c r="I194" i="1" s="1"/>
  <c r="J194" i="1" s="1"/>
  <c r="F195" i="1"/>
  <c r="G195" i="1" s="1"/>
  <c r="H195" i="1" s="1"/>
  <c r="F196" i="1"/>
  <c r="F197" i="1"/>
  <c r="F198" i="1"/>
  <c r="G198" i="1" s="1"/>
  <c r="H198" i="1" s="1"/>
  <c r="F199" i="1"/>
  <c r="G199" i="1" s="1"/>
  <c r="H199" i="1" s="1"/>
  <c r="F200" i="1"/>
  <c r="I200" i="1" s="1"/>
  <c r="J200" i="1" s="1"/>
  <c r="F201" i="1"/>
  <c r="F202" i="1"/>
  <c r="G202" i="1" s="1"/>
  <c r="H202" i="1" s="1"/>
  <c r="F203" i="1"/>
  <c r="G203" i="1" s="1"/>
  <c r="H203" i="1" s="1"/>
  <c r="F204" i="1"/>
  <c r="G204" i="1" s="1"/>
  <c r="H204" i="1" s="1"/>
  <c r="F205" i="1"/>
  <c r="F206" i="1"/>
  <c r="I206" i="1" s="1"/>
  <c r="J206" i="1" s="1"/>
  <c r="F207" i="1"/>
  <c r="G207" i="1" s="1"/>
  <c r="H207" i="1" s="1"/>
  <c r="F208" i="1"/>
  <c r="G208" i="1" s="1"/>
  <c r="H208" i="1" s="1"/>
  <c r="F209" i="1"/>
  <c r="F210" i="1"/>
  <c r="G210" i="1" s="1"/>
  <c r="H210" i="1" s="1"/>
  <c r="F211" i="1"/>
  <c r="G211" i="1" s="1"/>
  <c r="H211" i="1" s="1"/>
  <c r="F212" i="1"/>
  <c r="F213" i="1"/>
  <c r="F214" i="1"/>
  <c r="G214" i="1" s="1"/>
  <c r="H214" i="1" s="1"/>
  <c r="F215" i="1"/>
  <c r="G215" i="1" s="1"/>
  <c r="H215" i="1" s="1"/>
  <c r="F216" i="1"/>
  <c r="I216" i="1" s="1"/>
  <c r="J216" i="1" s="1"/>
  <c r="F217" i="1"/>
  <c r="F218" i="1"/>
  <c r="I218" i="1" s="1"/>
  <c r="J218" i="1" s="1"/>
  <c r="F219" i="1"/>
  <c r="G219" i="1" s="1"/>
  <c r="H219" i="1" s="1"/>
  <c r="F220" i="1"/>
  <c r="G220" i="1" s="1"/>
  <c r="H220" i="1" s="1"/>
  <c r="F221" i="1"/>
  <c r="F222" i="1"/>
  <c r="I222" i="1" s="1"/>
  <c r="J222" i="1" s="1"/>
  <c r="F223" i="1"/>
  <c r="G223" i="1" s="1"/>
  <c r="H223" i="1" s="1"/>
  <c r="F224" i="1"/>
  <c r="G224" i="1" s="1"/>
  <c r="H224" i="1" s="1"/>
  <c r="F225" i="1"/>
  <c r="F226" i="1"/>
  <c r="G226" i="1" s="1"/>
  <c r="H226" i="1" s="1"/>
  <c r="F227" i="1"/>
  <c r="I227" i="1" s="1"/>
  <c r="J227" i="1" s="1"/>
  <c r="F228" i="1"/>
  <c r="F229" i="1"/>
  <c r="F230" i="1"/>
  <c r="G230" i="1" s="1"/>
  <c r="H230" i="1" s="1"/>
  <c r="F231" i="1"/>
  <c r="G231" i="1" s="1"/>
  <c r="H231" i="1" s="1"/>
  <c r="F232" i="1"/>
  <c r="I232" i="1" s="1"/>
  <c r="J232" i="1" s="1"/>
  <c r="F233" i="1"/>
  <c r="F234" i="1"/>
  <c r="G234" i="1" s="1"/>
  <c r="H234" i="1" s="1"/>
  <c r="F235" i="1"/>
  <c r="I235" i="1" s="1"/>
  <c r="J235" i="1" s="1"/>
  <c r="F236" i="1"/>
  <c r="G236" i="1" s="1"/>
  <c r="H236" i="1" s="1"/>
  <c r="F237" i="1"/>
  <c r="F238" i="1"/>
  <c r="I238" i="1" s="1"/>
  <c r="J238" i="1" s="1"/>
  <c r="F239" i="1"/>
  <c r="G239" i="1" s="1"/>
  <c r="H239" i="1" s="1"/>
  <c r="F240" i="1"/>
  <c r="G240" i="1" s="1"/>
  <c r="H240" i="1" s="1"/>
  <c r="F241" i="1"/>
  <c r="F242" i="1"/>
  <c r="G242" i="1" s="1"/>
  <c r="H242" i="1" s="1"/>
  <c r="F243" i="1"/>
  <c r="I243" i="1" s="1"/>
  <c r="J243" i="1" s="1"/>
  <c r="F244" i="1"/>
  <c r="F245" i="1"/>
  <c r="F246" i="1"/>
  <c r="G246" i="1" s="1"/>
  <c r="H246" i="1" s="1"/>
  <c r="F247" i="1"/>
  <c r="G247" i="1" s="1"/>
  <c r="H247" i="1" s="1"/>
  <c r="F248" i="1"/>
  <c r="I248" i="1" s="1"/>
  <c r="J248" i="1" s="1"/>
  <c r="F249" i="1"/>
  <c r="F250" i="1"/>
  <c r="I250" i="1" s="1"/>
  <c r="J250" i="1" s="1"/>
  <c r="F251" i="1"/>
  <c r="I251" i="1" s="1"/>
  <c r="J251" i="1" s="1"/>
  <c r="F252" i="1"/>
  <c r="I252" i="1" s="1"/>
  <c r="J252" i="1" s="1"/>
  <c r="F253" i="1"/>
  <c r="F254" i="1"/>
  <c r="G254" i="1" s="1"/>
  <c r="H254" i="1" s="1"/>
  <c r="F255" i="1"/>
  <c r="I255" i="1" s="1"/>
  <c r="J255" i="1" s="1"/>
  <c r="F256" i="1"/>
  <c r="G256" i="1" s="1"/>
  <c r="H256" i="1" s="1"/>
  <c r="F257" i="1"/>
  <c r="F258" i="1"/>
  <c r="G258" i="1" s="1"/>
  <c r="H258" i="1" s="1"/>
  <c r="F259" i="1"/>
  <c r="I259" i="1" s="1"/>
  <c r="J259" i="1" s="1"/>
  <c r="F260" i="1"/>
  <c r="F261" i="1"/>
  <c r="G261" i="1" s="1"/>
  <c r="H261" i="1" s="1"/>
  <c r="F262" i="1"/>
  <c r="G262" i="1" s="1"/>
  <c r="H262" i="1" s="1"/>
  <c r="F263" i="1"/>
  <c r="I263" i="1" s="1"/>
  <c r="J263" i="1" s="1"/>
  <c r="F264" i="1"/>
  <c r="I264" i="1" s="1"/>
  <c r="J264" i="1" s="1"/>
  <c r="F265" i="1"/>
  <c r="G265" i="1" s="1"/>
  <c r="H265" i="1" s="1"/>
  <c r="F266" i="1"/>
  <c r="I266" i="1" s="1"/>
  <c r="J266" i="1" s="1"/>
  <c r="F267" i="1"/>
  <c r="I267" i="1" s="1"/>
  <c r="J267" i="1" s="1"/>
  <c r="F268" i="1"/>
  <c r="G268" i="1" s="1"/>
  <c r="H268" i="1" s="1"/>
  <c r="F269" i="1"/>
  <c r="G269" i="1" s="1"/>
  <c r="H269" i="1" s="1"/>
  <c r="F270" i="1"/>
  <c r="I270" i="1" s="1"/>
  <c r="J270" i="1" s="1"/>
  <c r="F271" i="1"/>
  <c r="I271" i="1" s="1"/>
  <c r="J271" i="1" s="1"/>
  <c r="F272" i="1"/>
  <c r="G272" i="1" s="1"/>
  <c r="H272" i="1" s="1"/>
  <c r="F273" i="1"/>
  <c r="G273" i="1" s="1"/>
  <c r="H273" i="1" s="1"/>
  <c r="F274" i="1"/>
  <c r="G274" i="1" s="1"/>
  <c r="H274" i="1" s="1"/>
  <c r="F275" i="1"/>
  <c r="I275" i="1" s="1"/>
  <c r="J275" i="1" s="1"/>
  <c r="F276" i="1"/>
  <c r="F277" i="1"/>
  <c r="G277" i="1" s="1"/>
  <c r="H277" i="1" s="1"/>
  <c r="F278" i="1"/>
  <c r="G278" i="1" s="1"/>
  <c r="H278" i="1" s="1"/>
  <c r="F279" i="1"/>
  <c r="I279" i="1" s="1"/>
  <c r="J279" i="1" s="1"/>
  <c r="F280" i="1"/>
  <c r="I280" i="1" s="1"/>
  <c r="J280" i="1" s="1"/>
  <c r="F281" i="1"/>
  <c r="G281" i="1" s="1"/>
  <c r="H281" i="1" s="1"/>
  <c r="F282" i="1"/>
  <c r="G282" i="1" s="1"/>
  <c r="H282" i="1" s="1"/>
  <c r="F283" i="1"/>
  <c r="I283" i="1" s="1"/>
  <c r="J283" i="1" s="1"/>
  <c r="F284" i="1"/>
  <c r="G284" i="1" s="1"/>
  <c r="H284" i="1" s="1"/>
  <c r="F285" i="1"/>
  <c r="G285" i="1" s="1"/>
  <c r="H285" i="1" s="1"/>
  <c r="F286" i="1"/>
  <c r="I286" i="1" s="1"/>
  <c r="J286" i="1" s="1"/>
  <c r="F287" i="1"/>
  <c r="I287" i="1" s="1"/>
  <c r="J287" i="1" s="1"/>
  <c r="F288" i="1"/>
  <c r="G288" i="1" s="1"/>
  <c r="H288" i="1" s="1"/>
  <c r="F289" i="1"/>
  <c r="G289" i="1" s="1"/>
  <c r="H289" i="1" s="1"/>
  <c r="F290" i="1"/>
  <c r="G290" i="1" s="1"/>
  <c r="H290" i="1" s="1"/>
  <c r="F291" i="1"/>
  <c r="I291" i="1" s="1"/>
  <c r="J291" i="1" s="1"/>
  <c r="F292" i="1"/>
  <c r="F293" i="1"/>
  <c r="G293" i="1" s="1"/>
  <c r="H293" i="1" s="1"/>
  <c r="F294" i="1"/>
  <c r="G294" i="1" s="1"/>
  <c r="H294" i="1" s="1"/>
  <c r="F295" i="1"/>
  <c r="I295" i="1" s="1"/>
  <c r="J295" i="1" s="1"/>
  <c r="F296" i="1"/>
  <c r="I296" i="1" s="1"/>
  <c r="J296" i="1" s="1"/>
  <c r="F297" i="1"/>
  <c r="G297" i="1" s="1"/>
  <c r="H297" i="1" s="1"/>
  <c r="F298" i="1"/>
  <c r="I298" i="1" s="1"/>
  <c r="J298" i="1" s="1"/>
  <c r="F299" i="1"/>
  <c r="I299" i="1" s="1"/>
  <c r="J299" i="1" s="1"/>
  <c r="F300" i="1"/>
  <c r="G300" i="1" s="1"/>
  <c r="H300" i="1" s="1"/>
  <c r="F301" i="1"/>
  <c r="G301" i="1" s="1"/>
  <c r="H301" i="1" s="1"/>
  <c r="F302" i="1"/>
  <c r="G302" i="1" s="1"/>
  <c r="H302" i="1" s="1"/>
  <c r="F303" i="1"/>
  <c r="I303" i="1" s="1"/>
  <c r="J303" i="1" s="1"/>
  <c r="F304" i="1"/>
  <c r="G304" i="1" s="1"/>
  <c r="H304" i="1" s="1"/>
  <c r="F305" i="1"/>
  <c r="G305" i="1" s="1"/>
  <c r="H305" i="1" s="1"/>
  <c r="F306" i="1"/>
  <c r="I306" i="1" s="1"/>
  <c r="J306" i="1" s="1"/>
  <c r="F307" i="1"/>
  <c r="I307" i="1" s="1"/>
  <c r="J307" i="1" s="1"/>
  <c r="F308" i="1"/>
  <c r="F309" i="1"/>
  <c r="G309" i="1" s="1"/>
  <c r="H309" i="1" s="1"/>
  <c r="F310" i="1"/>
  <c r="G310" i="1" s="1"/>
  <c r="H310" i="1" s="1"/>
  <c r="F311" i="1"/>
  <c r="I311" i="1" s="1"/>
  <c r="J311" i="1" s="1"/>
  <c r="F312" i="1"/>
  <c r="I312" i="1" s="1"/>
  <c r="J312" i="1" s="1"/>
  <c r="F313" i="1"/>
  <c r="G313" i="1" s="1"/>
  <c r="H313" i="1" s="1"/>
  <c r="F314" i="1"/>
  <c r="I314" i="1" s="1"/>
  <c r="J314" i="1" s="1"/>
  <c r="F315" i="1"/>
  <c r="I315" i="1" s="1"/>
  <c r="J315" i="1" s="1"/>
  <c r="F316" i="1"/>
  <c r="G316" i="1" s="1"/>
  <c r="H316" i="1" s="1"/>
  <c r="F317" i="1"/>
  <c r="G317" i="1" s="1"/>
  <c r="H317" i="1" s="1"/>
  <c r="F318" i="1"/>
  <c r="G318" i="1" s="1"/>
  <c r="H318" i="1" s="1"/>
  <c r="F319" i="1"/>
  <c r="I319" i="1" s="1"/>
  <c r="J319" i="1" s="1"/>
  <c r="F320" i="1"/>
  <c r="G320" i="1" s="1"/>
  <c r="H320" i="1" s="1"/>
  <c r="F321" i="1"/>
  <c r="G321" i="1" s="1"/>
  <c r="H321" i="1" s="1"/>
  <c r="F322" i="1"/>
  <c r="I322" i="1" s="1"/>
  <c r="J322" i="1" s="1"/>
  <c r="F323" i="1"/>
  <c r="I323" i="1" s="1"/>
  <c r="J323" i="1" s="1"/>
  <c r="F324" i="1"/>
  <c r="F325" i="1"/>
  <c r="G325" i="1" s="1"/>
  <c r="H325" i="1" s="1"/>
  <c r="F326" i="1"/>
  <c r="G326" i="1" s="1"/>
  <c r="H326" i="1" s="1"/>
  <c r="F327" i="1"/>
  <c r="I327" i="1" s="1"/>
  <c r="J327" i="1" s="1"/>
  <c r="F328" i="1"/>
  <c r="I328" i="1" s="1"/>
  <c r="J328" i="1" s="1"/>
  <c r="F329" i="1"/>
  <c r="G329" i="1" s="1"/>
  <c r="H329" i="1" s="1"/>
  <c r="F330" i="1"/>
  <c r="I330" i="1" s="1"/>
  <c r="J330" i="1" s="1"/>
  <c r="F331" i="1"/>
  <c r="I331" i="1" s="1"/>
  <c r="J331" i="1" s="1"/>
  <c r="F332" i="1"/>
  <c r="G332" i="1" s="1"/>
  <c r="H332" i="1" s="1"/>
  <c r="F333" i="1"/>
  <c r="G333" i="1" s="1"/>
  <c r="H333" i="1" s="1"/>
  <c r="F334" i="1"/>
  <c r="G334" i="1" s="1"/>
  <c r="H334" i="1" s="1"/>
  <c r="F335" i="1"/>
  <c r="I335" i="1" s="1"/>
  <c r="J335" i="1" s="1"/>
  <c r="F336" i="1"/>
  <c r="G336" i="1" s="1"/>
  <c r="H336" i="1" s="1"/>
  <c r="F337" i="1"/>
  <c r="G337" i="1" s="1"/>
  <c r="H337" i="1" s="1"/>
  <c r="F338" i="1"/>
  <c r="G338" i="1" s="1"/>
  <c r="H338" i="1" s="1"/>
  <c r="F339" i="1"/>
  <c r="I339" i="1" s="1"/>
  <c r="J339" i="1" s="1"/>
  <c r="F340" i="1"/>
  <c r="G340" i="1" s="1"/>
  <c r="H340" i="1" s="1"/>
  <c r="F341" i="1"/>
  <c r="G341" i="1" s="1"/>
  <c r="H341" i="1" s="1"/>
  <c r="F342" i="1"/>
  <c r="G342" i="1" s="1"/>
  <c r="H342" i="1" s="1"/>
  <c r="F343" i="1"/>
  <c r="I343" i="1" s="1"/>
  <c r="J343" i="1" s="1"/>
  <c r="F344" i="1"/>
  <c r="I344" i="1" s="1"/>
  <c r="J344" i="1" s="1"/>
  <c r="F345" i="1"/>
  <c r="G345" i="1" s="1"/>
  <c r="H345" i="1" s="1"/>
  <c r="F346" i="1"/>
  <c r="I346" i="1" s="1"/>
  <c r="J346" i="1" s="1"/>
  <c r="F347" i="1"/>
  <c r="I347" i="1" s="1"/>
  <c r="J347" i="1" s="1"/>
  <c r="F348" i="1"/>
  <c r="G348" i="1" s="1"/>
  <c r="H348" i="1" s="1"/>
  <c r="F349" i="1"/>
  <c r="G349" i="1" s="1"/>
  <c r="H349" i="1" s="1"/>
  <c r="F350" i="1"/>
  <c r="I350" i="1" s="1"/>
  <c r="J350" i="1" s="1"/>
  <c r="F351" i="1"/>
  <c r="I351" i="1" s="1"/>
  <c r="J351" i="1" s="1"/>
  <c r="F352" i="1"/>
  <c r="G352" i="1" s="1"/>
  <c r="H352" i="1" s="1"/>
  <c r="F353" i="1"/>
  <c r="G353" i="1" s="1"/>
  <c r="H353" i="1" s="1"/>
  <c r="F354" i="1"/>
  <c r="G354" i="1" s="1"/>
  <c r="H354" i="1" s="1"/>
  <c r="F355" i="1"/>
  <c r="I355" i="1" s="1"/>
  <c r="J355" i="1" s="1"/>
  <c r="F356" i="1"/>
  <c r="G356" i="1" s="1"/>
  <c r="H356" i="1" s="1"/>
  <c r="F357" i="1"/>
  <c r="G357" i="1" s="1"/>
  <c r="H357" i="1" s="1"/>
  <c r="F358" i="1"/>
  <c r="G358" i="1" s="1"/>
  <c r="H358" i="1" s="1"/>
  <c r="F359" i="1"/>
  <c r="I359" i="1" s="1"/>
  <c r="J359" i="1" s="1"/>
  <c r="F360" i="1"/>
  <c r="I360" i="1" s="1"/>
  <c r="J360" i="1" s="1"/>
  <c r="F361" i="1"/>
  <c r="G361" i="1" s="1"/>
  <c r="H361" i="1" s="1"/>
  <c r="F362" i="1"/>
  <c r="I362" i="1" s="1"/>
  <c r="J362" i="1" s="1"/>
  <c r="F363" i="1"/>
  <c r="I363" i="1" s="1"/>
  <c r="J363" i="1" s="1"/>
  <c r="F364" i="1"/>
  <c r="G364" i="1" s="1"/>
  <c r="H364" i="1" s="1"/>
  <c r="F365" i="1"/>
  <c r="G365" i="1" s="1"/>
  <c r="H365" i="1" s="1"/>
  <c r="F366" i="1"/>
  <c r="I366" i="1" s="1"/>
  <c r="J366" i="1" s="1"/>
  <c r="F3" i="1"/>
  <c r="G3" i="1" s="1"/>
  <c r="H3" i="1" s="1"/>
  <c r="I120" i="1" l="1"/>
  <c r="J120" i="1" s="1"/>
  <c r="G116" i="1"/>
  <c r="H116" i="1" s="1"/>
  <c r="I198" i="1"/>
  <c r="J198" i="1" s="1"/>
  <c r="G194" i="1"/>
  <c r="H194" i="1" s="1"/>
  <c r="I282" i="1"/>
  <c r="J282" i="1" s="1"/>
  <c r="I170" i="1"/>
  <c r="J170" i="1" s="1"/>
  <c r="G218" i="1"/>
  <c r="H218" i="1" s="1"/>
  <c r="G158" i="1"/>
  <c r="H158" i="1" s="1"/>
  <c r="I258" i="1"/>
  <c r="J258" i="1" s="1"/>
  <c r="I154" i="1"/>
  <c r="J154" i="1" s="1"/>
  <c r="I214" i="1"/>
  <c r="J214" i="1" s="1"/>
  <c r="I130" i="1"/>
  <c r="J130" i="1" s="1"/>
  <c r="G142" i="1"/>
  <c r="H142" i="1" s="1"/>
  <c r="I302" i="1"/>
  <c r="J302" i="1" s="1"/>
  <c r="G322" i="1"/>
  <c r="H322" i="1" s="1"/>
  <c r="G270" i="1"/>
  <c r="H270" i="1" s="1"/>
  <c r="I338" i="1"/>
  <c r="J338" i="1" s="1"/>
  <c r="I242" i="1"/>
  <c r="J242" i="1" s="1"/>
  <c r="G250" i="1"/>
  <c r="H250" i="1" s="1"/>
  <c r="I334" i="1"/>
  <c r="J334" i="1" s="1"/>
  <c r="I278" i="1"/>
  <c r="J278" i="1" s="1"/>
  <c r="I234" i="1"/>
  <c r="J234" i="1" s="1"/>
  <c r="I150" i="1"/>
  <c r="J150" i="1" s="1"/>
  <c r="G306" i="1"/>
  <c r="H306" i="1" s="1"/>
  <c r="G186" i="1"/>
  <c r="H186" i="1" s="1"/>
  <c r="G138" i="1"/>
  <c r="H138" i="1" s="1"/>
  <c r="I310" i="1"/>
  <c r="J310" i="1" s="1"/>
  <c r="I262" i="1"/>
  <c r="J262" i="1" s="1"/>
  <c r="I178" i="1"/>
  <c r="J178" i="1" s="1"/>
  <c r="I134" i="1"/>
  <c r="J134" i="1" s="1"/>
  <c r="G222" i="1"/>
  <c r="H222" i="1" s="1"/>
  <c r="G162" i="1"/>
  <c r="H162" i="1" s="1"/>
  <c r="G122" i="1"/>
  <c r="H122" i="1" s="1"/>
  <c r="G114" i="1"/>
  <c r="H114" i="1" s="1"/>
  <c r="I354" i="1"/>
  <c r="J354" i="1" s="1"/>
  <c r="I294" i="1"/>
  <c r="J294" i="1" s="1"/>
  <c r="I274" i="1"/>
  <c r="J274" i="1" s="1"/>
  <c r="I230" i="1"/>
  <c r="J230" i="1" s="1"/>
  <c r="I210" i="1"/>
  <c r="J210" i="1" s="1"/>
  <c r="I166" i="1"/>
  <c r="J166" i="1" s="1"/>
  <c r="I146" i="1"/>
  <c r="J146" i="1" s="1"/>
  <c r="G266" i="1"/>
  <c r="H266" i="1" s="1"/>
  <c r="G238" i="1"/>
  <c r="H238" i="1" s="1"/>
  <c r="G206" i="1"/>
  <c r="H206" i="1" s="1"/>
  <c r="G118" i="1"/>
  <c r="H118" i="1" s="1"/>
  <c r="I342" i="1"/>
  <c r="J342" i="1" s="1"/>
  <c r="I318" i="1"/>
  <c r="J318" i="1" s="1"/>
  <c r="I290" i="1"/>
  <c r="J290" i="1" s="1"/>
  <c r="I246" i="1"/>
  <c r="J246" i="1" s="1"/>
  <c r="I226" i="1"/>
  <c r="J226" i="1" s="1"/>
  <c r="I202" i="1"/>
  <c r="J202" i="1" s="1"/>
  <c r="I182" i="1"/>
  <c r="J182" i="1" s="1"/>
  <c r="G286" i="1"/>
  <c r="H286" i="1" s="1"/>
  <c r="G174" i="1"/>
  <c r="H174" i="1" s="1"/>
  <c r="G126" i="1"/>
  <c r="H126" i="1" s="1"/>
  <c r="G366" i="1"/>
  <c r="H366" i="1" s="1"/>
  <c r="I358" i="1"/>
  <c r="J358" i="1" s="1"/>
  <c r="G350" i="1"/>
  <c r="H350" i="1" s="1"/>
  <c r="G346" i="1"/>
  <c r="H346" i="1" s="1"/>
  <c r="G330" i="1"/>
  <c r="H330" i="1" s="1"/>
  <c r="I326" i="1"/>
  <c r="J326" i="1" s="1"/>
  <c r="I254" i="1"/>
  <c r="J254" i="1" s="1"/>
  <c r="I190" i="1"/>
  <c r="J190" i="1" s="1"/>
  <c r="G362" i="1"/>
  <c r="H362" i="1" s="1"/>
  <c r="G298" i="1"/>
  <c r="H298" i="1" s="1"/>
  <c r="G314" i="1"/>
  <c r="H314" i="1" s="1"/>
  <c r="I115" i="1"/>
  <c r="J115" i="1" s="1"/>
  <c r="G117" i="1"/>
  <c r="H117" i="1" s="1"/>
  <c r="G251" i="1"/>
  <c r="H251" i="1" s="1"/>
  <c r="I123" i="1"/>
  <c r="J123" i="1" s="1"/>
  <c r="I119" i="1"/>
  <c r="J119" i="1" s="1"/>
  <c r="I155" i="1"/>
  <c r="J155" i="1" s="1"/>
  <c r="I215" i="1"/>
  <c r="J215" i="1" s="1"/>
  <c r="I207" i="1"/>
  <c r="J207" i="1" s="1"/>
  <c r="I199" i="1"/>
  <c r="J199" i="1" s="1"/>
  <c r="I191" i="1"/>
  <c r="J191" i="1" s="1"/>
  <c r="I183" i="1"/>
  <c r="J183" i="1" s="1"/>
  <c r="I147" i="1"/>
  <c r="J147" i="1" s="1"/>
  <c r="I219" i="1"/>
  <c r="J219" i="1" s="1"/>
  <c r="I211" i="1"/>
  <c r="J211" i="1" s="1"/>
  <c r="I203" i="1"/>
  <c r="J203" i="1" s="1"/>
  <c r="I195" i="1"/>
  <c r="J195" i="1" s="1"/>
  <c r="I187" i="1"/>
  <c r="J187" i="1" s="1"/>
  <c r="I179" i="1"/>
  <c r="J179" i="1" s="1"/>
  <c r="G275" i="1"/>
  <c r="H275" i="1" s="1"/>
  <c r="G267" i="1"/>
  <c r="H267" i="1" s="1"/>
  <c r="G259" i="1"/>
  <c r="H259" i="1" s="1"/>
  <c r="G271" i="1"/>
  <c r="H271" i="1" s="1"/>
  <c r="G263" i="1"/>
  <c r="H263" i="1" s="1"/>
  <c r="G255" i="1"/>
  <c r="H255" i="1" s="1"/>
  <c r="G331" i="1"/>
  <c r="H331" i="1" s="1"/>
  <c r="G307" i="1"/>
  <c r="H307" i="1" s="1"/>
  <c r="G323" i="1"/>
  <c r="H323" i="1" s="1"/>
  <c r="G299" i="1"/>
  <c r="H299" i="1" s="1"/>
  <c r="G291" i="1"/>
  <c r="H291" i="1" s="1"/>
  <c r="G283" i="1"/>
  <c r="H283" i="1" s="1"/>
  <c r="G303" i="1"/>
  <c r="H303" i="1" s="1"/>
  <c r="G295" i="1"/>
  <c r="H295" i="1" s="1"/>
  <c r="G287" i="1"/>
  <c r="H287" i="1" s="1"/>
  <c r="G279" i="1"/>
  <c r="H279" i="1" s="1"/>
  <c r="I151" i="1"/>
  <c r="J151" i="1" s="1"/>
  <c r="G355" i="1"/>
  <c r="H355" i="1" s="1"/>
  <c r="G363" i="1"/>
  <c r="H363" i="1" s="1"/>
  <c r="G339" i="1"/>
  <c r="H339" i="1" s="1"/>
  <c r="G347" i="1"/>
  <c r="H347" i="1" s="1"/>
  <c r="G315" i="1"/>
  <c r="H315" i="1" s="1"/>
  <c r="G359" i="1"/>
  <c r="H359" i="1" s="1"/>
  <c r="G351" i="1"/>
  <c r="H351" i="1" s="1"/>
  <c r="G343" i="1"/>
  <c r="H343" i="1" s="1"/>
  <c r="G335" i="1"/>
  <c r="H335" i="1" s="1"/>
  <c r="G327" i="1"/>
  <c r="H327" i="1" s="1"/>
  <c r="G319" i="1"/>
  <c r="H319" i="1" s="1"/>
  <c r="G311" i="1"/>
  <c r="H311" i="1" s="1"/>
  <c r="I124" i="1"/>
  <c r="J124" i="1" s="1"/>
  <c r="I284" i="1"/>
  <c r="J284" i="1" s="1"/>
  <c r="I176" i="1"/>
  <c r="J176" i="1" s="1"/>
  <c r="I364" i="1"/>
  <c r="J364" i="1" s="1"/>
  <c r="I220" i="1"/>
  <c r="J220" i="1" s="1"/>
  <c r="G248" i="1"/>
  <c r="H248" i="1" s="1"/>
  <c r="I304" i="1"/>
  <c r="J304" i="1" s="1"/>
  <c r="I144" i="1"/>
  <c r="J144" i="1" s="1"/>
  <c r="I156" i="1"/>
  <c r="J156" i="1" s="1"/>
  <c r="I247" i="1"/>
  <c r="J247" i="1" s="1"/>
  <c r="I239" i="1"/>
  <c r="J239" i="1" s="1"/>
  <c r="I231" i="1"/>
  <c r="J231" i="1" s="1"/>
  <c r="I223" i="1"/>
  <c r="J223" i="1" s="1"/>
  <c r="I171" i="1"/>
  <c r="J171" i="1" s="1"/>
  <c r="I163" i="1"/>
  <c r="J163" i="1" s="1"/>
  <c r="I143" i="1"/>
  <c r="J143" i="1" s="1"/>
  <c r="I135" i="1"/>
  <c r="J135" i="1" s="1"/>
  <c r="I127" i="1"/>
  <c r="J127" i="1" s="1"/>
  <c r="G243" i="1"/>
  <c r="H243" i="1" s="1"/>
  <c r="G235" i="1"/>
  <c r="H235" i="1" s="1"/>
  <c r="G227" i="1"/>
  <c r="H227" i="1" s="1"/>
  <c r="G139" i="1"/>
  <c r="H139" i="1" s="1"/>
  <c r="G131" i="1"/>
  <c r="H131" i="1" s="1"/>
  <c r="I175" i="1"/>
  <c r="J175" i="1" s="1"/>
  <c r="I167" i="1"/>
  <c r="J167" i="1" s="1"/>
  <c r="I159" i="1"/>
  <c r="J159" i="1" s="1"/>
  <c r="G252" i="1"/>
  <c r="H252" i="1" s="1"/>
  <c r="I340" i="1"/>
  <c r="J340" i="1" s="1"/>
  <c r="G184" i="1"/>
  <c r="H184" i="1" s="1"/>
  <c r="I352" i="1"/>
  <c r="J352" i="1" s="1"/>
  <c r="I240" i="1"/>
  <c r="J240" i="1" s="1"/>
  <c r="G188" i="1"/>
  <c r="H188" i="1" s="1"/>
  <c r="I316" i="1"/>
  <c r="J316" i="1" s="1"/>
  <c r="G312" i="1"/>
  <c r="H312" i="1" s="1"/>
  <c r="G216" i="1"/>
  <c r="H216" i="1" s="1"/>
  <c r="G152" i="1"/>
  <c r="H152" i="1" s="1"/>
  <c r="I348" i="1"/>
  <c r="J348" i="1" s="1"/>
  <c r="I336" i="1"/>
  <c r="J336" i="1" s="1"/>
  <c r="I272" i="1"/>
  <c r="J272" i="1" s="1"/>
  <c r="I208" i="1"/>
  <c r="J208" i="1" s="1"/>
  <c r="G344" i="1"/>
  <c r="H344" i="1" s="1"/>
  <c r="G280" i="1"/>
  <c r="H280" i="1" s="1"/>
  <c r="G308" i="1"/>
  <c r="H308" i="1" s="1"/>
  <c r="I308" i="1"/>
  <c r="J308" i="1" s="1"/>
  <c r="G228" i="1"/>
  <c r="H228" i="1" s="1"/>
  <c r="I228" i="1"/>
  <c r="J228" i="1" s="1"/>
  <c r="G196" i="1"/>
  <c r="H196" i="1" s="1"/>
  <c r="I196" i="1"/>
  <c r="J196" i="1" s="1"/>
  <c r="G164" i="1"/>
  <c r="H164" i="1" s="1"/>
  <c r="I164" i="1"/>
  <c r="J164" i="1" s="1"/>
  <c r="I356" i="1"/>
  <c r="J356" i="1" s="1"/>
  <c r="I320" i="1"/>
  <c r="J320" i="1" s="1"/>
  <c r="I288" i="1"/>
  <c r="J288" i="1" s="1"/>
  <c r="I256" i="1"/>
  <c r="J256" i="1" s="1"/>
  <c r="I224" i="1"/>
  <c r="J224" i="1" s="1"/>
  <c r="I192" i="1"/>
  <c r="J192" i="1" s="1"/>
  <c r="I160" i="1"/>
  <c r="J160" i="1" s="1"/>
  <c r="I128" i="1"/>
  <c r="J128" i="1" s="1"/>
  <c r="G360" i="1"/>
  <c r="H360" i="1" s="1"/>
  <c r="G328" i="1"/>
  <c r="H328" i="1" s="1"/>
  <c r="G296" i="1"/>
  <c r="H296" i="1" s="1"/>
  <c r="G264" i="1"/>
  <c r="H264" i="1" s="1"/>
  <c r="G232" i="1"/>
  <c r="H232" i="1" s="1"/>
  <c r="G200" i="1"/>
  <c r="H200" i="1" s="1"/>
  <c r="G168" i="1"/>
  <c r="H168" i="1" s="1"/>
  <c r="G136" i="1"/>
  <c r="H136" i="1" s="1"/>
  <c r="G324" i="1"/>
  <c r="H324" i="1" s="1"/>
  <c r="I324" i="1"/>
  <c r="J324" i="1" s="1"/>
  <c r="G292" i="1"/>
  <c r="H292" i="1" s="1"/>
  <c r="I292" i="1"/>
  <c r="J292" i="1" s="1"/>
  <c r="G276" i="1"/>
  <c r="H276" i="1" s="1"/>
  <c r="I276" i="1"/>
  <c r="J276" i="1" s="1"/>
  <c r="G260" i="1"/>
  <c r="H260" i="1" s="1"/>
  <c r="I260" i="1"/>
  <c r="J260" i="1" s="1"/>
  <c r="G244" i="1"/>
  <c r="H244" i="1" s="1"/>
  <c r="I244" i="1"/>
  <c r="J244" i="1" s="1"/>
  <c r="G212" i="1"/>
  <c r="H212" i="1" s="1"/>
  <c r="I212" i="1"/>
  <c r="J212" i="1" s="1"/>
  <c r="G180" i="1"/>
  <c r="H180" i="1" s="1"/>
  <c r="I180" i="1"/>
  <c r="J180" i="1" s="1"/>
  <c r="G148" i="1"/>
  <c r="H148" i="1" s="1"/>
  <c r="I148" i="1"/>
  <c r="J148" i="1" s="1"/>
  <c r="G132" i="1"/>
  <c r="H132" i="1" s="1"/>
  <c r="I132" i="1"/>
  <c r="J132" i="1" s="1"/>
  <c r="I332" i="1"/>
  <c r="J332" i="1" s="1"/>
  <c r="I300" i="1"/>
  <c r="J300" i="1" s="1"/>
  <c r="I268" i="1"/>
  <c r="J268" i="1" s="1"/>
  <c r="I236" i="1"/>
  <c r="J236" i="1" s="1"/>
  <c r="I204" i="1"/>
  <c r="J204" i="1" s="1"/>
  <c r="I172" i="1"/>
  <c r="J172" i="1" s="1"/>
  <c r="I140" i="1"/>
  <c r="J140" i="1" s="1"/>
  <c r="G245" i="1"/>
  <c r="H245" i="1" s="1"/>
  <c r="I245" i="1"/>
  <c r="J245" i="1" s="1"/>
  <c r="G233" i="1"/>
  <c r="H233" i="1" s="1"/>
  <c r="I233" i="1"/>
  <c r="J233" i="1" s="1"/>
  <c r="G221" i="1"/>
  <c r="H221" i="1" s="1"/>
  <c r="I221" i="1"/>
  <c r="J221" i="1" s="1"/>
  <c r="G209" i="1"/>
  <c r="H209" i="1" s="1"/>
  <c r="I209" i="1"/>
  <c r="J209" i="1" s="1"/>
  <c r="G197" i="1"/>
  <c r="H197" i="1" s="1"/>
  <c r="I197" i="1"/>
  <c r="J197" i="1" s="1"/>
  <c r="G185" i="1"/>
  <c r="H185" i="1" s="1"/>
  <c r="I185" i="1"/>
  <c r="J185" i="1" s="1"/>
  <c r="G173" i="1"/>
  <c r="H173" i="1" s="1"/>
  <c r="I173" i="1"/>
  <c r="J173" i="1" s="1"/>
  <c r="G161" i="1"/>
  <c r="H161" i="1" s="1"/>
  <c r="I161" i="1"/>
  <c r="J161" i="1" s="1"/>
  <c r="G153" i="1"/>
  <c r="H153" i="1" s="1"/>
  <c r="I153" i="1"/>
  <c r="J153" i="1" s="1"/>
  <c r="G145" i="1"/>
  <c r="H145" i="1" s="1"/>
  <c r="I145" i="1"/>
  <c r="J145" i="1" s="1"/>
  <c r="G129" i="1"/>
  <c r="H129" i="1" s="1"/>
  <c r="I129" i="1"/>
  <c r="J129" i="1" s="1"/>
  <c r="G257" i="1"/>
  <c r="H257" i="1" s="1"/>
  <c r="I257" i="1"/>
  <c r="J257" i="1" s="1"/>
  <c r="G249" i="1"/>
  <c r="H249" i="1" s="1"/>
  <c r="I249" i="1"/>
  <c r="J249" i="1" s="1"/>
  <c r="G237" i="1"/>
  <c r="H237" i="1" s="1"/>
  <c r="I237" i="1"/>
  <c r="J237" i="1" s="1"/>
  <c r="G225" i="1"/>
  <c r="H225" i="1" s="1"/>
  <c r="I225" i="1"/>
  <c r="J225" i="1" s="1"/>
  <c r="G213" i="1"/>
  <c r="H213" i="1" s="1"/>
  <c r="I213" i="1"/>
  <c r="J213" i="1" s="1"/>
  <c r="G201" i="1"/>
  <c r="H201" i="1" s="1"/>
  <c r="I201" i="1"/>
  <c r="J201" i="1" s="1"/>
  <c r="G189" i="1"/>
  <c r="H189" i="1" s="1"/>
  <c r="I189" i="1"/>
  <c r="J189" i="1" s="1"/>
  <c r="G177" i="1"/>
  <c r="H177" i="1" s="1"/>
  <c r="I177" i="1"/>
  <c r="J177" i="1" s="1"/>
  <c r="G165" i="1"/>
  <c r="H165" i="1" s="1"/>
  <c r="I165" i="1"/>
  <c r="J165" i="1" s="1"/>
  <c r="G157" i="1"/>
  <c r="H157" i="1" s="1"/>
  <c r="I157" i="1"/>
  <c r="J157" i="1" s="1"/>
  <c r="G149" i="1"/>
  <c r="H149" i="1" s="1"/>
  <c r="I149" i="1"/>
  <c r="J149" i="1" s="1"/>
  <c r="G141" i="1"/>
  <c r="H141" i="1" s="1"/>
  <c r="I141" i="1"/>
  <c r="J141" i="1" s="1"/>
  <c r="G137" i="1"/>
  <c r="H137" i="1" s="1"/>
  <c r="I137" i="1"/>
  <c r="J137" i="1" s="1"/>
  <c r="G133" i="1"/>
  <c r="H133" i="1" s="1"/>
  <c r="I133" i="1"/>
  <c r="J133" i="1" s="1"/>
  <c r="G121" i="1"/>
  <c r="H121" i="1" s="1"/>
  <c r="I121" i="1"/>
  <c r="J121" i="1" s="1"/>
  <c r="I365" i="1"/>
  <c r="J365" i="1" s="1"/>
  <c r="I361" i="1"/>
  <c r="J361" i="1" s="1"/>
  <c r="I357" i="1"/>
  <c r="J357" i="1" s="1"/>
  <c r="I353" i="1"/>
  <c r="J353" i="1" s="1"/>
  <c r="I349" i="1"/>
  <c r="J349" i="1" s="1"/>
  <c r="I345" i="1"/>
  <c r="J345" i="1" s="1"/>
  <c r="I341" i="1"/>
  <c r="J341" i="1" s="1"/>
  <c r="I337" i="1"/>
  <c r="J337" i="1" s="1"/>
  <c r="I333" i="1"/>
  <c r="J333" i="1" s="1"/>
  <c r="I329" i="1"/>
  <c r="J329" i="1" s="1"/>
  <c r="I325" i="1"/>
  <c r="J325" i="1" s="1"/>
  <c r="I321" i="1"/>
  <c r="J321" i="1" s="1"/>
  <c r="I317" i="1"/>
  <c r="J317" i="1" s="1"/>
  <c r="I313" i="1"/>
  <c r="J313" i="1" s="1"/>
  <c r="I309" i="1"/>
  <c r="J309" i="1" s="1"/>
  <c r="I305" i="1"/>
  <c r="J305" i="1" s="1"/>
  <c r="I301" i="1"/>
  <c r="J301" i="1" s="1"/>
  <c r="I297" i="1"/>
  <c r="J297" i="1" s="1"/>
  <c r="I293" i="1"/>
  <c r="J293" i="1" s="1"/>
  <c r="I289" i="1"/>
  <c r="J289" i="1" s="1"/>
  <c r="I285" i="1"/>
  <c r="J285" i="1" s="1"/>
  <c r="I281" i="1"/>
  <c r="J281" i="1" s="1"/>
  <c r="I277" i="1"/>
  <c r="J277" i="1" s="1"/>
  <c r="I273" i="1"/>
  <c r="J273" i="1" s="1"/>
  <c r="I269" i="1"/>
  <c r="J269" i="1" s="1"/>
  <c r="I265" i="1"/>
  <c r="J265" i="1" s="1"/>
  <c r="I261" i="1"/>
  <c r="J261" i="1" s="1"/>
  <c r="G253" i="1"/>
  <c r="H253" i="1" s="1"/>
  <c r="I253" i="1"/>
  <c r="J253" i="1" s="1"/>
  <c r="G241" i="1"/>
  <c r="H241" i="1" s="1"/>
  <c r="I241" i="1"/>
  <c r="J241" i="1" s="1"/>
  <c r="G229" i="1"/>
  <c r="H229" i="1" s="1"/>
  <c r="I229" i="1"/>
  <c r="J229" i="1" s="1"/>
  <c r="G217" i="1"/>
  <c r="H217" i="1" s="1"/>
  <c r="I217" i="1"/>
  <c r="J217" i="1" s="1"/>
  <c r="G205" i="1"/>
  <c r="H205" i="1" s="1"/>
  <c r="I205" i="1"/>
  <c r="J205" i="1" s="1"/>
  <c r="G193" i="1"/>
  <c r="H193" i="1" s="1"/>
  <c r="I193" i="1"/>
  <c r="J193" i="1" s="1"/>
  <c r="G181" i="1"/>
  <c r="H181" i="1" s="1"/>
  <c r="I181" i="1"/>
  <c r="J181" i="1" s="1"/>
  <c r="G169" i="1"/>
  <c r="H169" i="1" s="1"/>
  <c r="I169" i="1"/>
  <c r="J169" i="1" s="1"/>
  <c r="G125" i="1"/>
  <c r="H125" i="1" s="1"/>
  <c r="I125" i="1"/>
  <c r="J125" i="1" s="1"/>
  <c r="I29" i="1"/>
  <c r="J29" i="1" s="1"/>
  <c r="G107" i="1"/>
  <c r="H107" i="1" s="1"/>
  <c r="G105" i="1"/>
  <c r="H105" i="1" s="1"/>
  <c r="I13" i="1"/>
  <c r="J13" i="1" s="1"/>
  <c r="I3" i="1"/>
  <c r="I19" i="1"/>
  <c r="J19" i="1" s="1"/>
  <c r="I5" i="1"/>
  <c r="J5" i="1" s="1"/>
  <c r="I21" i="1"/>
  <c r="J21" i="1" s="1"/>
  <c r="G89" i="1"/>
  <c r="H89" i="1" s="1"/>
  <c r="G91" i="1"/>
  <c r="H91" i="1" s="1"/>
  <c r="I11" i="1"/>
  <c r="J11" i="1" s="1"/>
  <c r="I27" i="1"/>
  <c r="J27" i="1" s="1"/>
  <c r="I103" i="1"/>
  <c r="J103" i="1" s="1"/>
  <c r="I9" i="1"/>
  <c r="J9" i="1" s="1"/>
  <c r="I25" i="1"/>
  <c r="J25" i="1" s="1"/>
  <c r="I87" i="1"/>
  <c r="J87" i="1" s="1"/>
  <c r="I101" i="1"/>
  <c r="J101" i="1" s="1"/>
  <c r="I7" i="1"/>
  <c r="J7" i="1" s="1"/>
  <c r="I15" i="1"/>
  <c r="J15" i="1" s="1"/>
  <c r="I23" i="1"/>
  <c r="J23" i="1" s="1"/>
  <c r="I31" i="1"/>
  <c r="J31" i="1" s="1"/>
  <c r="I85" i="1"/>
  <c r="J85" i="1" s="1"/>
  <c r="I17" i="1"/>
  <c r="J17" i="1" s="1"/>
  <c r="I45" i="1"/>
  <c r="J45" i="1" s="1"/>
  <c r="G45" i="1"/>
  <c r="H45" i="1" s="1"/>
  <c r="I61" i="1"/>
  <c r="J61" i="1" s="1"/>
  <c r="G61" i="1"/>
  <c r="H61" i="1" s="1"/>
  <c r="I77" i="1"/>
  <c r="J77" i="1" s="1"/>
  <c r="G77" i="1"/>
  <c r="H77" i="1" s="1"/>
  <c r="I111" i="1"/>
  <c r="J111" i="1" s="1"/>
  <c r="G111" i="1"/>
  <c r="H111" i="1" s="1"/>
  <c r="I95" i="1"/>
  <c r="J95" i="1" s="1"/>
  <c r="G95" i="1"/>
  <c r="H95" i="1" s="1"/>
  <c r="I37" i="1"/>
  <c r="J37" i="1" s="1"/>
  <c r="G37" i="1"/>
  <c r="H37" i="1" s="1"/>
  <c r="I49" i="1"/>
  <c r="J49" i="1" s="1"/>
  <c r="G49" i="1"/>
  <c r="H49" i="1" s="1"/>
  <c r="I57" i="1"/>
  <c r="J57" i="1" s="1"/>
  <c r="G57" i="1"/>
  <c r="H57" i="1" s="1"/>
  <c r="I69" i="1"/>
  <c r="J69" i="1" s="1"/>
  <c r="G69" i="1"/>
  <c r="H69" i="1" s="1"/>
  <c r="I35" i="1"/>
  <c r="J35" i="1" s="1"/>
  <c r="G35" i="1"/>
  <c r="H35" i="1" s="1"/>
  <c r="I39" i="1"/>
  <c r="J39" i="1" s="1"/>
  <c r="G39" i="1"/>
  <c r="H39" i="1" s="1"/>
  <c r="I43" i="1"/>
  <c r="J43" i="1" s="1"/>
  <c r="G43" i="1"/>
  <c r="H43" i="1" s="1"/>
  <c r="I47" i="1"/>
  <c r="J47" i="1" s="1"/>
  <c r="G47" i="1"/>
  <c r="H47" i="1" s="1"/>
  <c r="I51" i="1"/>
  <c r="J51" i="1" s="1"/>
  <c r="G51" i="1"/>
  <c r="H51" i="1" s="1"/>
  <c r="I55" i="1"/>
  <c r="J55" i="1" s="1"/>
  <c r="G55" i="1"/>
  <c r="H55" i="1" s="1"/>
  <c r="I59" i="1"/>
  <c r="J59" i="1" s="1"/>
  <c r="G59" i="1"/>
  <c r="H59" i="1" s="1"/>
  <c r="I63" i="1"/>
  <c r="J63" i="1" s="1"/>
  <c r="G63" i="1"/>
  <c r="H63" i="1" s="1"/>
  <c r="I67" i="1"/>
  <c r="J67" i="1" s="1"/>
  <c r="G67" i="1"/>
  <c r="H67" i="1" s="1"/>
  <c r="I71" i="1"/>
  <c r="J71" i="1" s="1"/>
  <c r="G71" i="1"/>
  <c r="H71" i="1" s="1"/>
  <c r="I75" i="1"/>
  <c r="J75" i="1" s="1"/>
  <c r="G75" i="1"/>
  <c r="H75" i="1" s="1"/>
  <c r="I79" i="1"/>
  <c r="J79" i="1" s="1"/>
  <c r="G79" i="1"/>
  <c r="H79" i="1" s="1"/>
  <c r="I83" i="1"/>
  <c r="J83" i="1" s="1"/>
  <c r="G83" i="1"/>
  <c r="H83" i="1" s="1"/>
  <c r="I109" i="1"/>
  <c r="J109" i="1" s="1"/>
  <c r="G109" i="1"/>
  <c r="H109" i="1" s="1"/>
  <c r="I41" i="1"/>
  <c r="J41" i="1" s="1"/>
  <c r="G41" i="1"/>
  <c r="H41" i="1" s="1"/>
  <c r="I53" i="1"/>
  <c r="J53" i="1" s="1"/>
  <c r="G53" i="1"/>
  <c r="H53" i="1" s="1"/>
  <c r="I65" i="1"/>
  <c r="J65" i="1" s="1"/>
  <c r="G65" i="1"/>
  <c r="H65" i="1" s="1"/>
  <c r="I73" i="1"/>
  <c r="J73" i="1" s="1"/>
  <c r="G73" i="1"/>
  <c r="H73" i="1" s="1"/>
  <c r="I81" i="1"/>
  <c r="J81" i="1" s="1"/>
  <c r="G81" i="1"/>
  <c r="H81" i="1" s="1"/>
  <c r="I93" i="1"/>
  <c r="J93" i="1" s="1"/>
  <c r="G93" i="1"/>
  <c r="H93" i="1" s="1"/>
  <c r="G97" i="1"/>
  <c r="H97" i="1" s="1"/>
  <c r="G99" i="1"/>
  <c r="H99" i="1" s="1"/>
  <c r="G113" i="1"/>
  <c r="H113" i="1" s="1"/>
  <c r="G33" i="1"/>
  <c r="H33" i="1" s="1"/>
  <c r="I38" i="1"/>
  <c r="J38" i="1" s="1"/>
  <c r="G38" i="1"/>
  <c r="H38" i="1" s="1"/>
  <c r="I42" i="1"/>
  <c r="J42" i="1" s="1"/>
  <c r="G42" i="1"/>
  <c r="H42" i="1" s="1"/>
  <c r="I62" i="1"/>
  <c r="J62" i="1" s="1"/>
  <c r="G62" i="1"/>
  <c r="H62" i="1" s="1"/>
  <c r="I66" i="1"/>
  <c r="J66" i="1" s="1"/>
  <c r="G66" i="1"/>
  <c r="H66" i="1" s="1"/>
  <c r="I90" i="1"/>
  <c r="J90" i="1" s="1"/>
  <c r="G90" i="1"/>
  <c r="H90" i="1" s="1"/>
  <c r="I98" i="1"/>
  <c r="J98" i="1" s="1"/>
  <c r="G98" i="1"/>
  <c r="H98" i="1" s="1"/>
  <c r="I106" i="1"/>
  <c r="J106" i="1" s="1"/>
  <c r="G106" i="1"/>
  <c r="H106" i="1" s="1"/>
  <c r="G4" i="1"/>
  <c r="H4" i="1" s="1"/>
  <c r="I6" i="1"/>
  <c r="J6" i="1" s="1"/>
  <c r="G8" i="1"/>
  <c r="H8" i="1" s="1"/>
  <c r="I10" i="1"/>
  <c r="J10" i="1" s="1"/>
  <c r="G12" i="1"/>
  <c r="H12" i="1" s="1"/>
  <c r="I14" i="1"/>
  <c r="J14" i="1" s="1"/>
  <c r="G16" i="1"/>
  <c r="H16" i="1" s="1"/>
  <c r="I18" i="1"/>
  <c r="J18" i="1" s="1"/>
  <c r="G20" i="1"/>
  <c r="H20" i="1" s="1"/>
  <c r="I22" i="1"/>
  <c r="J22" i="1" s="1"/>
  <c r="G24" i="1"/>
  <c r="H24" i="1" s="1"/>
  <c r="I26" i="1"/>
  <c r="J26" i="1" s="1"/>
  <c r="G28" i="1"/>
  <c r="H28" i="1" s="1"/>
  <c r="I30" i="1"/>
  <c r="J30" i="1" s="1"/>
  <c r="G32" i="1"/>
  <c r="H32" i="1" s="1"/>
  <c r="I34" i="1"/>
  <c r="J34" i="1" s="1"/>
  <c r="G34" i="1"/>
  <c r="H34" i="1" s="1"/>
  <c r="I46" i="1"/>
  <c r="J46" i="1" s="1"/>
  <c r="G46" i="1"/>
  <c r="H46" i="1" s="1"/>
  <c r="I50" i="1"/>
  <c r="J50" i="1" s="1"/>
  <c r="G50" i="1"/>
  <c r="H50" i="1" s="1"/>
  <c r="I54" i="1"/>
  <c r="J54" i="1" s="1"/>
  <c r="G54" i="1"/>
  <c r="H54" i="1" s="1"/>
  <c r="I58" i="1"/>
  <c r="J58" i="1" s="1"/>
  <c r="G58" i="1"/>
  <c r="H58" i="1" s="1"/>
  <c r="I70" i="1"/>
  <c r="J70" i="1" s="1"/>
  <c r="G70" i="1"/>
  <c r="H70" i="1" s="1"/>
  <c r="I74" i="1"/>
  <c r="J74" i="1" s="1"/>
  <c r="G74" i="1"/>
  <c r="H74" i="1" s="1"/>
  <c r="I82" i="1"/>
  <c r="J82" i="1" s="1"/>
  <c r="G82" i="1"/>
  <c r="H82" i="1" s="1"/>
  <c r="G40" i="1"/>
  <c r="H40" i="1" s="1"/>
  <c r="I40" i="1"/>
  <c r="J40" i="1" s="1"/>
  <c r="G48" i="1"/>
  <c r="H48" i="1" s="1"/>
  <c r="I48" i="1"/>
  <c r="J48" i="1" s="1"/>
  <c r="G52" i="1"/>
  <c r="H52" i="1" s="1"/>
  <c r="I52" i="1"/>
  <c r="J52" i="1" s="1"/>
  <c r="G60" i="1"/>
  <c r="H60" i="1" s="1"/>
  <c r="I60" i="1"/>
  <c r="J60" i="1" s="1"/>
  <c r="G64" i="1"/>
  <c r="H64" i="1" s="1"/>
  <c r="I64" i="1"/>
  <c r="J64" i="1" s="1"/>
  <c r="G68" i="1"/>
  <c r="H68" i="1" s="1"/>
  <c r="I68" i="1"/>
  <c r="J68" i="1" s="1"/>
  <c r="G72" i="1"/>
  <c r="H72" i="1" s="1"/>
  <c r="I72" i="1"/>
  <c r="J72" i="1" s="1"/>
  <c r="G76" i="1"/>
  <c r="H76" i="1" s="1"/>
  <c r="I76" i="1"/>
  <c r="J76" i="1" s="1"/>
  <c r="G80" i="1"/>
  <c r="H80" i="1" s="1"/>
  <c r="I80" i="1"/>
  <c r="J80" i="1" s="1"/>
  <c r="I86" i="1"/>
  <c r="J86" i="1" s="1"/>
  <c r="G86" i="1"/>
  <c r="H86" i="1" s="1"/>
  <c r="I94" i="1"/>
  <c r="J94" i="1" s="1"/>
  <c r="G94" i="1"/>
  <c r="H94" i="1" s="1"/>
  <c r="I102" i="1"/>
  <c r="J102" i="1" s="1"/>
  <c r="G102" i="1"/>
  <c r="H102" i="1" s="1"/>
  <c r="I110" i="1"/>
  <c r="J110" i="1" s="1"/>
  <c r="G110" i="1"/>
  <c r="H110" i="1" s="1"/>
  <c r="I78" i="1"/>
  <c r="J78" i="1" s="1"/>
  <c r="G78" i="1"/>
  <c r="H78" i="1" s="1"/>
  <c r="G36" i="1"/>
  <c r="H36" i="1" s="1"/>
  <c r="I36" i="1"/>
  <c r="J36" i="1" s="1"/>
  <c r="G44" i="1"/>
  <c r="H44" i="1" s="1"/>
  <c r="I44" i="1"/>
  <c r="J44" i="1" s="1"/>
  <c r="G56" i="1"/>
  <c r="H56" i="1" s="1"/>
  <c r="I56" i="1"/>
  <c r="J56" i="1" s="1"/>
  <c r="I84" i="1"/>
  <c r="J84" i="1" s="1"/>
  <c r="I88" i="1"/>
  <c r="J88" i="1" s="1"/>
  <c r="I92" i="1"/>
  <c r="J92" i="1" s="1"/>
  <c r="I96" i="1"/>
  <c r="J96" i="1" s="1"/>
  <c r="I100" i="1"/>
  <c r="J100" i="1" s="1"/>
  <c r="I104" i="1"/>
  <c r="J104" i="1" s="1"/>
  <c r="I108" i="1"/>
  <c r="J108" i="1" s="1"/>
  <c r="I112" i="1"/>
  <c r="J112" i="1" s="1"/>
  <c r="J3" i="1" l="1"/>
</calcChain>
</file>

<file path=xl/sharedStrings.xml><?xml version="1.0" encoding="utf-8"?>
<sst xmlns="http://schemas.openxmlformats.org/spreadsheetml/2006/main" count="2208" uniqueCount="444">
  <si>
    <t>Employee ID</t>
  </si>
  <si>
    <t>Gender</t>
  </si>
  <si>
    <t>HireDate</t>
  </si>
  <si>
    <t>Date of Birth</t>
  </si>
  <si>
    <t>Today's Date</t>
  </si>
  <si>
    <t>Age</t>
  </si>
  <si>
    <t>Age Description</t>
  </si>
  <si>
    <t>Length of Service</t>
  </si>
  <si>
    <t>LOS Range</t>
  </si>
  <si>
    <t>Department</t>
  </si>
  <si>
    <t>Job Grade</t>
  </si>
  <si>
    <t>M</t>
  </si>
  <si>
    <t>Sales</t>
  </si>
  <si>
    <t>Officer</t>
  </si>
  <si>
    <t>Production</t>
  </si>
  <si>
    <t>Logistics</t>
  </si>
  <si>
    <t>Management</t>
  </si>
  <si>
    <t>F</t>
  </si>
  <si>
    <t>Human Resource</t>
  </si>
  <si>
    <t>Mid-Management</t>
  </si>
  <si>
    <t>Finance</t>
  </si>
  <si>
    <t>Leadership</t>
  </si>
  <si>
    <t>Top Management</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</si>
  <si>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</si>
  <si>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</si>
  <si>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</si>
  <si>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</si>
  <si>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</si>
  <si>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</si>
  <si>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</si>
  <si>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</si>
  <si>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</si>
  <si>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</si>
  <si>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</si>
  <si>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</si>
  <si>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</si>
  <si>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</si>
  <si>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</si>
  <si>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</si>
  <si>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</si>
  <si>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</si>
  <si>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</si>
  <si>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</si>
  <si>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</si>
  <si>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</si>
  <si>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</si>
  <si>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</si>
  <si>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</si>
  <si>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</si>
  <si>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</si>
  <si>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</si>
  <si>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</si>
  <si>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</si>
  <si>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</si>
  <si>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</si>
  <si>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</si>
  <si>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</si>
  <si>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</si>
  <si>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</si>
  <si>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</si>
  <si>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</si>
  <si>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</si>
  <si>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</si>
  <si>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</si>
  <si>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</si>
  <si>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</si>
  <si>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</si>
  <si>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</si>
  <si>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</si>
  <si>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</si>
  <si>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</si>
  <si>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</si>
  <si>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</si>
  <si>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</si>
  <si>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</si>
  <si>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</si>
  <si>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</si>
  <si>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</si>
  <si>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</si>
  <si>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</si>
  <si>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</si>
  <si>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</si>
  <si>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</si>
  <si>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</si>
  <si>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</si>
  <si>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</si>
  <si>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</si>
  <si>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</si>
  <si>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</si>
  <si>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</si>
  <si>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</si>
  <si>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</si>
  <si>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</si>
  <si>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</si>
  <si>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</si>
  <si>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</si>
  <si>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</si>
  <si>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</si>
  <si>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</si>
  <si>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</si>
  <si>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</si>
  <si>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</si>
  <si>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</si>
  <si>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</si>
  <si>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</si>
  <si>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</si>
  <si>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</si>
  <si>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</si>
  <si>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</si>
  <si>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</si>
  <si>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</si>
  <si>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</si>
  <si>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</si>
  <si>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</si>
  <si>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</si>
  <si>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</si>
  <si>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</si>
  <si>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</si>
  <si>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</si>
  <si>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</si>
  <si>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</si>
  <si>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</si>
  <si>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</si>
  <si>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</si>
  <si>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</si>
  <si>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</si>
  <si>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</si>
  <si>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</si>
  <si>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</si>
  <si>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</si>
  <si>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</si>
  <si>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</si>
  <si>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</si>
  <si>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</si>
  <si>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</si>
  <si>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</si>
  <si>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</si>
  <si>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</si>
  <si>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</si>
  <si>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</si>
  <si>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</si>
  <si>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</si>
  <si>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</si>
  <si>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</si>
  <si>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</si>
  <si>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</si>
  <si>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</si>
  <si>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</si>
  <si>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</si>
  <si>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</si>
  <si>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</si>
  <si>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</si>
  <si>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</si>
  <si>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</si>
  <si>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</si>
  <si>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</si>
  <si>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</si>
  <si>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</si>
  <si>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</si>
  <si>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</si>
  <si>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</si>
  <si>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</si>
  <si>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</si>
  <si>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</si>
  <si>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</si>
  <si>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</si>
  <si>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</si>
  <si>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</si>
  <si>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</si>
  <si>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</si>
  <si>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</si>
  <si>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</si>
  <si>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</si>
  <si>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</si>
  <si>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</si>
  <si>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</si>
  <si>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</si>
  <si>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</si>
  <si>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</si>
  <si>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</si>
  <si>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</si>
  <si>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</si>
  <si>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</si>
  <si>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</si>
  <si>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</si>
  <si>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</si>
  <si>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</si>
  <si>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</si>
  <si>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</si>
  <si>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</si>
  <si>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</si>
  <si>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</si>
  <si>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</si>
  <si>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</si>
  <si>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</si>
  <si>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</si>
  <si>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</si>
  <si>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</si>
  <si>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</si>
  <si>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</si>
  <si>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</si>
  <si>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</si>
  <si>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</si>
  <si>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</si>
  <si>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</si>
  <si>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</si>
  <si>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</si>
  <si>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</si>
  <si>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</si>
  <si>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</si>
  <si>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</si>
  <si>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</si>
  <si>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</si>
  <si>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</si>
  <si>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</si>
  <si>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</si>
  <si>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</si>
  <si>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</si>
  <si>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</si>
  <si>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</si>
  <si>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</si>
  <si>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</si>
  <si>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</si>
  <si>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</si>
  <si>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</si>
  <si>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</si>
  <si>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</si>
  <si>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</si>
  <si>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</si>
  <si>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</si>
  <si>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</si>
  <si>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</si>
  <si>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</si>
  <si>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</si>
  <si>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</si>
  <si>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</si>
  <si>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</si>
  <si>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</si>
  <si>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</si>
  <si>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</si>
  <si>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</si>
  <si>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</si>
  <si>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</si>
  <si>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</si>
  <si>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</si>
  <si>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</si>
  <si>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</si>
  <si>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</si>
  <si>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</si>
  <si>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</si>
  <si>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</si>
  <si>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</si>
  <si>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</si>
  <si>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</si>
  <si>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</si>
  <si>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</si>
  <si>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</si>
  <si>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</si>
  <si>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</si>
  <si>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</si>
  <si>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</si>
  <si>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</si>
  <si>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</si>
  <si>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</si>
  <si>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</si>
  <si>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</si>
  <si>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</si>
  <si>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</si>
  <si>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</si>
  <si>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</si>
  <si>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</si>
  <si>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</si>
  <si>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</si>
  <si>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</si>
  <si>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</si>
  <si>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</si>
  <si>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</si>
  <si>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</si>
  <si>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</si>
  <si>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</si>
  <si>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</si>
  <si>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</si>
  <si>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</si>
  <si>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</si>
  <si>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</si>
  <si>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</si>
  <si>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</si>
  <si>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</si>
  <si>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</si>
  <si>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</si>
  <si>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</si>
  <si>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</si>
  <si>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</si>
  <si>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</si>
  <si>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</si>
  <si>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</si>
  <si>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</si>
  <si>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</si>
  <si>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</si>
  <si>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</si>
  <si>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</si>
  <si>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</si>
  <si>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</si>
  <si>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</si>
  <si>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</si>
  <si>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</si>
  <si>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</si>
  <si>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</si>
  <si>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</si>
  <si>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</si>
  <si>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</si>
  <si>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</si>
  <si>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</si>
  <si>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</si>
  <si>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</si>
  <si>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</si>
  <si>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</si>
  <si>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</si>
  <si>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</si>
  <si>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</si>
  <si>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</si>
  <si>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</si>
  <si>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</si>
  <si>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</si>
  <si>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</si>
  <si>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</si>
  <si>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</si>
  <si>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</si>
  <si>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</si>
  <si>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</si>
  <si>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</si>
  <si>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</si>
  <si>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</si>
  <si>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</si>
  <si>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</si>
  <si>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</si>
  <si>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</si>
  <si>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</si>
  <si>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</si>
  <si>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</si>
  <si>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</si>
  <si>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</si>
  <si>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</si>
  <si>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</si>
  <si>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</si>
  <si>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</si>
  <si>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</si>
  <si>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</si>
  <si>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</si>
  <si>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</si>
  <si>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</si>
  <si>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</si>
  <si>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</si>
  <si>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</si>
  <si>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</si>
  <si>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</si>
  <si>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</si>
  <si>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</si>
  <si>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</si>
  <si>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</si>
  <si>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</si>
  <si>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</si>
  <si>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</si>
  <si>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</si>
  <si>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</si>
  <si>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</si>
  <si>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</si>
  <si>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</si>
  <si>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</si>
  <si>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</si>
  <si>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</si>
  <si>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</si>
  <si>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</si>
  <si>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</si>
  <si>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</si>
  <si>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</si>
  <si>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</si>
  <si>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</si>
  <si>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</si>
  <si>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</si>
  <si>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</si>
  <si>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</si>
  <si>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</si>
  <si>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</si>
  <si>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</si>
  <si>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</si>
  <si>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</si>
  <si>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Admin</t>
  </si>
  <si>
    <t>Newspager/Magazine</t>
  </si>
  <si>
    <t>Employee Referral</t>
  </si>
  <si>
    <t>Recruitment Sources</t>
  </si>
  <si>
    <t>Job Boards</t>
  </si>
  <si>
    <t>Company Career Page</t>
  </si>
  <si>
    <t>Social Media Platforms</t>
  </si>
  <si>
    <t>Corporate Job Fair</t>
  </si>
  <si>
    <t>Campus Recruiting</t>
  </si>
  <si>
    <t>Fully Meets</t>
  </si>
  <si>
    <t>PIP</t>
  </si>
  <si>
    <t>Exceeds</t>
  </si>
  <si>
    <t>Needs Improvement</t>
  </si>
  <si>
    <t>Performance Rating</t>
  </si>
  <si>
    <t>Average of Age</t>
  </si>
  <si>
    <t>Key HR Metrics</t>
  </si>
  <si>
    <t>Workforce headcount</t>
  </si>
  <si>
    <t>Average of LOS</t>
  </si>
  <si>
    <t>Row Labels</t>
  </si>
  <si>
    <t>Count</t>
  </si>
  <si>
    <t>Job grade</t>
  </si>
  <si>
    <t xml:space="preserve">Count </t>
  </si>
  <si>
    <t>Baby Boomers</t>
  </si>
  <si>
    <t>Generation X</t>
  </si>
  <si>
    <t>Generation Y</t>
  </si>
  <si>
    <t>Generation Z</t>
  </si>
  <si>
    <t>Workforce Age Distribution</t>
  </si>
  <si>
    <t>Grand Total</t>
  </si>
  <si>
    <t>0-3 years</t>
  </si>
  <si>
    <t>4-7 years</t>
  </si>
  <si>
    <t>8-14 years</t>
  </si>
  <si>
    <t>Above 15 years</t>
  </si>
  <si>
    <t>Workforce LOS Range</t>
  </si>
  <si>
    <t>1995</t>
  </si>
  <si>
    <t>1998</t>
  </si>
  <si>
    <t>1999</t>
  </si>
  <si>
    <t>2001</t>
  </si>
  <si>
    <t>2002</t>
  </si>
  <si>
    <t>2003</t>
  </si>
  <si>
    <t>2004</t>
  </si>
  <si>
    <t>2005</t>
  </si>
  <si>
    <t>2006</t>
  </si>
  <si>
    <t>2007</t>
  </si>
  <si>
    <t>2008</t>
  </si>
  <si>
    <t>2009</t>
  </si>
  <si>
    <t>2010</t>
  </si>
  <si>
    <t>2011</t>
  </si>
  <si>
    <t>2012</t>
  </si>
  <si>
    <t>2013</t>
  </si>
  <si>
    <t>2014</t>
  </si>
  <si>
    <t>2015</t>
  </si>
  <si>
    <t>2016</t>
  </si>
  <si>
    <t>2017</t>
  </si>
  <si>
    <t>2018</t>
  </si>
  <si>
    <t>2019</t>
  </si>
  <si>
    <t>2020</t>
  </si>
  <si>
    <t>Human Resource Dashboard for ABC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</si>
</sst>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 mmm\ yyyy;@" x16r2:formatCode16="[$-en-NG,1]d\ mmm\ yyyy;@"/>
  </numFmts>
  <fonts count="6" x14ac:knownFonts="1">
    <font>
      <sz val="10"/>
      <color theme="1"/>
      <name val="Century Gothic"/>
      <family val="2"/>
    </font>
    <font>
      <u/>
      <sz val="10"/>
      <color theme="10"/>
      <name val="Century Gothic"/>
      <family val="2"/>
    </font>
    <font>
      <b/>
      <u/>
      <sz val="10"/>
      <color rgb="FFFF0000"/>
      <name val="Century Gothic"/>
      <family val="2"/>
    </font>
    <font>
      <sz val="11"/>
      <color theme="1"/>
      <name val="Candara"/>
      <family val="2"/>
    </font>
    <font>
      <b/>
      <sz val="14"/>
      <color theme="1"/>
      <name val="Century Gothic"/>
      <family val="2"/>
    </font>
    <font>
      <b/>
      <sz val="16"/>
      <color theme="1"/>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2" fillId="0" borderId="0" xfId="1" applyFont="1" applyAlignment="1">
      <alignment vertical="center"/>
    </xf>
    <xf numFmtId="0" fontId="0" fillId="0" borderId="0" xfId="0" applyAlignment="1">
      <alignment vertical="center"/>
    </xf>
    <xf numFmtId="2" fontId="0" fillId="0" borderId="0" xfId="0" applyNumberFormat="1" applyAlignment="1">
      <alignment horizontal="center" vertical="center"/>
    </xf>
    <xf numFmtId="0" fontId="0" fillId="0" borderId="0" xfId="0" applyAlignment="1">
      <alignment horizontal="center" vertical="center"/>
    </xf>
    <xf numFmtId="164" fontId="0" fillId="0" borderId="0" xfId="0" applyNumberFormat="1" applyAlignment="1">
      <alignment vertical="center"/>
    </xf>
    <xf numFmtId="164" fontId="0" fillId="0" borderId="0" xfId="0" applyNumberFormat="1" applyAlignment="1">
      <alignment horizontal="right" vertical="center"/>
    </xf>
    <xf numFmtId="1" fontId="0" fillId="0" borderId="0" xfId="0" applyNumberFormat="1" applyAlignment="1">
      <alignment horizontal="center" vertical="center"/>
    </xf>
    <xf numFmtId="49" fontId="0" fillId="0" borderId="0" xfId="0" applyNumberFormat="1" applyAlignment="1">
      <alignment horizontal="center" vertical="center"/>
    </xf>
    <xf numFmtId="0" fontId="3" fillId="0" borderId="0" xfId="0" applyFont="1" applyAlignment="1">
      <alignment horizontal="center" vertical="center"/>
    </xf>
    <xf numFmtId="0" fontId="0" fillId="0" borderId="0" xfId="0" applyAlignment="1">
      <alignment horizontal="left" vertical="center"/>
    </xf>
    <xf numFmtId="1" fontId="0" fillId="0" borderId="0" xfId="0" applyNumberForma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1" fontId="0" fillId="0" borderId="0" xfId="0" applyNumberFormat="1" applyAlignment="1">
      <alignment horizontal="center"/>
    </xf>
    <xf numFmtId="0" fontId="4" fillId="0" borderId="0" xfId="0" applyFont="1" applyAlignment="1"/>
    <xf numFmtId="0" fontId="5" fillId="0" borderId="0" xfId="0" applyFont="1" applyAlignment="1"/>
  </cellXfs>
  <cellStyles count="2">
    <cellStyle name="Hyperlink" xfId="1" builtinId="8"/>
    <cellStyle name="Normal" xfId="0" builtinId="0"/>
  </cellStyles>
  <dxfs count="36">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horizontal="lef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1" defaultTableStyle="TableStyleMedium2" defaultPivotStyle="PivotStyleLight16">
    <tableStyle name="Invisible" pivot="0" table="0" count="0" xr9:uid="{8AB609E9-915B-482D-9256-7D6D36EF1D8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[Practice+File_Employee+Data_v2.xlsx]Pivot!PivotTable8</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Workforce Age Dirstribution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pivotFmt>
      <c:pivotFmt>
        <c:idx val="3"/>
        <c:spPr>
          <a:solidFill>
            <a:schemeClr val="accent2">
              <a:lumMod val="60000"/>
              <a:lumOff val="40000"/>
            </a:schemeClr>
          </a:solidFill>
          <a:ln w="9525" cap="flat" cmpd="sng" algn="ctr">
            <a:solidFill>
              <a:schemeClr val="lt1">
                <a:alpha val="50000"/>
              </a:schemeClr>
            </a:solidFill>
            <a:round/>
          </a:ln>
          <a:effectLst/>
        </c:spPr>
      </c:pivotFmt>
      <c:pivotFmt>
        <c:idx val="4"/>
        <c:spPr>
          <a:solidFill>
            <a:schemeClr val="bg1">
              <a:lumMod val="65000"/>
            </a:schemeClr>
          </a:solidFill>
          <a:ln w="9525" cap="flat" cmpd="sng" algn="ctr">
            <a:solidFill>
              <a:schemeClr val="lt1">
                <a:alpha val="50000"/>
              </a:schemeClr>
            </a:solidFill>
            <a:round/>
          </a:ln>
          <a:effectLst/>
        </c:spPr>
      </c:pivotFmt>
      <c:pivotFmt>
        <c:idx val="5"/>
        <c:spPr>
          <a:solidFill>
            <a:schemeClr val="accent4">
              <a:lumMod val="60000"/>
              <a:lumOff val="40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Pivot!$B$3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00B0F0"/>
              </a:solidFill>
              <a:ln w="9525" cap="flat" cmpd="sng" algn="ctr">
                <a:solidFill>
                  <a:schemeClr val="lt1">
                    <a:alpha val="50000"/>
                  </a:schemeClr>
                </a:solidFill>
                <a:round/>
              </a:ln>
              <a:effectLst/>
            </c:spPr>
            <c:extLst>
              <c:ext xmlns:c16="http://schemas.microsoft.com/office/drawing/2014/chart" uri="{C3380CC4-5D6E-409C-BE32-E72D297353CC}">
                <c16:uniqueId val="{00000001-1CAF-414A-8C4C-C3C0AF3493FB}"/>
              </c:ext>
            </c:extLst>
          </c:dPt>
          <c:dPt>
            <c:idx val="1"/>
            <c:invertIfNegative val="0"/>
            <c:bubble3D val="0"/>
            <c:spPr>
              <a:solidFill>
                <a:schemeClr val="accent2">
                  <a:lumMod val="60000"/>
                  <a:lumOff val="4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1CAF-414A-8C4C-C3C0AF3493FB}"/>
              </c:ext>
            </c:extLst>
          </c:dPt>
          <c:dPt>
            <c:idx val="2"/>
            <c:invertIfNegative val="0"/>
            <c:bubble3D val="0"/>
            <c:spPr>
              <a:solidFill>
                <a:schemeClr val="bg1">
                  <a:lumMod val="6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1CAF-414A-8C4C-C3C0AF3493FB}"/>
              </c:ext>
            </c:extLst>
          </c:dPt>
          <c:dPt>
            <c:idx val="3"/>
            <c:invertIfNegative val="0"/>
            <c:bubble3D val="0"/>
            <c:spPr>
              <a:solidFill>
                <a:schemeClr val="accent4">
                  <a:lumMod val="60000"/>
                  <a:lumOff val="4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1CAF-414A-8C4C-C3C0AF3493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Pivot!$A$4:$A$8</c:f>
              <c:strCache>
                <c:ptCount val="4"/>
                <c:pt idx="0">
                  <c:v>Baby Boomers</c:v>
                </c:pt>
                <c:pt idx="1">
                  <c:v>Generation X</c:v>
                </c:pt>
                <c:pt idx="2">
                  <c:v>Generation Y</c:v>
                </c:pt>
                <c:pt idx="3">
                  <c:v>Generation Z</c:v>
                </c:pt>
              </c:strCache>
            </c:strRef>
          </c:cat>
          <c:val>
            <c:numRef>
              <c:f>Pivot!$B$4:$B$8</c:f>
              <c:numCache>
                <c:formatCode>General</c:formatCode>
                <c:ptCount val="4"/>
                <c:pt idx="0">
                  <c:v>66</c:v>
                </c:pt>
                <c:pt idx="1">
                  <c:v>182</c:v>
                </c:pt>
                <c:pt idx="2">
                  <c:v>90</c:v>
                </c:pt>
                <c:pt idx="3">
                  <c:v>26</c:v>
                </c:pt>
              </c:numCache>
            </c:numRef>
          </c:val>
          <c:extLst>
            <c:ext xmlns:c16="http://schemas.microsoft.com/office/drawing/2014/chart" uri="{C3380CC4-5D6E-409C-BE32-E72D297353CC}">
              <c16:uniqueId val="{00000000-1CAF-414A-8C4C-C3C0AF3493FB}"/>
            </c:ext>
          </c:extLst>
        </c:ser>
        <c:dLbls>
          <c:dLblPos val="inEnd"/>
          <c:showLegendKey val="0"/>
          <c:showVal val="1"/>
          <c:showCatName val="0"/>
          <c:showSerName val="0"/>
          <c:showPercent val="0"/>
          <c:showBubbleSize val="0"/>
        </c:dLbls>
        <c:gapWidth val="65"/>
        <c:axId val="82285264"/>
        <c:axId val="82286096"/>
      </c:barChart>
      <c:catAx>
        <c:axId val="822852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286096"/>
        <c:crosses val="autoZero"/>
        <c:auto val="1"/>
        <c:lblAlgn val="ctr"/>
        <c:lblOffset val="100"/>
        <c:noMultiLvlLbl val="0"/>
      </c:catAx>
      <c:valAx>
        <c:axId val="82286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228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[Practice+File_Employee+Data_v2.xlsx]Pivot!PivotTable9</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Workforce LOS Distribution</a:t>
            </a:r>
          </a:p>
        </c:rich>
      </c:tx>
      <c:layout>
        <c:manualLayout>
          <c:xMode val="edge"/>
          <c:yMode val="edge"/>
          <c:x val="0.13442090477417212"/>
          <c:y val="3.898681355451784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w="9525" cap="flat" cmpd="sng" algn="ctr">
            <a:solidFill>
              <a:schemeClr val="lt1">
                <a:alpha val="50000"/>
              </a:schemeClr>
            </a:solidFill>
            <a:round/>
          </a:ln>
          <a:effectLst/>
        </c:spPr>
      </c:pivotFmt>
      <c:pivotFmt>
        <c:idx val="3"/>
        <c:spPr>
          <a:solidFill>
            <a:srgbClr val="92D050"/>
          </a:solidFill>
          <a:ln w="9525" cap="flat" cmpd="sng" algn="ctr">
            <a:solidFill>
              <a:schemeClr val="lt1">
                <a:alpha val="50000"/>
              </a:schemeClr>
            </a:solidFill>
            <a:round/>
          </a:ln>
          <a:effectLst/>
        </c:spPr>
      </c:pivotFmt>
      <c:pivotFmt>
        <c:idx val="4"/>
        <c:spPr>
          <a:solidFill>
            <a:srgbClr val="FFC000"/>
          </a:solidFill>
          <a:ln w="9525" cap="flat" cmpd="sng" algn="ctr">
            <a:solidFill>
              <a:schemeClr val="lt1">
                <a:alpha val="50000"/>
              </a:schemeClr>
            </a:solidFill>
            <a:round/>
          </a:ln>
          <a:effectLst/>
        </c:spPr>
      </c:pivotFmt>
      <c:pivotFmt>
        <c:idx val="5"/>
        <c:spPr>
          <a:solidFill>
            <a:schemeClr val="accent5">
              <a:lumMod val="7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Pivot!$B$12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3-2A89-4163-8201-1C1F63C3D2F2}"/>
              </c:ext>
            </c:extLst>
          </c:dPt>
          <c:dPt>
            <c:idx val="1"/>
            <c:invertIfNegative val="0"/>
            <c:bubble3D val="0"/>
            <c:spPr>
              <a:solidFill>
                <a:srgbClr val="92D050"/>
              </a:solidFill>
              <a:ln w="9525" cap="flat" cmpd="sng" algn="ctr">
                <a:solidFill>
                  <a:schemeClr val="lt1">
                    <a:alpha val="50000"/>
                  </a:schemeClr>
                </a:solidFill>
                <a:round/>
              </a:ln>
              <a:effectLst/>
            </c:spPr>
            <c:extLst>
              <c:ext xmlns:c16="http://schemas.microsoft.com/office/drawing/2014/chart" uri="{C3380CC4-5D6E-409C-BE32-E72D297353CC}">
                <c16:uniqueId val="{00000002-2A89-4163-8201-1C1F63C3D2F2}"/>
              </c:ext>
            </c:extLst>
          </c:dPt>
          <c:dPt>
            <c:idx val="2"/>
            <c:invertIfNegative val="0"/>
            <c:bubble3D val="0"/>
            <c:spPr>
              <a:solidFill>
                <a:srgbClr val="FFFF00"/>
              </a:solidFill>
              <a:ln w="9525" cap="flat" cmpd="sng" algn="ctr">
                <a:solidFill>
                  <a:schemeClr val="lt1">
                    <a:alpha val="50000"/>
                  </a:schemeClr>
                </a:solidFill>
                <a:round/>
              </a:ln>
              <a:effectLst/>
            </c:spPr>
            <c:extLst>
              <c:ext xmlns:c16="http://schemas.microsoft.com/office/drawing/2014/chart" uri="{C3380CC4-5D6E-409C-BE32-E72D297353CC}">
                <c16:uniqueId val="{00000001-2A89-4163-8201-1C1F63C3D2F2}"/>
              </c:ext>
            </c:extLst>
          </c:dPt>
          <c:dPt>
            <c:idx val="3"/>
            <c:invertIfNegative val="0"/>
            <c:bubble3D val="0"/>
            <c:spPr>
              <a:solidFill>
                <a:schemeClr val="accent5">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2A89-4163-8201-1C1F63C3D2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Pivot!$A$13:$A$17</c:f>
              <c:strCache>
                <c:ptCount val="4"/>
                <c:pt idx="0">
                  <c:v>0-3 years</c:v>
                </c:pt>
                <c:pt idx="1">
                  <c:v>4-7 years</c:v>
                </c:pt>
                <c:pt idx="2">
                  <c:v>8-14 years</c:v>
                </c:pt>
                <c:pt idx="3">
                  <c:v>Above 15 years</c:v>
                </c:pt>
              </c:strCache>
            </c:strRef>
          </c:cat>
          <c:val>
            <c:numRef>
              <c:f>Pivot!$B$13:$B$17</c:f>
              <c:numCache>
                <c:formatCode>General</c:formatCode>
                <c:ptCount val="4"/>
                <c:pt idx="0">
                  <c:v>36</c:v>
                </c:pt>
                <c:pt idx="1">
                  <c:v>138</c:v>
                </c:pt>
                <c:pt idx="2">
                  <c:v>147</c:v>
                </c:pt>
                <c:pt idx="3">
                  <c:v>43</c:v>
                </c:pt>
              </c:numCache>
            </c:numRef>
          </c:val>
          <c:extLst>
            <c:ext xmlns:c16="http://schemas.microsoft.com/office/drawing/2014/chart" uri="{C3380CC4-5D6E-409C-BE32-E72D297353CC}">
              <c16:uniqueId val="{00000000-2A89-4163-8201-1C1F63C3D2F2}"/>
            </c:ext>
          </c:extLst>
        </c:ser>
        <c:dLbls>
          <c:dLblPos val="inEnd"/>
          <c:showLegendKey val="0"/>
          <c:showVal val="1"/>
          <c:showCatName val="0"/>
          <c:showSerName val="0"/>
          <c:showPercent val="0"/>
          <c:showBubbleSize val="0"/>
        </c:dLbls>
        <c:gapWidth val="65"/>
        <c:axId val="1122998496"/>
        <c:axId val="1122997248"/>
      </c:barChart>
      <c:catAx>
        <c:axId val="11229984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2997248"/>
        <c:crosses val="autoZero"/>
        <c:auto val="1"/>
        <c:lblAlgn val="ctr"/>
        <c:lblOffset val="100"/>
        <c:noMultiLvlLbl val="0"/>
      </c:catAx>
      <c:valAx>
        <c:axId val="11229972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2299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[Practice+File_Employee+Data_v2.xlsx]Pivot!PivotTable10</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Workforce Recruitment Sources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Pivot!$B$20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84D-4E1C-9950-067C8CCA909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84D-4E1C-9950-067C8CCA909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84D-4E1C-9950-067C8CCA909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84D-4E1C-9950-067C8CCA909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84D-4E1C-9950-067C8CCA909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84D-4E1C-9950-067C8CCA909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84D-4E1C-9950-067C8CCA909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Pivot!$A$21:$A$28</c:f>
              <c:strCache>
                <c:ptCount val="7"/>
                <c:pt idx="0">
                  <c:v>Campus Recruiting</c:v>
                </c:pt>
                <c:pt idx="1">
                  <c:v>Company Career Page</c:v>
                </c:pt>
                <c:pt idx="2">
                  <c:v>Corporate Job Fair</c:v>
                </c:pt>
                <c:pt idx="3">
                  <c:v>Employee Referral</c:v>
                </c:pt>
                <c:pt idx="4">
                  <c:v>Job Boards</c:v>
                </c:pt>
                <c:pt idx="5">
                  <c:v>Newspager/Magazine</c:v>
                </c:pt>
                <c:pt idx="6">
                  <c:v>Social Media Platforms</c:v>
                </c:pt>
              </c:strCache>
            </c:strRef>
          </c:cat>
          <c:val>
            <c:numRef>
              <c:f>Pivot!$B$21:$B$28</c:f>
              <c:numCache>
                <c:formatCode>General</c:formatCode>
                <c:ptCount val="7"/>
                <c:pt idx="0">
                  <c:v>13</c:v>
                </c:pt>
                <c:pt idx="1">
                  <c:v>61</c:v>
                </c:pt>
                <c:pt idx="2">
                  <c:v>30</c:v>
                </c:pt>
                <c:pt idx="3">
                  <c:v>45</c:v>
                </c:pt>
                <c:pt idx="4">
                  <c:v>106</c:v>
                </c:pt>
                <c:pt idx="5">
                  <c:v>18</c:v>
                </c:pt>
                <c:pt idx="6">
                  <c:v>91</c:v>
                </c:pt>
              </c:numCache>
            </c:numRef>
          </c:val>
          <c:extLst>
            <c:ext xmlns:c16="http://schemas.microsoft.com/office/drawing/2014/chart" uri="{C3380CC4-5D6E-409C-BE32-E72D297353CC}">
              <c16:uniqueId val="{0000000E-784D-4E1C-9950-067C8CCA909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[Practice+File_Employee+Data_v2.xlsx]Pivot!PivotTable11</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Workforce Hiring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Pivot!$A$33:$A$56</c:f>
              <c:strCache>
                <c:ptCount val="23"/>
                <c:pt idx="0">
                  <c:v>1995</c:v>
                </c:pt>
                <c:pt idx="1">
                  <c:v>1998</c:v>
                </c:pt>
                <c:pt idx="2">
                  <c:v>1999</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Pivot!$B$33:$B$56</c:f>
              <c:numCache>
                <c:formatCode>General</c:formatCode>
                <c:ptCount val="23"/>
                <c:pt idx="0">
                  <c:v>2</c:v>
                </c:pt>
                <c:pt idx="1">
                  <c:v>7</c:v>
                </c:pt>
                <c:pt idx="2">
                  <c:v>4</c:v>
                </c:pt>
                <c:pt idx="3">
                  <c:v>1</c:v>
                </c:pt>
                <c:pt idx="4">
                  <c:v>2</c:v>
                </c:pt>
                <c:pt idx="5">
                  <c:v>1</c:v>
                </c:pt>
                <c:pt idx="6">
                  <c:v>2</c:v>
                </c:pt>
                <c:pt idx="7">
                  <c:v>4</c:v>
                </c:pt>
                <c:pt idx="8">
                  <c:v>10</c:v>
                </c:pt>
                <c:pt idx="9">
                  <c:v>18</c:v>
                </c:pt>
                <c:pt idx="10">
                  <c:v>8</c:v>
                </c:pt>
                <c:pt idx="11">
                  <c:v>16</c:v>
                </c:pt>
                <c:pt idx="12">
                  <c:v>58</c:v>
                </c:pt>
                <c:pt idx="13">
                  <c:v>21</c:v>
                </c:pt>
                <c:pt idx="14">
                  <c:v>8</c:v>
                </c:pt>
                <c:pt idx="15">
                  <c:v>22</c:v>
                </c:pt>
                <c:pt idx="16">
                  <c:v>6</c:v>
                </c:pt>
                <c:pt idx="17">
                  <c:v>48</c:v>
                </c:pt>
                <c:pt idx="18">
                  <c:v>9</c:v>
                </c:pt>
                <c:pt idx="19">
                  <c:v>60</c:v>
                </c:pt>
                <c:pt idx="20">
                  <c:v>21</c:v>
                </c:pt>
                <c:pt idx="21">
                  <c:v>2</c:v>
                </c:pt>
                <c:pt idx="22">
                  <c:v>34</c:v>
                </c:pt>
              </c:numCache>
            </c:numRef>
          </c:val>
          <c:smooth val="0"/>
          <c:extLst>
            <c:ext xmlns:c16="http://schemas.microsoft.com/office/drawing/2014/chart" uri="{C3380CC4-5D6E-409C-BE32-E72D297353CC}">
              <c16:uniqueId val="{00000000-5D0F-4FB6-B603-AD0F82BF5C9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06229392"/>
        <c:axId val="1106229808"/>
      </c:lineChart>
      <c:catAx>
        <c:axId val="11062293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06229808"/>
        <c:crosses val="autoZero"/>
        <c:auto val="1"/>
        <c:lblAlgn val="ctr"/>
        <c:lblOffset val="100"/>
        <c:noMultiLvlLbl val="0"/>
      </c:catAx>
      <c:valAx>
        <c:axId val="110622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0622939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590550</xdr:colOff>
      <xdr:row>10</xdr:row>
      <xdr:rowOff>28575</xdr:rowOff>
    </xdr:from>
    <xdr:to>
      <xdr:col>3</xdr:col>
      <xdr:colOff>1162050</xdr:colOff>
      <xdr:row>22</xdr:row>
      <xdr:rowOff>107950</xdr:rowOff>
    </xdr:to>
    <xdr:graphicFrame macro="">
      <xdr:nvGraphicFramePr>
        <xdr:cNvPr id="2" name="Chart 1">
          <a:extLst>
            <a:ext uri="{FF2B5EF4-FFF2-40B4-BE49-F238E27FC236}">
              <a16:creationId xmlns:a16="http://schemas.microsoft.com/office/drawing/2014/main" id="{30AA1771-A7C2-E860-2353-92E6B031F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1241621</xdr:colOff>
      <xdr:row>10</xdr:row>
      <xdr:rowOff>47037</xdr:rowOff>
    </xdr:from>
    <xdr:to>
      <xdr:col>9</xdr:col>
      <xdr:colOff>73221</xdr:colOff>
      <xdr:row>22</xdr:row>
      <xdr:rowOff>78082</xdr:rowOff>
    </xdr:to>
    <xdr:graphicFrame macro="">
      <xdr:nvGraphicFramePr>
        <xdr:cNvPr id="3" name="Chart 2">
          <a:extLst>
            <a:ext uri="{FF2B5EF4-FFF2-40B4-BE49-F238E27FC236}">
              <a16:creationId xmlns:a16="http://schemas.microsoft.com/office/drawing/2014/main" id="{CD8B3727-8BFA-D52C-AB7D-3CD463C21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153811</xdr:colOff>
      <xdr:row>10</xdr:row>
      <xdr:rowOff>60403</xdr:rowOff>
    </xdr:from>
    <xdr:to>
      <xdr:col>15</xdr:col>
      <xdr:colOff>603641</xdr:colOff>
      <xdr:row>22</xdr:row>
      <xdr:rowOff>117592</xdr:rowOff>
    </xdr:to>
    <xdr:graphicFrame macro="">
      <xdr:nvGraphicFramePr>
        <xdr:cNvPr id="4" name="Chart 3">
          <a:extLst>
            <a:ext uri="{FF2B5EF4-FFF2-40B4-BE49-F238E27FC236}">
              <a16:creationId xmlns:a16="http://schemas.microsoft.com/office/drawing/2014/main" id="{904BDDEC-D664-BF64-1048-775D0A393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597724</xdr:colOff>
      <xdr:row>23</xdr:row>
      <xdr:rowOff>81962</xdr:rowOff>
    </xdr:from>
    <xdr:to>
      <xdr:col>15</xdr:col>
      <xdr:colOff>574934</xdr:colOff>
      <xdr:row>41</xdr:row>
      <xdr:rowOff>2940</xdr:rowOff>
    </xdr:to>
    <xdr:graphicFrame macro="">
      <xdr:nvGraphicFramePr>
        <xdr:cNvPr id="5" name="Chart 4">
          <a:extLst>
            <a:ext uri="{FF2B5EF4-FFF2-40B4-BE49-F238E27FC236}">
              <a16:creationId xmlns:a16="http://schemas.microsoft.com/office/drawing/2014/main" id="{6B130DB9-99A0-D2AD-3369-7A113C9A7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22996</xdr:colOff>
      <xdr:row>3</xdr:row>
      <xdr:rowOff>15617</xdr:rowOff>
    </xdr:from>
    <xdr:to>
      <xdr:col>11</xdr:col>
      <xdr:colOff>17162</xdr:colOff>
      <xdr:row>9</xdr:row>
      <xdr:rowOff>111553</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DF551E62-24D8-6B70-B580-E31BF90A373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260039" y="575509"/>
              <a:ext cx="3640295" cy="1038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42746</xdr:colOff>
      <xdr:row>1</xdr:row>
      <xdr:rowOff>133350</xdr:rowOff>
    </xdr:to>
    <xdr:pic>
      <xdr:nvPicPr>
        <xdr:cNvPr id="2" name="Picture 1">
          <a:extLst>
            <a:ext uri="{FF2B5EF4-FFF2-40B4-BE49-F238E27FC236}">
              <a16:creationId xmlns:a16="http://schemas.microsoft.com/office/drawing/2014/main" id="{3A4C5145-EB1B-40CD-A4DA-C902EB1AFD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47596" cy="482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ima Chakraborty" refreshedDate="44810.774440393521" createdVersion="8" refreshedVersion="8" minRefreshableVersion="3" recordCount="364" xr:uid="{F9F9136D-3CCA-4099-A634-F274AC0DFA8D}">
  <cacheSource type="worksheet">
    <worksheetSource name="Table13"/>
  </cacheSource>
  <cacheFields count="14">
    <cacheField name="Employee ID" numFmtId="0">
      <sharedItems/>
    </cacheField>
    <cacheField name="Gender" numFmtId="0">
      <sharedItems count="2">
        <s v="M"/>
        <s v="F"/>
      </sharedItems>
    </cacheField>
    <cacheField name="HireDate" numFmtId="164">
      <sharedItems containsSemiMixedTypes="0" containsNonDate="0" containsDate="1" containsString="0" minDate="1995-04-18T00:00:00" maxDate="2020-08-01T00:00:00" count="111">
        <d v="2020-07-31T00:00:00"/>
        <d v="2010-02-26T00:00:00"/>
        <d v="2007-12-12T00:00:00"/>
        <d v="2007-01-05T00:00:00"/>
        <d v="2017-01-11T00:00:00"/>
        <d v="2015-01-20T00:00:00"/>
        <d v="2013-01-26T00:00:00"/>
        <d v="2012-02-06T00:00:00"/>
        <d v="2006-02-06T00:00:00"/>
        <d v="2018-02-07T00:00:00"/>
        <d v="2013-02-24T00:00:00"/>
        <d v="2018-03-03T00:00:00"/>
        <d v="2008-03-05T00:00:00"/>
        <d v="2020-03-03T00:00:00"/>
        <d v="1998-04-11T00:00:00"/>
        <d v="1998-04-18T00:00:00"/>
        <d v="1998-04-29T00:00:00"/>
        <d v="2009-03-05T00:00:00"/>
        <d v="2010-01-02T00:00:00"/>
        <d v="1999-01-03T00:00:00"/>
        <d v="1999-01-04T00:00:00"/>
        <d v="2006-01-05T00:00:00"/>
        <d v="2014-01-05T00:00:00"/>
        <d v="2004-01-05T00:00:00"/>
        <d v="2005-01-06T00:00:00"/>
        <d v="2009-01-07T00:00:00"/>
        <d v="2013-01-08T00:00:00"/>
        <d v="2010-01-08T00:00:00"/>
        <d v="2013-01-09T00:00:00"/>
        <d v="2011-01-13T00:00:00"/>
        <d v="2010-01-13T00:00:00"/>
        <d v="2013-01-13T00:00:00"/>
        <d v="2017-01-13T00:00:00"/>
        <d v="2010-01-15T00:00:00"/>
        <d v="2019-01-15T00:00:00"/>
        <d v="2009-01-15T00:00:00"/>
        <d v="2005-01-20T00:00:00"/>
        <d v="2008-03-03T00:00:00"/>
        <d v="2002-01-02T00:00:00"/>
        <d v="2010-03-11T00:00:00"/>
        <d v="2009-03-23T00:00:00"/>
        <d v="2008-03-30T00:00:00"/>
        <d v="2001-01-02T00:00:00"/>
        <d v="2003-01-02T00:00:00"/>
        <d v="2018-01-02T00:00:00"/>
        <d v="2009-01-03T00:00:00"/>
        <d v="2014-01-08T00:00:00"/>
        <d v="2018-01-13T00:00:00"/>
        <d v="2006-01-07T00:00:00"/>
        <d v="2011-01-08T00:00:00"/>
        <d v="2008-01-09T00:00:00"/>
        <d v="2004-01-10T00:00:00"/>
        <d v="2013-01-10T00:00:00"/>
        <d v="2007-01-10T00:00:00"/>
        <d v="2013-01-12T00:00:00"/>
        <d v="2007-01-13T00:00:00"/>
        <d v="2009-01-14T00:00:00"/>
        <d v="1995-04-18T00:00:00"/>
        <d v="2009-01-02T00:00:00"/>
        <d v="2009-09-11T00:00:00"/>
        <d v="2007-07-05T00:00:00"/>
        <d v="2007-11-06T00:00:00"/>
        <d v="2009-12-03T00:00:00"/>
        <d v="2014-08-12T00:00:00"/>
        <d v="1999-01-11T00:00:00"/>
        <d v="2009-01-12T00:00:00"/>
        <d v="2007-11-16T00:00:00"/>
        <d v="2013-04-30T00:00:00"/>
        <d v="2013-04-26T00:00:00"/>
        <d v="2006-11-19T00:00:00"/>
        <d v="2014-03-13T00:00:00"/>
        <d v="2005-05-11T00:00:00"/>
        <d v="2016-02-11T00:00:00"/>
        <d v="2016-12-11T00:00:00"/>
        <d v="2015-01-22T00:00:00"/>
        <d v="2015-01-16T00:00:00"/>
        <d v="2015-05-14T00:00:00"/>
        <d v="2015-05-12T00:00:00"/>
        <d v="2015-09-23T00:00:00"/>
        <d v="2015-09-13T00:00:00"/>
        <d v="2015-08-16T00:00:00"/>
        <d v="2015-08-26T00:00:00"/>
        <d v="2015-02-22T00:00:00"/>
        <d v="2016-03-01T00:00:00"/>
        <d v="2015-05-02T00:00:00"/>
        <d v="2015-01-26T00:00:00"/>
        <d v="2015-03-18T00:00:00"/>
        <d v="2015-08-19T00:00:00"/>
        <d v="2017-03-03T00:00:00"/>
        <d v="2012-07-31T00:00:00"/>
        <d v="2012-04-11T00:00:00"/>
        <d v="2010-02-10T00:00:00"/>
        <d v="2010-01-22T00:00:00"/>
        <d v="2010-01-12T00:00:00"/>
        <d v="2010-01-30T00:00:00"/>
        <d v="2011-01-02T00:00:00"/>
        <d v="2011-07-13T00:00:00"/>
        <d v="2010-01-25T00:00:00"/>
        <d v="2011-08-18T00:00:00"/>
        <d v="2011-05-19T00:00:00"/>
        <d v="2011-01-22T00:00:00"/>
        <d v="2011-01-12T00:00:00"/>
        <d v="2011-01-21T00:00:00"/>
        <d v="2017-01-22T00:00:00"/>
        <d v="2017-01-23T00:00:00"/>
        <d v="2017-01-24T00:00:00"/>
        <d v="2017-01-25T00:00:00"/>
        <d v="2017-01-26T00:00:00"/>
        <d v="2015-01-25T00:00:00"/>
        <d v="2015-01-27T00:00:00"/>
        <d v="2015-01-28T00:00:00"/>
      </sharedItems>
      <fieldGroup par="13" base="2">
        <rangePr groupBy="months" startDate="1995-04-18T00:00:00" endDate="2020-08-01T00:00:00"/>
        <groupItems count="14">
          <s v="&lt;18-04-1995"/>
          <s v="Jan"/>
          <s v="Feb"/>
          <s v="Mar"/>
          <s v="Apr"/>
          <s v="May"/>
          <s v="Jun"/>
          <s v="Jul"/>
          <s v="Aug"/>
          <s v="Sep"/>
          <s v="Oct"/>
          <s v="Nov"/>
          <s v="Dec"/>
          <s v="&gt;01-08-2020"/>
        </groupItems>
      </fieldGroup>
    </cacheField>
    <cacheField name="Date of Birth" numFmtId="164">
      <sharedItems containsSemiMixedTypes="0" containsNonDate="0" containsDate="1" containsString="0" minDate="1960-09-03T00:00:00" maxDate="2000-12-04T00:00:00"/>
    </cacheField>
    <cacheField name="Today's Date" numFmtId="164">
      <sharedItems containsSemiMixedTypes="0" containsNonDate="0" containsDate="1" containsString="0" minDate="2022-09-06T00:00:00" maxDate="2022-09-07T00:00:00"/>
    </cacheField>
    <cacheField name="Age" numFmtId="1">
      <sharedItems containsSemiMixedTypes="0" containsString="0" containsNumber="1" containsInteger="1" minValue="21" maxValue="62"/>
    </cacheField>
    <cacheField name="Age Description" numFmtId="1">
      <sharedItems count="4">
        <s v="Generation Z"/>
        <s v="Generation X"/>
        <s v="Baby Boomers"/>
        <s v="Generation Y"/>
      </sharedItems>
    </cacheField>
    <cacheField name="Length of Service" numFmtId="1">
      <sharedItems containsSemiMixedTypes="0" containsString="0" containsNumber="1" containsInteger="1" minValue="2" maxValue="27"/>
    </cacheField>
    <cacheField name="LOS Range" numFmtId="1">
      <sharedItems count="4">
        <s v="0-3 years"/>
        <s v="8-14 years"/>
        <s v="Above 15 years"/>
        <s v="4-7 years"/>
      </sharedItems>
    </cacheField>
    <cacheField name="Department" numFmtId="0">
      <sharedItems count="7">
        <s v="Sales"/>
        <s v="Production"/>
        <s v="Logistics"/>
        <s v="Human Resource"/>
        <s v="Finance"/>
        <s v="Leadership"/>
        <s v="Admin"/>
      </sharedItems>
    </cacheField>
    <cacheField name="Job Grade" numFmtId="0">
      <sharedItems count="4">
        <s v="Officer"/>
        <s v="Management"/>
        <s v="Mid-Management"/>
        <s v="Top Management"/>
      </sharedItems>
    </cacheField>
    <cacheField name="Recruitment Sources" numFmtId="1">
      <sharedItems count="7">
        <s v="Corporate Job Fair"/>
        <s v="Social Media Platforms"/>
        <s v="Job Boards"/>
        <s v="Newspager/Magazine"/>
        <s v="Company Career Page"/>
        <s v="Employee Referral"/>
        <s v="Campus Recruiting"/>
      </sharedItems>
    </cacheField>
    <cacheField name="Performance Rating" numFmtId="0">
      <sharedItems containsBlank="1"/>
    </cacheField>
    <cacheField name="Years" numFmtId="0" databaseField="0">
      <fieldGroup base="2">
        <rangePr groupBy="years" startDate="1995-04-18T00:00:00" endDate="2020-08-01T00:00:00"/>
        <groupItems count="28">
          <s v="&lt;18-04-1995"/>
          <s v="1995"/>
          <s v="1996"/>
          <s v="1997"/>
          <s v="1998"/>
          <s v="1999"/>
          <s v="2000"/>
          <s v="2001"/>
          <s v="2002"/>
          <s v="2003"/>
          <s v="2004"/>
          <s v="2005"/>
          <s v="2006"/>
          <s v="2007"/>
          <s v="2008"/>
          <s v="2009"/>
          <s v="2010"/>
          <s v="2011"/>
          <s v="2012"/>
          <s v="2013"/>
          <s v="2014"/>
          <s v="2015"/>
          <s v="2016"/>
          <s v="2017"/>
          <s v="2018"/>
          <s v="2019"/>
          <s v="2020"/>
          <s v="&gt;01-08-2020"/>
        </groupItems>
      </fieldGroup>
    </cacheField>
  </cacheFields>
  <extLst>
    <ext xmlns:x14="http://schemas.microsoft.com/office/spreadsheetml/2009/9/main" uri="{725AE2AE-9491-48be-B2B4-4EB974FC3084}">
      <x14:pivotCacheDefinition pivotCacheId="818329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s v="0001"/>
    <x v="0"/>
    <x v="0"/>
    <d v="1999-04-11T00:00:00"/>
    <d v="2022-09-06T00:00:00"/>
    <n v="23"/>
    <x v="0"/>
    <n v="2"/>
    <x v="0"/>
    <x v="0"/>
    <x v="0"/>
    <x v="0"/>
    <s v="Fully Meets"/>
  </r>
  <r>
    <s v="0002"/>
    <x v="0"/>
    <x v="1"/>
    <d v="1978-04-05T00:00:00"/>
    <d v="2022-09-06T00:00:00"/>
    <n v="44"/>
    <x v="1"/>
    <n v="12"/>
    <x v="1"/>
    <x v="0"/>
    <x v="0"/>
    <x v="1"/>
    <s v="Fully Meets"/>
  </r>
  <r>
    <s v="0003"/>
    <x v="0"/>
    <x v="2"/>
    <d v="1963-06-10T00:00:00"/>
    <d v="2022-09-06T00:00:00"/>
    <n v="59"/>
    <x v="2"/>
    <n v="14"/>
    <x v="1"/>
    <x v="1"/>
    <x v="0"/>
    <x v="2"/>
    <s v="Fully Meets"/>
  </r>
  <r>
    <s v="0004"/>
    <x v="0"/>
    <x v="3"/>
    <d v="1964-01-08T00:00:00"/>
    <d v="2022-09-06T00:00:00"/>
    <n v="58"/>
    <x v="2"/>
    <n v="15"/>
    <x v="2"/>
    <x v="2"/>
    <x v="1"/>
    <x v="1"/>
    <s v="Fully Meets"/>
  </r>
  <r>
    <s v="0005"/>
    <x v="0"/>
    <x v="4"/>
    <d v="1982-11-01T00:00:00"/>
    <d v="2022-09-06T00:00:00"/>
    <n v="39"/>
    <x v="3"/>
    <n v="5"/>
    <x v="3"/>
    <x v="0"/>
    <x v="0"/>
    <x v="1"/>
    <s v="Fully Meets"/>
  </r>
  <r>
    <s v="0006"/>
    <x v="0"/>
    <x v="5"/>
    <d v="1990-09-03T00:00:00"/>
    <d v="2022-09-06T00:00:00"/>
    <n v="32"/>
    <x v="3"/>
    <n v="7"/>
    <x v="3"/>
    <x v="0"/>
    <x v="0"/>
    <x v="0"/>
    <s v="Fully Meets"/>
  </r>
  <r>
    <s v="0007"/>
    <x v="1"/>
    <x v="6"/>
    <d v="1987-03-12T00:00:00"/>
    <d v="2022-09-06T00:00:00"/>
    <n v="35"/>
    <x v="3"/>
    <n v="9"/>
    <x v="1"/>
    <x v="0"/>
    <x v="0"/>
    <x v="1"/>
    <s v="Fully Meets"/>
  </r>
  <r>
    <s v="0008"/>
    <x v="1"/>
    <x v="7"/>
    <d v="1974-06-05T00:00:00"/>
    <d v="2022-09-06T00:00:00"/>
    <n v="48"/>
    <x v="1"/>
    <n v="10"/>
    <x v="1"/>
    <x v="1"/>
    <x v="1"/>
    <x v="2"/>
    <s v="Fully Meets"/>
  </r>
  <r>
    <s v="0009"/>
    <x v="1"/>
    <x v="8"/>
    <d v="1978-06-06T00:00:00"/>
    <d v="2022-09-06T00:00:00"/>
    <n v="44"/>
    <x v="1"/>
    <n v="16"/>
    <x v="2"/>
    <x v="1"/>
    <x v="0"/>
    <x v="1"/>
    <s v="PIP"/>
  </r>
  <r>
    <s v="0010"/>
    <x v="0"/>
    <x v="9"/>
    <d v="1990-03-12T00:00:00"/>
    <d v="2022-09-06T00:00:00"/>
    <n v="32"/>
    <x v="3"/>
    <n v="4"/>
    <x v="3"/>
    <x v="2"/>
    <x v="0"/>
    <x v="1"/>
    <s v="Fully Meets"/>
  </r>
  <r>
    <s v="0011"/>
    <x v="0"/>
    <x v="10"/>
    <d v="1973-09-04T00:00:00"/>
    <d v="2022-09-06T00:00:00"/>
    <n v="49"/>
    <x v="1"/>
    <n v="9"/>
    <x v="1"/>
    <x v="2"/>
    <x v="0"/>
    <x v="0"/>
    <s v="Fully Meets"/>
  </r>
  <r>
    <s v="0012"/>
    <x v="1"/>
    <x v="11"/>
    <d v="1990-07-07T00:00:00"/>
    <d v="2022-09-06T00:00:00"/>
    <n v="32"/>
    <x v="3"/>
    <n v="4"/>
    <x v="3"/>
    <x v="3"/>
    <x v="0"/>
    <x v="2"/>
    <s v="Fully Meets"/>
  </r>
  <r>
    <s v="0013"/>
    <x v="0"/>
    <x v="12"/>
    <d v="1979-05-05T00:00:00"/>
    <d v="2022-09-06T00:00:00"/>
    <n v="43"/>
    <x v="1"/>
    <n v="14"/>
    <x v="1"/>
    <x v="1"/>
    <x v="0"/>
    <x v="2"/>
    <s v="Fully Meets"/>
  </r>
  <r>
    <s v="0014"/>
    <x v="0"/>
    <x v="13"/>
    <d v="2000-12-03T00:00:00"/>
    <d v="2022-09-06T00:00:00"/>
    <n v="21"/>
    <x v="0"/>
    <n v="2"/>
    <x v="0"/>
    <x v="2"/>
    <x v="0"/>
    <x v="3"/>
    <s v="Fully Meets"/>
  </r>
  <r>
    <s v="0015"/>
    <x v="0"/>
    <x v="13"/>
    <d v="2000-12-03T00:00:00"/>
    <d v="2022-09-06T00:00:00"/>
    <n v="21"/>
    <x v="0"/>
    <n v="2"/>
    <x v="0"/>
    <x v="1"/>
    <x v="0"/>
    <x v="1"/>
    <s v="Fully Meets"/>
  </r>
  <r>
    <s v="0016"/>
    <x v="1"/>
    <x v="13"/>
    <d v="2000-12-03T00:00:00"/>
    <d v="2022-09-06T00:00:00"/>
    <n v="21"/>
    <x v="0"/>
    <n v="2"/>
    <x v="0"/>
    <x v="1"/>
    <x v="0"/>
    <x v="2"/>
    <s v="PIP"/>
  </r>
  <r>
    <s v="0017"/>
    <x v="1"/>
    <x v="14"/>
    <d v="1967-08-03T00:00:00"/>
    <d v="2022-09-06T00:00:00"/>
    <n v="55"/>
    <x v="1"/>
    <n v="24"/>
    <x v="2"/>
    <x v="1"/>
    <x v="1"/>
    <x v="1"/>
    <s v="Fully Meets"/>
  </r>
  <r>
    <s v="0018"/>
    <x v="0"/>
    <x v="15"/>
    <d v="1973-04-07T00:00:00"/>
    <d v="2022-09-06T00:00:00"/>
    <n v="49"/>
    <x v="1"/>
    <n v="24"/>
    <x v="2"/>
    <x v="0"/>
    <x v="2"/>
    <x v="4"/>
    <s v="Fully Meets"/>
  </r>
  <r>
    <s v="0019"/>
    <x v="1"/>
    <x v="16"/>
    <d v="1965-01-07T00:00:00"/>
    <d v="2022-09-06T00:00:00"/>
    <n v="57"/>
    <x v="2"/>
    <n v="24"/>
    <x v="2"/>
    <x v="0"/>
    <x v="2"/>
    <x v="4"/>
    <s v="Fully Meets"/>
  </r>
  <r>
    <s v="0020"/>
    <x v="0"/>
    <x v="17"/>
    <d v="1979-10-04T00:00:00"/>
    <d v="2022-09-06T00:00:00"/>
    <n v="42"/>
    <x v="1"/>
    <n v="13"/>
    <x v="1"/>
    <x v="4"/>
    <x v="0"/>
    <x v="1"/>
    <s v="Fully Meets"/>
  </r>
  <r>
    <s v="0021"/>
    <x v="0"/>
    <x v="18"/>
    <d v="1977-02-08T00:00:00"/>
    <d v="2022-09-06T00:00:00"/>
    <n v="45"/>
    <x v="1"/>
    <n v="12"/>
    <x v="1"/>
    <x v="1"/>
    <x v="0"/>
    <x v="5"/>
    <s v="Fully Meets"/>
  </r>
  <r>
    <s v="0022"/>
    <x v="0"/>
    <x v="13"/>
    <d v="2000-12-03T00:00:00"/>
    <d v="2022-09-06T00:00:00"/>
    <n v="21"/>
    <x v="0"/>
    <n v="2"/>
    <x v="0"/>
    <x v="2"/>
    <x v="0"/>
    <x v="4"/>
    <s v="Exceeds"/>
  </r>
  <r>
    <s v="0023"/>
    <x v="0"/>
    <x v="19"/>
    <d v="1973-02-10T00:00:00"/>
    <d v="2022-09-06T00:00:00"/>
    <n v="49"/>
    <x v="1"/>
    <n v="23"/>
    <x v="2"/>
    <x v="0"/>
    <x v="2"/>
    <x v="2"/>
    <s v="Fully Meets"/>
  </r>
  <r>
    <s v="0024"/>
    <x v="0"/>
    <x v="11"/>
    <d v="1982-12-04T00:00:00"/>
    <d v="2022-09-06T00:00:00"/>
    <n v="39"/>
    <x v="3"/>
    <n v="4"/>
    <x v="3"/>
    <x v="4"/>
    <x v="0"/>
    <x v="1"/>
    <s v="Fully Meets"/>
  </r>
  <r>
    <s v="0025"/>
    <x v="0"/>
    <x v="20"/>
    <d v="1969-05-10T00:00:00"/>
    <d v="2022-09-06T00:00:00"/>
    <n v="53"/>
    <x v="1"/>
    <n v="23"/>
    <x v="2"/>
    <x v="1"/>
    <x v="1"/>
    <x v="1"/>
    <s v="PIP"/>
  </r>
  <r>
    <s v="0026"/>
    <x v="0"/>
    <x v="21"/>
    <d v="1975-02-06T00:00:00"/>
    <d v="2022-09-06T00:00:00"/>
    <n v="47"/>
    <x v="1"/>
    <n v="16"/>
    <x v="2"/>
    <x v="1"/>
    <x v="1"/>
    <x v="1"/>
    <s v="Fully Meets"/>
  </r>
  <r>
    <s v="0027"/>
    <x v="0"/>
    <x v="22"/>
    <d v="1963-11-04T00:00:00"/>
    <d v="2022-09-06T00:00:00"/>
    <n v="58"/>
    <x v="2"/>
    <n v="8"/>
    <x v="1"/>
    <x v="4"/>
    <x v="1"/>
    <x v="5"/>
    <s v="Fully Meets"/>
  </r>
  <r>
    <s v="0028"/>
    <x v="0"/>
    <x v="23"/>
    <d v="1978-05-02T00:00:00"/>
    <d v="2022-09-06T00:00:00"/>
    <n v="44"/>
    <x v="1"/>
    <n v="18"/>
    <x v="2"/>
    <x v="0"/>
    <x v="1"/>
    <x v="1"/>
    <s v="Fully Meets"/>
  </r>
  <r>
    <s v="0029"/>
    <x v="0"/>
    <x v="24"/>
    <d v="1977-04-03T00:00:00"/>
    <d v="2022-09-06T00:00:00"/>
    <n v="45"/>
    <x v="1"/>
    <n v="17"/>
    <x v="2"/>
    <x v="4"/>
    <x v="1"/>
    <x v="1"/>
    <s v="Fully Meets"/>
  </r>
  <r>
    <s v="0030"/>
    <x v="1"/>
    <x v="25"/>
    <d v="1975-04-11T00:00:00"/>
    <d v="2022-09-06T00:00:00"/>
    <n v="47"/>
    <x v="1"/>
    <n v="13"/>
    <x v="1"/>
    <x v="1"/>
    <x v="1"/>
    <x v="1"/>
    <s v="Fully Meets"/>
  </r>
  <r>
    <s v="0031"/>
    <x v="0"/>
    <x v="0"/>
    <d v="1999-04-11T00:00:00"/>
    <d v="2022-09-06T00:00:00"/>
    <n v="23"/>
    <x v="0"/>
    <n v="2"/>
    <x v="0"/>
    <x v="1"/>
    <x v="1"/>
    <x v="1"/>
    <s v="Fully Meets"/>
  </r>
  <r>
    <s v="0032"/>
    <x v="0"/>
    <x v="13"/>
    <d v="2000-12-03T00:00:00"/>
    <d v="2022-09-06T00:00:00"/>
    <n v="21"/>
    <x v="0"/>
    <n v="2"/>
    <x v="0"/>
    <x v="1"/>
    <x v="1"/>
    <x v="2"/>
    <s v="Exceeds"/>
  </r>
  <r>
    <s v="0033"/>
    <x v="0"/>
    <x v="0"/>
    <d v="1999-04-11T00:00:00"/>
    <d v="2022-09-06T00:00:00"/>
    <n v="23"/>
    <x v="0"/>
    <n v="2"/>
    <x v="0"/>
    <x v="1"/>
    <x v="1"/>
    <x v="2"/>
    <s v="Fully Meets"/>
  </r>
  <r>
    <s v="0034"/>
    <x v="1"/>
    <x v="26"/>
    <d v="1978-10-04T00:00:00"/>
    <d v="2022-09-06T00:00:00"/>
    <n v="43"/>
    <x v="1"/>
    <n v="9"/>
    <x v="1"/>
    <x v="4"/>
    <x v="1"/>
    <x v="2"/>
    <s v="Fully Meets"/>
  </r>
  <r>
    <s v="0035"/>
    <x v="0"/>
    <x v="27"/>
    <d v="1973-11-10T00:00:00"/>
    <d v="2022-09-06T00:00:00"/>
    <n v="48"/>
    <x v="1"/>
    <n v="12"/>
    <x v="1"/>
    <x v="2"/>
    <x v="1"/>
    <x v="2"/>
    <s v="Fully Meets"/>
  </r>
  <r>
    <s v="0036"/>
    <x v="1"/>
    <x v="0"/>
    <d v="1999-04-11T00:00:00"/>
    <d v="2022-09-06T00:00:00"/>
    <n v="23"/>
    <x v="0"/>
    <n v="2"/>
    <x v="0"/>
    <x v="1"/>
    <x v="0"/>
    <x v="2"/>
    <s v="Fully Meets"/>
  </r>
  <r>
    <s v="0037"/>
    <x v="0"/>
    <x v="0"/>
    <d v="1999-04-11T00:00:00"/>
    <d v="2022-09-06T00:00:00"/>
    <n v="23"/>
    <x v="0"/>
    <n v="2"/>
    <x v="0"/>
    <x v="1"/>
    <x v="1"/>
    <x v="2"/>
    <s v="Fully Meets"/>
  </r>
  <r>
    <s v="0038"/>
    <x v="0"/>
    <x v="28"/>
    <d v="1979-12-04T00:00:00"/>
    <d v="2022-09-06T00:00:00"/>
    <n v="42"/>
    <x v="1"/>
    <n v="9"/>
    <x v="1"/>
    <x v="1"/>
    <x v="0"/>
    <x v="4"/>
    <s v="Fully Meets"/>
  </r>
  <r>
    <s v="0039"/>
    <x v="0"/>
    <x v="0"/>
    <d v="1999-04-11T00:00:00"/>
    <d v="2022-09-06T00:00:00"/>
    <n v="23"/>
    <x v="0"/>
    <n v="2"/>
    <x v="0"/>
    <x v="1"/>
    <x v="2"/>
    <x v="5"/>
    <s v="Exceeds"/>
  </r>
  <r>
    <s v="0040"/>
    <x v="1"/>
    <x v="0"/>
    <d v="1999-04-11T00:00:00"/>
    <d v="2022-09-06T00:00:00"/>
    <n v="23"/>
    <x v="0"/>
    <n v="2"/>
    <x v="0"/>
    <x v="1"/>
    <x v="2"/>
    <x v="2"/>
    <s v="Fully Meets"/>
  </r>
  <r>
    <s v="0041"/>
    <x v="0"/>
    <x v="0"/>
    <d v="1999-04-11T00:00:00"/>
    <d v="2022-09-06T00:00:00"/>
    <n v="23"/>
    <x v="0"/>
    <n v="2"/>
    <x v="0"/>
    <x v="5"/>
    <x v="3"/>
    <x v="1"/>
    <s v="Fully Meets"/>
  </r>
  <r>
    <s v="0042"/>
    <x v="1"/>
    <x v="0"/>
    <d v="1999-04-11T00:00:00"/>
    <d v="2022-09-06T00:00:00"/>
    <n v="23"/>
    <x v="0"/>
    <n v="2"/>
    <x v="0"/>
    <x v="1"/>
    <x v="0"/>
    <x v="2"/>
    <s v="Fully Meets"/>
  </r>
  <r>
    <s v="0043"/>
    <x v="0"/>
    <x v="29"/>
    <d v="1973-11-01T00:00:00"/>
    <d v="2022-09-06T00:00:00"/>
    <n v="48"/>
    <x v="1"/>
    <n v="11"/>
    <x v="1"/>
    <x v="1"/>
    <x v="0"/>
    <x v="5"/>
    <s v="Fully Meets"/>
  </r>
  <r>
    <s v="0044"/>
    <x v="0"/>
    <x v="30"/>
    <d v="1979-05-07T00:00:00"/>
    <d v="2022-09-06T00:00:00"/>
    <n v="43"/>
    <x v="1"/>
    <n v="12"/>
    <x v="1"/>
    <x v="1"/>
    <x v="0"/>
    <x v="2"/>
    <s v="Fully Meets"/>
  </r>
  <r>
    <s v="0045"/>
    <x v="0"/>
    <x v="31"/>
    <d v="1979-11-10T00:00:00"/>
    <d v="2022-09-06T00:00:00"/>
    <n v="42"/>
    <x v="1"/>
    <n v="9"/>
    <x v="1"/>
    <x v="3"/>
    <x v="3"/>
    <x v="2"/>
    <s v="Fully Meets"/>
  </r>
  <r>
    <s v="0046"/>
    <x v="0"/>
    <x v="32"/>
    <d v="1991-11-10T00:00:00"/>
    <d v="2022-09-06T00:00:00"/>
    <n v="30"/>
    <x v="3"/>
    <n v="5"/>
    <x v="3"/>
    <x v="1"/>
    <x v="2"/>
    <x v="0"/>
    <s v="Exceeds"/>
  </r>
  <r>
    <s v="0047"/>
    <x v="0"/>
    <x v="13"/>
    <d v="2000-12-03T00:00:00"/>
    <d v="2022-09-06T00:00:00"/>
    <n v="21"/>
    <x v="0"/>
    <n v="2"/>
    <x v="0"/>
    <x v="1"/>
    <x v="0"/>
    <x v="5"/>
    <s v="Fully Meets"/>
  </r>
  <r>
    <s v="0048"/>
    <x v="0"/>
    <x v="33"/>
    <d v="1990-12-04T00:00:00"/>
    <d v="2022-09-06T00:00:00"/>
    <n v="31"/>
    <x v="3"/>
    <n v="12"/>
    <x v="1"/>
    <x v="1"/>
    <x v="1"/>
    <x v="5"/>
    <s v="Exceeds"/>
  </r>
  <r>
    <s v="0049"/>
    <x v="0"/>
    <x v="34"/>
    <d v="1992-10-11T00:00:00"/>
    <d v="2022-09-06T00:00:00"/>
    <n v="29"/>
    <x v="3"/>
    <n v="3"/>
    <x v="0"/>
    <x v="1"/>
    <x v="2"/>
    <x v="5"/>
    <s v="Fully Meets"/>
  </r>
  <r>
    <s v="0050"/>
    <x v="1"/>
    <x v="13"/>
    <d v="2000-12-03T00:00:00"/>
    <d v="2022-09-06T00:00:00"/>
    <n v="21"/>
    <x v="0"/>
    <n v="2"/>
    <x v="0"/>
    <x v="1"/>
    <x v="2"/>
    <x v="1"/>
    <s v="Fully Meets"/>
  </r>
  <r>
    <s v="0051"/>
    <x v="1"/>
    <x v="32"/>
    <d v="1981-12-01T00:00:00"/>
    <d v="2022-09-06T00:00:00"/>
    <n v="40"/>
    <x v="3"/>
    <n v="5"/>
    <x v="3"/>
    <x v="1"/>
    <x v="0"/>
    <x v="2"/>
    <s v="Fully Meets"/>
  </r>
  <r>
    <s v="0052"/>
    <x v="1"/>
    <x v="13"/>
    <d v="2000-12-03T00:00:00"/>
    <d v="2022-09-06T00:00:00"/>
    <n v="21"/>
    <x v="0"/>
    <n v="2"/>
    <x v="0"/>
    <x v="1"/>
    <x v="0"/>
    <x v="5"/>
    <s v="Fully Meets"/>
  </r>
  <r>
    <s v="0053"/>
    <x v="0"/>
    <x v="0"/>
    <d v="1999-04-11T00:00:00"/>
    <d v="2022-09-06T00:00:00"/>
    <n v="23"/>
    <x v="0"/>
    <n v="2"/>
    <x v="0"/>
    <x v="1"/>
    <x v="0"/>
    <x v="5"/>
    <s v="Fully Meets"/>
  </r>
  <r>
    <s v="0054"/>
    <x v="0"/>
    <x v="35"/>
    <d v="1988-02-02T00:00:00"/>
    <d v="2022-09-06T00:00:00"/>
    <n v="34"/>
    <x v="3"/>
    <n v="13"/>
    <x v="1"/>
    <x v="1"/>
    <x v="1"/>
    <x v="4"/>
    <s v="Exceeds"/>
  </r>
  <r>
    <s v="0055"/>
    <x v="1"/>
    <x v="33"/>
    <d v="1974-08-12T00:00:00"/>
    <d v="2022-09-06T00:00:00"/>
    <n v="48"/>
    <x v="1"/>
    <n v="12"/>
    <x v="1"/>
    <x v="1"/>
    <x v="2"/>
    <x v="4"/>
    <s v="Fully Meets"/>
  </r>
  <r>
    <s v="0056"/>
    <x v="1"/>
    <x v="35"/>
    <d v="1990-07-12T00:00:00"/>
    <d v="2022-09-06T00:00:00"/>
    <n v="32"/>
    <x v="3"/>
    <n v="13"/>
    <x v="1"/>
    <x v="1"/>
    <x v="2"/>
    <x v="4"/>
    <s v="Exceeds"/>
  </r>
  <r>
    <s v="0057"/>
    <x v="0"/>
    <x v="13"/>
    <d v="2000-12-03T00:00:00"/>
    <d v="2022-09-06T00:00:00"/>
    <n v="21"/>
    <x v="0"/>
    <n v="2"/>
    <x v="0"/>
    <x v="1"/>
    <x v="0"/>
    <x v="4"/>
    <s v="Fully Meets"/>
  </r>
  <r>
    <s v="0058"/>
    <x v="1"/>
    <x v="32"/>
    <d v="1982-04-11T00:00:00"/>
    <d v="2022-09-06T00:00:00"/>
    <n v="40"/>
    <x v="3"/>
    <n v="5"/>
    <x v="3"/>
    <x v="0"/>
    <x v="0"/>
    <x v="0"/>
    <s v="Fully Meets"/>
  </r>
  <r>
    <s v="0059"/>
    <x v="0"/>
    <x v="1"/>
    <d v="1978-04-05T00:00:00"/>
    <d v="2022-09-06T00:00:00"/>
    <n v="44"/>
    <x v="1"/>
    <n v="12"/>
    <x v="1"/>
    <x v="2"/>
    <x v="0"/>
    <x v="0"/>
    <s v="Needs Improvement"/>
  </r>
  <r>
    <s v="0060"/>
    <x v="1"/>
    <x v="2"/>
    <d v="1974-06-10T00:00:00"/>
    <d v="2022-09-06T00:00:00"/>
    <n v="48"/>
    <x v="1"/>
    <n v="14"/>
    <x v="1"/>
    <x v="2"/>
    <x v="2"/>
    <x v="4"/>
    <s v="Exceeds"/>
  </r>
  <r>
    <s v="0061"/>
    <x v="0"/>
    <x v="3"/>
    <d v="1962-01-08T00:00:00"/>
    <d v="2022-09-06T00:00:00"/>
    <n v="60"/>
    <x v="2"/>
    <n v="15"/>
    <x v="2"/>
    <x v="1"/>
    <x v="0"/>
    <x v="2"/>
    <s v="Fully Meets"/>
  </r>
  <r>
    <s v="0062"/>
    <x v="0"/>
    <x v="13"/>
    <d v="2000-12-03T00:00:00"/>
    <d v="2022-09-06T00:00:00"/>
    <n v="21"/>
    <x v="0"/>
    <n v="2"/>
    <x v="0"/>
    <x v="1"/>
    <x v="0"/>
    <x v="2"/>
    <s v="Fully Meets"/>
  </r>
  <r>
    <s v="0063"/>
    <x v="0"/>
    <x v="36"/>
    <d v="1960-09-03T00:00:00"/>
    <d v="2022-09-06T00:00:00"/>
    <n v="62"/>
    <x v="2"/>
    <n v="17"/>
    <x v="2"/>
    <x v="1"/>
    <x v="2"/>
    <x v="0"/>
    <s v="Exceeds"/>
  </r>
  <r>
    <s v="0064"/>
    <x v="0"/>
    <x v="13"/>
    <d v="2000-12-03T00:00:00"/>
    <d v="2022-09-06T00:00:00"/>
    <n v="21"/>
    <x v="0"/>
    <n v="2"/>
    <x v="0"/>
    <x v="1"/>
    <x v="2"/>
    <x v="2"/>
    <s v="Fully Meets"/>
  </r>
  <r>
    <s v="0065"/>
    <x v="0"/>
    <x v="7"/>
    <d v="1974-06-05T00:00:00"/>
    <d v="2022-09-06T00:00:00"/>
    <n v="48"/>
    <x v="1"/>
    <n v="10"/>
    <x v="1"/>
    <x v="1"/>
    <x v="3"/>
    <x v="2"/>
    <s v="Fully Meets"/>
  </r>
  <r>
    <s v="0066"/>
    <x v="0"/>
    <x v="8"/>
    <d v="1978-06-06T00:00:00"/>
    <d v="2022-09-06T00:00:00"/>
    <n v="44"/>
    <x v="1"/>
    <n v="16"/>
    <x v="2"/>
    <x v="1"/>
    <x v="0"/>
    <x v="2"/>
    <s v="Fully Meets"/>
  </r>
  <r>
    <s v="0067"/>
    <x v="0"/>
    <x v="32"/>
    <d v="1994-03-12T00:00:00"/>
    <d v="2022-09-06T00:00:00"/>
    <n v="28"/>
    <x v="3"/>
    <n v="5"/>
    <x v="3"/>
    <x v="0"/>
    <x v="0"/>
    <x v="5"/>
    <s v="Fully Meets"/>
  </r>
  <r>
    <s v="0068"/>
    <x v="1"/>
    <x v="10"/>
    <d v="1973-09-04T00:00:00"/>
    <d v="2022-09-06T00:00:00"/>
    <n v="49"/>
    <x v="1"/>
    <n v="9"/>
    <x v="1"/>
    <x v="0"/>
    <x v="0"/>
    <x v="5"/>
    <s v="Fully Meets"/>
  </r>
  <r>
    <s v="0069"/>
    <x v="1"/>
    <x v="37"/>
    <d v="1978-07-07T00:00:00"/>
    <d v="2022-09-06T00:00:00"/>
    <n v="44"/>
    <x v="1"/>
    <n v="14"/>
    <x v="1"/>
    <x v="4"/>
    <x v="3"/>
    <x v="2"/>
    <s v="PIP"/>
  </r>
  <r>
    <s v="0070"/>
    <x v="1"/>
    <x v="38"/>
    <d v="1979-05-05T00:00:00"/>
    <d v="2022-09-06T00:00:00"/>
    <n v="43"/>
    <x v="1"/>
    <n v="20"/>
    <x v="2"/>
    <x v="1"/>
    <x v="0"/>
    <x v="2"/>
    <s v="Fully Meets"/>
  </r>
  <r>
    <s v="0071"/>
    <x v="0"/>
    <x v="39"/>
    <d v="1986-12-03T00:00:00"/>
    <d v="2022-09-06T00:00:00"/>
    <n v="35"/>
    <x v="3"/>
    <n v="12"/>
    <x v="1"/>
    <x v="1"/>
    <x v="0"/>
    <x v="2"/>
    <s v="Fully Meets"/>
  </r>
  <r>
    <s v="0072"/>
    <x v="0"/>
    <x v="40"/>
    <d v="1987-04-04T00:00:00"/>
    <d v="2022-09-06T00:00:00"/>
    <n v="35"/>
    <x v="3"/>
    <n v="13"/>
    <x v="1"/>
    <x v="3"/>
    <x v="1"/>
    <x v="2"/>
    <s v="Fully Meets"/>
  </r>
  <r>
    <s v="0073"/>
    <x v="1"/>
    <x v="41"/>
    <d v="1984-09-06T00:00:00"/>
    <d v="2022-09-06T00:00:00"/>
    <n v="38"/>
    <x v="3"/>
    <n v="14"/>
    <x v="1"/>
    <x v="4"/>
    <x v="0"/>
    <x v="5"/>
    <s v="Fully Meets"/>
  </r>
  <r>
    <s v="0074"/>
    <x v="1"/>
    <x v="14"/>
    <d v="1967-08-03T00:00:00"/>
    <d v="2022-09-06T00:00:00"/>
    <n v="55"/>
    <x v="1"/>
    <n v="24"/>
    <x v="2"/>
    <x v="1"/>
    <x v="2"/>
    <x v="1"/>
    <s v="Fully Meets"/>
  </r>
  <r>
    <s v="0075"/>
    <x v="0"/>
    <x v="42"/>
    <d v="1973-04-07T00:00:00"/>
    <d v="2022-09-06T00:00:00"/>
    <n v="49"/>
    <x v="1"/>
    <n v="21"/>
    <x v="2"/>
    <x v="1"/>
    <x v="0"/>
    <x v="5"/>
    <s v="Fully Meets"/>
  </r>
  <r>
    <s v="0076"/>
    <x v="1"/>
    <x v="43"/>
    <d v="1965-01-07T00:00:00"/>
    <d v="2022-09-06T00:00:00"/>
    <n v="57"/>
    <x v="2"/>
    <n v="19"/>
    <x v="2"/>
    <x v="4"/>
    <x v="0"/>
    <x v="2"/>
    <s v="Fully Meets"/>
  </r>
  <r>
    <s v="0077"/>
    <x v="0"/>
    <x v="38"/>
    <d v="1979-10-04T00:00:00"/>
    <d v="2022-09-06T00:00:00"/>
    <n v="42"/>
    <x v="1"/>
    <n v="20"/>
    <x v="2"/>
    <x v="4"/>
    <x v="0"/>
    <x v="1"/>
    <s v="Exceeds"/>
  </r>
  <r>
    <s v="0078"/>
    <x v="1"/>
    <x v="44"/>
    <d v="1977-02-08T00:00:00"/>
    <d v="2022-09-06T00:00:00"/>
    <n v="45"/>
    <x v="1"/>
    <n v="4"/>
    <x v="3"/>
    <x v="4"/>
    <x v="1"/>
    <x v="1"/>
    <s v="Fully Meets"/>
  </r>
  <r>
    <s v="0079"/>
    <x v="0"/>
    <x v="19"/>
    <d v="1966-07-01T00:00:00"/>
    <d v="2022-09-06T00:00:00"/>
    <n v="56"/>
    <x v="1"/>
    <n v="23"/>
    <x v="2"/>
    <x v="1"/>
    <x v="2"/>
    <x v="5"/>
    <s v="Fully Meets"/>
  </r>
  <r>
    <s v="0080"/>
    <x v="0"/>
    <x v="45"/>
    <d v="1969-05-07T00:00:00"/>
    <d v="2022-09-06T00:00:00"/>
    <n v="53"/>
    <x v="1"/>
    <n v="13"/>
    <x v="1"/>
    <x v="1"/>
    <x v="2"/>
    <x v="5"/>
    <s v="Fully Meets"/>
  </r>
  <r>
    <s v="0081"/>
    <x v="0"/>
    <x v="46"/>
    <d v="1989-11-10T00:00:00"/>
    <d v="2022-09-06T00:00:00"/>
    <n v="32"/>
    <x v="3"/>
    <n v="8"/>
    <x v="1"/>
    <x v="0"/>
    <x v="0"/>
    <x v="4"/>
    <s v="Needs Improvement"/>
  </r>
  <r>
    <s v="0082"/>
    <x v="0"/>
    <x v="47"/>
    <d v="1991-11-10T00:00:00"/>
    <d v="2022-09-06T00:00:00"/>
    <n v="30"/>
    <x v="3"/>
    <n v="4"/>
    <x v="3"/>
    <x v="0"/>
    <x v="0"/>
    <x v="1"/>
    <s v="Exceeds"/>
  </r>
  <r>
    <s v="0083"/>
    <x v="0"/>
    <x v="21"/>
    <d v="1971-09-05T00:00:00"/>
    <d v="2022-09-06T00:00:00"/>
    <n v="51"/>
    <x v="1"/>
    <n v="16"/>
    <x v="2"/>
    <x v="0"/>
    <x v="0"/>
    <x v="2"/>
    <s v="Fully Meets"/>
  </r>
  <r>
    <s v="0084"/>
    <x v="0"/>
    <x v="22"/>
    <d v="1990-12-04T00:00:00"/>
    <d v="2022-09-06T00:00:00"/>
    <n v="31"/>
    <x v="3"/>
    <n v="8"/>
    <x v="1"/>
    <x v="0"/>
    <x v="2"/>
    <x v="2"/>
    <s v="Fully Meets"/>
  </r>
  <r>
    <s v="0085"/>
    <x v="0"/>
    <x v="47"/>
    <d v="1992-10-11T00:00:00"/>
    <d v="2022-09-06T00:00:00"/>
    <n v="29"/>
    <x v="3"/>
    <n v="4"/>
    <x v="3"/>
    <x v="0"/>
    <x v="0"/>
    <x v="2"/>
    <s v="Fully Meets"/>
  </r>
  <r>
    <s v="0086"/>
    <x v="1"/>
    <x v="24"/>
    <d v="1969-05-07T00:00:00"/>
    <d v="2022-09-06T00:00:00"/>
    <n v="53"/>
    <x v="1"/>
    <n v="17"/>
    <x v="2"/>
    <x v="0"/>
    <x v="0"/>
    <x v="2"/>
    <s v="Needs Improvement"/>
  </r>
  <r>
    <s v="0087"/>
    <x v="1"/>
    <x v="25"/>
    <d v="1981-12-01T00:00:00"/>
    <d v="2022-09-06T00:00:00"/>
    <n v="40"/>
    <x v="3"/>
    <n v="13"/>
    <x v="1"/>
    <x v="0"/>
    <x v="2"/>
    <x v="2"/>
    <s v="Fully Meets"/>
  </r>
  <r>
    <s v="0088"/>
    <x v="1"/>
    <x v="48"/>
    <d v="1967-02-09T00:00:00"/>
    <d v="2022-09-06T00:00:00"/>
    <n v="55"/>
    <x v="1"/>
    <n v="16"/>
    <x v="2"/>
    <x v="0"/>
    <x v="2"/>
    <x v="0"/>
    <s v="Fully Meets"/>
  </r>
  <r>
    <s v="0089"/>
    <x v="0"/>
    <x v="49"/>
    <d v="1982-10-03T00:00:00"/>
    <d v="2022-09-06T00:00:00"/>
    <n v="39"/>
    <x v="3"/>
    <n v="11"/>
    <x v="1"/>
    <x v="0"/>
    <x v="3"/>
    <x v="4"/>
    <s v="Exceeds"/>
  </r>
  <r>
    <s v="0090"/>
    <x v="0"/>
    <x v="46"/>
    <d v="1988-02-02T00:00:00"/>
    <d v="2022-09-06T00:00:00"/>
    <n v="34"/>
    <x v="3"/>
    <n v="8"/>
    <x v="1"/>
    <x v="0"/>
    <x v="0"/>
    <x v="4"/>
    <s v="Fully Meets"/>
  </r>
  <r>
    <s v="0091"/>
    <x v="1"/>
    <x v="26"/>
    <d v="1974-08-12T00:00:00"/>
    <d v="2022-09-06T00:00:00"/>
    <n v="48"/>
    <x v="1"/>
    <n v="9"/>
    <x v="1"/>
    <x v="1"/>
    <x v="0"/>
    <x v="4"/>
    <s v="Fully Meets"/>
  </r>
  <r>
    <s v="0092"/>
    <x v="1"/>
    <x v="47"/>
    <d v="1990-07-12T00:00:00"/>
    <d v="2022-09-06T00:00:00"/>
    <n v="32"/>
    <x v="3"/>
    <n v="4"/>
    <x v="3"/>
    <x v="1"/>
    <x v="0"/>
    <x v="4"/>
    <s v="PIP"/>
  </r>
  <r>
    <s v="0093"/>
    <x v="0"/>
    <x v="49"/>
    <d v="1982-04-06T00:00:00"/>
    <d v="2022-09-06T00:00:00"/>
    <n v="40"/>
    <x v="3"/>
    <n v="11"/>
    <x v="1"/>
    <x v="5"/>
    <x v="3"/>
    <x v="4"/>
    <s v="PIP"/>
  </r>
  <r>
    <s v="0094"/>
    <x v="1"/>
    <x v="50"/>
    <d v="1967-08-03T00:00:00"/>
    <d v="2022-09-06T00:00:00"/>
    <n v="55"/>
    <x v="1"/>
    <n v="14"/>
    <x v="1"/>
    <x v="2"/>
    <x v="0"/>
    <x v="4"/>
    <s v="Exceeds"/>
  </r>
  <r>
    <s v="0095"/>
    <x v="0"/>
    <x v="28"/>
    <d v="1973-04-07T00:00:00"/>
    <d v="2022-09-06T00:00:00"/>
    <n v="49"/>
    <x v="1"/>
    <n v="9"/>
    <x v="1"/>
    <x v="2"/>
    <x v="0"/>
    <x v="2"/>
    <s v="Exceeds"/>
  </r>
  <r>
    <s v="0096"/>
    <x v="1"/>
    <x v="51"/>
    <d v="1965-01-07T00:00:00"/>
    <d v="2022-09-06T00:00:00"/>
    <n v="57"/>
    <x v="2"/>
    <n v="18"/>
    <x v="2"/>
    <x v="2"/>
    <x v="1"/>
    <x v="1"/>
    <s v="Fully Meets"/>
  </r>
  <r>
    <s v="0097"/>
    <x v="0"/>
    <x v="52"/>
    <d v="1979-10-04T00:00:00"/>
    <d v="2022-09-06T00:00:00"/>
    <n v="42"/>
    <x v="1"/>
    <n v="9"/>
    <x v="1"/>
    <x v="2"/>
    <x v="0"/>
    <x v="4"/>
    <s v="Fully Meets"/>
  </r>
  <r>
    <s v="0098"/>
    <x v="0"/>
    <x v="53"/>
    <d v="1977-02-08T00:00:00"/>
    <d v="2022-09-06T00:00:00"/>
    <n v="45"/>
    <x v="1"/>
    <n v="15"/>
    <x v="2"/>
    <x v="4"/>
    <x v="2"/>
    <x v="5"/>
    <s v="Fully Meets"/>
  </r>
  <r>
    <s v="0099"/>
    <x v="0"/>
    <x v="54"/>
    <d v="1986-07-01T00:00:00"/>
    <d v="2022-09-06T00:00:00"/>
    <n v="36"/>
    <x v="3"/>
    <n v="9"/>
    <x v="1"/>
    <x v="0"/>
    <x v="0"/>
    <x v="4"/>
    <s v="Fully Meets"/>
  </r>
  <r>
    <s v="0100"/>
    <x v="0"/>
    <x v="29"/>
    <d v="1979-05-07T00:00:00"/>
    <d v="2022-09-06T00:00:00"/>
    <n v="43"/>
    <x v="1"/>
    <n v="11"/>
    <x v="1"/>
    <x v="0"/>
    <x v="0"/>
    <x v="2"/>
    <s v="Fully Meets"/>
  </r>
  <r>
    <s v="0101"/>
    <x v="0"/>
    <x v="47"/>
    <d v="1989-11-10T00:00:00"/>
    <d v="2022-09-06T00:00:00"/>
    <n v="32"/>
    <x v="3"/>
    <n v="4"/>
    <x v="3"/>
    <x v="0"/>
    <x v="0"/>
    <x v="3"/>
    <s v="Fully Meets"/>
  </r>
  <r>
    <s v="0102"/>
    <x v="0"/>
    <x v="31"/>
    <d v="1991-11-10T00:00:00"/>
    <d v="2022-09-06T00:00:00"/>
    <n v="30"/>
    <x v="3"/>
    <n v="9"/>
    <x v="1"/>
    <x v="2"/>
    <x v="2"/>
    <x v="2"/>
    <s v="Fully Meets"/>
  </r>
  <r>
    <s v="0103"/>
    <x v="0"/>
    <x v="55"/>
    <d v="1981-09-05T00:00:00"/>
    <d v="2022-09-06T00:00:00"/>
    <n v="41"/>
    <x v="1"/>
    <n v="15"/>
    <x v="2"/>
    <x v="1"/>
    <x v="2"/>
    <x v="1"/>
    <s v="Fully Meets"/>
  </r>
  <r>
    <s v="0104"/>
    <x v="1"/>
    <x v="56"/>
    <d v="1967-08-03T00:00:00"/>
    <d v="2022-09-06T00:00:00"/>
    <n v="55"/>
    <x v="1"/>
    <n v="13"/>
    <x v="1"/>
    <x v="1"/>
    <x v="2"/>
    <x v="0"/>
    <s v="Fully Meets"/>
  </r>
  <r>
    <s v="0105"/>
    <x v="1"/>
    <x v="33"/>
    <d v="1973-04-07T00:00:00"/>
    <d v="2022-09-06T00:00:00"/>
    <n v="49"/>
    <x v="1"/>
    <n v="12"/>
    <x v="1"/>
    <x v="1"/>
    <x v="0"/>
    <x v="4"/>
    <s v="Exceeds"/>
  </r>
  <r>
    <s v="0106"/>
    <x v="1"/>
    <x v="35"/>
    <d v="1965-01-07T00:00:00"/>
    <d v="2022-09-06T00:00:00"/>
    <n v="57"/>
    <x v="2"/>
    <n v="13"/>
    <x v="1"/>
    <x v="1"/>
    <x v="0"/>
    <x v="5"/>
    <s v="Exceeds"/>
  </r>
  <r>
    <s v="0107"/>
    <x v="0"/>
    <x v="31"/>
    <d v="1979-10-04T00:00:00"/>
    <d v="2022-09-06T00:00:00"/>
    <n v="42"/>
    <x v="1"/>
    <n v="9"/>
    <x v="1"/>
    <x v="1"/>
    <x v="0"/>
    <x v="1"/>
    <s v="Needs Improvement"/>
  </r>
  <r>
    <s v="0108"/>
    <x v="0"/>
    <x v="55"/>
    <d v="1977-02-08T00:00:00"/>
    <d v="2022-09-06T00:00:00"/>
    <n v="45"/>
    <x v="1"/>
    <n v="15"/>
    <x v="2"/>
    <x v="1"/>
    <x v="2"/>
    <x v="1"/>
    <s v="Fully Meets"/>
  </r>
  <r>
    <s v="0109"/>
    <x v="1"/>
    <x v="47"/>
    <d v="1986-07-01T00:00:00"/>
    <d v="2022-09-06T00:00:00"/>
    <n v="36"/>
    <x v="3"/>
    <n v="4"/>
    <x v="3"/>
    <x v="1"/>
    <x v="0"/>
    <x v="0"/>
    <s v="Exceeds"/>
  </r>
  <r>
    <s v="0110"/>
    <x v="1"/>
    <x v="33"/>
    <d v="1979-05-07T00:00:00"/>
    <d v="2022-09-06T00:00:00"/>
    <n v="43"/>
    <x v="1"/>
    <n v="12"/>
    <x v="1"/>
    <x v="1"/>
    <x v="0"/>
    <x v="4"/>
    <s v="Fully Meets"/>
  </r>
  <r>
    <s v="0111"/>
    <x v="0"/>
    <x v="34"/>
    <d v="1989-11-10T00:00:00"/>
    <d v="2022-09-06T00:00:00"/>
    <n v="32"/>
    <x v="3"/>
    <n v="3"/>
    <x v="0"/>
    <x v="1"/>
    <x v="0"/>
    <x v="1"/>
    <s v="Fully Meets"/>
  </r>
  <r>
    <s v="0112"/>
    <x v="1"/>
    <x v="0"/>
    <d v="1998-04-11T00:00:00"/>
    <d v="2022-09-06T00:00:00"/>
    <n v="24"/>
    <x v="0"/>
    <n v="2"/>
    <x v="0"/>
    <x v="0"/>
    <x v="0"/>
    <x v="6"/>
    <s v="Fully Meets"/>
  </r>
  <r>
    <s v="0113"/>
    <x v="1"/>
    <x v="0"/>
    <d v="1997-04-11T00:00:00"/>
    <d v="2022-09-06T00:00:00"/>
    <n v="25"/>
    <x v="3"/>
    <n v="2"/>
    <x v="0"/>
    <x v="2"/>
    <x v="0"/>
    <x v="0"/>
    <s v="Exceeds"/>
  </r>
  <r>
    <s v="0114"/>
    <x v="1"/>
    <x v="0"/>
    <d v="1996-04-11T00:00:00"/>
    <d v="2022-09-06T00:00:00"/>
    <n v="26"/>
    <x v="3"/>
    <n v="2"/>
    <x v="0"/>
    <x v="3"/>
    <x v="0"/>
    <x v="1"/>
    <s v="Fully Meets"/>
  </r>
  <r>
    <s v="0115"/>
    <x v="1"/>
    <x v="0"/>
    <d v="1998-04-11T00:00:00"/>
    <d v="2022-09-06T00:00:00"/>
    <n v="24"/>
    <x v="0"/>
    <n v="2"/>
    <x v="0"/>
    <x v="3"/>
    <x v="0"/>
    <x v="5"/>
    <s v="Exceeds"/>
  </r>
  <r>
    <s v="0116"/>
    <x v="0"/>
    <x v="33"/>
    <d v="1970-12-12T00:00:00"/>
    <d v="2022-09-06T00:00:00"/>
    <n v="51"/>
    <x v="1"/>
    <n v="12"/>
    <x v="1"/>
    <x v="1"/>
    <x v="0"/>
    <x v="2"/>
    <s v="PIP"/>
  </r>
  <r>
    <s v="0117"/>
    <x v="0"/>
    <x v="35"/>
    <d v="1970-12-12T00:00:00"/>
    <d v="2022-09-06T00:00:00"/>
    <n v="51"/>
    <x v="1"/>
    <n v="13"/>
    <x v="1"/>
    <x v="0"/>
    <x v="0"/>
    <x v="2"/>
    <s v="Fully Meets"/>
  </r>
  <r>
    <s v="0118"/>
    <x v="0"/>
    <x v="57"/>
    <d v="1965-01-07T00:00:00"/>
    <d v="2022-09-06T00:00:00"/>
    <n v="57"/>
    <x v="2"/>
    <n v="27"/>
    <x v="2"/>
    <x v="2"/>
    <x v="0"/>
    <x v="1"/>
    <s v="PIP"/>
  </r>
  <r>
    <s v="0119"/>
    <x v="0"/>
    <x v="58"/>
    <d v="1970-12-12T00:00:00"/>
    <d v="2022-09-06T00:00:00"/>
    <n v="51"/>
    <x v="1"/>
    <n v="13"/>
    <x v="1"/>
    <x v="1"/>
    <x v="0"/>
    <x v="0"/>
    <s v="Fully Meets"/>
  </r>
  <r>
    <s v="0120"/>
    <x v="0"/>
    <x v="59"/>
    <d v="1970-12-12T00:00:00"/>
    <d v="2022-09-06T00:00:00"/>
    <n v="51"/>
    <x v="1"/>
    <n v="12"/>
    <x v="1"/>
    <x v="0"/>
    <x v="0"/>
    <x v="1"/>
    <s v="Fully Meets"/>
  </r>
  <r>
    <s v="0121"/>
    <x v="0"/>
    <x v="57"/>
    <d v="1965-01-07T00:00:00"/>
    <d v="2022-09-06T00:00:00"/>
    <n v="57"/>
    <x v="2"/>
    <n v="27"/>
    <x v="2"/>
    <x v="2"/>
    <x v="0"/>
    <x v="5"/>
    <s v="Fully Meets"/>
  </r>
  <r>
    <s v="0122"/>
    <x v="1"/>
    <x v="60"/>
    <d v="1970-12-12T00:00:00"/>
    <d v="2022-09-06T00:00:00"/>
    <n v="51"/>
    <x v="1"/>
    <n v="15"/>
    <x v="2"/>
    <x v="1"/>
    <x v="0"/>
    <x v="2"/>
    <s v="Fully Meets"/>
  </r>
  <r>
    <s v="0123"/>
    <x v="1"/>
    <x v="61"/>
    <d v="1974-12-12T00:00:00"/>
    <d v="2022-09-06T00:00:00"/>
    <n v="47"/>
    <x v="1"/>
    <n v="14"/>
    <x v="1"/>
    <x v="0"/>
    <x v="0"/>
    <x v="5"/>
    <s v="Fully Meets"/>
  </r>
  <r>
    <s v="0124"/>
    <x v="1"/>
    <x v="62"/>
    <d v="1974-12-12T00:00:00"/>
    <d v="2022-09-06T00:00:00"/>
    <n v="47"/>
    <x v="1"/>
    <n v="12"/>
    <x v="1"/>
    <x v="2"/>
    <x v="0"/>
    <x v="4"/>
    <s v="Fully Meets"/>
  </r>
  <r>
    <s v="0125"/>
    <x v="0"/>
    <x v="63"/>
    <d v="1983-09-17T00:00:00"/>
    <d v="2022-09-06T00:00:00"/>
    <n v="38"/>
    <x v="3"/>
    <n v="8"/>
    <x v="1"/>
    <x v="1"/>
    <x v="0"/>
    <x v="3"/>
    <s v="Fully Meets"/>
  </r>
  <r>
    <s v="0126"/>
    <x v="0"/>
    <x v="64"/>
    <d v="1984-11-21T00:00:00"/>
    <d v="2022-09-06T00:00:00"/>
    <n v="37"/>
    <x v="3"/>
    <n v="23"/>
    <x v="2"/>
    <x v="0"/>
    <x v="0"/>
    <x v="3"/>
    <s v="Fully Meets"/>
  </r>
  <r>
    <s v="0127"/>
    <x v="1"/>
    <x v="65"/>
    <d v="1987-01-04T00:00:00"/>
    <d v="2022-09-06T00:00:00"/>
    <n v="35"/>
    <x v="3"/>
    <n v="13"/>
    <x v="1"/>
    <x v="2"/>
    <x v="0"/>
    <x v="4"/>
    <s v="Fully Meets"/>
  </r>
  <r>
    <s v="0128"/>
    <x v="0"/>
    <x v="65"/>
    <d v="1974-12-12T00:00:00"/>
    <d v="2022-09-06T00:00:00"/>
    <n v="47"/>
    <x v="1"/>
    <n v="13"/>
    <x v="1"/>
    <x v="1"/>
    <x v="0"/>
    <x v="2"/>
    <s v="Fully Meets"/>
  </r>
  <r>
    <s v="0129"/>
    <x v="0"/>
    <x v="66"/>
    <d v="1974-12-12T00:00:00"/>
    <d v="2022-09-06T00:00:00"/>
    <n v="47"/>
    <x v="1"/>
    <n v="14"/>
    <x v="1"/>
    <x v="0"/>
    <x v="0"/>
    <x v="1"/>
    <s v="Fully Meets"/>
  </r>
  <r>
    <s v="0130"/>
    <x v="0"/>
    <x v="67"/>
    <d v="1983-09-17T00:00:00"/>
    <d v="2022-09-06T00:00:00"/>
    <n v="38"/>
    <x v="3"/>
    <n v="9"/>
    <x v="1"/>
    <x v="2"/>
    <x v="0"/>
    <x v="1"/>
    <s v="Fully Meets"/>
  </r>
  <r>
    <s v="0131"/>
    <x v="1"/>
    <x v="68"/>
    <d v="1983-10-17T00:00:00"/>
    <d v="2022-09-06T00:00:00"/>
    <n v="38"/>
    <x v="3"/>
    <n v="9"/>
    <x v="1"/>
    <x v="1"/>
    <x v="0"/>
    <x v="4"/>
    <s v="Exceeds"/>
  </r>
  <r>
    <s v="0132"/>
    <x v="1"/>
    <x v="69"/>
    <d v="1965-03-07T00:00:00"/>
    <d v="2022-09-06T00:00:00"/>
    <n v="57"/>
    <x v="2"/>
    <n v="15"/>
    <x v="2"/>
    <x v="0"/>
    <x v="0"/>
    <x v="4"/>
    <s v="Needs Improvement"/>
  </r>
  <r>
    <s v="0133"/>
    <x v="1"/>
    <x v="65"/>
    <d v="1974-12-12T00:00:00"/>
    <d v="2022-09-06T00:00:00"/>
    <n v="47"/>
    <x v="1"/>
    <n v="13"/>
    <x v="1"/>
    <x v="2"/>
    <x v="0"/>
    <x v="6"/>
    <s v="Fully Meets"/>
  </r>
  <r>
    <s v="0134"/>
    <x v="1"/>
    <x v="70"/>
    <d v="1983-09-17T00:00:00"/>
    <d v="2022-09-06T00:00:00"/>
    <n v="38"/>
    <x v="3"/>
    <n v="8"/>
    <x v="1"/>
    <x v="1"/>
    <x v="0"/>
    <x v="2"/>
    <s v="Fully Meets"/>
  </r>
  <r>
    <s v="0135"/>
    <x v="0"/>
    <x v="71"/>
    <d v="1965-06-07T00:00:00"/>
    <d v="2022-09-06T00:00:00"/>
    <n v="57"/>
    <x v="2"/>
    <n v="17"/>
    <x v="2"/>
    <x v="1"/>
    <x v="2"/>
    <x v="1"/>
    <s v="Fully Meets"/>
  </r>
  <r>
    <s v="0136"/>
    <x v="0"/>
    <x v="72"/>
    <d v="1983-09-17T00:00:00"/>
    <d v="2022-09-06T00:00:00"/>
    <n v="38"/>
    <x v="3"/>
    <n v="6"/>
    <x v="3"/>
    <x v="0"/>
    <x v="0"/>
    <x v="2"/>
    <s v="Fully Meets"/>
  </r>
  <r>
    <s v="0137"/>
    <x v="0"/>
    <x v="73"/>
    <d v="1984-11-21T00:00:00"/>
    <d v="2022-09-06T00:00:00"/>
    <n v="37"/>
    <x v="3"/>
    <n v="5"/>
    <x v="3"/>
    <x v="0"/>
    <x v="0"/>
    <x v="2"/>
    <s v="Fully Meets"/>
  </r>
  <r>
    <s v="0138"/>
    <x v="1"/>
    <x v="74"/>
    <d v="1987-01-04T00:00:00"/>
    <d v="2022-09-06T00:00:00"/>
    <n v="35"/>
    <x v="3"/>
    <n v="7"/>
    <x v="3"/>
    <x v="0"/>
    <x v="0"/>
    <x v="4"/>
    <s v="Needs Improvement"/>
  </r>
  <r>
    <s v="0139"/>
    <x v="1"/>
    <x v="75"/>
    <d v="1983-09-17T00:00:00"/>
    <d v="2022-09-06T00:00:00"/>
    <n v="38"/>
    <x v="3"/>
    <n v="7"/>
    <x v="3"/>
    <x v="0"/>
    <x v="0"/>
    <x v="0"/>
    <s v="Fully Meets"/>
  </r>
  <r>
    <s v="0140"/>
    <x v="1"/>
    <x v="76"/>
    <d v="1984-11-21T00:00:00"/>
    <d v="2022-09-06T00:00:00"/>
    <n v="37"/>
    <x v="3"/>
    <n v="7"/>
    <x v="3"/>
    <x v="0"/>
    <x v="0"/>
    <x v="1"/>
    <s v="Fully Meets"/>
  </r>
  <r>
    <s v="0141"/>
    <x v="1"/>
    <x v="76"/>
    <d v="1987-01-04T00:00:00"/>
    <d v="2022-09-06T00:00:00"/>
    <n v="35"/>
    <x v="3"/>
    <n v="7"/>
    <x v="3"/>
    <x v="0"/>
    <x v="0"/>
    <x v="2"/>
    <s v="Fully Meets"/>
  </r>
  <r>
    <s v="0142"/>
    <x v="1"/>
    <x v="77"/>
    <d v="1983-09-17T00:00:00"/>
    <d v="2022-09-06T00:00:00"/>
    <n v="38"/>
    <x v="3"/>
    <n v="7"/>
    <x v="3"/>
    <x v="0"/>
    <x v="0"/>
    <x v="1"/>
    <s v="Fully Meets"/>
  </r>
  <r>
    <s v="0143"/>
    <x v="1"/>
    <x v="78"/>
    <d v="1984-11-21T00:00:00"/>
    <d v="2022-09-06T00:00:00"/>
    <n v="37"/>
    <x v="3"/>
    <n v="6"/>
    <x v="3"/>
    <x v="0"/>
    <x v="0"/>
    <x v="4"/>
    <s v="Fully Meets"/>
  </r>
  <r>
    <s v="0144"/>
    <x v="0"/>
    <x v="79"/>
    <d v="1987-01-04T00:00:00"/>
    <d v="2022-09-06T00:00:00"/>
    <n v="35"/>
    <x v="3"/>
    <n v="6"/>
    <x v="3"/>
    <x v="0"/>
    <x v="0"/>
    <x v="1"/>
    <s v="Fully Meets"/>
  </r>
  <r>
    <s v="0145"/>
    <x v="0"/>
    <x v="80"/>
    <d v="1983-09-17T00:00:00"/>
    <d v="2022-09-06T00:00:00"/>
    <n v="38"/>
    <x v="3"/>
    <n v="7"/>
    <x v="3"/>
    <x v="0"/>
    <x v="0"/>
    <x v="4"/>
    <s v="Fully Meets"/>
  </r>
  <r>
    <s v="0146"/>
    <x v="0"/>
    <x v="81"/>
    <d v="1984-11-21T00:00:00"/>
    <d v="2022-09-06T00:00:00"/>
    <n v="37"/>
    <x v="3"/>
    <n v="7"/>
    <x v="3"/>
    <x v="0"/>
    <x v="0"/>
    <x v="6"/>
    <s v="Fully Meets"/>
  </r>
  <r>
    <s v="0147"/>
    <x v="0"/>
    <x v="82"/>
    <d v="1987-01-04T00:00:00"/>
    <d v="2022-09-06T00:00:00"/>
    <n v="35"/>
    <x v="3"/>
    <n v="7"/>
    <x v="3"/>
    <x v="0"/>
    <x v="0"/>
    <x v="2"/>
    <s v="Fully Meets"/>
  </r>
  <r>
    <s v="0148"/>
    <x v="0"/>
    <x v="74"/>
    <d v="1983-09-17T00:00:00"/>
    <d v="2022-09-06T00:00:00"/>
    <n v="38"/>
    <x v="3"/>
    <n v="7"/>
    <x v="3"/>
    <x v="1"/>
    <x v="2"/>
    <x v="2"/>
    <s v="Needs Improvement"/>
  </r>
  <r>
    <s v="0149"/>
    <x v="0"/>
    <x v="83"/>
    <d v="1984-11-21T00:00:00"/>
    <d v="2022-09-06T00:00:00"/>
    <n v="37"/>
    <x v="3"/>
    <n v="6"/>
    <x v="3"/>
    <x v="1"/>
    <x v="0"/>
    <x v="1"/>
    <s v="Fully Meets"/>
  </r>
  <r>
    <s v="0150"/>
    <x v="1"/>
    <x v="83"/>
    <d v="1987-01-04T00:00:00"/>
    <d v="2022-09-06T00:00:00"/>
    <n v="35"/>
    <x v="3"/>
    <n v="6"/>
    <x v="3"/>
    <x v="1"/>
    <x v="2"/>
    <x v="4"/>
    <s v="Fully Meets"/>
  </r>
  <r>
    <s v="0151"/>
    <x v="1"/>
    <x v="83"/>
    <d v="1987-01-05T00:00:00"/>
    <d v="2022-09-06T00:00:00"/>
    <n v="35"/>
    <x v="3"/>
    <n v="6"/>
    <x v="3"/>
    <x v="1"/>
    <x v="0"/>
    <x v="2"/>
    <s v="Fully Meets"/>
  </r>
  <r>
    <s v="0152"/>
    <x v="1"/>
    <x v="83"/>
    <d v="1987-01-06T00:00:00"/>
    <d v="2022-09-06T00:00:00"/>
    <n v="35"/>
    <x v="3"/>
    <n v="6"/>
    <x v="3"/>
    <x v="1"/>
    <x v="2"/>
    <x v="4"/>
    <s v="Fully Meets"/>
  </r>
  <r>
    <s v="0153"/>
    <x v="0"/>
    <x v="83"/>
    <d v="1987-01-07T00:00:00"/>
    <d v="2022-09-06T00:00:00"/>
    <n v="35"/>
    <x v="3"/>
    <n v="6"/>
    <x v="3"/>
    <x v="1"/>
    <x v="0"/>
    <x v="5"/>
    <s v="Fully Meets"/>
  </r>
  <r>
    <s v="0154"/>
    <x v="0"/>
    <x v="83"/>
    <d v="1987-01-08T00:00:00"/>
    <d v="2022-09-06T00:00:00"/>
    <n v="35"/>
    <x v="3"/>
    <n v="6"/>
    <x v="3"/>
    <x v="1"/>
    <x v="2"/>
    <x v="4"/>
    <s v="Fully Meets"/>
  </r>
  <r>
    <s v="0155"/>
    <x v="1"/>
    <x v="83"/>
    <d v="1987-01-09T00:00:00"/>
    <d v="2022-09-06T00:00:00"/>
    <n v="35"/>
    <x v="3"/>
    <n v="6"/>
    <x v="3"/>
    <x v="1"/>
    <x v="0"/>
    <x v="2"/>
    <s v="Fully Meets"/>
  </r>
  <r>
    <s v="0156"/>
    <x v="0"/>
    <x v="0"/>
    <d v="1987-01-10T00:00:00"/>
    <d v="2022-09-06T00:00:00"/>
    <n v="35"/>
    <x v="3"/>
    <n v="2"/>
    <x v="0"/>
    <x v="1"/>
    <x v="2"/>
    <x v="6"/>
    <s v="Fully Meets"/>
  </r>
  <r>
    <s v="0157"/>
    <x v="0"/>
    <x v="0"/>
    <d v="1987-01-11T00:00:00"/>
    <d v="2022-09-06T00:00:00"/>
    <n v="35"/>
    <x v="3"/>
    <n v="2"/>
    <x v="0"/>
    <x v="1"/>
    <x v="0"/>
    <x v="1"/>
    <s v="Fully Meets"/>
  </r>
  <r>
    <s v="0158"/>
    <x v="0"/>
    <x v="0"/>
    <d v="1987-01-12T00:00:00"/>
    <d v="2022-09-06T00:00:00"/>
    <n v="35"/>
    <x v="3"/>
    <n v="2"/>
    <x v="0"/>
    <x v="0"/>
    <x v="0"/>
    <x v="0"/>
    <s v="Fully Meets"/>
  </r>
  <r>
    <s v="0159"/>
    <x v="1"/>
    <x v="33"/>
    <d v="1974-12-12T00:00:00"/>
    <d v="2022-09-06T00:00:00"/>
    <n v="47"/>
    <x v="1"/>
    <n v="12"/>
    <x v="1"/>
    <x v="0"/>
    <x v="2"/>
    <x v="6"/>
    <s v="Exceeds"/>
  </r>
  <r>
    <s v="0160"/>
    <x v="1"/>
    <x v="0"/>
    <d v="1974-12-13T00:00:00"/>
    <d v="2022-09-06T00:00:00"/>
    <n v="47"/>
    <x v="1"/>
    <n v="2"/>
    <x v="0"/>
    <x v="0"/>
    <x v="2"/>
    <x v="5"/>
    <s v="Fully Meets"/>
  </r>
  <r>
    <s v="0161"/>
    <x v="1"/>
    <x v="0"/>
    <d v="1974-12-14T00:00:00"/>
    <d v="2022-09-06T00:00:00"/>
    <n v="47"/>
    <x v="1"/>
    <n v="2"/>
    <x v="0"/>
    <x v="0"/>
    <x v="0"/>
    <x v="0"/>
    <s v="Needs Improvement"/>
  </r>
  <r>
    <s v="0162"/>
    <x v="1"/>
    <x v="0"/>
    <d v="1974-12-15T00:00:00"/>
    <d v="2022-09-06T00:00:00"/>
    <n v="47"/>
    <x v="1"/>
    <n v="2"/>
    <x v="0"/>
    <x v="0"/>
    <x v="2"/>
    <x v="6"/>
    <s v="Fully Meets"/>
  </r>
  <r>
    <s v="0163"/>
    <x v="0"/>
    <x v="33"/>
    <d v="1974-12-12T00:00:00"/>
    <d v="2022-09-06T00:00:00"/>
    <n v="47"/>
    <x v="1"/>
    <n v="12"/>
    <x v="1"/>
    <x v="0"/>
    <x v="2"/>
    <x v="1"/>
    <s v="Exceeds"/>
  </r>
  <r>
    <s v="0164"/>
    <x v="0"/>
    <x v="84"/>
    <d v="1983-09-17T00:00:00"/>
    <d v="2022-09-06T00:00:00"/>
    <n v="38"/>
    <x v="3"/>
    <n v="7"/>
    <x v="3"/>
    <x v="0"/>
    <x v="0"/>
    <x v="5"/>
    <s v="Fully Meets"/>
  </r>
  <r>
    <s v="0165"/>
    <x v="0"/>
    <x v="85"/>
    <d v="1988-09-17T00:00:00"/>
    <d v="2022-09-06T00:00:00"/>
    <n v="33"/>
    <x v="3"/>
    <n v="7"/>
    <x v="3"/>
    <x v="0"/>
    <x v="2"/>
    <x v="2"/>
    <s v="Fully Meets"/>
  </r>
  <r>
    <s v="0166"/>
    <x v="1"/>
    <x v="85"/>
    <d v="1988-09-18T00:00:00"/>
    <d v="2022-09-06T00:00:00"/>
    <n v="33"/>
    <x v="3"/>
    <n v="7"/>
    <x v="3"/>
    <x v="0"/>
    <x v="2"/>
    <x v="1"/>
    <s v="Fully Meets"/>
  </r>
  <r>
    <s v="0167"/>
    <x v="1"/>
    <x v="81"/>
    <d v="1988-09-19T00:00:00"/>
    <d v="2022-09-06T00:00:00"/>
    <n v="33"/>
    <x v="3"/>
    <n v="7"/>
    <x v="3"/>
    <x v="0"/>
    <x v="0"/>
    <x v="1"/>
    <s v="Fully Meets"/>
  </r>
  <r>
    <s v="0168"/>
    <x v="1"/>
    <x v="86"/>
    <d v="1988-09-20T00:00:00"/>
    <d v="2022-09-06T00:00:00"/>
    <n v="33"/>
    <x v="3"/>
    <n v="7"/>
    <x v="3"/>
    <x v="0"/>
    <x v="2"/>
    <x v="3"/>
    <s v="Fully Meets"/>
  </r>
  <r>
    <s v="0169"/>
    <x v="1"/>
    <x v="87"/>
    <d v="1988-09-21T00:00:00"/>
    <d v="2022-09-06T00:00:00"/>
    <n v="33"/>
    <x v="3"/>
    <n v="7"/>
    <x v="3"/>
    <x v="0"/>
    <x v="2"/>
    <x v="2"/>
    <s v="Fully Meets"/>
  </r>
  <r>
    <s v="0170"/>
    <x v="1"/>
    <x v="79"/>
    <d v="1988-09-22T00:00:00"/>
    <d v="2022-09-06T00:00:00"/>
    <n v="33"/>
    <x v="3"/>
    <n v="6"/>
    <x v="3"/>
    <x v="0"/>
    <x v="0"/>
    <x v="1"/>
    <s v="Fully Meets"/>
  </r>
  <r>
    <s v="0171"/>
    <x v="1"/>
    <x v="78"/>
    <d v="1988-09-23T00:00:00"/>
    <d v="2022-09-06T00:00:00"/>
    <n v="33"/>
    <x v="3"/>
    <n v="6"/>
    <x v="3"/>
    <x v="0"/>
    <x v="2"/>
    <x v="6"/>
    <s v="Fully Meets"/>
  </r>
  <r>
    <s v="0172"/>
    <x v="0"/>
    <x v="81"/>
    <d v="1988-09-24T00:00:00"/>
    <d v="2022-09-06T00:00:00"/>
    <n v="33"/>
    <x v="3"/>
    <n v="7"/>
    <x v="3"/>
    <x v="0"/>
    <x v="2"/>
    <x v="3"/>
    <s v="Fully Meets"/>
  </r>
  <r>
    <s v="0173"/>
    <x v="0"/>
    <x v="75"/>
    <d v="1988-09-25T00:00:00"/>
    <d v="2022-09-06T00:00:00"/>
    <n v="33"/>
    <x v="3"/>
    <n v="7"/>
    <x v="3"/>
    <x v="1"/>
    <x v="0"/>
    <x v="6"/>
    <s v="Fully Meets"/>
  </r>
  <r>
    <s v="0174"/>
    <x v="0"/>
    <x v="80"/>
    <d v="1988-09-23T00:00:00"/>
    <d v="2022-09-06T00:00:00"/>
    <n v="33"/>
    <x v="3"/>
    <n v="7"/>
    <x v="3"/>
    <x v="0"/>
    <x v="0"/>
    <x v="1"/>
    <s v="Fully Meets"/>
  </r>
  <r>
    <s v="0175"/>
    <x v="0"/>
    <x v="85"/>
    <d v="1988-09-24T00:00:00"/>
    <d v="2022-09-06T00:00:00"/>
    <n v="33"/>
    <x v="3"/>
    <n v="7"/>
    <x v="3"/>
    <x v="1"/>
    <x v="0"/>
    <x v="2"/>
    <s v="Needs Improvement"/>
  </r>
  <r>
    <s v="0176"/>
    <x v="0"/>
    <x v="81"/>
    <d v="1988-09-25T00:00:00"/>
    <d v="2022-09-06T00:00:00"/>
    <n v="33"/>
    <x v="3"/>
    <n v="7"/>
    <x v="3"/>
    <x v="0"/>
    <x v="0"/>
    <x v="5"/>
    <s v="Fully Meets"/>
  </r>
  <r>
    <s v="0177"/>
    <x v="0"/>
    <x v="81"/>
    <d v="1988-09-23T00:00:00"/>
    <d v="2022-09-06T00:00:00"/>
    <n v="33"/>
    <x v="3"/>
    <n v="7"/>
    <x v="3"/>
    <x v="1"/>
    <x v="0"/>
    <x v="1"/>
    <s v="Fully Meets"/>
  </r>
  <r>
    <s v="0178"/>
    <x v="0"/>
    <x v="81"/>
    <d v="1988-09-24T00:00:00"/>
    <d v="2022-09-06T00:00:00"/>
    <n v="33"/>
    <x v="3"/>
    <n v="7"/>
    <x v="3"/>
    <x v="0"/>
    <x v="0"/>
    <x v="0"/>
    <s v="Fully Meets"/>
  </r>
  <r>
    <s v="0179"/>
    <x v="1"/>
    <x v="0"/>
    <d v="1998-09-25T00:00:00"/>
    <d v="2022-09-06T00:00:00"/>
    <n v="23"/>
    <x v="0"/>
    <n v="2"/>
    <x v="0"/>
    <x v="1"/>
    <x v="0"/>
    <x v="0"/>
    <s v="Fully Meets"/>
  </r>
  <r>
    <s v="0180"/>
    <x v="0"/>
    <x v="1"/>
    <d v="1974-12-12T00:00:00"/>
    <d v="2022-09-06T00:00:00"/>
    <n v="47"/>
    <x v="1"/>
    <n v="12"/>
    <x v="1"/>
    <x v="0"/>
    <x v="0"/>
    <x v="0"/>
    <s v="Fully Meets"/>
  </r>
  <r>
    <s v="0181"/>
    <x v="0"/>
    <x v="2"/>
    <d v="1974-12-12T00:00:00"/>
    <d v="2022-09-06T00:00:00"/>
    <n v="47"/>
    <x v="1"/>
    <n v="14"/>
    <x v="1"/>
    <x v="1"/>
    <x v="0"/>
    <x v="4"/>
    <s v="Needs Improvement"/>
  </r>
  <r>
    <s v="0182"/>
    <x v="0"/>
    <x v="3"/>
    <d v="1974-12-12T00:00:00"/>
    <d v="2022-09-06T00:00:00"/>
    <n v="47"/>
    <x v="1"/>
    <n v="15"/>
    <x v="2"/>
    <x v="0"/>
    <x v="0"/>
    <x v="1"/>
    <s v="Fully Meets"/>
  </r>
  <r>
    <s v="0183"/>
    <x v="1"/>
    <x v="4"/>
    <d v="1974-12-13T00:00:00"/>
    <d v="2022-09-06T00:00:00"/>
    <n v="47"/>
    <x v="1"/>
    <n v="5"/>
    <x v="3"/>
    <x v="2"/>
    <x v="0"/>
    <x v="4"/>
    <s v="Fully Meets"/>
  </r>
  <r>
    <s v="0184"/>
    <x v="0"/>
    <x v="5"/>
    <d v="1974-12-14T00:00:00"/>
    <d v="2022-09-06T00:00:00"/>
    <n v="47"/>
    <x v="1"/>
    <n v="7"/>
    <x v="3"/>
    <x v="1"/>
    <x v="0"/>
    <x v="6"/>
    <s v="Fully Meets"/>
  </r>
  <r>
    <s v="0185"/>
    <x v="1"/>
    <x v="6"/>
    <d v="1974-12-15T00:00:00"/>
    <d v="2022-09-06T00:00:00"/>
    <n v="47"/>
    <x v="1"/>
    <n v="9"/>
    <x v="1"/>
    <x v="0"/>
    <x v="0"/>
    <x v="5"/>
    <s v="Fully Meets"/>
  </r>
  <r>
    <s v="0186"/>
    <x v="0"/>
    <x v="7"/>
    <d v="1974-12-12T00:00:00"/>
    <d v="2022-09-06T00:00:00"/>
    <n v="47"/>
    <x v="1"/>
    <n v="10"/>
    <x v="1"/>
    <x v="1"/>
    <x v="0"/>
    <x v="2"/>
    <s v="Fully Meets"/>
  </r>
  <r>
    <s v="0187"/>
    <x v="0"/>
    <x v="8"/>
    <d v="1965-10-07T00:00:00"/>
    <d v="2022-09-06T00:00:00"/>
    <n v="56"/>
    <x v="1"/>
    <n v="16"/>
    <x v="2"/>
    <x v="0"/>
    <x v="0"/>
    <x v="2"/>
    <s v="Fully Meets"/>
  </r>
  <r>
    <s v="0188"/>
    <x v="0"/>
    <x v="9"/>
    <d v="1965-10-08T00:00:00"/>
    <d v="2022-09-06T00:00:00"/>
    <n v="56"/>
    <x v="1"/>
    <n v="4"/>
    <x v="3"/>
    <x v="2"/>
    <x v="0"/>
    <x v="4"/>
    <s v="PIP"/>
  </r>
  <r>
    <s v="0189"/>
    <x v="1"/>
    <x v="10"/>
    <d v="1965-10-09T00:00:00"/>
    <d v="2022-09-06T00:00:00"/>
    <n v="56"/>
    <x v="1"/>
    <n v="9"/>
    <x v="1"/>
    <x v="1"/>
    <x v="0"/>
    <x v="1"/>
    <s v="Fully Meets"/>
  </r>
  <r>
    <s v="0190"/>
    <x v="0"/>
    <x v="11"/>
    <d v="1965-10-10T00:00:00"/>
    <d v="2022-09-06T00:00:00"/>
    <n v="56"/>
    <x v="1"/>
    <n v="4"/>
    <x v="3"/>
    <x v="0"/>
    <x v="0"/>
    <x v="2"/>
    <s v="Fully Meets"/>
  </r>
  <r>
    <s v="0191"/>
    <x v="0"/>
    <x v="12"/>
    <d v="1965-12-12T00:00:00"/>
    <d v="2022-09-06T00:00:00"/>
    <n v="56"/>
    <x v="1"/>
    <n v="14"/>
    <x v="1"/>
    <x v="1"/>
    <x v="0"/>
    <x v="1"/>
    <s v="Fully Meets"/>
  </r>
  <r>
    <s v="0192"/>
    <x v="0"/>
    <x v="88"/>
    <d v="1970-12-12T00:00:00"/>
    <d v="2022-09-06T00:00:00"/>
    <n v="51"/>
    <x v="1"/>
    <n v="5"/>
    <x v="3"/>
    <x v="0"/>
    <x v="0"/>
    <x v="4"/>
    <s v="Fully Meets"/>
  </r>
  <r>
    <s v="0193"/>
    <x v="0"/>
    <x v="11"/>
    <d v="1974-12-12T00:00:00"/>
    <d v="2022-09-06T00:00:00"/>
    <n v="47"/>
    <x v="1"/>
    <n v="4"/>
    <x v="3"/>
    <x v="2"/>
    <x v="0"/>
    <x v="2"/>
    <s v="Exceeds"/>
  </r>
  <r>
    <s v="0194"/>
    <x v="0"/>
    <x v="88"/>
    <d v="1974-12-13T00:00:00"/>
    <d v="2022-09-06T00:00:00"/>
    <n v="47"/>
    <x v="1"/>
    <n v="5"/>
    <x v="3"/>
    <x v="1"/>
    <x v="0"/>
    <x v="4"/>
    <s v="Exceeds"/>
  </r>
  <r>
    <s v="0195"/>
    <x v="0"/>
    <x v="14"/>
    <d v="1965-01-07T00:00:00"/>
    <d v="2022-09-06T00:00:00"/>
    <n v="57"/>
    <x v="2"/>
    <n v="24"/>
    <x v="2"/>
    <x v="0"/>
    <x v="0"/>
    <x v="6"/>
    <s v="Fully Meets"/>
  </r>
  <r>
    <s v="0196"/>
    <x v="0"/>
    <x v="0"/>
    <d v="1998-09-25T00:00:00"/>
    <d v="2022-09-06T00:00:00"/>
    <n v="23"/>
    <x v="0"/>
    <n v="2"/>
    <x v="0"/>
    <x v="1"/>
    <x v="0"/>
    <x v="1"/>
    <s v="Fully Meets"/>
  </r>
  <r>
    <s v="0197"/>
    <x v="1"/>
    <x v="1"/>
    <d v="1971-10-12T00:00:00"/>
    <d v="2022-09-06T00:00:00"/>
    <n v="50"/>
    <x v="1"/>
    <n v="12"/>
    <x v="1"/>
    <x v="0"/>
    <x v="0"/>
    <x v="3"/>
    <s v="Fully Meets"/>
  </r>
  <r>
    <s v="0198"/>
    <x v="0"/>
    <x v="2"/>
    <d v="1971-10-12T00:00:00"/>
    <d v="2022-09-06T00:00:00"/>
    <n v="50"/>
    <x v="1"/>
    <n v="14"/>
    <x v="1"/>
    <x v="2"/>
    <x v="0"/>
    <x v="4"/>
    <s v="Needs Improvement"/>
  </r>
  <r>
    <s v="0199"/>
    <x v="0"/>
    <x v="3"/>
    <d v="1971-10-12T00:00:00"/>
    <d v="2022-09-06T00:00:00"/>
    <n v="50"/>
    <x v="1"/>
    <n v="15"/>
    <x v="2"/>
    <x v="1"/>
    <x v="0"/>
    <x v="4"/>
    <s v="Fully Meets"/>
  </r>
  <r>
    <s v="0200"/>
    <x v="0"/>
    <x v="4"/>
    <d v="1971-10-13T00:00:00"/>
    <d v="2022-09-06T00:00:00"/>
    <n v="50"/>
    <x v="1"/>
    <n v="5"/>
    <x v="3"/>
    <x v="0"/>
    <x v="0"/>
    <x v="4"/>
    <s v="Fully Meets"/>
  </r>
  <r>
    <s v="0201"/>
    <x v="1"/>
    <x v="5"/>
    <d v="1971-10-14T00:00:00"/>
    <d v="2022-09-06T00:00:00"/>
    <n v="50"/>
    <x v="1"/>
    <n v="7"/>
    <x v="3"/>
    <x v="1"/>
    <x v="0"/>
    <x v="2"/>
    <s v="Exceeds"/>
  </r>
  <r>
    <s v="0202"/>
    <x v="0"/>
    <x v="6"/>
    <d v="1971-10-15T00:00:00"/>
    <d v="2022-09-06T00:00:00"/>
    <n v="50"/>
    <x v="1"/>
    <n v="9"/>
    <x v="1"/>
    <x v="0"/>
    <x v="0"/>
    <x v="2"/>
    <s v="Fully Meets"/>
  </r>
  <r>
    <s v="0203"/>
    <x v="1"/>
    <x v="7"/>
    <d v="1978-10-12T00:00:00"/>
    <d v="2022-09-06T00:00:00"/>
    <n v="43"/>
    <x v="1"/>
    <n v="10"/>
    <x v="1"/>
    <x v="1"/>
    <x v="0"/>
    <x v="2"/>
    <s v="Fully Meets"/>
  </r>
  <r>
    <s v="0204"/>
    <x v="0"/>
    <x v="8"/>
    <d v="1965-01-07T00:00:00"/>
    <d v="2022-09-06T00:00:00"/>
    <n v="57"/>
    <x v="2"/>
    <n v="16"/>
    <x v="2"/>
    <x v="0"/>
    <x v="0"/>
    <x v="2"/>
    <s v="Fully Meets"/>
  </r>
  <r>
    <s v="0205"/>
    <x v="0"/>
    <x v="9"/>
    <d v="1971-10-09T00:00:00"/>
    <d v="2022-09-06T00:00:00"/>
    <n v="50"/>
    <x v="1"/>
    <n v="4"/>
    <x v="3"/>
    <x v="1"/>
    <x v="0"/>
    <x v="4"/>
    <s v="Needs Improvement"/>
  </r>
  <r>
    <s v="0206"/>
    <x v="0"/>
    <x v="10"/>
    <d v="1971-10-10T00:00:00"/>
    <d v="2022-09-06T00:00:00"/>
    <n v="50"/>
    <x v="1"/>
    <n v="9"/>
    <x v="1"/>
    <x v="0"/>
    <x v="0"/>
    <x v="1"/>
    <s v="Fully Meets"/>
  </r>
  <r>
    <s v="0207"/>
    <x v="1"/>
    <x v="11"/>
    <d v="1971-10-11T00:00:00"/>
    <d v="2022-09-06T00:00:00"/>
    <n v="50"/>
    <x v="1"/>
    <n v="4"/>
    <x v="3"/>
    <x v="2"/>
    <x v="0"/>
    <x v="4"/>
    <s v="Fully Meets"/>
  </r>
  <r>
    <s v="0208"/>
    <x v="1"/>
    <x v="12"/>
    <d v="1971-10-12T00:00:00"/>
    <d v="2022-09-06T00:00:00"/>
    <n v="50"/>
    <x v="1"/>
    <n v="14"/>
    <x v="1"/>
    <x v="1"/>
    <x v="0"/>
    <x v="4"/>
    <s v="Fully Meets"/>
  </r>
  <r>
    <s v="0209"/>
    <x v="1"/>
    <x v="88"/>
    <d v="1978-10-12T00:00:00"/>
    <d v="2022-09-06T00:00:00"/>
    <n v="43"/>
    <x v="1"/>
    <n v="5"/>
    <x v="3"/>
    <x v="0"/>
    <x v="0"/>
    <x v="3"/>
    <s v="Fully Meets"/>
  </r>
  <r>
    <s v="0210"/>
    <x v="1"/>
    <x v="11"/>
    <d v="1978-10-13T00:00:00"/>
    <d v="2022-09-06T00:00:00"/>
    <n v="43"/>
    <x v="1"/>
    <n v="4"/>
    <x v="3"/>
    <x v="1"/>
    <x v="0"/>
    <x v="4"/>
    <s v="Fully Meets"/>
  </r>
  <r>
    <s v="0211"/>
    <x v="1"/>
    <x v="88"/>
    <d v="1978-10-14T00:00:00"/>
    <d v="2022-09-06T00:00:00"/>
    <n v="43"/>
    <x v="1"/>
    <n v="5"/>
    <x v="3"/>
    <x v="0"/>
    <x v="0"/>
    <x v="4"/>
    <s v="Fully Meets"/>
  </r>
  <r>
    <s v="0212"/>
    <x v="0"/>
    <x v="14"/>
    <d v="1965-02-07T00:00:00"/>
    <d v="2022-09-06T00:00:00"/>
    <n v="57"/>
    <x v="2"/>
    <n v="24"/>
    <x v="2"/>
    <x v="2"/>
    <x v="0"/>
    <x v="3"/>
    <s v="Fully Meets"/>
  </r>
  <r>
    <s v="0213"/>
    <x v="1"/>
    <x v="0"/>
    <d v="1998-09-25T00:00:00"/>
    <d v="2022-09-06T00:00:00"/>
    <n v="23"/>
    <x v="0"/>
    <n v="2"/>
    <x v="0"/>
    <x v="1"/>
    <x v="0"/>
    <x v="2"/>
    <s v="Fully Meets"/>
  </r>
  <r>
    <s v="0214"/>
    <x v="1"/>
    <x v="1"/>
    <d v="1978-10-12T00:00:00"/>
    <d v="2022-09-06T00:00:00"/>
    <n v="43"/>
    <x v="1"/>
    <n v="12"/>
    <x v="1"/>
    <x v="0"/>
    <x v="0"/>
    <x v="1"/>
    <s v="Fully Meets"/>
  </r>
  <r>
    <s v="0215"/>
    <x v="1"/>
    <x v="2"/>
    <d v="1978-10-12T00:00:00"/>
    <d v="2022-09-06T00:00:00"/>
    <n v="43"/>
    <x v="1"/>
    <n v="14"/>
    <x v="1"/>
    <x v="1"/>
    <x v="0"/>
    <x v="0"/>
    <s v="Needs Improvement"/>
  </r>
  <r>
    <s v="0216"/>
    <x v="0"/>
    <x v="3"/>
    <d v="1978-10-12T00:00:00"/>
    <d v="2022-09-06T00:00:00"/>
    <n v="43"/>
    <x v="1"/>
    <n v="15"/>
    <x v="2"/>
    <x v="0"/>
    <x v="0"/>
    <x v="2"/>
    <s v="Fully Meets"/>
  </r>
  <r>
    <s v="0217"/>
    <x v="0"/>
    <x v="4"/>
    <d v="1978-10-13T00:00:00"/>
    <d v="2022-09-06T00:00:00"/>
    <n v="43"/>
    <x v="1"/>
    <n v="5"/>
    <x v="3"/>
    <x v="2"/>
    <x v="0"/>
    <x v="1"/>
    <s v="Fully Meets"/>
  </r>
  <r>
    <s v="0218"/>
    <x v="1"/>
    <x v="5"/>
    <d v="1978-10-14T00:00:00"/>
    <d v="2022-09-06T00:00:00"/>
    <n v="43"/>
    <x v="1"/>
    <n v="7"/>
    <x v="3"/>
    <x v="1"/>
    <x v="0"/>
    <x v="0"/>
    <s v="Exceeds"/>
  </r>
  <r>
    <s v="0219"/>
    <x v="1"/>
    <x v="6"/>
    <d v="1978-10-15T00:00:00"/>
    <d v="2022-09-06T00:00:00"/>
    <n v="43"/>
    <x v="1"/>
    <n v="9"/>
    <x v="1"/>
    <x v="0"/>
    <x v="0"/>
    <x v="0"/>
    <s v="Fully Meets"/>
  </r>
  <r>
    <s v="0220"/>
    <x v="1"/>
    <x v="7"/>
    <d v="1978-10-12T00:00:00"/>
    <d v="2022-09-06T00:00:00"/>
    <n v="43"/>
    <x v="1"/>
    <n v="10"/>
    <x v="1"/>
    <x v="1"/>
    <x v="0"/>
    <x v="1"/>
    <s v="Needs Improvement"/>
  </r>
  <r>
    <s v="0221"/>
    <x v="0"/>
    <x v="8"/>
    <d v="1968-04-21T00:00:00"/>
    <d v="2022-09-06T00:00:00"/>
    <n v="54"/>
    <x v="1"/>
    <n v="16"/>
    <x v="2"/>
    <x v="0"/>
    <x v="2"/>
    <x v="1"/>
    <s v="Exceeds"/>
  </r>
  <r>
    <s v="0222"/>
    <x v="0"/>
    <x v="9"/>
    <d v="1968-04-22T00:00:00"/>
    <d v="2022-09-06T00:00:00"/>
    <n v="54"/>
    <x v="1"/>
    <n v="4"/>
    <x v="3"/>
    <x v="2"/>
    <x v="0"/>
    <x v="1"/>
    <s v="Fully Meets"/>
  </r>
  <r>
    <s v="0223"/>
    <x v="0"/>
    <x v="10"/>
    <d v="1968-04-23T00:00:00"/>
    <d v="2022-09-06T00:00:00"/>
    <n v="54"/>
    <x v="1"/>
    <n v="9"/>
    <x v="1"/>
    <x v="1"/>
    <x v="0"/>
    <x v="0"/>
    <s v="Fully Meets"/>
  </r>
  <r>
    <s v="0224"/>
    <x v="1"/>
    <x v="11"/>
    <d v="1968-04-24T00:00:00"/>
    <d v="2022-09-06T00:00:00"/>
    <n v="54"/>
    <x v="1"/>
    <n v="4"/>
    <x v="3"/>
    <x v="0"/>
    <x v="0"/>
    <x v="3"/>
    <s v="Fully Meets"/>
  </r>
  <r>
    <s v="0225"/>
    <x v="0"/>
    <x v="12"/>
    <d v="1978-10-12T00:00:00"/>
    <d v="2022-09-06T00:00:00"/>
    <n v="43"/>
    <x v="1"/>
    <n v="14"/>
    <x v="1"/>
    <x v="1"/>
    <x v="0"/>
    <x v="5"/>
    <s v="Fully Meets"/>
  </r>
  <r>
    <s v="0226"/>
    <x v="1"/>
    <x v="88"/>
    <d v="1978-10-13T00:00:00"/>
    <d v="2022-09-06T00:00:00"/>
    <n v="43"/>
    <x v="1"/>
    <n v="5"/>
    <x v="3"/>
    <x v="0"/>
    <x v="0"/>
    <x v="1"/>
    <s v="Fully Meets"/>
  </r>
  <r>
    <s v="0227"/>
    <x v="1"/>
    <x v="11"/>
    <d v="1978-10-14T00:00:00"/>
    <d v="2022-09-06T00:00:00"/>
    <n v="43"/>
    <x v="1"/>
    <n v="4"/>
    <x v="3"/>
    <x v="4"/>
    <x v="0"/>
    <x v="1"/>
    <s v="Fully Meets"/>
  </r>
  <r>
    <s v="0228"/>
    <x v="1"/>
    <x v="88"/>
    <d v="1978-10-15T00:00:00"/>
    <d v="2022-09-06T00:00:00"/>
    <n v="43"/>
    <x v="1"/>
    <n v="5"/>
    <x v="3"/>
    <x v="4"/>
    <x v="0"/>
    <x v="3"/>
    <s v="Fully Meets"/>
  </r>
  <r>
    <s v="0229"/>
    <x v="0"/>
    <x v="14"/>
    <d v="1971-04-21T00:00:00"/>
    <d v="2022-09-06T00:00:00"/>
    <n v="51"/>
    <x v="1"/>
    <n v="24"/>
    <x v="2"/>
    <x v="4"/>
    <x v="2"/>
    <x v="2"/>
    <s v="Needs Improvement"/>
  </r>
  <r>
    <s v="0230"/>
    <x v="0"/>
    <x v="89"/>
    <d v="1971-04-22T00:00:00"/>
    <d v="2022-09-06T00:00:00"/>
    <n v="51"/>
    <x v="1"/>
    <n v="10"/>
    <x v="1"/>
    <x v="4"/>
    <x v="0"/>
    <x v="2"/>
    <s v="Fully Meets"/>
  </r>
  <r>
    <s v="0231"/>
    <x v="1"/>
    <x v="1"/>
    <d v="1971-04-23T00:00:00"/>
    <d v="2022-09-06T00:00:00"/>
    <n v="51"/>
    <x v="1"/>
    <n v="12"/>
    <x v="1"/>
    <x v="2"/>
    <x v="0"/>
    <x v="4"/>
    <s v="Fully Meets"/>
  </r>
  <r>
    <s v="0232"/>
    <x v="1"/>
    <x v="2"/>
    <d v="1971-04-24T00:00:00"/>
    <d v="2022-09-06T00:00:00"/>
    <n v="51"/>
    <x v="1"/>
    <n v="14"/>
    <x v="1"/>
    <x v="1"/>
    <x v="0"/>
    <x v="0"/>
    <s v="PIP"/>
  </r>
  <r>
    <s v="0233"/>
    <x v="1"/>
    <x v="3"/>
    <d v="1971-04-25T00:00:00"/>
    <d v="2022-09-06T00:00:00"/>
    <n v="51"/>
    <x v="1"/>
    <n v="15"/>
    <x v="2"/>
    <x v="0"/>
    <x v="0"/>
    <x v="4"/>
    <s v="Exceeds"/>
  </r>
  <r>
    <s v="0234"/>
    <x v="0"/>
    <x v="4"/>
    <d v="1971-04-26T00:00:00"/>
    <d v="2022-09-06T00:00:00"/>
    <n v="51"/>
    <x v="1"/>
    <n v="5"/>
    <x v="3"/>
    <x v="1"/>
    <x v="0"/>
    <x v="4"/>
    <s v="PIP"/>
  </r>
  <r>
    <s v="0235"/>
    <x v="0"/>
    <x v="5"/>
    <d v="1977-11-21T00:00:00"/>
    <d v="2022-09-06T00:00:00"/>
    <n v="44"/>
    <x v="1"/>
    <n v="7"/>
    <x v="3"/>
    <x v="0"/>
    <x v="0"/>
    <x v="4"/>
    <s v="Fully Meets"/>
  </r>
  <r>
    <s v="0236"/>
    <x v="0"/>
    <x v="6"/>
    <d v="1979-09-24T00:00:00"/>
    <d v="2022-09-06T00:00:00"/>
    <n v="42"/>
    <x v="1"/>
    <n v="9"/>
    <x v="1"/>
    <x v="4"/>
    <x v="0"/>
    <x v="4"/>
    <s v="Exceeds"/>
  </r>
  <r>
    <s v="0237"/>
    <x v="1"/>
    <x v="7"/>
    <d v="1978-07-10T00:00:00"/>
    <d v="2022-09-06T00:00:00"/>
    <n v="44"/>
    <x v="1"/>
    <n v="10"/>
    <x v="1"/>
    <x v="4"/>
    <x v="0"/>
    <x v="4"/>
    <s v="Fully Meets"/>
  </r>
  <r>
    <s v="0238"/>
    <x v="0"/>
    <x v="8"/>
    <d v="1974-06-14T00:00:00"/>
    <d v="2022-09-06T00:00:00"/>
    <n v="48"/>
    <x v="1"/>
    <n v="16"/>
    <x v="2"/>
    <x v="2"/>
    <x v="0"/>
    <x v="4"/>
    <s v="Fully Meets"/>
  </r>
  <r>
    <s v="0239"/>
    <x v="1"/>
    <x v="9"/>
    <d v="1983-09-17T00:00:00"/>
    <d v="2022-09-06T00:00:00"/>
    <n v="38"/>
    <x v="3"/>
    <n v="4"/>
    <x v="3"/>
    <x v="1"/>
    <x v="0"/>
    <x v="2"/>
    <s v="Fully Meets"/>
  </r>
  <r>
    <s v="0240"/>
    <x v="1"/>
    <x v="10"/>
    <d v="1971-01-31T00:00:00"/>
    <d v="2022-09-06T00:00:00"/>
    <n v="51"/>
    <x v="1"/>
    <n v="9"/>
    <x v="1"/>
    <x v="0"/>
    <x v="0"/>
    <x v="4"/>
    <s v="Fully Meets"/>
  </r>
  <r>
    <s v="0241"/>
    <x v="1"/>
    <x v="11"/>
    <d v="1981-07-29T00:00:00"/>
    <d v="2022-09-06T00:00:00"/>
    <n v="41"/>
    <x v="1"/>
    <n v="4"/>
    <x v="3"/>
    <x v="1"/>
    <x v="0"/>
    <x v="1"/>
    <s v="Fully Meets"/>
  </r>
  <r>
    <s v="0242"/>
    <x v="0"/>
    <x v="12"/>
    <d v="1978-05-24T00:00:00"/>
    <d v="2022-09-06T00:00:00"/>
    <n v="44"/>
    <x v="1"/>
    <n v="14"/>
    <x v="1"/>
    <x v="0"/>
    <x v="0"/>
    <x v="3"/>
    <s v="Fully Meets"/>
  </r>
  <r>
    <s v="0243"/>
    <x v="0"/>
    <x v="88"/>
    <d v="1978-02-24T00:00:00"/>
    <d v="2022-09-06T00:00:00"/>
    <n v="44"/>
    <x v="1"/>
    <n v="5"/>
    <x v="3"/>
    <x v="4"/>
    <x v="0"/>
    <x v="1"/>
    <s v="Fully Meets"/>
  </r>
  <r>
    <s v="0244"/>
    <x v="1"/>
    <x v="11"/>
    <d v="1977-07-16T00:00:00"/>
    <d v="2022-09-06T00:00:00"/>
    <n v="45"/>
    <x v="1"/>
    <n v="4"/>
    <x v="3"/>
    <x v="4"/>
    <x v="0"/>
    <x v="4"/>
    <s v="Fully Meets"/>
  </r>
  <r>
    <s v="0245"/>
    <x v="1"/>
    <x v="88"/>
    <d v="1980-04-24T00:00:00"/>
    <d v="2022-09-06T00:00:00"/>
    <n v="42"/>
    <x v="1"/>
    <n v="5"/>
    <x v="3"/>
    <x v="2"/>
    <x v="0"/>
    <x v="2"/>
    <s v="Fully Meets"/>
  </r>
  <r>
    <s v="0246"/>
    <x v="1"/>
    <x v="90"/>
    <d v="1981-07-26T00:00:00"/>
    <d v="2022-09-06T00:00:00"/>
    <n v="41"/>
    <x v="1"/>
    <n v="10"/>
    <x v="1"/>
    <x v="1"/>
    <x v="0"/>
    <x v="2"/>
    <s v="Exceeds"/>
  </r>
  <r>
    <s v="0247"/>
    <x v="0"/>
    <x v="30"/>
    <d v="1984-11-21T00:00:00"/>
    <d v="2022-09-06T00:00:00"/>
    <n v="37"/>
    <x v="3"/>
    <n v="12"/>
    <x v="1"/>
    <x v="0"/>
    <x v="0"/>
    <x v="2"/>
    <s v="Fully Meets"/>
  </r>
  <r>
    <s v="0248"/>
    <x v="0"/>
    <x v="33"/>
    <d v="1977-11-21T00:00:00"/>
    <d v="2022-09-06T00:00:00"/>
    <n v="44"/>
    <x v="1"/>
    <n v="12"/>
    <x v="1"/>
    <x v="1"/>
    <x v="0"/>
    <x v="1"/>
    <s v="Exceeds"/>
  </r>
  <r>
    <s v="0249"/>
    <x v="0"/>
    <x v="91"/>
    <d v="1979-09-24T00:00:00"/>
    <d v="2022-09-06T00:00:00"/>
    <n v="42"/>
    <x v="1"/>
    <n v="12"/>
    <x v="1"/>
    <x v="0"/>
    <x v="0"/>
    <x v="1"/>
    <s v="Fully Meets"/>
  </r>
  <r>
    <s v="0250"/>
    <x v="1"/>
    <x v="92"/>
    <d v="1978-07-10T00:00:00"/>
    <d v="2022-09-06T00:00:00"/>
    <n v="44"/>
    <x v="1"/>
    <n v="12"/>
    <x v="1"/>
    <x v="2"/>
    <x v="0"/>
    <x v="5"/>
    <s v="Exceeds"/>
  </r>
  <r>
    <s v="0251"/>
    <x v="0"/>
    <x v="93"/>
    <d v="1974-06-14T00:00:00"/>
    <d v="2022-09-06T00:00:00"/>
    <n v="48"/>
    <x v="1"/>
    <n v="12"/>
    <x v="1"/>
    <x v="1"/>
    <x v="0"/>
    <x v="1"/>
    <s v="Fully Meets"/>
  </r>
  <r>
    <s v="0252"/>
    <x v="1"/>
    <x v="92"/>
    <d v="1983-09-17T00:00:00"/>
    <d v="2022-09-06T00:00:00"/>
    <n v="38"/>
    <x v="3"/>
    <n v="12"/>
    <x v="1"/>
    <x v="0"/>
    <x v="0"/>
    <x v="3"/>
    <s v="Fully Meets"/>
  </r>
  <r>
    <s v="0253"/>
    <x v="1"/>
    <x v="94"/>
    <d v="1971-01-31T00:00:00"/>
    <d v="2022-09-06T00:00:00"/>
    <n v="51"/>
    <x v="1"/>
    <n v="12"/>
    <x v="1"/>
    <x v="1"/>
    <x v="0"/>
    <x v="2"/>
    <s v="Fully Meets"/>
  </r>
  <r>
    <s v="0254"/>
    <x v="1"/>
    <x v="91"/>
    <d v="1981-07-29T00:00:00"/>
    <d v="2022-09-06T00:00:00"/>
    <n v="41"/>
    <x v="1"/>
    <n v="12"/>
    <x v="1"/>
    <x v="0"/>
    <x v="0"/>
    <x v="2"/>
    <s v="Fully Meets"/>
  </r>
  <r>
    <s v="0255"/>
    <x v="0"/>
    <x v="91"/>
    <d v="1978-05-24T00:00:00"/>
    <d v="2022-09-06T00:00:00"/>
    <n v="44"/>
    <x v="1"/>
    <n v="12"/>
    <x v="1"/>
    <x v="2"/>
    <x v="0"/>
    <x v="0"/>
    <s v="Fully Meets"/>
  </r>
  <r>
    <s v="0256"/>
    <x v="0"/>
    <x v="95"/>
    <d v="1978-02-24T00:00:00"/>
    <d v="2022-09-06T00:00:00"/>
    <n v="44"/>
    <x v="1"/>
    <n v="11"/>
    <x v="1"/>
    <x v="1"/>
    <x v="0"/>
    <x v="2"/>
    <s v="Fully Meets"/>
  </r>
  <r>
    <s v="0257"/>
    <x v="1"/>
    <x v="91"/>
    <d v="1977-07-16T00:00:00"/>
    <d v="2022-09-06T00:00:00"/>
    <n v="45"/>
    <x v="1"/>
    <n v="12"/>
    <x v="1"/>
    <x v="0"/>
    <x v="0"/>
    <x v="2"/>
    <s v="Fully Meets"/>
  </r>
  <r>
    <s v="0258"/>
    <x v="1"/>
    <x v="91"/>
    <d v="1980-04-24T00:00:00"/>
    <d v="2022-09-06T00:00:00"/>
    <n v="42"/>
    <x v="1"/>
    <n v="12"/>
    <x v="1"/>
    <x v="1"/>
    <x v="0"/>
    <x v="4"/>
    <s v="Fully Meets"/>
  </r>
  <r>
    <s v="0259"/>
    <x v="1"/>
    <x v="18"/>
    <d v="1981-07-26T00:00:00"/>
    <d v="2022-09-06T00:00:00"/>
    <n v="41"/>
    <x v="1"/>
    <n v="12"/>
    <x v="1"/>
    <x v="0"/>
    <x v="0"/>
    <x v="4"/>
    <s v="Exceeds"/>
  </r>
  <r>
    <s v="0260"/>
    <x v="0"/>
    <x v="91"/>
    <d v="1984-11-21T00:00:00"/>
    <d v="2022-09-06T00:00:00"/>
    <n v="37"/>
    <x v="3"/>
    <n v="12"/>
    <x v="1"/>
    <x v="2"/>
    <x v="0"/>
    <x v="3"/>
    <s v="Fully Meets"/>
  </r>
  <r>
    <s v="0261"/>
    <x v="0"/>
    <x v="91"/>
    <d v="1978-07-10T00:00:00"/>
    <d v="2022-09-06T00:00:00"/>
    <n v="44"/>
    <x v="1"/>
    <n v="12"/>
    <x v="1"/>
    <x v="1"/>
    <x v="0"/>
    <x v="1"/>
    <s v="Exceeds"/>
  </r>
  <r>
    <s v="0262"/>
    <x v="0"/>
    <x v="96"/>
    <d v="1974-06-14T00:00:00"/>
    <d v="2022-09-06T00:00:00"/>
    <n v="48"/>
    <x v="1"/>
    <n v="11"/>
    <x v="1"/>
    <x v="0"/>
    <x v="0"/>
    <x v="5"/>
    <s v="Fully Meets"/>
  </r>
  <r>
    <s v="0263"/>
    <x v="1"/>
    <x v="97"/>
    <d v="1983-09-17T00:00:00"/>
    <d v="2022-09-06T00:00:00"/>
    <n v="38"/>
    <x v="3"/>
    <n v="12"/>
    <x v="1"/>
    <x v="1"/>
    <x v="0"/>
    <x v="3"/>
    <s v="Fully Meets"/>
  </r>
  <r>
    <s v="0264"/>
    <x v="0"/>
    <x v="98"/>
    <d v="1971-01-31T00:00:00"/>
    <d v="2022-09-06T00:00:00"/>
    <n v="51"/>
    <x v="1"/>
    <n v="11"/>
    <x v="1"/>
    <x v="0"/>
    <x v="0"/>
    <x v="3"/>
    <s v="Fully Meets"/>
  </r>
  <r>
    <s v="0265"/>
    <x v="1"/>
    <x v="99"/>
    <d v="1981-07-29T00:00:00"/>
    <d v="2022-09-06T00:00:00"/>
    <n v="41"/>
    <x v="1"/>
    <n v="11"/>
    <x v="1"/>
    <x v="2"/>
    <x v="0"/>
    <x v="4"/>
    <s v="Fully Meets"/>
  </r>
  <r>
    <s v="0266"/>
    <x v="1"/>
    <x v="100"/>
    <d v="1978-05-24T00:00:00"/>
    <d v="2022-09-06T00:00:00"/>
    <n v="44"/>
    <x v="1"/>
    <n v="11"/>
    <x v="1"/>
    <x v="1"/>
    <x v="0"/>
    <x v="4"/>
    <s v="Fully Meets"/>
  </r>
  <r>
    <s v="0267"/>
    <x v="1"/>
    <x v="98"/>
    <d v="1978-02-24T00:00:00"/>
    <d v="2022-09-06T00:00:00"/>
    <n v="44"/>
    <x v="1"/>
    <n v="11"/>
    <x v="1"/>
    <x v="0"/>
    <x v="0"/>
    <x v="2"/>
    <s v="Exceeds"/>
  </r>
  <r>
    <s v="0268"/>
    <x v="0"/>
    <x v="101"/>
    <d v="1977-07-16T00:00:00"/>
    <d v="2022-09-06T00:00:00"/>
    <n v="45"/>
    <x v="1"/>
    <n v="11"/>
    <x v="1"/>
    <x v="1"/>
    <x v="0"/>
    <x v="2"/>
    <s v="Fully Meets"/>
  </r>
  <r>
    <s v="0269"/>
    <x v="0"/>
    <x v="102"/>
    <d v="1980-04-24T00:00:00"/>
    <d v="2022-09-06T00:00:00"/>
    <n v="42"/>
    <x v="1"/>
    <n v="11"/>
    <x v="1"/>
    <x v="0"/>
    <x v="0"/>
    <x v="2"/>
    <s v="Fully Meets"/>
  </r>
  <r>
    <s v="0270"/>
    <x v="1"/>
    <x v="102"/>
    <d v="1981-07-26T00:00:00"/>
    <d v="2022-09-06T00:00:00"/>
    <n v="41"/>
    <x v="1"/>
    <n v="11"/>
    <x v="1"/>
    <x v="2"/>
    <x v="0"/>
    <x v="2"/>
    <s v="Needs Improvement"/>
  </r>
  <r>
    <s v="0271"/>
    <x v="1"/>
    <x v="102"/>
    <d v="1984-11-21T00:00:00"/>
    <d v="2022-09-06T00:00:00"/>
    <n v="37"/>
    <x v="3"/>
    <n v="11"/>
    <x v="1"/>
    <x v="1"/>
    <x v="0"/>
    <x v="1"/>
    <s v="PIP"/>
  </r>
  <r>
    <s v="0272"/>
    <x v="1"/>
    <x v="102"/>
    <d v="1977-11-21T00:00:00"/>
    <d v="2022-09-06T00:00:00"/>
    <n v="44"/>
    <x v="1"/>
    <n v="11"/>
    <x v="1"/>
    <x v="0"/>
    <x v="0"/>
    <x v="2"/>
    <s v="Fully Meets"/>
  </r>
  <r>
    <s v="0273"/>
    <x v="0"/>
    <x v="102"/>
    <d v="1979-09-24T00:00:00"/>
    <d v="2022-09-06T00:00:00"/>
    <n v="42"/>
    <x v="1"/>
    <n v="11"/>
    <x v="1"/>
    <x v="1"/>
    <x v="0"/>
    <x v="6"/>
    <s v="Fully Meets"/>
  </r>
  <r>
    <s v="0274"/>
    <x v="0"/>
    <x v="102"/>
    <d v="1978-07-10T00:00:00"/>
    <d v="2022-09-06T00:00:00"/>
    <n v="44"/>
    <x v="1"/>
    <n v="11"/>
    <x v="1"/>
    <x v="0"/>
    <x v="0"/>
    <x v="6"/>
    <s v="Fully Meets"/>
  </r>
  <r>
    <s v="0275"/>
    <x v="0"/>
    <x v="102"/>
    <d v="1974-06-14T00:00:00"/>
    <d v="2022-09-06T00:00:00"/>
    <n v="48"/>
    <x v="1"/>
    <n v="11"/>
    <x v="1"/>
    <x v="2"/>
    <x v="0"/>
    <x v="2"/>
    <s v="Fully Meets"/>
  </r>
  <r>
    <s v="0276"/>
    <x v="1"/>
    <x v="102"/>
    <d v="1983-09-17T00:00:00"/>
    <d v="2022-09-06T00:00:00"/>
    <n v="38"/>
    <x v="3"/>
    <n v="11"/>
    <x v="1"/>
    <x v="2"/>
    <x v="0"/>
    <x v="4"/>
    <s v="Fully Meets"/>
  </r>
  <r>
    <s v="0277"/>
    <x v="0"/>
    <x v="102"/>
    <d v="1971-01-31T00:00:00"/>
    <d v="2022-09-06T00:00:00"/>
    <n v="51"/>
    <x v="1"/>
    <n v="11"/>
    <x v="1"/>
    <x v="1"/>
    <x v="0"/>
    <x v="3"/>
    <s v="Fully Meets"/>
  </r>
  <r>
    <s v="0278"/>
    <x v="1"/>
    <x v="101"/>
    <d v="1981-07-29T00:00:00"/>
    <d v="2022-09-06T00:00:00"/>
    <n v="41"/>
    <x v="1"/>
    <n v="11"/>
    <x v="1"/>
    <x v="0"/>
    <x v="0"/>
    <x v="4"/>
    <s v="Fully Meets"/>
  </r>
  <r>
    <s v="0279"/>
    <x v="1"/>
    <x v="92"/>
    <d v="1978-05-24T00:00:00"/>
    <d v="2022-09-06T00:00:00"/>
    <n v="44"/>
    <x v="1"/>
    <n v="12"/>
    <x v="1"/>
    <x v="1"/>
    <x v="0"/>
    <x v="2"/>
    <s v="Fully Meets"/>
  </r>
  <r>
    <s v="0280"/>
    <x v="1"/>
    <x v="92"/>
    <d v="1978-02-24T00:00:00"/>
    <d v="2022-09-06T00:00:00"/>
    <n v="44"/>
    <x v="1"/>
    <n v="12"/>
    <x v="1"/>
    <x v="0"/>
    <x v="0"/>
    <x v="3"/>
    <s v="Fully Meets"/>
  </r>
  <r>
    <s v="0281"/>
    <x v="0"/>
    <x v="92"/>
    <d v="1977-07-16T00:00:00"/>
    <d v="2022-09-06T00:00:00"/>
    <n v="45"/>
    <x v="1"/>
    <n v="12"/>
    <x v="1"/>
    <x v="2"/>
    <x v="0"/>
    <x v="1"/>
    <s v="Fully Meets"/>
  </r>
  <r>
    <s v="0282"/>
    <x v="0"/>
    <x v="92"/>
    <d v="1980-04-24T00:00:00"/>
    <d v="2022-09-06T00:00:00"/>
    <n v="42"/>
    <x v="1"/>
    <n v="12"/>
    <x v="1"/>
    <x v="1"/>
    <x v="0"/>
    <x v="1"/>
    <s v="Fully Meets"/>
  </r>
  <r>
    <s v="0283"/>
    <x v="1"/>
    <x v="92"/>
    <d v="1981-07-26T00:00:00"/>
    <d v="2022-09-06T00:00:00"/>
    <n v="41"/>
    <x v="1"/>
    <n v="12"/>
    <x v="1"/>
    <x v="0"/>
    <x v="0"/>
    <x v="1"/>
    <s v="Fully Meets"/>
  </r>
  <r>
    <s v="0284"/>
    <x v="1"/>
    <x v="92"/>
    <d v="1984-11-21T00:00:00"/>
    <d v="2022-09-06T00:00:00"/>
    <n v="37"/>
    <x v="3"/>
    <n v="12"/>
    <x v="1"/>
    <x v="1"/>
    <x v="0"/>
    <x v="0"/>
    <s v="Needs Improvement"/>
  </r>
  <r>
    <s v="0285"/>
    <x v="1"/>
    <x v="103"/>
    <d v="1984-11-22T00:00:00"/>
    <d v="2022-09-06T00:00:00"/>
    <n v="37"/>
    <x v="3"/>
    <n v="5"/>
    <x v="3"/>
    <x v="0"/>
    <x v="0"/>
    <x v="2"/>
    <s v="Fully Meets"/>
  </r>
  <r>
    <s v="0286"/>
    <x v="0"/>
    <x v="104"/>
    <d v="1984-12-23T00:00:00"/>
    <d v="2022-09-06T00:00:00"/>
    <n v="37"/>
    <x v="3"/>
    <n v="5"/>
    <x v="3"/>
    <x v="2"/>
    <x v="0"/>
    <x v="2"/>
    <s v="Fully Meets"/>
  </r>
  <r>
    <s v="0287"/>
    <x v="0"/>
    <x v="105"/>
    <d v="1985-11-24T00:00:00"/>
    <d v="2022-09-06T00:00:00"/>
    <n v="36"/>
    <x v="3"/>
    <n v="5"/>
    <x v="3"/>
    <x v="1"/>
    <x v="0"/>
    <x v="2"/>
    <s v="Fully Meets"/>
  </r>
  <r>
    <s v="0288"/>
    <x v="0"/>
    <x v="106"/>
    <d v="1984-11-25T00:00:00"/>
    <d v="2022-09-06T00:00:00"/>
    <n v="37"/>
    <x v="3"/>
    <n v="5"/>
    <x v="3"/>
    <x v="0"/>
    <x v="0"/>
    <x v="2"/>
    <s v="Fully Meets"/>
  </r>
  <r>
    <s v="0289"/>
    <x v="1"/>
    <x v="107"/>
    <d v="1984-11-26T00:00:00"/>
    <d v="2022-09-06T00:00:00"/>
    <n v="37"/>
    <x v="3"/>
    <n v="5"/>
    <x v="3"/>
    <x v="1"/>
    <x v="0"/>
    <x v="0"/>
    <s v="Fully Meets"/>
  </r>
  <r>
    <s v="0290"/>
    <x v="1"/>
    <x v="92"/>
    <d v="1965-01-07T00:00:00"/>
    <d v="2022-09-06T00:00:00"/>
    <n v="57"/>
    <x v="2"/>
    <n v="12"/>
    <x v="1"/>
    <x v="0"/>
    <x v="0"/>
    <x v="2"/>
    <s v="Fully Meets"/>
  </r>
  <r>
    <s v="0291"/>
    <x v="0"/>
    <x v="92"/>
    <d v="1965-01-07T00:00:00"/>
    <d v="2022-09-06T00:00:00"/>
    <n v="57"/>
    <x v="2"/>
    <n v="12"/>
    <x v="1"/>
    <x v="2"/>
    <x v="0"/>
    <x v="1"/>
    <s v="Fully Meets"/>
  </r>
  <r>
    <s v="0292"/>
    <x v="0"/>
    <x v="103"/>
    <d v="1965-01-07T00:00:00"/>
    <d v="2022-09-06T00:00:00"/>
    <n v="57"/>
    <x v="2"/>
    <n v="5"/>
    <x v="3"/>
    <x v="1"/>
    <x v="0"/>
    <x v="2"/>
    <s v="Fully Meets"/>
  </r>
  <r>
    <s v="0293"/>
    <x v="0"/>
    <x v="104"/>
    <d v="1965-01-07T00:00:00"/>
    <d v="2022-09-06T00:00:00"/>
    <n v="57"/>
    <x v="2"/>
    <n v="5"/>
    <x v="3"/>
    <x v="0"/>
    <x v="0"/>
    <x v="2"/>
    <s v="Needs Improvement"/>
  </r>
  <r>
    <s v="0294"/>
    <x v="1"/>
    <x v="105"/>
    <d v="1965-03-07T00:00:00"/>
    <d v="2022-09-06T00:00:00"/>
    <n v="57"/>
    <x v="2"/>
    <n v="5"/>
    <x v="3"/>
    <x v="1"/>
    <x v="0"/>
    <x v="1"/>
    <s v="Fully Meets"/>
  </r>
  <r>
    <s v="0295"/>
    <x v="1"/>
    <x v="106"/>
    <d v="1965-06-07T00:00:00"/>
    <d v="2022-09-06T00:00:00"/>
    <n v="57"/>
    <x v="2"/>
    <n v="5"/>
    <x v="3"/>
    <x v="0"/>
    <x v="0"/>
    <x v="0"/>
    <s v="Exceeds"/>
  </r>
  <r>
    <s v="0296"/>
    <x v="0"/>
    <x v="107"/>
    <d v="1965-10-07T00:00:00"/>
    <d v="2022-09-06T00:00:00"/>
    <n v="56"/>
    <x v="1"/>
    <n v="5"/>
    <x v="3"/>
    <x v="2"/>
    <x v="0"/>
    <x v="1"/>
    <s v="Fully Meets"/>
  </r>
  <r>
    <s v="0297"/>
    <x v="0"/>
    <x v="92"/>
    <d v="1965-01-07T00:00:00"/>
    <d v="2022-09-06T00:00:00"/>
    <n v="57"/>
    <x v="2"/>
    <n v="12"/>
    <x v="1"/>
    <x v="1"/>
    <x v="0"/>
    <x v="4"/>
    <s v="Exceeds"/>
  </r>
  <r>
    <s v="0298"/>
    <x v="0"/>
    <x v="92"/>
    <d v="1965-01-07T00:00:00"/>
    <d v="2022-09-06T00:00:00"/>
    <n v="57"/>
    <x v="2"/>
    <n v="12"/>
    <x v="1"/>
    <x v="0"/>
    <x v="0"/>
    <x v="0"/>
    <s v="Fully Meets"/>
  </r>
  <r>
    <s v="0299"/>
    <x v="1"/>
    <x v="103"/>
    <d v="1965-02-07T00:00:00"/>
    <d v="2022-09-06T00:00:00"/>
    <n v="57"/>
    <x v="2"/>
    <n v="5"/>
    <x v="3"/>
    <x v="1"/>
    <x v="0"/>
    <x v="1"/>
    <s v="Fully Meets"/>
  </r>
  <r>
    <s v="0300"/>
    <x v="1"/>
    <x v="104"/>
    <d v="1968-04-21T00:00:00"/>
    <d v="2022-09-06T00:00:00"/>
    <n v="54"/>
    <x v="1"/>
    <n v="5"/>
    <x v="3"/>
    <x v="0"/>
    <x v="0"/>
    <x v="4"/>
    <s v="Fully Meets"/>
  </r>
  <r>
    <s v="0301"/>
    <x v="0"/>
    <x v="105"/>
    <d v="1971-04-21T00:00:00"/>
    <d v="2022-09-06T00:00:00"/>
    <n v="51"/>
    <x v="1"/>
    <n v="5"/>
    <x v="3"/>
    <x v="2"/>
    <x v="0"/>
    <x v="0"/>
    <s v="Fully Meets"/>
  </r>
  <r>
    <s v="0302"/>
    <x v="0"/>
    <x v="106"/>
    <d v="1974-06-14T00:00:00"/>
    <d v="2022-09-06T00:00:00"/>
    <n v="48"/>
    <x v="1"/>
    <n v="5"/>
    <x v="3"/>
    <x v="1"/>
    <x v="0"/>
    <x v="0"/>
    <s v="Fully Meets"/>
  </r>
  <r>
    <s v="0303"/>
    <x v="0"/>
    <x v="107"/>
    <d v="1965-01-07T00:00:00"/>
    <d v="2022-09-06T00:00:00"/>
    <n v="57"/>
    <x v="2"/>
    <n v="5"/>
    <x v="3"/>
    <x v="0"/>
    <x v="0"/>
    <x v="2"/>
    <s v="Fully Meets"/>
  </r>
  <r>
    <s v="0304"/>
    <x v="1"/>
    <x v="92"/>
    <d v="1965-01-07T00:00:00"/>
    <d v="2022-09-06T00:00:00"/>
    <n v="57"/>
    <x v="2"/>
    <n v="12"/>
    <x v="1"/>
    <x v="1"/>
    <x v="0"/>
    <x v="2"/>
    <s v="Fully Meets"/>
  </r>
  <r>
    <s v="0305"/>
    <x v="1"/>
    <x v="92"/>
    <d v="1965-01-07T00:00:00"/>
    <d v="2022-09-06T00:00:00"/>
    <n v="57"/>
    <x v="2"/>
    <n v="12"/>
    <x v="1"/>
    <x v="0"/>
    <x v="0"/>
    <x v="2"/>
    <s v="Fully Meets"/>
  </r>
  <r>
    <s v="0306"/>
    <x v="0"/>
    <x v="103"/>
    <d v="1965-01-07T00:00:00"/>
    <d v="2022-09-06T00:00:00"/>
    <n v="57"/>
    <x v="2"/>
    <n v="5"/>
    <x v="3"/>
    <x v="2"/>
    <x v="0"/>
    <x v="2"/>
    <s v="Fully Meets"/>
  </r>
  <r>
    <s v="0307"/>
    <x v="0"/>
    <x v="104"/>
    <d v="1965-03-07T00:00:00"/>
    <d v="2022-09-06T00:00:00"/>
    <n v="57"/>
    <x v="2"/>
    <n v="5"/>
    <x v="3"/>
    <x v="1"/>
    <x v="0"/>
    <x v="5"/>
    <s v="Fully Meets"/>
  </r>
  <r>
    <s v="0308"/>
    <x v="0"/>
    <x v="105"/>
    <d v="1965-06-07T00:00:00"/>
    <d v="2022-09-06T00:00:00"/>
    <n v="57"/>
    <x v="2"/>
    <n v="5"/>
    <x v="3"/>
    <x v="1"/>
    <x v="0"/>
    <x v="6"/>
    <s v="Fully Meets"/>
  </r>
  <r>
    <s v="0309"/>
    <x v="1"/>
    <x v="106"/>
    <d v="1965-10-07T00:00:00"/>
    <d v="2022-09-06T00:00:00"/>
    <n v="56"/>
    <x v="1"/>
    <n v="5"/>
    <x v="3"/>
    <x v="1"/>
    <x v="0"/>
    <x v="5"/>
    <s v="Fully Meets"/>
  </r>
  <r>
    <s v="0310"/>
    <x v="1"/>
    <x v="92"/>
    <d v="1965-01-07T00:00:00"/>
    <d v="2022-09-06T00:00:00"/>
    <n v="57"/>
    <x v="2"/>
    <n v="12"/>
    <x v="1"/>
    <x v="6"/>
    <x v="0"/>
    <x v="5"/>
    <s v="Fully Meets"/>
  </r>
  <r>
    <s v="0311"/>
    <x v="0"/>
    <x v="92"/>
    <d v="1965-01-07T00:00:00"/>
    <d v="2022-09-06T00:00:00"/>
    <n v="57"/>
    <x v="2"/>
    <n v="12"/>
    <x v="1"/>
    <x v="6"/>
    <x v="0"/>
    <x v="2"/>
    <m/>
  </r>
  <r>
    <s v="0312"/>
    <x v="0"/>
    <x v="103"/>
    <d v="1965-02-07T00:00:00"/>
    <d v="2022-09-06T00:00:00"/>
    <n v="57"/>
    <x v="2"/>
    <n v="5"/>
    <x v="3"/>
    <x v="6"/>
    <x v="2"/>
    <x v="2"/>
    <m/>
  </r>
  <r>
    <s v="0313"/>
    <x v="0"/>
    <x v="104"/>
    <d v="1968-04-21T00:00:00"/>
    <d v="2022-09-06T00:00:00"/>
    <n v="54"/>
    <x v="1"/>
    <n v="5"/>
    <x v="3"/>
    <x v="6"/>
    <x v="0"/>
    <x v="2"/>
    <m/>
  </r>
  <r>
    <s v="0314"/>
    <x v="1"/>
    <x v="105"/>
    <d v="1971-04-21T00:00:00"/>
    <d v="2022-09-06T00:00:00"/>
    <n v="51"/>
    <x v="1"/>
    <n v="5"/>
    <x v="3"/>
    <x v="6"/>
    <x v="0"/>
    <x v="2"/>
    <m/>
  </r>
  <r>
    <s v="0315"/>
    <x v="1"/>
    <x v="106"/>
    <d v="1974-06-14T00:00:00"/>
    <d v="2022-09-06T00:00:00"/>
    <n v="48"/>
    <x v="1"/>
    <n v="5"/>
    <x v="3"/>
    <x v="6"/>
    <x v="0"/>
    <x v="2"/>
    <m/>
  </r>
  <r>
    <s v="0316"/>
    <x v="0"/>
    <x v="92"/>
    <d v="1965-01-07T00:00:00"/>
    <d v="2022-09-06T00:00:00"/>
    <n v="57"/>
    <x v="2"/>
    <n v="12"/>
    <x v="1"/>
    <x v="6"/>
    <x v="0"/>
    <x v="2"/>
    <m/>
  </r>
  <r>
    <s v="0317"/>
    <x v="0"/>
    <x v="92"/>
    <d v="1965-01-07T00:00:00"/>
    <d v="2022-09-06T00:00:00"/>
    <n v="57"/>
    <x v="2"/>
    <n v="12"/>
    <x v="1"/>
    <x v="6"/>
    <x v="0"/>
    <x v="2"/>
    <m/>
  </r>
  <r>
    <s v="0318"/>
    <x v="0"/>
    <x v="103"/>
    <d v="1965-01-07T00:00:00"/>
    <d v="2022-09-06T00:00:00"/>
    <n v="57"/>
    <x v="2"/>
    <n v="5"/>
    <x v="3"/>
    <x v="6"/>
    <x v="2"/>
    <x v="2"/>
    <m/>
  </r>
  <r>
    <s v="0319"/>
    <x v="1"/>
    <x v="104"/>
    <d v="1965-01-07T00:00:00"/>
    <d v="2022-09-06T00:00:00"/>
    <n v="57"/>
    <x v="2"/>
    <n v="5"/>
    <x v="3"/>
    <x v="6"/>
    <x v="0"/>
    <x v="2"/>
    <m/>
  </r>
  <r>
    <s v="0320"/>
    <x v="1"/>
    <x v="105"/>
    <d v="1965-03-07T00:00:00"/>
    <d v="2022-09-06T00:00:00"/>
    <n v="57"/>
    <x v="2"/>
    <n v="5"/>
    <x v="3"/>
    <x v="6"/>
    <x v="0"/>
    <x v="2"/>
    <m/>
  </r>
  <r>
    <s v="0321"/>
    <x v="0"/>
    <x v="106"/>
    <d v="1965-06-07T00:00:00"/>
    <d v="2022-09-06T00:00:00"/>
    <n v="57"/>
    <x v="2"/>
    <n v="5"/>
    <x v="3"/>
    <x v="6"/>
    <x v="0"/>
    <x v="2"/>
    <m/>
  </r>
  <r>
    <s v="0322"/>
    <x v="0"/>
    <x v="92"/>
    <d v="1965-10-07T00:00:00"/>
    <d v="2022-09-06T00:00:00"/>
    <n v="56"/>
    <x v="1"/>
    <n v="12"/>
    <x v="1"/>
    <x v="6"/>
    <x v="3"/>
    <x v="2"/>
    <m/>
  </r>
  <r>
    <s v="0323"/>
    <x v="0"/>
    <x v="92"/>
    <d v="1965-01-07T00:00:00"/>
    <d v="2022-09-06T00:00:00"/>
    <n v="57"/>
    <x v="2"/>
    <n v="12"/>
    <x v="1"/>
    <x v="6"/>
    <x v="2"/>
    <x v="2"/>
    <m/>
  </r>
  <r>
    <s v="0324"/>
    <x v="1"/>
    <x v="103"/>
    <d v="1965-01-07T00:00:00"/>
    <d v="2022-09-06T00:00:00"/>
    <n v="57"/>
    <x v="2"/>
    <n v="5"/>
    <x v="3"/>
    <x v="6"/>
    <x v="0"/>
    <x v="2"/>
    <m/>
  </r>
  <r>
    <s v="0325"/>
    <x v="1"/>
    <x v="104"/>
    <d v="1965-02-07T00:00:00"/>
    <d v="2022-09-06T00:00:00"/>
    <n v="57"/>
    <x v="2"/>
    <n v="5"/>
    <x v="3"/>
    <x v="2"/>
    <x v="0"/>
    <x v="2"/>
    <m/>
  </r>
  <r>
    <s v="0326"/>
    <x v="0"/>
    <x v="105"/>
    <d v="1968-04-21T00:00:00"/>
    <d v="2022-09-06T00:00:00"/>
    <n v="54"/>
    <x v="1"/>
    <n v="5"/>
    <x v="3"/>
    <x v="1"/>
    <x v="0"/>
    <x v="2"/>
    <m/>
  </r>
  <r>
    <s v="0327"/>
    <x v="0"/>
    <x v="108"/>
    <d v="1971-04-21T00:00:00"/>
    <d v="2022-09-06T00:00:00"/>
    <n v="51"/>
    <x v="1"/>
    <n v="7"/>
    <x v="3"/>
    <x v="1"/>
    <x v="0"/>
    <x v="2"/>
    <m/>
  </r>
  <r>
    <s v="0328"/>
    <x v="0"/>
    <x v="92"/>
    <d v="1974-06-14T00:00:00"/>
    <d v="2022-09-06T00:00:00"/>
    <n v="48"/>
    <x v="1"/>
    <n v="12"/>
    <x v="1"/>
    <x v="1"/>
    <x v="0"/>
    <x v="2"/>
    <m/>
  </r>
  <r>
    <s v="0329"/>
    <x v="1"/>
    <x v="105"/>
    <d v="1965-01-07T00:00:00"/>
    <d v="2022-09-06T00:00:00"/>
    <n v="57"/>
    <x v="2"/>
    <n v="5"/>
    <x v="3"/>
    <x v="2"/>
    <x v="0"/>
    <x v="4"/>
    <m/>
  </r>
  <r>
    <s v="0330"/>
    <x v="1"/>
    <x v="108"/>
    <d v="1965-01-07T00:00:00"/>
    <d v="2022-09-06T00:00:00"/>
    <n v="57"/>
    <x v="2"/>
    <n v="7"/>
    <x v="3"/>
    <x v="1"/>
    <x v="0"/>
    <x v="1"/>
    <m/>
  </r>
  <r>
    <s v="0331"/>
    <x v="0"/>
    <x v="92"/>
    <d v="1965-01-07T00:00:00"/>
    <d v="2022-09-06T00:00:00"/>
    <n v="57"/>
    <x v="2"/>
    <n v="12"/>
    <x v="1"/>
    <x v="1"/>
    <x v="0"/>
    <x v="1"/>
    <m/>
  </r>
  <r>
    <s v="0332"/>
    <x v="0"/>
    <x v="105"/>
    <d v="1965-01-07T00:00:00"/>
    <d v="2022-09-06T00:00:00"/>
    <n v="57"/>
    <x v="2"/>
    <n v="5"/>
    <x v="3"/>
    <x v="1"/>
    <x v="0"/>
    <x v="1"/>
    <m/>
  </r>
  <r>
    <s v="0333"/>
    <x v="0"/>
    <x v="108"/>
    <d v="1965-03-07T00:00:00"/>
    <d v="2022-09-06T00:00:00"/>
    <n v="57"/>
    <x v="2"/>
    <n v="7"/>
    <x v="3"/>
    <x v="2"/>
    <x v="0"/>
    <x v="1"/>
    <m/>
  </r>
  <r>
    <s v="0334"/>
    <x v="1"/>
    <x v="92"/>
    <d v="1965-06-07T00:00:00"/>
    <d v="2022-09-06T00:00:00"/>
    <n v="57"/>
    <x v="2"/>
    <n v="12"/>
    <x v="1"/>
    <x v="1"/>
    <x v="0"/>
    <x v="1"/>
    <m/>
  </r>
  <r>
    <s v="0335"/>
    <x v="1"/>
    <x v="105"/>
    <d v="1965-10-07T00:00:00"/>
    <d v="2022-09-06T00:00:00"/>
    <n v="56"/>
    <x v="1"/>
    <n v="5"/>
    <x v="3"/>
    <x v="1"/>
    <x v="0"/>
    <x v="1"/>
    <m/>
  </r>
  <r>
    <s v="0336"/>
    <x v="0"/>
    <x v="108"/>
    <d v="1965-01-07T00:00:00"/>
    <d v="2022-09-06T00:00:00"/>
    <n v="57"/>
    <x v="2"/>
    <n v="7"/>
    <x v="3"/>
    <x v="1"/>
    <x v="0"/>
    <x v="1"/>
    <m/>
  </r>
  <r>
    <s v="0337"/>
    <x v="0"/>
    <x v="105"/>
    <d v="1965-01-07T00:00:00"/>
    <d v="2022-09-06T00:00:00"/>
    <n v="57"/>
    <x v="2"/>
    <n v="5"/>
    <x v="3"/>
    <x v="2"/>
    <x v="0"/>
    <x v="1"/>
    <m/>
  </r>
  <r>
    <s v="0338"/>
    <x v="0"/>
    <x v="108"/>
    <d v="1965-02-07T00:00:00"/>
    <d v="2022-09-06T00:00:00"/>
    <n v="57"/>
    <x v="2"/>
    <n v="7"/>
    <x v="3"/>
    <x v="1"/>
    <x v="0"/>
    <x v="1"/>
    <m/>
  </r>
  <r>
    <s v="0339"/>
    <x v="1"/>
    <x v="92"/>
    <d v="1968-04-21T00:00:00"/>
    <d v="2022-09-06T00:00:00"/>
    <n v="54"/>
    <x v="1"/>
    <n v="12"/>
    <x v="1"/>
    <x v="1"/>
    <x v="0"/>
    <x v="1"/>
    <m/>
  </r>
  <r>
    <s v="0340"/>
    <x v="1"/>
    <x v="105"/>
    <d v="1971-04-21T00:00:00"/>
    <d v="2022-09-06T00:00:00"/>
    <n v="51"/>
    <x v="1"/>
    <n v="5"/>
    <x v="3"/>
    <x v="1"/>
    <x v="0"/>
    <x v="1"/>
    <m/>
  </r>
  <r>
    <s v="0341"/>
    <x v="0"/>
    <x v="108"/>
    <d v="1974-06-14T00:00:00"/>
    <d v="2022-09-06T00:00:00"/>
    <n v="48"/>
    <x v="1"/>
    <n v="7"/>
    <x v="3"/>
    <x v="2"/>
    <x v="0"/>
    <x v="1"/>
    <m/>
  </r>
  <r>
    <s v="0342"/>
    <x v="0"/>
    <x v="105"/>
    <d v="1965-01-07T00:00:00"/>
    <d v="2022-09-06T00:00:00"/>
    <n v="57"/>
    <x v="2"/>
    <n v="5"/>
    <x v="3"/>
    <x v="2"/>
    <x v="0"/>
    <x v="1"/>
    <m/>
  </r>
  <r>
    <s v="0343"/>
    <x v="0"/>
    <x v="108"/>
    <d v="1965-01-07T00:00:00"/>
    <d v="2022-09-06T00:00:00"/>
    <n v="57"/>
    <x v="2"/>
    <n v="7"/>
    <x v="3"/>
    <x v="2"/>
    <x v="0"/>
    <x v="1"/>
    <m/>
  </r>
  <r>
    <s v="0344"/>
    <x v="1"/>
    <x v="92"/>
    <d v="1965-01-07T00:00:00"/>
    <d v="2022-09-06T00:00:00"/>
    <n v="57"/>
    <x v="2"/>
    <n v="12"/>
    <x v="1"/>
    <x v="2"/>
    <x v="2"/>
    <x v="1"/>
    <m/>
  </r>
  <r>
    <s v="0345"/>
    <x v="1"/>
    <x v="105"/>
    <d v="1965-01-07T00:00:00"/>
    <d v="2022-09-06T00:00:00"/>
    <n v="57"/>
    <x v="2"/>
    <n v="5"/>
    <x v="3"/>
    <x v="2"/>
    <x v="0"/>
    <x v="1"/>
    <m/>
  </r>
  <r>
    <s v="0346"/>
    <x v="0"/>
    <x v="108"/>
    <d v="1965-03-07T00:00:00"/>
    <d v="2022-09-06T00:00:00"/>
    <n v="57"/>
    <x v="2"/>
    <n v="7"/>
    <x v="3"/>
    <x v="2"/>
    <x v="0"/>
    <x v="1"/>
    <m/>
  </r>
  <r>
    <s v="0347"/>
    <x v="0"/>
    <x v="105"/>
    <d v="1965-06-07T00:00:00"/>
    <d v="2022-09-06T00:00:00"/>
    <n v="57"/>
    <x v="2"/>
    <n v="5"/>
    <x v="3"/>
    <x v="2"/>
    <x v="0"/>
    <x v="5"/>
    <m/>
  </r>
  <r>
    <s v="0348"/>
    <x v="0"/>
    <x v="108"/>
    <d v="1965-10-07T00:00:00"/>
    <d v="2022-09-06T00:00:00"/>
    <n v="56"/>
    <x v="1"/>
    <n v="7"/>
    <x v="3"/>
    <x v="2"/>
    <x v="0"/>
    <x v="5"/>
    <m/>
  </r>
  <r>
    <s v="0349"/>
    <x v="1"/>
    <x v="92"/>
    <d v="1965-01-07T00:00:00"/>
    <d v="2022-09-06T00:00:00"/>
    <n v="57"/>
    <x v="2"/>
    <n v="12"/>
    <x v="1"/>
    <x v="2"/>
    <x v="0"/>
    <x v="5"/>
    <m/>
  </r>
  <r>
    <s v="0350"/>
    <x v="1"/>
    <x v="105"/>
    <d v="1965-01-07T00:00:00"/>
    <d v="2022-09-06T00:00:00"/>
    <n v="57"/>
    <x v="2"/>
    <n v="5"/>
    <x v="3"/>
    <x v="1"/>
    <x v="0"/>
    <x v="5"/>
    <m/>
  </r>
  <r>
    <s v="0351"/>
    <x v="0"/>
    <x v="108"/>
    <d v="1965-02-07T00:00:00"/>
    <d v="2022-09-06T00:00:00"/>
    <n v="57"/>
    <x v="2"/>
    <n v="7"/>
    <x v="3"/>
    <x v="2"/>
    <x v="0"/>
    <x v="5"/>
    <m/>
  </r>
  <r>
    <s v="0352"/>
    <x v="0"/>
    <x v="105"/>
    <d v="1968-04-21T00:00:00"/>
    <d v="2022-09-06T00:00:00"/>
    <n v="54"/>
    <x v="1"/>
    <n v="5"/>
    <x v="3"/>
    <x v="1"/>
    <x v="0"/>
    <x v="5"/>
    <m/>
  </r>
  <r>
    <s v="0353"/>
    <x v="1"/>
    <x v="108"/>
    <d v="1971-04-21T00:00:00"/>
    <d v="2022-09-06T00:00:00"/>
    <n v="51"/>
    <x v="1"/>
    <n v="7"/>
    <x v="3"/>
    <x v="2"/>
    <x v="0"/>
    <x v="5"/>
    <m/>
  </r>
  <r>
    <s v="0354"/>
    <x v="1"/>
    <x v="92"/>
    <d v="1974-06-14T00:00:00"/>
    <d v="2022-09-06T00:00:00"/>
    <n v="48"/>
    <x v="1"/>
    <n v="12"/>
    <x v="1"/>
    <x v="1"/>
    <x v="0"/>
    <x v="5"/>
    <m/>
  </r>
  <r>
    <s v="0355"/>
    <x v="0"/>
    <x v="105"/>
    <d v="1974-06-14T00:00:00"/>
    <d v="2022-09-06T00:00:00"/>
    <n v="48"/>
    <x v="1"/>
    <n v="5"/>
    <x v="3"/>
    <x v="2"/>
    <x v="0"/>
    <x v="5"/>
    <m/>
  </r>
  <r>
    <s v="0356"/>
    <x v="0"/>
    <x v="108"/>
    <d v="1968-04-21T00:00:00"/>
    <d v="2022-09-06T00:00:00"/>
    <n v="54"/>
    <x v="1"/>
    <n v="7"/>
    <x v="3"/>
    <x v="1"/>
    <x v="0"/>
    <x v="5"/>
    <m/>
  </r>
  <r>
    <s v="0357"/>
    <x v="1"/>
    <x v="105"/>
    <d v="1971-04-21T00:00:00"/>
    <d v="2022-09-06T00:00:00"/>
    <n v="51"/>
    <x v="1"/>
    <n v="5"/>
    <x v="3"/>
    <x v="2"/>
    <x v="0"/>
    <x v="5"/>
    <m/>
  </r>
  <r>
    <s v="0358"/>
    <x v="1"/>
    <x v="108"/>
    <d v="1965-10-07T00:00:00"/>
    <d v="2022-09-06T00:00:00"/>
    <n v="56"/>
    <x v="1"/>
    <n v="7"/>
    <x v="3"/>
    <x v="1"/>
    <x v="0"/>
    <x v="5"/>
    <m/>
  </r>
  <r>
    <s v="0359"/>
    <x v="0"/>
    <x v="92"/>
    <d v="1965-10-07T00:00:00"/>
    <d v="2022-09-06T00:00:00"/>
    <n v="56"/>
    <x v="1"/>
    <n v="12"/>
    <x v="1"/>
    <x v="2"/>
    <x v="0"/>
    <x v="5"/>
    <m/>
  </r>
  <r>
    <s v="0360"/>
    <x v="0"/>
    <x v="105"/>
    <d v="1965-01-07T00:00:00"/>
    <d v="2022-09-06T00:00:00"/>
    <n v="57"/>
    <x v="2"/>
    <n v="5"/>
    <x v="3"/>
    <x v="1"/>
    <x v="0"/>
    <x v="5"/>
    <m/>
  </r>
  <r>
    <s v="0361"/>
    <x v="1"/>
    <x v="108"/>
    <d v="1965-01-07T00:00:00"/>
    <d v="2022-09-06T00:00:00"/>
    <n v="57"/>
    <x v="2"/>
    <n v="7"/>
    <x v="3"/>
    <x v="2"/>
    <x v="0"/>
    <x v="1"/>
    <m/>
  </r>
  <r>
    <s v="0362"/>
    <x v="1"/>
    <x v="85"/>
    <d v="1965-01-07T00:00:00"/>
    <d v="2022-09-06T00:00:00"/>
    <n v="57"/>
    <x v="2"/>
    <n v="7"/>
    <x v="3"/>
    <x v="1"/>
    <x v="0"/>
    <x v="1"/>
    <m/>
  </r>
  <r>
    <s v="0363"/>
    <x v="0"/>
    <x v="109"/>
    <d v="1965-01-07T00:00:00"/>
    <d v="2022-09-06T00:00:00"/>
    <n v="57"/>
    <x v="2"/>
    <n v="7"/>
    <x v="3"/>
    <x v="0"/>
    <x v="0"/>
    <x v="1"/>
    <m/>
  </r>
  <r>
    <s v="0364"/>
    <x v="0"/>
    <x v="110"/>
    <d v="1965-01-07T00:00:00"/>
    <d v="2022-09-06T00:00:00"/>
    <n v="57"/>
    <x v="2"/>
    <n v="7"/>
    <x v="3"/>
    <x v="0"/>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4D87EC-2FC1-4637-A77D-9115976A0E4C}" name="PivotTable7"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Job grade">
  <location ref="D4:E8"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showAll="0"/>
    <pivotField showAll="0">
      <items count="8">
        <item x="6"/>
        <item x="4"/>
        <item x="3"/>
        <item x="5"/>
        <item x="2"/>
        <item x="1"/>
        <item x="0"/>
        <item t="default"/>
      </items>
    </pivotField>
    <pivotField axis="axisRow" showAll="0">
      <items count="5">
        <item x="1"/>
        <item x="2"/>
        <item x="0"/>
        <item x="3"/>
        <item t="default"/>
      </items>
    </pivotField>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10"/>
  </rowFields>
  <rowItems count="4">
    <i>
      <x/>
    </i>
    <i>
      <x v="1"/>
    </i>
    <i>
      <x v="2"/>
    </i>
    <i>
      <x v="3"/>
    </i>
  </rowItems>
  <colItems count="1">
    <i/>
  </colItems>
  <dataFields count="1">
    <dataField name="Count " fld="0" subtotal="count" baseField="0" baseItem="0"/>
  </dataFields>
  <formats count="2">
    <format dxfId="31">
      <pivotArea outline="0" collapsedLevelsAreSubtotals="1"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69355C-B391-4694-9E37-CAB1727AD2CA}" name="PivotTable6"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Gender">
  <location ref="B8:C10" firstHeaderRow="1" firstDataRow="1" firstDataCol="1"/>
  <pivotFields count="14">
    <pivotField dataField="1" showAll="0"/>
    <pivotField axis="axisRow" showAll="0">
      <items count="3">
        <item x="1"/>
        <item x="0"/>
        <item t="default"/>
      </items>
    </pivotField>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showAll="0"/>
    <pivotField showAll="0">
      <items count="8">
        <item x="6"/>
        <item x="4"/>
        <item x="3"/>
        <item x="5"/>
        <item x="2"/>
        <item x="1"/>
        <item x="0"/>
        <item t="default"/>
      </items>
    </pivotField>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1"/>
  </rowFields>
  <rowItems count="2">
    <i>
      <x/>
    </i>
    <i>
      <x v="1"/>
    </i>
  </rowItems>
  <colItems count="1">
    <i/>
  </colItems>
  <dataFields count="1">
    <dataField name="Count" fld="0" subtotal="count" baseField="0" baseItem="0"/>
  </dataFields>
  <formats count="2">
    <format dxfId="33">
      <pivotArea outline="0" collapsedLevelsAreSubtotals="1" fieldPosition="0"/>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05F394-B883-4FA7-BC70-720FE536DB7B}" name="PivotTable5" cacheId="1" dataOnRows="1" applyNumberFormats="0" applyBorderFormats="0" applyFontFormats="0" applyPatternFormats="0" applyAlignmentFormats="0" applyWidthHeightFormats="1" dataCaption="Key HR Metrics" updatedVersion="8" minRefreshableVersion="3" itemPrintTitles="1" createdVersion="8" indent="0" outline="1" outlineData="1" multipleFieldFilters="0">
  <location ref="B4:C7"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dataField="1" numFmtId="1" showAll="0"/>
    <pivotField showAll="0"/>
    <pivotField dataField="1" numFmtId="1" showAll="0"/>
    <pivotField showAll="0"/>
    <pivotField showAll="0">
      <items count="8">
        <item x="6"/>
        <item x="4"/>
        <item x="3"/>
        <item x="5"/>
        <item x="2"/>
        <item x="1"/>
        <item x="0"/>
        <item t="default"/>
      </items>
    </pivotField>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2"/>
  </rowFields>
  <rowItems count="3">
    <i>
      <x/>
    </i>
    <i i="1">
      <x v="1"/>
    </i>
    <i i="2">
      <x v="2"/>
    </i>
  </rowItems>
  <colItems count="1">
    <i/>
  </colItems>
  <dataFields count="3">
    <dataField name="Workforce headcount" fld="0" subtotal="count" baseField="0" baseItem="0"/>
    <dataField name="Average of Age" fld="5" subtotal="average" baseField="0" baseItem="939550152" numFmtId="1"/>
    <dataField name="Average of LOS" fld="7" subtotal="average" baseField="0" baseItem="324343352" numFmtId="1"/>
  </dataFields>
  <formats count="2">
    <format dxfId="35">
      <pivotArea outline="0" collapsedLevelsAreSubtotals="1" fieldPosition="0"/>
    </format>
    <format dxfId="34">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3EF53B-994E-48E8-A40E-6BA322AD5B77}" name="PivotTable8"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rowHeaderCaption="Workforce Age Distribution">
  <location ref="A3:B8"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axis="axisRow" showAll="0">
      <items count="5">
        <item x="2"/>
        <item x="1"/>
        <item x="3"/>
        <item x="0"/>
        <item t="default"/>
      </items>
    </pivotField>
    <pivotField numFmtId="1" showAll="0"/>
    <pivotField showAll="0"/>
    <pivotField showAll="0">
      <items count="8">
        <item x="6"/>
        <item x="4"/>
        <item x="3"/>
        <item x="5"/>
        <item x="2"/>
        <item x="1"/>
        <item x="0"/>
        <item t="default"/>
      </items>
    </pivotField>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6"/>
  </rowFields>
  <rowItems count="5">
    <i>
      <x/>
    </i>
    <i>
      <x v="1"/>
    </i>
    <i>
      <x v="2"/>
    </i>
    <i>
      <x v="3"/>
    </i>
    <i t="grand">
      <x/>
    </i>
  </rowItems>
  <colItems count="1">
    <i/>
  </colItems>
  <dataFields count="1">
    <dataField name="Count" fld="0" subtotal="count" baseField="0" baseItem="0"/>
  </dataFields>
  <formats count="2">
    <format dxfId="22">
      <pivotArea outline="0" collapsedLevelsAreSubtotals="1" fieldPosition="0"/>
    </format>
    <format dxfId="21">
      <pivotArea dataOnly="0" labelOnly="1" outline="0" axis="axisValues" fieldPosition="0"/>
    </format>
  </format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45042D-9071-4DC5-A9D7-7A14F3C622F3}" name="PivotTable11"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location ref="A32:B56" firstHeaderRow="1" firstDataRow="1" firstDataCol="1"/>
  <pivotFields count="14">
    <pivotField dataField="1" showAll="0"/>
    <pivotField showAll="0"/>
    <pivotField axis="axisRow"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showAll="0"/>
    <pivotField showAll="0">
      <items count="8">
        <item x="6"/>
        <item x="4"/>
        <item x="3"/>
        <item x="5"/>
        <item x="2"/>
        <item x="1"/>
        <item x="0"/>
        <item t="default"/>
      </items>
    </pivotField>
    <pivotField showAll="0"/>
    <pivotField showAll="0"/>
    <pivotField showAll="0"/>
    <pivotField axis="axisRow" showAll="0">
      <items count="29">
        <item x="0"/>
        <item sd="0" x="1"/>
        <item x="2"/>
        <item x="3"/>
        <item sd="0" x="4"/>
        <item sd="0" x="5"/>
        <item x="6"/>
        <item sd="0" x="7"/>
        <item sd="0" x="8"/>
        <item sd="0" x="9"/>
        <item sd="0" x="10"/>
        <item sd="0" x="11"/>
        <item sd="0" x="12"/>
        <item sd="0" x="13"/>
        <item sd="0" x="14"/>
        <item sd="0" x="15"/>
        <item sd="0" x="16"/>
        <item sd="0" x="17"/>
        <item sd="0" x="18"/>
        <item sd="0" x="19"/>
        <item sd="0" x="20"/>
        <item sd="0" x="21"/>
        <item sd="0" x="22"/>
        <item sd="0" x="23"/>
        <item sd="0" x="24"/>
        <item sd="0" x="25"/>
        <item sd="0" x="26"/>
        <item x="27"/>
        <item t="default"/>
      </items>
    </pivotField>
  </pivotFields>
  <rowFields count="2">
    <field x="13"/>
    <field x="2"/>
  </rowFields>
  <rowItems count="24">
    <i>
      <x v="1"/>
    </i>
    <i>
      <x v="4"/>
    </i>
    <i>
      <x v="5"/>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fld="0" subtotal="count" baseField="0" baseItem="0"/>
  </dataFields>
  <formats count="3">
    <format dxfId="25">
      <pivotArea dataOnly="0" outline="0" axis="axisValues" fieldPosition="0"/>
    </format>
    <format dxfId="24">
      <pivotArea outline="0" collapsedLevelsAreSubtotals="1" fieldPosition="0"/>
    </format>
    <format dxfId="23">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1B8E6A-0A7A-4E96-94EB-6F0BC2D6F3F7}" name="PivotTable10"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location ref="A20:B28"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showAll="0"/>
    <pivotField showAll="0">
      <items count="8">
        <item x="6"/>
        <item x="4"/>
        <item x="3"/>
        <item x="5"/>
        <item x="2"/>
        <item x="1"/>
        <item x="0"/>
        <item t="default"/>
      </items>
    </pivotField>
    <pivotField showAll="0"/>
    <pivotField axis="axisRow" showAll="0">
      <items count="8">
        <item x="6"/>
        <item x="4"/>
        <item x="0"/>
        <item x="5"/>
        <item x="2"/>
        <item x="3"/>
        <item x="1"/>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11"/>
  </rowFields>
  <rowItems count="8">
    <i>
      <x/>
    </i>
    <i>
      <x v="1"/>
    </i>
    <i>
      <x v="2"/>
    </i>
    <i>
      <x v="3"/>
    </i>
    <i>
      <x v="4"/>
    </i>
    <i>
      <x v="5"/>
    </i>
    <i>
      <x v="6"/>
    </i>
    <i t="grand">
      <x/>
    </i>
  </rowItems>
  <colItems count="1">
    <i/>
  </colItems>
  <dataFields count="1">
    <dataField name="Count" fld="0" subtotal="count" baseField="0" baseItem="0"/>
  </dataFields>
  <formats count="2">
    <format dxfId="27">
      <pivotArea outline="0" collapsedLevelsAreSubtotals="1" fieldPosition="0"/>
    </format>
    <format dxfId="26">
      <pivotArea dataOnly="0" labelOnly="1" outline="0" axis="axisValues" fieldPosition="0"/>
    </format>
  </format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1" count="1" selected="0">
            <x v="0"/>
          </reference>
        </references>
      </pivotArea>
    </chartFormat>
    <chartFormat chart="1" format="3">
      <pivotArea type="data" outline="0" fieldPosition="0">
        <references count="2">
          <reference field="4294967294" count="1" selected="0">
            <x v="0"/>
          </reference>
          <reference field="11" count="1" selected="0">
            <x v="1"/>
          </reference>
        </references>
      </pivotArea>
    </chartFormat>
    <chartFormat chart="1" format="4">
      <pivotArea type="data" outline="0" fieldPosition="0">
        <references count="2">
          <reference field="4294967294" count="1" selected="0">
            <x v="0"/>
          </reference>
          <reference field="11" count="1" selected="0">
            <x v="2"/>
          </reference>
        </references>
      </pivotArea>
    </chartFormat>
    <chartFormat chart="1" format="5">
      <pivotArea type="data" outline="0" fieldPosition="0">
        <references count="2">
          <reference field="4294967294" count="1" selected="0">
            <x v="0"/>
          </reference>
          <reference field="11" count="1" selected="0">
            <x v="3"/>
          </reference>
        </references>
      </pivotArea>
    </chartFormat>
    <chartFormat chart="1" format="6">
      <pivotArea type="data" outline="0" fieldPosition="0">
        <references count="2">
          <reference field="4294967294" count="1" selected="0">
            <x v="0"/>
          </reference>
          <reference field="11" count="1" selected="0">
            <x v="4"/>
          </reference>
        </references>
      </pivotArea>
    </chartFormat>
    <chartFormat chart="1" format="7">
      <pivotArea type="data" outline="0" fieldPosition="0">
        <references count="2">
          <reference field="4294967294" count="1" selected="0">
            <x v="0"/>
          </reference>
          <reference field="11" count="1" selected="0">
            <x v="5"/>
          </reference>
        </references>
      </pivotArea>
    </chartFormat>
    <chartFormat chart="1" format="8">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E8B1A1-9CD9-46F8-A82C-6FC1AC0AF4D1}" name="PivotTable9"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rowHeaderCaption="Workforce LOS Range">
  <location ref="A12:B17"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axis="axisRow" showAll="0">
      <items count="5">
        <item x="0"/>
        <item x="3"/>
        <item x="1"/>
        <item x="2"/>
        <item t="default"/>
      </items>
    </pivotField>
    <pivotField showAll="0">
      <items count="8">
        <item x="6"/>
        <item x="4"/>
        <item x="3"/>
        <item x="5"/>
        <item x="2"/>
        <item x="1"/>
        <item x="0"/>
        <item t="default"/>
      </items>
    </pivotField>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8"/>
  </rowFields>
  <rowItems count="5">
    <i>
      <x/>
    </i>
    <i>
      <x v="1"/>
    </i>
    <i>
      <x v="2"/>
    </i>
    <i>
      <x v="3"/>
    </i>
    <i t="grand">
      <x/>
    </i>
  </rowItems>
  <colItems count="1">
    <i/>
  </colItems>
  <dataFields count="1">
    <dataField name="Count" fld="0" subtotal="count" baseField="0" baseItem="0"/>
  </dataFields>
  <formats count="2">
    <format dxfId="29">
      <pivotArea outline="0" collapsedLevelsAreSubtotals="1" fieldPosition="0"/>
    </format>
    <format dxfId="28">
      <pivotArea dataOnly="0" labelOnly="1" outline="0" axis="axisValues" fieldPosition="0"/>
    </format>
  </format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2"/>
          </reference>
        </references>
      </pivotArea>
    </chartFormat>
    <chartFormat chart="1" format="3">
      <pivotArea type="data" outline="0" fieldPosition="0">
        <references count="2">
          <reference field="4294967294" count="1" selected="0">
            <x v="0"/>
          </reference>
          <reference field="8" count="1" selected="0">
            <x v="1"/>
          </reference>
        </references>
      </pivotArea>
    </chartFormat>
    <chartFormat chart="1" format="4">
      <pivotArea type="data" outline="0" fieldPosition="0">
        <references count="2">
          <reference field="4294967294" count="1" selected="0">
            <x v="0"/>
          </reference>
          <reference field="8" count="1" selected="0">
            <x v="0"/>
          </reference>
        </references>
      </pivotArea>
    </chartFormat>
    <chartFormat chart="1" format="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2551847-6D8B-43D6-89A8-2A003A4D306A}" sourceName="Department">
  <pivotTables>
    <pivotTable tabId="3" name="PivotTable11"/>
    <pivotTable tabId="2" name="PivotTable5"/>
    <pivotTable tabId="2" name="PivotTable6"/>
    <pivotTable tabId="2" name="PivotTable7"/>
    <pivotTable tabId="3" name="PivotTable10"/>
    <pivotTable tabId="3" name="PivotTable8"/>
    <pivotTable tabId="3" name="PivotTable9"/>
  </pivotTables>
  <data>
    <tabular pivotCacheId="818329022">
      <items count="7">
        <i x="6" s="1"/>
        <i x="4" s="1"/>
        <i x="3" s="1"/>
        <i x="5"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6B563A8-BCCC-4D5D-97C3-BE941EFAE472}" cache="Slicer_Department" caption="Department" columnCount="3"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E42BAC-4FF1-4449-84DF-6E009870EA90}" name="Table13" displayName="Table13" ref="B2:N366" headerRowDxfId="20" dataDxfId="19" totalsRowDxfId="18">
  <autoFilter ref="B2:N366" xr:uid="{D7BF13FD-04FA-4A89-BFEE-A3789B8FC8F6}"/>
  <tableColumns count="13">
    <tableColumn id="1" xr3:uid="{F6E7EAEA-665C-467F-9B6C-F2FD00C5DEBD}" name="Employee ID" totalsRowLabel="Total" dataDxfId="17"/>
    <tableColumn id="2" xr3:uid="{48A6D7C1-F598-4694-BFF2-9AD76893F0F3}" name="Gender" totalsRowFunction="count" dataDxfId="16"/>
    <tableColumn id="3" xr3:uid="{A183271B-E786-489F-8622-D63F6E2D2485}" name="HireDate" dataDxfId="15"/>
    <tableColumn id="4" xr3:uid="{CCB3F9E0-26D3-4106-9903-0CF0045AB3E2}" name="Date of Birth" dataDxfId="14"/>
    <tableColumn id="5" xr3:uid="{805BDAAC-3A06-492E-A936-2E7502092CC4}" name="Today's Date" dataDxfId="13">
      <calculatedColumnFormula>TODAY()</calculatedColumnFormula>
    </tableColumn>
    <tableColumn id="6" xr3:uid="{154E8770-A01C-4858-A49B-051925BEC11F}" name="Age" totalsRowFunction="max" dataDxfId="12" totalsRowDxfId="11">
      <calculatedColumnFormula>INT((F3-E3)/365)</calculatedColumnFormula>
    </tableColumn>
    <tableColumn id="11" xr3:uid="{DC1A2A23-B6FE-41F4-9746-678CCC1AB18C}" name="Age Description" dataDxfId="10" totalsRowDxfId="9">
      <calculatedColumnFormula>IF(G3&gt;56,"Baby Boomers", IF(G3&gt;=41,"Generation X", IF(G3&gt;=25,"Generation Y","Generation Z")))</calculatedColumnFormula>
    </tableColumn>
    <tableColumn id="7" xr3:uid="{A42F534F-4DB5-4A2D-9395-5BEF4B0BAAFA}" name="Length of Service" totalsRowFunction="max" dataDxfId="8" totalsRowDxfId="7">
      <calculatedColumnFormula>INT((F3-D3)/365)</calculatedColumnFormula>
    </tableColumn>
    <tableColumn id="12" xr3:uid="{5FE884F4-ED20-4AD1-937B-EDC68A900A95}" name="LOS Range" dataDxfId="6">
      <calculatedColumnFormula>IF(I3&gt;=15,"Above 15 years",IF(I3&gt;=8,"8-14 years",IF(I3&gt;=4,"4-7 years","0-3 years")))</calculatedColumnFormula>
    </tableColumn>
    <tableColumn id="9" xr3:uid="{E40DFD98-E0BF-487E-A361-B6E558F94A21}" name="Department" dataDxfId="5"/>
    <tableColumn id="10" xr3:uid="{74EC246E-C345-44F9-8BC5-801807E9A302}" name="Job Grade" totalsRowFunction="count" dataDxfId="4"/>
    <tableColumn id="8" xr3:uid="{8824B17B-A70E-44D7-8A99-96D86DD03B63}" name="Recruitment Sources" dataDxfId="3" totalsRowDxfId="2"/>
    <tableColumn id="13" xr3:uid="{6A3C5DAB-F84E-4A87-9532-344062F2F2A4}" name="Performance Rating" dataDxfId="1" totalsRow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E7F58-3D93-43D0-8AD5-6AB4A8205F1D}">
  <dimension ref="B2:G10"/>
  <sheetViews>
    <sheetView showGridLines="0" tabSelected="1" zoomScale="93" zoomScaleNormal="93" workbookViewId="0">
      <selection activeCell="N5" sqref="N5"/>
    </sheetView>
  </sheetViews>
  <sheetFormatPr defaultRowHeight="12.5" x14ac:dyDescent="0.25"/>
  <cols>
    <col min="2" max="2" width="22.90625" bestFit="1" customWidth="1"/>
    <col min="3" max="3" width="9.54296875" style="14" customWidth="1"/>
    <col min="4" max="4" width="22.81640625" bestFit="1" customWidth="1"/>
    <col min="5" max="5" width="11" style="14" customWidth="1"/>
  </cols>
  <sheetData>
    <row r="2" spans="2:7" ht="19.5" x14ac:dyDescent="0.35">
      <c r="D2" s="17" t="s">
        <v>443</v>
      </c>
      <c r="E2" s="17"/>
      <c r="F2" s="18"/>
      <c r="G2" s="17"/>
    </row>
    <row r="4" spans="2:7" x14ac:dyDescent="0.25">
      <c r="B4" s="12" t="s">
        <v>402</v>
      </c>
      <c r="D4" s="12" t="s">
        <v>407</v>
      </c>
      <c r="E4" s="14" t="s">
        <v>408</v>
      </c>
    </row>
    <row r="5" spans="2:7" x14ac:dyDescent="0.25">
      <c r="B5" s="13" t="s">
        <v>403</v>
      </c>
      <c r="C5" s="15">
        <v>364</v>
      </c>
      <c r="D5" s="13" t="s">
        <v>16</v>
      </c>
      <c r="E5" s="15">
        <v>20</v>
      </c>
    </row>
    <row r="6" spans="2:7" x14ac:dyDescent="0.25">
      <c r="B6" s="13" t="s">
        <v>401</v>
      </c>
      <c r="C6" s="16">
        <v>44.403846153846153</v>
      </c>
      <c r="D6" s="13" t="s">
        <v>19</v>
      </c>
      <c r="E6" s="15">
        <v>46</v>
      </c>
    </row>
    <row r="7" spans="2:7" x14ac:dyDescent="0.25">
      <c r="B7" s="13" t="s">
        <v>404</v>
      </c>
      <c r="C7" s="16">
        <v>9.1565934065934069</v>
      </c>
      <c r="D7" s="13" t="s">
        <v>13</v>
      </c>
      <c r="E7" s="15">
        <v>291</v>
      </c>
    </row>
    <row r="8" spans="2:7" x14ac:dyDescent="0.25">
      <c r="B8" s="12" t="s">
        <v>1</v>
      </c>
      <c r="C8" s="14" t="s">
        <v>406</v>
      </c>
      <c r="D8" s="13" t="s">
        <v>22</v>
      </c>
      <c r="E8" s="15">
        <v>7</v>
      </c>
    </row>
    <row r="9" spans="2:7" x14ac:dyDescent="0.25">
      <c r="B9" s="13" t="s">
        <v>17</v>
      </c>
      <c r="C9" s="15">
        <v>155</v>
      </c>
    </row>
    <row r="10" spans="2:7" x14ac:dyDescent="0.25">
      <c r="B10" s="13" t="s">
        <v>11</v>
      </c>
      <c r="C10" s="15">
        <v>209</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A9961-CCA7-43ED-806C-43DDD8ED82F0}">
  <dimension ref="A3:B111"/>
  <sheetViews>
    <sheetView topLeftCell="A25" workbookViewId="0">
      <selection activeCell="P38" sqref="P38"/>
    </sheetView>
  </sheetViews>
  <sheetFormatPr defaultRowHeight="12.5" x14ac:dyDescent="0.25"/>
  <cols>
    <col min="1" max="1" width="26.90625" bestFit="1" customWidth="1"/>
    <col min="2" max="2" width="8.7265625" style="14"/>
  </cols>
  <sheetData>
    <row r="3" spans="1:2" x14ac:dyDescent="0.25">
      <c r="A3" s="12" t="s">
        <v>413</v>
      </c>
      <c r="B3" s="14" t="s">
        <v>406</v>
      </c>
    </row>
    <row r="4" spans="1:2" x14ac:dyDescent="0.25">
      <c r="A4" s="13" t="s">
        <v>409</v>
      </c>
      <c r="B4" s="15">
        <v>66</v>
      </c>
    </row>
    <row r="5" spans="1:2" x14ac:dyDescent="0.25">
      <c r="A5" s="13" t="s">
        <v>410</v>
      </c>
      <c r="B5" s="15">
        <v>182</v>
      </c>
    </row>
    <row r="6" spans="1:2" x14ac:dyDescent="0.25">
      <c r="A6" s="13" t="s">
        <v>411</v>
      </c>
      <c r="B6" s="15">
        <v>90</v>
      </c>
    </row>
    <row r="7" spans="1:2" x14ac:dyDescent="0.25">
      <c r="A7" s="13" t="s">
        <v>412</v>
      </c>
      <c r="B7" s="15">
        <v>26</v>
      </c>
    </row>
    <row r="8" spans="1:2" x14ac:dyDescent="0.25">
      <c r="A8" s="13" t="s">
        <v>414</v>
      </c>
      <c r="B8" s="15">
        <v>364</v>
      </c>
    </row>
    <row r="12" spans="1:2" x14ac:dyDescent="0.25">
      <c r="A12" s="12" t="s">
        <v>419</v>
      </c>
      <c r="B12" s="14" t="s">
        <v>406</v>
      </c>
    </row>
    <row r="13" spans="1:2" x14ac:dyDescent="0.25">
      <c r="A13" s="13" t="s">
        <v>415</v>
      </c>
      <c r="B13" s="15">
        <v>36</v>
      </c>
    </row>
    <row r="14" spans="1:2" x14ac:dyDescent="0.25">
      <c r="A14" s="13" t="s">
        <v>416</v>
      </c>
      <c r="B14" s="15">
        <v>138</v>
      </c>
    </row>
    <row r="15" spans="1:2" x14ac:dyDescent="0.25">
      <c r="A15" s="13" t="s">
        <v>417</v>
      </c>
      <c r="B15" s="15">
        <v>147</v>
      </c>
    </row>
    <row r="16" spans="1:2" x14ac:dyDescent="0.25">
      <c r="A16" s="13" t="s">
        <v>418</v>
      </c>
      <c r="B16" s="15">
        <v>43</v>
      </c>
    </row>
    <row r="17" spans="1:2" x14ac:dyDescent="0.25">
      <c r="A17" s="13" t="s">
        <v>414</v>
      </c>
      <c r="B17" s="15">
        <v>364</v>
      </c>
    </row>
    <row r="20" spans="1:2" x14ac:dyDescent="0.25">
      <c r="A20" s="12" t="s">
        <v>405</v>
      </c>
      <c r="B20" s="14" t="s">
        <v>406</v>
      </c>
    </row>
    <row r="21" spans="1:2" x14ac:dyDescent="0.25">
      <c r="A21" s="13" t="s">
        <v>395</v>
      </c>
      <c r="B21" s="15">
        <v>13</v>
      </c>
    </row>
    <row r="22" spans="1:2" x14ac:dyDescent="0.25">
      <c r="A22" s="13" t="s">
        <v>392</v>
      </c>
      <c r="B22" s="15">
        <v>61</v>
      </c>
    </row>
    <row r="23" spans="1:2" x14ac:dyDescent="0.25">
      <c r="A23" s="13" t="s">
        <v>394</v>
      </c>
      <c r="B23" s="15">
        <v>30</v>
      </c>
    </row>
    <row r="24" spans="1:2" x14ac:dyDescent="0.25">
      <c r="A24" s="13" t="s">
        <v>389</v>
      </c>
      <c r="B24" s="15">
        <v>45</v>
      </c>
    </row>
    <row r="25" spans="1:2" x14ac:dyDescent="0.25">
      <c r="A25" s="13" t="s">
        <v>391</v>
      </c>
      <c r="B25" s="15">
        <v>106</v>
      </c>
    </row>
    <row r="26" spans="1:2" x14ac:dyDescent="0.25">
      <c r="A26" s="13" t="s">
        <v>388</v>
      </c>
      <c r="B26" s="15">
        <v>18</v>
      </c>
    </row>
    <row r="27" spans="1:2" x14ac:dyDescent="0.25">
      <c r="A27" s="13" t="s">
        <v>393</v>
      </c>
      <c r="B27" s="15">
        <v>91</v>
      </c>
    </row>
    <row r="28" spans="1:2" x14ac:dyDescent="0.25">
      <c r="A28" s="13" t="s">
        <v>414</v>
      </c>
      <c r="B28" s="15">
        <v>364</v>
      </c>
    </row>
    <row r="32" spans="1:2" x14ac:dyDescent="0.25">
      <c r="A32" s="12" t="s">
        <v>405</v>
      </c>
      <c r="B32" s="14" t="s">
        <v>406</v>
      </c>
    </row>
    <row r="33" spans="1:2" x14ac:dyDescent="0.25">
      <c r="A33" s="13" t="s">
        <v>420</v>
      </c>
      <c r="B33" s="15">
        <v>2</v>
      </c>
    </row>
    <row r="34" spans="1:2" x14ac:dyDescent="0.25">
      <c r="A34" s="13" t="s">
        <v>421</v>
      </c>
      <c r="B34" s="15">
        <v>7</v>
      </c>
    </row>
    <row r="35" spans="1:2" x14ac:dyDescent="0.25">
      <c r="A35" s="13" t="s">
        <v>422</v>
      </c>
      <c r="B35" s="15">
        <v>4</v>
      </c>
    </row>
    <row r="36" spans="1:2" x14ac:dyDescent="0.25">
      <c r="A36" s="13" t="s">
        <v>423</v>
      </c>
      <c r="B36" s="15">
        <v>1</v>
      </c>
    </row>
    <row r="37" spans="1:2" x14ac:dyDescent="0.25">
      <c r="A37" s="13" t="s">
        <v>424</v>
      </c>
      <c r="B37" s="15">
        <v>2</v>
      </c>
    </row>
    <row r="38" spans="1:2" x14ac:dyDescent="0.25">
      <c r="A38" s="13" t="s">
        <v>425</v>
      </c>
      <c r="B38" s="15">
        <v>1</v>
      </c>
    </row>
    <row r="39" spans="1:2" x14ac:dyDescent="0.25">
      <c r="A39" s="13" t="s">
        <v>426</v>
      </c>
      <c r="B39" s="15">
        <v>2</v>
      </c>
    </row>
    <row r="40" spans="1:2" x14ac:dyDescent="0.25">
      <c r="A40" s="13" t="s">
        <v>427</v>
      </c>
      <c r="B40" s="15">
        <v>4</v>
      </c>
    </row>
    <row r="41" spans="1:2" x14ac:dyDescent="0.25">
      <c r="A41" s="13" t="s">
        <v>428</v>
      </c>
      <c r="B41" s="15">
        <v>10</v>
      </c>
    </row>
    <row r="42" spans="1:2" x14ac:dyDescent="0.25">
      <c r="A42" s="13" t="s">
        <v>429</v>
      </c>
      <c r="B42" s="15">
        <v>18</v>
      </c>
    </row>
    <row r="43" spans="1:2" x14ac:dyDescent="0.25">
      <c r="A43" s="13" t="s">
        <v>430</v>
      </c>
      <c r="B43" s="15">
        <v>8</v>
      </c>
    </row>
    <row r="44" spans="1:2" x14ac:dyDescent="0.25">
      <c r="A44" s="13" t="s">
        <v>431</v>
      </c>
      <c r="B44" s="15">
        <v>16</v>
      </c>
    </row>
    <row r="45" spans="1:2" x14ac:dyDescent="0.25">
      <c r="A45" s="13" t="s">
        <v>432</v>
      </c>
      <c r="B45" s="15">
        <v>58</v>
      </c>
    </row>
    <row r="46" spans="1:2" x14ac:dyDescent="0.25">
      <c r="A46" s="13" t="s">
        <v>433</v>
      </c>
      <c r="B46" s="15">
        <v>21</v>
      </c>
    </row>
    <row r="47" spans="1:2" x14ac:dyDescent="0.25">
      <c r="A47" s="13" t="s">
        <v>434</v>
      </c>
      <c r="B47" s="15">
        <v>8</v>
      </c>
    </row>
    <row r="48" spans="1:2" x14ac:dyDescent="0.25">
      <c r="A48" s="13" t="s">
        <v>435</v>
      </c>
      <c r="B48" s="15">
        <v>22</v>
      </c>
    </row>
    <row r="49" spans="1:2" x14ac:dyDescent="0.25">
      <c r="A49" s="13" t="s">
        <v>436</v>
      </c>
      <c r="B49" s="15">
        <v>6</v>
      </c>
    </row>
    <row r="50" spans="1:2" x14ac:dyDescent="0.25">
      <c r="A50" s="13" t="s">
        <v>437</v>
      </c>
      <c r="B50" s="15">
        <v>48</v>
      </c>
    </row>
    <row r="51" spans="1:2" x14ac:dyDescent="0.25">
      <c r="A51" s="13" t="s">
        <v>438</v>
      </c>
      <c r="B51" s="15">
        <v>9</v>
      </c>
    </row>
    <row r="52" spans="1:2" x14ac:dyDescent="0.25">
      <c r="A52" s="13" t="s">
        <v>439</v>
      </c>
      <c r="B52" s="15">
        <v>60</v>
      </c>
    </row>
    <row r="53" spans="1:2" x14ac:dyDescent="0.25">
      <c r="A53" s="13" t="s">
        <v>440</v>
      </c>
      <c r="B53" s="15">
        <v>21</v>
      </c>
    </row>
    <row r="54" spans="1:2" x14ac:dyDescent="0.25">
      <c r="A54" s="13" t="s">
        <v>441</v>
      </c>
      <c r="B54" s="15">
        <v>2</v>
      </c>
    </row>
    <row r="55" spans="1:2" x14ac:dyDescent="0.25">
      <c r="A55" s="13" t="s">
        <v>442</v>
      </c>
      <c r="B55" s="15">
        <v>34</v>
      </c>
    </row>
    <row r="56" spans="1:2" x14ac:dyDescent="0.25">
      <c r="A56" s="13" t="s">
        <v>414</v>
      </c>
      <c r="B56" s="15">
        <v>364</v>
      </c>
    </row>
    <row r="57" spans="1:2" x14ac:dyDescent="0.25">
      <c r="B57"/>
    </row>
    <row r="58" spans="1:2" x14ac:dyDescent="0.25">
      <c r="B58"/>
    </row>
    <row r="59" spans="1:2" x14ac:dyDescent="0.25">
      <c r="B59"/>
    </row>
    <row r="60" spans="1:2" x14ac:dyDescent="0.25">
      <c r="B60"/>
    </row>
    <row r="61" spans="1:2" x14ac:dyDescent="0.25">
      <c r="B61"/>
    </row>
    <row r="62" spans="1:2" x14ac:dyDescent="0.25">
      <c r="B62"/>
    </row>
    <row r="63" spans="1:2" x14ac:dyDescent="0.25">
      <c r="B63"/>
    </row>
    <row r="64" spans="1: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E301D-D47F-4439-A9C2-E2C2B33E5080}">
  <dimension ref="B1:N366"/>
  <sheetViews>
    <sheetView showGridLines="0" topLeftCell="B3" workbookViewId="0">
      <selection activeCell="F11" sqref="F11"/>
    </sheetView>
  </sheetViews>
  <sheetFormatPr defaultRowHeight="12.5" x14ac:dyDescent="0.25"/>
  <cols>
    <col min="1" max="1" width="10.08984375" style="2" customWidth="1"/>
    <col min="2" max="2" width="14.08984375" style="2" customWidth="1"/>
    <col min="3" max="3" width="9.54296875" style="4" customWidth="1"/>
    <col min="4" max="4" width="11.6328125" style="2" bestFit="1" customWidth="1"/>
    <col min="5" max="5" width="13.54296875" style="2" customWidth="1"/>
    <col min="6" max="6" width="14.26953125" style="2" customWidth="1"/>
    <col min="7" max="7" width="9.6328125" style="3" customWidth="1"/>
    <col min="8" max="8" width="19.453125" style="3" bestFit="1" customWidth="1"/>
    <col min="9" max="10" width="18" style="3" customWidth="1"/>
    <col min="11" max="11" width="16.08984375" style="2" bestFit="1" customWidth="1"/>
    <col min="12" max="12" width="16.81640625" style="2" bestFit="1" customWidth="1"/>
    <col min="13" max="13" width="35.90625" style="10" bestFit="1" customWidth="1"/>
    <col min="14" max="14" width="22.81640625" style="2" bestFit="1" customWidth="1"/>
    <col min="15" max="16384" width="8.7265625" style="2"/>
  </cols>
  <sheetData>
    <row r="1" spans="2:14" ht="27.5" customHeight="1" x14ac:dyDescent="0.25">
      <c r="B1" s="1"/>
    </row>
    <row r="2" spans="2:14" s="4" customFormat="1" ht="20" customHeight="1" x14ac:dyDescent="0.25">
      <c r="B2" s="4" t="s">
        <v>0</v>
      </c>
      <c r="C2" s="4" t="s">
        <v>1</v>
      </c>
      <c r="D2" s="4" t="s">
        <v>2</v>
      </c>
      <c r="E2" s="4" t="s">
        <v>3</v>
      </c>
      <c r="F2" s="4" t="s">
        <v>4</v>
      </c>
      <c r="G2" s="3" t="s">
        <v>5</v>
      </c>
      <c r="H2" s="3" t="s">
        <v>6</v>
      </c>
      <c r="I2" s="3" t="s">
        <v>7</v>
      </c>
      <c r="J2" s="3" t="s">
        <v>8</v>
      </c>
      <c r="K2" s="4" t="s">
        <v>9</v>
      </c>
      <c r="L2" s="4" t="s">
        <v>10</v>
      </c>
      <c r="M2" s="4" t="s">
        <v>390</v>
      </c>
      <c r="N2" s="4" t="s">
        <v>400</v>
      </c>
    </row>
    <row r="3" spans="2:14" x14ac:dyDescent="0.25">
      <c r="B3" s="4" t="s">
        <v>23</v>
      </c>
      <c r="C3" s="4" t="s">
        <v>11</v>
      </c>
      <c r="D3" s="5">
        <v>44043</v>
      </c>
      <c r="E3" s="5">
        <v>36261</v>
      </c>
      <c r="F3" s="6">
        <f ca="1">TODAY()</f>
        <v>44864</v>
      </c>
      <c r="G3" s="7">
        <f ca="1">INT((F3-E3)/365)</f>
        <v>23</v>
      </c>
      <c r="H3" s="7" t="str">
        <f t="shared" ref="H3:H66" ca="1" si="0">IF(G3&gt;56,"Baby Boomers", IF(G3&gt;=41,"Generation X", IF(G3&gt;=25,"Generation Y","Generation Z")))</f>
        <v>Generation Z</v>
      </c>
      <c r="I3" s="7">
        <f ca="1">INT((F3-D3)/365)</f>
        <v>2</v>
      </c>
      <c r="J3" s="7" t="str">
        <f t="shared" ref="J3:J66" ca="1" si="1">IF(I3&gt;=15,"Above 15 years",IF(I3&gt;=8,"8-14 years",IF(I3&gt;=4,"4-7 years","0-3 years")))</f>
        <v>0-3 years</v>
      </c>
      <c r="K3" s="2" t="s">
        <v>12</v>
      </c>
      <c r="L3" s="2" t="s">
        <v>13</v>
      </c>
      <c r="M3" s="11" t="s">
        <v>394</v>
      </c>
      <c r="N3" s="2" t="s">
        <v>396</v>
      </c>
    </row>
    <row r="4" spans="2:14" x14ac:dyDescent="0.25">
      <c r="B4" s="4" t="s">
        <v>24</v>
      </c>
      <c r="C4" s="4" t="s">
        <v>11</v>
      </c>
      <c r="D4" s="5">
        <v>40235</v>
      </c>
      <c r="E4" s="5">
        <v>28585</v>
      </c>
      <c r="F4" s="6">
        <f t="shared" ref="F4:F67" ca="1" si="2">TODAY()</f>
        <v>44864</v>
      </c>
      <c r="G4" s="7">
        <f t="shared" ref="G4:G67" ca="1" si="3">INT((F4-E4)/365)</f>
        <v>44</v>
      </c>
      <c r="H4" s="7" t="str">
        <f t="shared" ca="1" si="0"/>
        <v>Generation X</v>
      </c>
      <c r="I4" s="7">
        <f t="shared" ref="I4:I67" ca="1" si="4">INT((F4-D4)/365)</f>
        <v>12</v>
      </c>
      <c r="J4" s="7" t="str">
        <f t="shared" ca="1" si="1"/>
        <v>8-14 years</v>
      </c>
      <c r="K4" s="2" t="s">
        <v>12</v>
      </c>
      <c r="L4" s="2" t="s">
        <v>13</v>
      </c>
      <c r="M4" s="11" t="s">
        <v>393</v>
      </c>
      <c r="N4" s="2" t="s">
        <v>396</v>
      </c>
    </row>
    <row r="5" spans="2:14" x14ac:dyDescent="0.25">
      <c r="B5" s="4" t="s">
        <v>25</v>
      </c>
      <c r="C5" s="4" t="s">
        <v>11</v>
      </c>
      <c r="D5" s="5">
        <v>39428</v>
      </c>
      <c r="E5" s="5">
        <v>23172</v>
      </c>
      <c r="F5" s="6">
        <f t="shared" ca="1" si="2"/>
        <v>44864</v>
      </c>
      <c r="G5" s="7">
        <f t="shared" ca="1" si="3"/>
        <v>59</v>
      </c>
      <c r="H5" s="7" t="str">
        <f t="shared" ca="1" si="0"/>
        <v>Baby Boomers</v>
      </c>
      <c r="I5" s="7">
        <f t="shared" ca="1" si="4"/>
        <v>14</v>
      </c>
      <c r="J5" s="7" t="str">
        <f t="shared" ca="1" si="1"/>
        <v>8-14 years</v>
      </c>
      <c r="K5" s="2" t="s">
        <v>14</v>
      </c>
      <c r="L5" s="2" t="s">
        <v>13</v>
      </c>
      <c r="M5" s="11" t="s">
        <v>391</v>
      </c>
      <c r="N5" s="2" t="s">
        <v>396</v>
      </c>
    </row>
    <row r="6" spans="2:14" x14ac:dyDescent="0.25">
      <c r="B6" s="4" t="s">
        <v>26</v>
      </c>
      <c r="C6" s="4" t="s">
        <v>11</v>
      </c>
      <c r="D6" s="5">
        <v>39087</v>
      </c>
      <c r="E6" s="5">
        <v>23384</v>
      </c>
      <c r="F6" s="6">
        <f t="shared" ca="1" si="2"/>
        <v>44864</v>
      </c>
      <c r="G6" s="7">
        <f t="shared" ca="1" si="3"/>
        <v>58</v>
      </c>
      <c r="H6" s="7" t="str">
        <f t="shared" ca="1" si="0"/>
        <v>Baby Boomers</v>
      </c>
      <c r="I6" s="7">
        <f t="shared" ca="1" si="4"/>
        <v>15</v>
      </c>
      <c r="J6" s="7" t="str">
        <f t="shared" ca="1" si="1"/>
        <v>Above 15 years</v>
      </c>
      <c r="K6" s="2" t="s">
        <v>15</v>
      </c>
      <c r="L6" s="2" t="s">
        <v>16</v>
      </c>
      <c r="M6" s="11" t="s">
        <v>393</v>
      </c>
      <c r="N6" s="2" t="s">
        <v>396</v>
      </c>
    </row>
    <row r="7" spans="2:14" x14ac:dyDescent="0.25">
      <c r="B7" s="4" t="s">
        <v>27</v>
      </c>
      <c r="C7" s="4" t="s">
        <v>11</v>
      </c>
      <c r="D7" s="5">
        <v>42746</v>
      </c>
      <c r="E7" s="5">
        <v>30256</v>
      </c>
      <c r="F7" s="6">
        <f t="shared" ca="1" si="2"/>
        <v>44864</v>
      </c>
      <c r="G7" s="7">
        <f t="shared" ca="1" si="3"/>
        <v>40</v>
      </c>
      <c r="H7" s="7" t="str">
        <f t="shared" ca="1" si="0"/>
        <v>Generation Y</v>
      </c>
      <c r="I7" s="7">
        <f t="shared" ca="1" si="4"/>
        <v>5</v>
      </c>
      <c r="J7" s="7" t="str">
        <f t="shared" ca="1" si="1"/>
        <v>4-7 years</v>
      </c>
      <c r="K7" s="2" t="s">
        <v>12</v>
      </c>
      <c r="L7" s="2" t="s">
        <v>13</v>
      </c>
      <c r="M7" s="11" t="s">
        <v>393</v>
      </c>
      <c r="N7" s="2" t="s">
        <v>396</v>
      </c>
    </row>
    <row r="8" spans="2:14" x14ac:dyDescent="0.25">
      <c r="B8" s="4" t="s">
        <v>28</v>
      </c>
      <c r="C8" s="4" t="s">
        <v>11</v>
      </c>
      <c r="D8" s="5">
        <v>42024</v>
      </c>
      <c r="E8" s="5">
        <v>33119</v>
      </c>
      <c r="F8" s="6">
        <f t="shared" ca="1" si="2"/>
        <v>44864</v>
      </c>
      <c r="G8" s="7">
        <f t="shared" ca="1" si="3"/>
        <v>32</v>
      </c>
      <c r="H8" s="7" t="str">
        <f t="shared" ca="1" si="0"/>
        <v>Generation Y</v>
      </c>
      <c r="I8" s="7">
        <f t="shared" ca="1" si="4"/>
        <v>7</v>
      </c>
      <c r="J8" s="7" t="str">
        <f t="shared" ca="1" si="1"/>
        <v>4-7 years</v>
      </c>
      <c r="K8" s="2" t="s">
        <v>12</v>
      </c>
      <c r="L8" s="2" t="s">
        <v>13</v>
      </c>
      <c r="M8" s="11" t="s">
        <v>394</v>
      </c>
      <c r="N8" s="2" t="s">
        <v>396</v>
      </c>
    </row>
    <row r="9" spans="2:14" x14ac:dyDescent="0.25">
      <c r="B9" s="4" t="s">
        <v>29</v>
      </c>
      <c r="C9" s="4" t="s">
        <v>17</v>
      </c>
      <c r="D9" s="5">
        <v>41300</v>
      </c>
      <c r="E9" s="5">
        <v>31848</v>
      </c>
      <c r="F9" s="6">
        <f t="shared" ca="1" si="2"/>
        <v>44864</v>
      </c>
      <c r="G9" s="7">
        <f t="shared" ca="1" si="3"/>
        <v>35</v>
      </c>
      <c r="H9" s="7" t="str">
        <f t="shared" ca="1" si="0"/>
        <v>Generation Y</v>
      </c>
      <c r="I9" s="7">
        <f t="shared" ca="1" si="4"/>
        <v>9</v>
      </c>
      <c r="J9" s="7" t="str">
        <f t="shared" ca="1" si="1"/>
        <v>8-14 years</v>
      </c>
      <c r="K9" s="2" t="s">
        <v>12</v>
      </c>
      <c r="L9" s="2" t="s">
        <v>13</v>
      </c>
      <c r="M9" s="11" t="s">
        <v>393</v>
      </c>
      <c r="N9" s="2" t="s">
        <v>396</v>
      </c>
    </row>
    <row r="10" spans="2:14" x14ac:dyDescent="0.25">
      <c r="B10" s="4" t="s">
        <v>30</v>
      </c>
      <c r="C10" s="4" t="s">
        <v>17</v>
      </c>
      <c r="D10" s="5">
        <v>40945</v>
      </c>
      <c r="E10" s="5">
        <v>27185</v>
      </c>
      <c r="F10" s="6">
        <f t="shared" ca="1" si="2"/>
        <v>44864</v>
      </c>
      <c r="G10" s="7">
        <f t="shared" ca="1" si="3"/>
        <v>48</v>
      </c>
      <c r="H10" s="7" t="str">
        <f t="shared" ca="1" si="0"/>
        <v>Generation X</v>
      </c>
      <c r="I10" s="7">
        <f t="shared" ca="1" si="4"/>
        <v>10</v>
      </c>
      <c r="J10" s="7" t="str">
        <f t="shared" ca="1" si="1"/>
        <v>8-14 years</v>
      </c>
      <c r="K10" s="2" t="s">
        <v>14</v>
      </c>
      <c r="L10" s="2" t="s">
        <v>16</v>
      </c>
      <c r="M10" s="11" t="s">
        <v>391</v>
      </c>
      <c r="N10" s="2" t="s">
        <v>396</v>
      </c>
    </row>
    <row r="11" spans="2:14" x14ac:dyDescent="0.25">
      <c r="B11" s="4" t="s">
        <v>31</v>
      </c>
      <c r="C11" s="4" t="s">
        <v>17</v>
      </c>
      <c r="D11" s="5">
        <v>38754</v>
      </c>
      <c r="E11" s="5">
        <v>28647</v>
      </c>
      <c r="F11" s="6">
        <f t="shared" ca="1" si="2"/>
        <v>44864</v>
      </c>
      <c r="G11" s="7">
        <f t="shared" ca="1" si="3"/>
        <v>44</v>
      </c>
      <c r="H11" s="7" t="str">
        <f t="shared" ca="1" si="0"/>
        <v>Generation X</v>
      </c>
      <c r="I11" s="7">
        <f t="shared" ca="1" si="4"/>
        <v>16</v>
      </c>
      <c r="J11" s="7" t="str">
        <f t="shared" ca="1" si="1"/>
        <v>Above 15 years</v>
      </c>
      <c r="K11" s="2" t="s">
        <v>14</v>
      </c>
      <c r="L11" s="2" t="s">
        <v>13</v>
      </c>
      <c r="M11" s="11" t="s">
        <v>393</v>
      </c>
      <c r="N11" s="2" t="s">
        <v>397</v>
      </c>
    </row>
    <row r="12" spans="2:14" x14ac:dyDescent="0.25">
      <c r="B12" s="4" t="s">
        <v>32</v>
      </c>
      <c r="C12" s="4" t="s">
        <v>11</v>
      </c>
      <c r="D12" s="5">
        <v>43138</v>
      </c>
      <c r="E12" s="5">
        <v>32944</v>
      </c>
      <c r="F12" s="6">
        <f t="shared" ca="1" si="2"/>
        <v>44864</v>
      </c>
      <c r="G12" s="7">
        <f t="shared" ca="1" si="3"/>
        <v>32</v>
      </c>
      <c r="H12" s="7" t="str">
        <f t="shared" ca="1" si="0"/>
        <v>Generation Y</v>
      </c>
      <c r="I12" s="7">
        <f t="shared" ca="1" si="4"/>
        <v>4</v>
      </c>
      <c r="J12" s="7" t="str">
        <f t="shared" ca="1" si="1"/>
        <v>4-7 years</v>
      </c>
      <c r="K12" s="2" t="s">
        <v>15</v>
      </c>
      <c r="L12" s="2" t="s">
        <v>13</v>
      </c>
      <c r="M12" s="11" t="s">
        <v>393</v>
      </c>
      <c r="N12" s="2" t="s">
        <v>396</v>
      </c>
    </row>
    <row r="13" spans="2:14" x14ac:dyDescent="0.25">
      <c r="B13" s="4" t="s">
        <v>33</v>
      </c>
      <c r="C13" s="4" t="s">
        <v>11</v>
      </c>
      <c r="D13" s="5">
        <v>41329</v>
      </c>
      <c r="E13" s="5">
        <v>26911</v>
      </c>
      <c r="F13" s="6">
        <f t="shared" ca="1" si="2"/>
        <v>44864</v>
      </c>
      <c r="G13" s="7">
        <f t="shared" ca="1" si="3"/>
        <v>49</v>
      </c>
      <c r="H13" s="7" t="str">
        <f t="shared" ca="1" si="0"/>
        <v>Generation X</v>
      </c>
      <c r="I13" s="7">
        <f t="shared" ca="1" si="4"/>
        <v>9</v>
      </c>
      <c r="J13" s="7" t="str">
        <f t="shared" ca="1" si="1"/>
        <v>8-14 years</v>
      </c>
      <c r="K13" s="2" t="s">
        <v>15</v>
      </c>
      <c r="L13" s="2" t="s">
        <v>13</v>
      </c>
      <c r="M13" s="11" t="s">
        <v>394</v>
      </c>
      <c r="N13" s="2" t="s">
        <v>396</v>
      </c>
    </row>
    <row r="14" spans="2:14" x14ac:dyDescent="0.25">
      <c r="B14" s="4" t="s">
        <v>34</v>
      </c>
      <c r="C14" s="4" t="s">
        <v>17</v>
      </c>
      <c r="D14" s="5">
        <v>43162</v>
      </c>
      <c r="E14" s="5">
        <v>33061</v>
      </c>
      <c r="F14" s="6">
        <f t="shared" ca="1" si="2"/>
        <v>44864</v>
      </c>
      <c r="G14" s="7">
        <f t="shared" ca="1" si="3"/>
        <v>32</v>
      </c>
      <c r="H14" s="7" t="str">
        <f t="shared" ca="1" si="0"/>
        <v>Generation Y</v>
      </c>
      <c r="I14" s="7">
        <f t="shared" ca="1" si="4"/>
        <v>4</v>
      </c>
      <c r="J14" s="7" t="str">
        <f t="shared" ca="1" si="1"/>
        <v>4-7 years</v>
      </c>
      <c r="K14" s="2" t="s">
        <v>18</v>
      </c>
      <c r="L14" s="2" t="s">
        <v>13</v>
      </c>
      <c r="M14" s="11" t="s">
        <v>391</v>
      </c>
      <c r="N14" s="2" t="s">
        <v>396</v>
      </c>
    </row>
    <row r="15" spans="2:14" x14ac:dyDescent="0.25">
      <c r="B15" s="4" t="s">
        <v>35</v>
      </c>
      <c r="C15" s="4" t="s">
        <v>11</v>
      </c>
      <c r="D15" s="5">
        <v>39512</v>
      </c>
      <c r="E15" s="5">
        <v>28980</v>
      </c>
      <c r="F15" s="6">
        <f t="shared" ca="1" si="2"/>
        <v>44864</v>
      </c>
      <c r="G15" s="7">
        <f t="shared" ca="1" si="3"/>
        <v>43</v>
      </c>
      <c r="H15" s="7" t="str">
        <f t="shared" ca="1" si="0"/>
        <v>Generation X</v>
      </c>
      <c r="I15" s="7">
        <f t="shared" ca="1" si="4"/>
        <v>14</v>
      </c>
      <c r="J15" s="7" t="str">
        <f t="shared" ca="1" si="1"/>
        <v>8-14 years</v>
      </c>
      <c r="K15" s="2" t="s">
        <v>14</v>
      </c>
      <c r="L15" s="2" t="s">
        <v>13</v>
      </c>
      <c r="M15" s="11" t="s">
        <v>391</v>
      </c>
      <c r="N15" s="2" t="s">
        <v>396</v>
      </c>
    </row>
    <row r="16" spans="2:14" x14ac:dyDescent="0.25">
      <c r="B16" s="4" t="s">
        <v>36</v>
      </c>
      <c r="C16" s="4" t="s">
        <v>11</v>
      </c>
      <c r="D16" s="5">
        <v>43893</v>
      </c>
      <c r="E16" s="5">
        <v>36863</v>
      </c>
      <c r="F16" s="6">
        <f t="shared" ca="1" si="2"/>
        <v>44864</v>
      </c>
      <c r="G16" s="7">
        <f t="shared" ca="1" si="3"/>
        <v>21</v>
      </c>
      <c r="H16" s="7" t="str">
        <f t="shared" ca="1" si="0"/>
        <v>Generation Z</v>
      </c>
      <c r="I16" s="7">
        <f t="shared" ca="1" si="4"/>
        <v>2</v>
      </c>
      <c r="J16" s="7" t="str">
        <f t="shared" ca="1" si="1"/>
        <v>0-3 years</v>
      </c>
      <c r="K16" s="2" t="s">
        <v>15</v>
      </c>
      <c r="L16" s="2" t="s">
        <v>13</v>
      </c>
      <c r="M16" s="11" t="s">
        <v>388</v>
      </c>
      <c r="N16" s="2" t="s">
        <v>396</v>
      </c>
    </row>
    <row r="17" spans="2:14" x14ac:dyDescent="0.25">
      <c r="B17" s="4" t="s">
        <v>37</v>
      </c>
      <c r="C17" s="4" t="s">
        <v>11</v>
      </c>
      <c r="D17" s="5">
        <v>43893</v>
      </c>
      <c r="E17" s="5">
        <v>36863</v>
      </c>
      <c r="F17" s="6">
        <f t="shared" ca="1" si="2"/>
        <v>44864</v>
      </c>
      <c r="G17" s="7">
        <f t="shared" ca="1" si="3"/>
        <v>21</v>
      </c>
      <c r="H17" s="7" t="str">
        <f t="shared" ca="1" si="0"/>
        <v>Generation Z</v>
      </c>
      <c r="I17" s="7">
        <f t="shared" ca="1" si="4"/>
        <v>2</v>
      </c>
      <c r="J17" s="7" t="str">
        <f t="shared" ca="1" si="1"/>
        <v>0-3 years</v>
      </c>
      <c r="K17" s="2" t="s">
        <v>14</v>
      </c>
      <c r="L17" s="2" t="s">
        <v>13</v>
      </c>
      <c r="M17" s="11" t="s">
        <v>393</v>
      </c>
      <c r="N17" s="2" t="s">
        <v>396</v>
      </c>
    </row>
    <row r="18" spans="2:14" x14ac:dyDescent="0.25">
      <c r="B18" s="4" t="s">
        <v>38</v>
      </c>
      <c r="C18" s="4" t="s">
        <v>17</v>
      </c>
      <c r="D18" s="5">
        <v>43893</v>
      </c>
      <c r="E18" s="5">
        <v>36863</v>
      </c>
      <c r="F18" s="6">
        <f t="shared" ca="1" si="2"/>
        <v>44864</v>
      </c>
      <c r="G18" s="7">
        <f t="shared" ca="1" si="3"/>
        <v>21</v>
      </c>
      <c r="H18" s="7" t="str">
        <f t="shared" ca="1" si="0"/>
        <v>Generation Z</v>
      </c>
      <c r="I18" s="7">
        <f t="shared" ca="1" si="4"/>
        <v>2</v>
      </c>
      <c r="J18" s="7" t="str">
        <f t="shared" ca="1" si="1"/>
        <v>0-3 years</v>
      </c>
      <c r="K18" s="2" t="s">
        <v>14</v>
      </c>
      <c r="L18" s="2" t="s">
        <v>13</v>
      </c>
      <c r="M18" s="11" t="s">
        <v>391</v>
      </c>
      <c r="N18" s="2" t="s">
        <v>397</v>
      </c>
    </row>
    <row r="19" spans="2:14" x14ac:dyDescent="0.25">
      <c r="B19" s="4" t="s">
        <v>39</v>
      </c>
      <c r="C19" s="4" t="s">
        <v>17</v>
      </c>
      <c r="D19" s="5">
        <v>35896</v>
      </c>
      <c r="E19" s="5">
        <v>24687</v>
      </c>
      <c r="F19" s="6">
        <f t="shared" ca="1" si="2"/>
        <v>44864</v>
      </c>
      <c r="G19" s="7">
        <f t="shared" ca="1" si="3"/>
        <v>55</v>
      </c>
      <c r="H19" s="7" t="str">
        <f t="shared" ca="1" si="0"/>
        <v>Generation X</v>
      </c>
      <c r="I19" s="7">
        <f t="shared" ca="1" si="4"/>
        <v>24</v>
      </c>
      <c r="J19" s="7" t="str">
        <f t="shared" ca="1" si="1"/>
        <v>Above 15 years</v>
      </c>
      <c r="K19" s="2" t="s">
        <v>14</v>
      </c>
      <c r="L19" s="2" t="s">
        <v>16</v>
      </c>
      <c r="M19" s="11" t="s">
        <v>393</v>
      </c>
      <c r="N19" s="2" t="s">
        <v>396</v>
      </c>
    </row>
    <row r="20" spans="2:14" x14ac:dyDescent="0.25">
      <c r="B20" s="4" t="s">
        <v>40</v>
      </c>
      <c r="C20" s="4" t="s">
        <v>11</v>
      </c>
      <c r="D20" s="5">
        <v>35903</v>
      </c>
      <c r="E20" s="5">
        <v>26761</v>
      </c>
      <c r="F20" s="6">
        <f t="shared" ca="1" si="2"/>
        <v>44864</v>
      </c>
      <c r="G20" s="7">
        <f t="shared" ca="1" si="3"/>
        <v>49</v>
      </c>
      <c r="H20" s="7" t="str">
        <f t="shared" ca="1" si="0"/>
        <v>Generation X</v>
      </c>
      <c r="I20" s="7">
        <f t="shared" ca="1" si="4"/>
        <v>24</v>
      </c>
      <c r="J20" s="7" t="str">
        <f t="shared" ca="1" si="1"/>
        <v>Above 15 years</v>
      </c>
      <c r="K20" s="2" t="s">
        <v>12</v>
      </c>
      <c r="L20" s="2" t="s">
        <v>19</v>
      </c>
      <c r="M20" s="11" t="s">
        <v>392</v>
      </c>
      <c r="N20" s="2" t="s">
        <v>396</v>
      </c>
    </row>
    <row r="21" spans="2:14" x14ac:dyDescent="0.25">
      <c r="B21" s="4" t="s">
        <v>41</v>
      </c>
      <c r="C21" s="4" t="s">
        <v>17</v>
      </c>
      <c r="D21" s="5">
        <v>35914</v>
      </c>
      <c r="E21" s="5">
        <v>23749</v>
      </c>
      <c r="F21" s="6">
        <f t="shared" ca="1" si="2"/>
        <v>44864</v>
      </c>
      <c r="G21" s="7">
        <f t="shared" ca="1" si="3"/>
        <v>57</v>
      </c>
      <c r="H21" s="7" t="str">
        <f t="shared" ca="1" si="0"/>
        <v>Baby Boomers</v>
      </c>
      <c r="I21" s="7">
        <f t="shared" ca="1" si="4"/>
        <v>24</v>
      </c>
      <c r="J21" s="7" t="str">
        <f t="shared" ca="1" si="1"/>
        <v>Above 15 years</v>
      </c>
      <c r="K21" s="2" t="s">
        <v>12</v>
      </c>
      <c r="L21" s="2" t="s">
        <v>19</v>
      </c>
      <c r="M21" s="11" t="s">
        <v>392</v>
      </c>
      <c r="N21" s="2" t="s">
        <v>396</v>
      </c>
    </row>
    <row r="22" spans="2:14" x14ac:dyDescent="0.25">
      <c r="B22" s="4" t="s">
        <v>42</v>
      </c>
      <c r="C22" s="4" t="s">
        <v>11</v>
      </c>
      <c r="D22" s="5">
        <v>39877</v>
      </c>
      <c r="E22" s="5">
        <v>29132</v>
      </c>
      <c r="F22" s="6">
        <f t="shared" ca="1" si="2"/>
        <v>44864</v>
      </c>
      <c r="G22" s="7">
        <f t="shared" ca="1" si="3"/>
        <v>43</v>
      </c>
      <c r="H22" s="7" t="str">
        <f t="shared" ca="1" si="0"/>
        <v>Generation X</v>
      </c>
      <c r="I22" s="7">
        <f t="shared" ca="1" si="4"/>
        <v>13</v>
      </c>
      <c r="J22" s="7" t="str">
        <f t="shared" ca="1" si="1"/>
        <v>8-14 years</v>
      </c>
      <c r="K22" s="2" t="s">
        <v>20</v>
      </c>
      <c r="L22" s="2" t="s">
        <v>13</v>
      </c>
      <c r="M22" s="11" t="s">
        <v>393</v>
      </c>
      <c r="N22" s="2" t="s">
        <v>396</v>
      </c>
    </row>
    <row r="23" spans="2:14" x14ac:dyDescent="0.25">
      <c r="B23" s="4" t="s">
        <v>43</v>
      </c>
      <c r="C23" s="4" t="s">
        <v>11</v>
      </c>
      <c r="D23" s="5">
        <v>40180</v>
      </c>
      <c r="E23" s="5">
        <v>28164</v>
      </c>
      <c r="F23" s="6">
        <f t="shared" ca="1" si="2"/>
        <v>44864</v>
      </c>
      <c r="G23" s="7">
        <f t="shared" ca="1" si="3"/>
        <v>45</v>
      </c>
      <c r="H23" s="7" t="str">
        <f t="shared" ca="1" si="0"/>
        <v>Generation X</v>
      </c>
      <c r="I23" s="7">
        <f t="shared" ca="1" si="4"/>
        <v>12</v>
      </c>
      <c r="J23" s="7" t="str">
        <f t="shared" ca="1" si="1"/>
        <v>8-14 years</v>
      </c>
      <c r="K23" s="2" t="s">
        <v>14</v>
      </c>
      <c r="L23" s="2" t="s">
        <v>13</v>
      </c>
      <c r="M23" s="11" t="s">
        <v>389</v>
      </c>
      <c r="N23" s="2" t="s">
        <v>396</v>
      </c>
    </row>
    <row r="24" spans="2:14" x14ac:dyDescent="0.25">
      <c r="B24" s="4" t="s">
        <v>44</v>
      </c>
      <c r="C24" s="4" t="s">
        <v>11</v>
      </c>
      <c r="D24" s="5">
        <v>43893</v>
      </c>
      <c r="E24" s="5">
        <v>36863</v>
      </c>
      <c r="F24" s="6">
        <f t="shared" ca="1" si="2"/>
        <v>44864</v>
      </c>
      <c r="G24" s="7">
        <f t="shared" ca="1" si="3"/>
        <v>21</v>
      </c>
      <c r="H24" s="7" t="str">
        <f t="shared" ca="1" si="0"/>
        <v>Generation Z</v>
      </c>
      <c r="I24" s="7">
        <f t="shared" ca="1" si="4"/>
        <v>2</v>
      </c>
      <c r="J24" s="7" t="str">
        <f t="shared" ca="1" si="1"/>
        <v>0-3 years</v>
      </c>
      <c r="K24" s="2" t="s">
        <v>15</v>
      </c>
      <c r="L24" s="2" t="s">
        <v>13</v>
      </c>
      <c r="M24" s="11" t="s">
        <v>392</v>
      </c>
      <c r="N24" s="2" t="s">
        <v>398</v>
      </c>
    </row>
    <row r="25" spans="2:14" x14ac:dyDescent="0.25">
      <c r="B25" s="4" t="s">
        <v>45</v>
      </c>
      <c r="C25" s="4" t="s">
        <v>11</v>
      </c>
      <c r="D25" s="5">
        <v>36163</v>
      </c>
      <c r="E25" s="5">
        <v>26705</v>
      </c>
      <c r="F25" s="6">
        <f t="shared" ca="1" si="2"/>
        <v>44864</v>
      </c>
      <c r="G25" s="7">
        <f t="shared" ca="1" si="3"/>
        <v>49</v>
      </c>
      <c r="H25" s="7" t="str">
        <f t="shared" ca="1" si="0"/>
        <v>Generation X</v>
      </c>
      <c r="I25" s="7">
        <f t="shared" ca="1" si="4"/>
        <v>23</v>
      </c>
      <c r="J25" s="7" t="str">
        <f t="shared" ca="1" si="1"/>
        <v>Above 15 years</v>
      </c>
      <c r="K25" s="2" t="s">
        <v>12</v>
      </c>
      <c r="L25" s="2" t="s">
        <v>19</v>
      </c>
      <c r="M25" s="11" t="s">
        <v>391</v>
      </c>
      <c r="N25" s="2" t="s">
        <v>396</v>
      </c>
    </row>
    <row r="26" spans="2:14" x14ac:dyDescent="0.25">
      <c r="B26" s="4" t="s">
        <v>46</v>
      </c>
      <c r="C26" s="4" t="s">
        <v>11</v>
      </c>
      <c r="D26" s="5">
        <v>43162</v>
      </c>
      <c r="E26" s="5">
        <v>30289</v>
      </c>
      <c r="F26" s="6">
        <f t="shared" ca="1" si="2"/>
        <v>44864</v>
      </c>
      <c r="G26" s="7">
        <f t="shared" ca="1" si="3"/>
        <v>39</v>
      </c>
      <c r="H26" s="7" t="str">
        <f t="shared" ca="1" si="0"/>
        <v>Generation Y</v>
      </c>
      <c r="I26" s="7">
        <f t="shared" ca="1" si="4"/>
        <v>4</v>
      </c>
      <c r="J26" s="7" t="str">
        <f t="shared" ca="1" si="1"/>
        <v>4-7 years</v>
      </c>
      <c r="K26" s="2" t="s">
        <v>20</v>
      </c>
      <c r="L26" s="2" t="s">
        <v>13</v>
      </c>
      <c r="M26" s="11" t="s">
        <v>393</v>
      </c>
      <c r="N26" s="2" t="s">
        <v>396</v>
      </c>
    </row>
    <row r="27" spans="2:14" x14ac:dyDescent="0.25">
      <c r="B27" s="4" t="s">
        <v>47</v>
      </c>
      <c r="C27" s="4" t="s">
        <v>11</v>
      </c>
      <c r="D27" s="5">
        <v>36164</v>
      </c>
      <c r="E27" s="5">
        <v>25333</v>
      </c>
      <c r="F27" s="6">
        <f t="shared" ca="1" si="2"/>
        <v>44864</v>
      </c>
      <c r="G27" s="7">
        <f t="shared" ca="1" si="3"/>
        <v>53</v>
      </c>
      <c r="H27" s="7" t="str">
        <f t="shared" ca="1" si="0"/>
        <v>Generation X</v>
      </c>
      <c r="I27" s="7">
        <f t="shared" ca="1" si="4"/>
        <v>23</v>
      </c>
      <c r="J27" s="7" t="str">
        <f t="shared" ca="1" si="1"/>
        <v>Above 15 years</v>
      </c>
      <c r="K27" s="2" t="s">
        <v>14</v>
      </c>
      <c r="L27" s="2" t="s">
        <v>16</v>
      </c>
      <c r="M27" s="11" t="s">
        <v>393</v>
      </c>
      <c r="N27" s="2" t="s">
        <v>397</v>
      </c>
    </row>
    <row r="28" spans="2:14" x14ac:dyDescent="0.25">
      <c r="B28" s="4" t="s">
        <v>48</v>
      </c>
      <c r="C28" s="4" t="s">
        <v>11</v>
      </c>
      <c r="D28" s="5">
        <v>38722</v>
      </c>
      <c r="E28" s="5">
        <v>27431</v>
      </c>
      <c r="F28" s="6">
        <f t="shared" ca="1" si="2"/>
        <v>44864</v>
      </c>
      <c r="G28" s="7">
        <f t="shared" ca="1" si="3"/>
        <v>47</v>
      </c>
      <c r="H28" s="7" t="str">
        <f t="shared" ca="1" si="0"/>
        <v>Generation X</v>
      </c>
      <c r="I28" s="7">
        <f t="shared" ca="1" si="4"/>
        <v>16</v>
      </c>
      <c r="J28" s="7" t="str">
        <f t="shared" ca="1" si="1"/>
        <v>Above 15 years</v>
      </c>
      <c r="K28" s="2" t="s">
        <v>14</v>
      </c>
      <c r="L28" s="2" t="s">
        <v>16</v>
      </c>
      <c r="M28" s="11" t="s">
        <v>393</v>
      </c>
      <c r="N28" s="2" t="s">
        <v>396</v>
      </c>
    </row>
    <row r="29" spans="2:14" x14ac:dyDescent="0.25">
      <c r="B29" s="4" t="s">
        <v>49</v>
      </c>
      <c r="C29" s="4" t="s">
        <v>11</v>
      </c>
      <c r="D29" s="5">
        <v>41644</v>
      </c>
      <c r="E29" s="5">
        <v>23319</v>
      </c>
      <c r="F29" s="6">
        <f t="shared" ca="1" si="2"/>
        <v>44864</v>
      </c>
      <c r="G29" s="7">
        <f t="shared" ca="1" si="3"/>
        <v>59</v>
      </c>
      <c r="H29" s="7" t="str">
        <f t="shared" ca="1" si="0"/>
        <v>Baby Boomers</v>
      </c>
      <c r="I29" s="7">
        <f t="shared" ca="1" si="4"/>
        <v>8</v>
      </c>
      <c r="J29" s="7" t="str">
        <f t="shared" ca="1" si="1"/>
        <v>8-14 years</v>
      </c>
      <c r="K29" s="2" t="s">
        <v>20</v>
      </c>
      <c r="L29" s="2" t="s">
        <v>16</v>
      </c>
      <c r="M29" s="11" t="s">
        <v>389</v>
      </c>
      <c r="N29" s="2" t="s">
        <v>396</v>
      </c>
    </row>
    <row r="30" spans="2:14" x14ac:dyDescent="0.25">
      <c r="B30" s="4" t="s">
        <v>50</v>
      </c>
      <c r="C30" s="4" t="s">
        <v>11</v>
      </c>
      <c r="D30" s="5">
        <v>37991</v>
      </c>
      <c r="E30" s="5">
        <v>28612</v>
      </c>
      <c r="F30" s="6">
        <f t="shared" ca="1" si="2"/>
        <v>44864</v>
      </c>
      <c r="G30" s="7">
        <f t="shared" ca="1" si="3"/>
        <v>44</v>
      </c>
      <c r="H30" s="7" t="str">
        <f t="shared" ca="1" si="0"/>
        <v>Generation X</v>
      </c>
      <c r="I30" s="7">
        <f t="shared" ca="1" si="4"/>
        <v>18</v>
      </c>
      <c r="J30" s="7" t="str">
        <f t="shared" ca="1" si="1"/>
        <v>Above 15 years</v>
      </c>
      <c r="K30" s="2" t="s">
        <v>12</v>
      </c>
      <c r="L30" s="2" t="s">
        <v>16</v>
      </c>
      <c r="M30" s="11" t="s">
        <v>393</v>
      </c>
      <c r="N30" s="2" t="s">
        <v>396</v>
      </c>
    </row>
    <row r="31" spans="2:14" x14ac:dyDescent="0.25">
      <c r="B31" s="4" t="s">
        <v>51</v>
      </c>
      <c r="C31" s="4" t="s">
        <v>11</v>
      </c>
      <c r="D31" s="5">
        <v>38358</v>
      </c>
      <c r="E31" s="5">
        <v>28218</v>
      </c>
      <c r="F31" s="6">
        <f t="shared" ca="1" si="2"/>
        <v>44864</v>
      </c>
      <c r="G31" s="7">
        <f t="shared" ca="1" si="3"/>
        <v>45</v>
      </c>
      <c r="H31" s="7" t="str">
        <f t="shared" ca="1" si="0"/>
        <v>Generation X</v>
      </c>
      <c r="I31" s="7">
        <f t="shared" ca="1" si="4"/>
        <v>17</v>
      </c>
      <c r="J31" s="7" t="str">
        <f t="shared" ca="1" si="1"/>
        <v>Above 15 years</v>
      </c>
      <c r="K31" s="2" t="s">
        <v>20</v>
      </c>
      <c r="L31" s="2" t="s">
        <v>16</v>
      </c>
      <c r="M31" s="11" t="s">
        <v>393</v>
      </c>
      <c r="N31" s="2" t="s">
        <v>396</v>
      </c>
    </row>
    <row r="32" spans="2:14" x14ac:dyDescent="0.25">
      <c r="B32" s="4" t="s">
        <v>52</v>
      </c>
      <c r="C32" s="4" t="s">
        <v>17</v>
      </c>
      <c r="D32" s="5">
        <v>39820</v>
      </c>
      <c r="E32" s="5">
        <v>27495</v>
      </c>
      <c r="F32" s="6">
        <f t="shared" ca="1" si="2"/>
        <v>44864</v>
      </c>
      <c r="G32" s="7">
        <f t="shared" ca="1" si="3"/>
        <v>47</v>
      </c>
      <c r="H32" s="7" t="str">
        <f t="shared" ca="1" si="0"/>
        <v>Generation X</v>
      </c>
      <c r="I32" s="7">
        <f t="shared" ca="1" si="4"/>
        <v>13</v>
      </c>
      <c r="J32" s="7" t="str">
        <f t="shared" ca="1" si="1"/>
        <v>8-14 years</v>
      </c>
      <c r="K32" s="2" t="s">
        <v>14</v>
      </c>
      <c r="L32" s="2" t="s">
        <v>16</v>
      </c>
      <c r="M32" s="11" t="s">
        <v>393</v>
      </c>
      <c r="N32" s="2" t="s">
        <v>396</v>
      </c>
    </row>
    <row r="33" spans="2:14" x14ac:dyDescent="0.25">
      <c r="B33" s="4" t="s">
        <v>53</v>
      </c>
      <c r="C33" s="4" t="s">
        <v>11</v>
      </c>
      <c r="D33" s="5">
        <v>44043</v>
      </c>
      <c r="E33" s="5">
        <v>36261</v>
      </c>
      <c r="F33" s="6">
        <f t="shared" ca="1" si="2"/>
        <v>44864</v>
      </c>
      <c r="G33" s="7">
        <f t="shared" ca="1" si="3"/>
        <v>23</v>
      </c>
      <c r="H33" s="7" t="str">
        <f t="shared" ca="1" si="0"/>
        <v>Generation Z</v>
      </c>
      <c r="I33" s="7">
        <f t="shared" ca="1" si="4"/>
        <v>2</v>
      </c>
      <c r="J33" s="7" t="str">
        <f t="shared" ca="1" si="1"/>
        <v>0-3 years</v>
      </c>
      <c r="K33" s="2" t="s">
        <v>14</v>
      </c>
      <c r="L33" s="2" t="s">
        <v>16</v>
      </c>
      <c r="M33" s="11" t="s">
        <v>393</v>
      </c>
      <c r="N33" s="2" t="s">
        <v>396</v>
      </c>
    </row>
    <row r="34" spans="2:14" x14ac:dyDescent="0.25">
      <c r="B34" s="4" t="s">
        <v>54</v>
      </c>
      <c r="C34" s="4" t="s">
        <v>11</v>
      </c>
      <c r="D34" s="5">
        <v>43893</v>
      </c>
      <c r="E34" s="5">
        <v>36863</v>
      </c>
      <c r="F34" s="6">
        <f t="shared" ca="1" si="2"/>
        <v>44864</v>
      </c>
      <c r="G34" s="7">
        <f t="shared" ca="1" si="3"/>
        <v>21</v>
      </c>
      <c r="H34" s="7" t="str">
        <f t="shared" ca="1" si="0"/>
        <v>Generation Z</v>
      </c>
      <c r="I34" s="7">
        <f t="shared" ca="1" si="4"/>
        <v>2</v>
      </c>
      <c r="J34" s="7" t="str">
        <f t="shared" ca="1" si="1"/>
        <v>0-3 years</v>
      </c>
      <c r="K34" s="2" t="s">
        <v>14</v>
      </c>
      <c r="L34" s="2" t="s">
        <v>16</v>
      </c>
      <c r="M34" s="11" t="s">
        <v>391</v>
      </c>
      <c r="N34" s="2" t="s">
        <v>398</v>
      </c>
    </row>
    <row r="35" spans="2:14" x14ac:dyDescent="0.25">
      <c r="B35" s="4" t="s">
        <v>55</v>
      </c>
      <c r="C35" s="4" t="s">
        <v>11</v>
      </c>
      <c r="D35" s="5">
        <v>44043</v>
      </c>
      <c r="E35" s="5">
        <v>36261</v>
      </c>
      <c r="F35" s="6">
        <f t="shared" ca="1" si="2"/>
        <v>44864</v>
      </c>
      <c r="G35" s="7">
        <f t="shared" ca="1" si="3"/>
        <v>23</v>
      </c>
      <c r="H35" s="7" t="str">
        <f t="shared" ca="1" si="0"/>
        <v>Generation Z</v>
      </c>
      <c r="I35" s="7">
        <f t="shared" ca="1" si="4"/>
        <v>2</v>
      </c>
      <c r="J35" s="7" t="str">
        <f t="shared" ca="1" si="1"/>
        <v>0-3 years</v>
      </c>
      <c r="K35" s="2" t="s">
        <v>14</v>
      </c>
      <c r="L35" s="2" t="s">
        <v>16</v>
      </c>
      <c r="M35" s="11" t="s">
        <v>391</v>
      </c>
      <c r="N35" s="2" t="s">
        <v>396</v>
      </c>
    </row>
    <row r="36" spans="2:14" x14ac:dyDescent="0.25">
      <c r="B36" s="4" t="s">
        <v>56</v>
      </c>
      <c r="C36" s="4" t="s">
        <v>17</v>
      </c>
      <c r="D36" s="5">
        <v>41282</v>
      </c>
      <c r="E36" s="5">
        <v>28767</v>
      </c>
      <c r="F36" s="6">
        <f t="shared" ca="1" si="2"/>
        <v>44864</v>
      </c>
      <c r="G36" s="7">
        <f t="shared" ca="1" si="3"/>
        <v>44</v>
      </c>
      <c r="H36" s="7" t="str">
        <f t="shared" ca="1" si="0"/>
        <v>Generation X</v>
      </c>
      <c r="I36" s="7">
        <f t="shared" ca="1" si="4"/>
        <v>9</v>
      </c>
      <c r="J36" s="7" t="str">
        <f t="shared" ca="1" si="1"/>
        <v>8-14 years</v>
      </c>
      <c r="K36" s="2" t="s">
        <v>20</v>
      </c>
      <c r="L36" s="2" t="s">
        <v>16</v>
      </c>
      <c r="M36" s="11" t="s">
        <v>391</v>
      </c>
      <c r="N36" s="2" t="s">
        <v>396</v>
      </c>
    </row>
    <row r="37" spans="2:14" x14ac:dyDescent="0.25">
      <c r="B37" s="4" t="s">
        <v>57</v>
      </c>
      <c r="C37" s="4" t="s">
        <v>11</v>
      </c>
      <c r="D37" s="5">
        <v>40186</v>
      </c>
      <c r="E37" s="5">
        <v>26978</v>
      </c>
      <c r="F37" s="6">
        <f t="shared" ca="1" si="2"/>
        <v>44864</v>
      </c>
      <c r="G37" s="7">
        <f t="shared" ca="1" si="3"/>
        <v>49</v>
      </c>
      <c r="H37" s="7" t="str">
        <f t="shared" ca="1" si="0"/>
        <v>Generation X</v>
      </c>
      <c r="I37" s="7">
        <f t="shared" ca="1" si="4"/>
        <v>12</v>
      </c>
      <c r="J37" s="7" t="str">
        <f t="shared" ca="1" si="1"/>
        <v>8-14 years</v>
      </c>
      <c r="K37" s="2" t="s">
        <v>15</v>
      </c>
      <c r="L37" s="2" t="s">
        <v>16</v>
      </c>
      <c r="M37" s="11" t="s">
        <v>391</v>
      </c>
      <c r="N37" s="2" t="s">
        <v>396</v>
      </c>
    </row>
    <row r="38" spans="2:14" x14ac:dyDescent="0.25">
      <c r="B38" s="4" t="s">
        <v>58</v>
      </c>
      <c r="C38" s="4" t="s">
        <v>17</v>
      </c>
      <c r="D38" s="5">
        <v>44043</v>
      </c>
      <c r="E38" s="5">
        <v>36261</v>
      </c>
      <c r="F38" s="6">
        <f t="shared" ca="1" si="2"/>
        <v>44864</v>
      </c>
      <c r="G38" s="7">
        <f t="shared" ca="1" si="3"/>
        <v>23</v>
      </c>
      <c r="H38" s="7" t="str">
        <f t="shared" ca="1" si="0"/>
        <v>Generation Z</v>
      </c>
      <c r="I38" s="7">
        <f t="shared" ca="1" si="4"/>
        <v>2</v>
      </c>
      <c r="J38" s="7" t="str">
        <f t="shared" ca="1" si="1"/>
        <v>0-3 years</v>
      </c>
      <c r="K38" s="2" t="s">
        <v>14</v>
      </c>
      <c r="L38" s="2" t="s">
        <v>13</v>
      </c>
      <c r="M38" s="11" t="s">
        <v>391</v>
      </c>
      <c r="N38" s="2" t="s">
        <v>396</v>
      </c>
    </row>
    <row r="39" spans="2:14" x14ac:dyDescent="0.25">
      <c r="B39" s="4" t="s">
        <v>59</v>
      </c>
      <c r="C39" s="4" t="s">
        <v>11</v>
      </c>
      <c r="D39" s="5">
        <v>44043</v>
      </c>
      <c r="E39" s="5">
        <v>36261</v>
      </c>
      <c r="F39" s="6">
        <f t="shared" ca="1" si="2"/>
        <v>44864</v>
      </c>
      <c r="G39" s="7">
        <f t="shared" ca="1" si="3"/>
        <v>23</v>
      </c>
      <c r="H39" s="7" t="str">
        <f t="shared" ca="1" si="0"/>
        <v>Generation Z</v>
      </c>
      <c r="I39" s="7">
        <f t="shared" ca="1" si="4"/>
        <v>2</v>
      </c>
      <c r="J39" s="7" t="str">
        <f t="shared" ca="1" si="1"/>
        <v>0-3 years</v>
      </c>
      <c r="K39" s="2" t="s">
        <v>14</v>
      </c>
      <c r="L39" s="2" t="s">
        <v>16</v>
      </c>
      <c r="M39" s="11" t="s">
        <v>391</v>
      </c>
      <c r="N39" s="2" t="s">
        <v>396</v>
      </c>
    </row>
    <row r="40" spans="2:14" x14ac:dyDescent="0.25">
      <c r="B40" s="4" t="s">
        <v>60</v>
      </c>
      <c r="C40" s="4" t="s">
        <v>11</v>
      </c>
      <c r="D40" s="5">
        <v>41283</v>
      </c>
      <c r="E40" s="5">
        <v>29193</v>
      </c>
      <c r="F40" s="6">
        <f t="shared" ca="1" si="2"/>
        <v>44864</v>
      </c>
      <c r="G40" s="7">
        <f t="shared" ca="1" si="3"/>
        <v>42</v>
      </c>
      <c r="H40" s="7" t="str">
        <f t="shared" ca="1" si="0"/>
        <v>Generation X</v>
      </c>
      <c r="I40" s="7">
        <f t="shared" ca="1" si="4"/>
        <v>9</v>
      </c>
      <c r="J40" s="7" t="str">
        <f t="shared" ca="1" si="1"/>
        <v>8-14 years</v>
      </c>
      <c r="K40" s="2" t="s">
        <v>14</v>
      </c>
      <c r="L40" s="2" t="s">
        <v>13</v>
      </c>
      <c r="M40" s="11" t="s">
        <v>392</v>
      </c>
      <c r="N40" s="2" t="s">
        <v>396</v>
      </c>
    </row>
    <row r="41" spans="2:14" x14ac:dyDescent="0.25">
      <c r="B41" s="4" t="s">
        <v>61</v>
      </c>
      <c r="C41" s="4" t="s">
        <v>11</v>
      </c>
      <c r="D41" s="5">
        <v>44043</v>
      </c>
      <c r="E41" s="5">
        <v>36261</v>
      </c>
      <c r="F41" s="6">
        <f t="shared" ca="1" si="2"/>
        <v>44864</v>
      </c>
      <c r="G41" s="7">
        <f t="shared" ca="1" si="3"/>
        <v>23</v>
      </c>
      <c r="H41" s="7" t="str">
        <f t="shared" ca="1" si="0"/>
        <v>Generation Z</v>
      </c>
      <c r="I41" s="7">
        <f t="shared" ca="1" si="4"/>
        <v>2</v>
      </c>
      <c r="J41" s="7" t="str">
        <f t="shared" ca="1" si="1"/>
        <v>0-3 years</v>
      </c>
      <c r="K41" s="2" t="s">
        <v>14</v>
      </c>
      <c r="L41" s="2" t="s">
        <v>19</v>
      </c>
      <c r="M41" s="11" t="s">
        <v>389</v>
      </c>
      <c r="N41" s="2" t="s">
        <v>398</v>
      </c>
    </row>
    <row r="42" spans="2:14" x14ac:dyDescent="0.25">
      <c r="B42" s="4" t="s">
        <v>62</v>
      </c>
      <c r="C42" s="4" t="s">
        <v>17</v>
      </c>
      <c r="D42" s="5">
        <v>44043</v>
      </c>
      <c r="E42" s="5">
        <v>36261</v>
      </c>
      <c r="F42" s="6">
        <f t="shared" ca="1" si="2"/>
        <v>44864</v>
      </c>
      <c r="G42" s="7">
        <f t="shared" ca="1" si="3"/>
        <v>23</v>
      </c>
      <c r="H42" s="7" t="str">
        <f t="shared" ca="1" si="0"/>
        <v>Generation Z</v>
      </c>
      <c r="I42" s="7">
        <f t="shared" ca="1" si="4"/>
        <v>2</v>
      </c>
      <c r="J42" s="7" t="str">
        <f t="shared" ca="1" si="1"/>
        <v>0-3 years</v>
      </c>
      <c r="K42" s="2" t="s">
        <v>14</v>
      </c>
      <c r="L42" s="2" t="s">
        <v>19</v>
      </c>
      <c r="M42" s="11" t="s">
        <v>391</v>
      </c>
      <c r="N42" s="2" t="s">
        <v>396</v>
      </c>
    </row>
    <row r="43" spans="2:14" x14ac:dyDescent="0.25">
      <c r="B43" s="4" t="s">
        <v>63</v>
      </c>
      <c r="C43" s="4" t="s">
        <v>11</v>
      </c>
      <c r="D43" s="5">
        <v>44043</v>
      </c>
      <c r="E43" s="5">
        <v>36261</v>
      </c>
      <c r="F43" s="6">
        <f t="shared" ca="1" si="2"/>
        <v>44864</v>
      </c>
      <c r="G43" s="7">
        <f t="shared" ca="1" si="3"/>
        <v>23</v>
      </c>
      <c r="H43" s="7" t="str">
        <f t="shared" ca="1" si="0"/>
        <v>Generation Z</v>
      </c>
      <c r="I43" s="7">
        <f t="shared" ca="1" si="4"/>
        <v>2</v>
      </c>
      <c r="J43" s="7" t="str">
        <f t="shared" ca="1" si="1"/>
        <v>0-3 years</v>
      </c>
      <c r="K43" s="2" t="s">
        <v>21</v>
      </c>
      <c r="L43" s="2" t="s">
        <v>22</v>
      </c>
      <c r="M43" s="11" t="s">
        <v>393</v>
      </c>
      <c r="N43" s="2" t="s">
        <v>396</v>
      </c>
    </row>
    <row r="44" spans="2:14" x14ac:dyDescent="0.25">
      <c r="B44" s="4" t="s">
        <v>64</v>
      </c>
      <c r="C44" s="4" t="s">
        <v>17</v>
      </c>
      <c r="D44" s="5">
        <v>44043</v>
      </c>
      <c r="E44" s="5">
        <v>36261</v>
      </c>
      <c r="F44" s="6">
        <f t="shared" ca="1" si="2"/>
        <v>44864</v>
      </c>
      <c r="G44" s="7">
        <f t="shared" ca="1" si="3"/>
        <v>23</v>
      </c>
      <c r="H44" s="7" t="str">
        <f t="shared" ca="1" si="0"/>
        <v>Generation Z</v>
      </c>
      <c r="I44" s="7">
        <f t="shared" ca="1" si="4"/>
        <v>2</v>
      </c>
      <c r="J44" s="7" t="str">
        <f t="shared" ca="1" si="1"/>
        <v>0-3 years</v>
      </c>
      <c r="K44" s="2" t="s">
        <v>14</v>
      </c>
      <c r="L44" s="2" t="s">
        <v>13</v>
      </c>
      <c r="M44" s="11" t="s">
        <v>391</v>
      </c>
      <c r="N44" s="2" t="s">
        <v>396</v>
      </c>
    </row>
    <row r="45" spans="2:14" x14ac:dyDescent="0.25">
      <c r="B45" s="4" t="s">
        <v>65</v>
      </c>
      <c r="C45" s="4" t="s">
        <v>11</v>
      </c>
      <c r="D45" s="5">
        <v>40556</v>
      </c>
      <c r="E45" s="5">
        <v>26969</v>
      </c>
      <c r="F45" s="6">
        <f t="shared" ca="1" si="2"/>
        <v>44864</v>
      </c>
      <c r="G45" s="7">
        <f t="shared" ca="1" si="3"/>
        <v>49</v>
      </c>
      <c r="H45" s="7" t="str">
        <f t="shared" ca="1" si="0"/>
        <v>Generation X</v>
      </c>
      <c r="I45" s="7">
        <f t="shared" ca="1" si="4"/>
        <v>11</v>
      </c>
      <c r="J45" s="7" t="str">
        <f t="shared" ca="1" si="1"/>
        <v>8-14 years</v>
      </c>
      <c r="K45" s="2" t="s">
        <v>14</v>
      </c>
      <c r="L45" s="2" t="s">
        <v>13</v>
      </c>
      <c r="M45" s="11" t="s">
        <v>389</v>
      </c>
      <c r="N45" s="2" t="s">
        <v>396</v>
      </c>
    </row>
    <row r="46" spans="2:14" x14ac:dyDescent="0.25">
      <c r="B46" s="4" t="s">
        <v>66</v>
      </c>
      <c r="C46" s="4" t="s">
        <v>11</v>
      </c>
      <c r="D46" s="5">
        <v>40191</v>
      </c>
      <c r="E46" s="5">
        <v>28982</v>
      </c>
      <c r="F46" s="6">
        <f t="shared" ca="1" si="2"/>
        <v>44864</v>
      </c>
      <c r="G46" s="7">
        <f t="shared" ca="1" si="3"/>
        <v>43</v>
      </c>
      <c r="H46" s="7" t="str">
        <f t="shared" ca="1" si="0"/>
        <v>Generation X</v>
      </c>
      <c r="I46" s="7">
        <f t="shared" ca="1" si="4"/>
        <v>12</v>
      </c>
      <c r="J46" s="7" t="str">
        <f t="shared" ca="1" si="1"/>
        <v>8-14 years</v>
      </c>
      <c r="K46" s="2" t="s">
        <v>14</v>
      </c>
      <c r="L46" s="2" t="s">
        <v>13</v>
      </c>
      <c r="M46" s="11" t="s">
        <v>391</v>
      </c>
      <c r="N46" s="2" t="s">
        <v>396</v>
      </c>
    </row>
    <row r="47" spans="2:14" x14ac:dyDescent="0.25">
      <c r="B47" s="4" t="s">
        <v>67</v>
      </c>
      <c r="C47" s="4" t="s">
        <v>11</v>
      </c>
      <c r="D47" s="5">
        <v>41287</v>
      </c>
      <c r="E47" s="5">
        <v>29169</v>
      </c>
      <c r="F47" s="6">
        <f t="shared" ca="1" si="2"/>
        <v>44864</v>
      </c>
      <c r="G47" s="7">
        <f t="shared" ca="1" si="3"/>
        <v>43</v>
      </c>
      <c r="H47" s="7" t="str">
        <f t="shared" ca="1" si="0"/>
        <v>Generation X</v>
      </c>
      <c r="I47" s="7">
        <f t="shared" ca="1" si="4"/>
        <v>9</v>
      </c>
      <c r="J47" s="7" t="str">
        <f t="shared" ca="1" si="1"/>
        <v>8-14 years</v>
      </c>
      <c r="K47" s="2" t="s">
        <v>18</v>
      </c>
      <c r="L47" s="2" t="s">
        <v>22</v>
      </c>
      <c r="M47" s="11" t="s">
        <v>391</v>
      </c>
      <c r="N47" s="2" t="s">
        <v>396</v>
      </c>
    </row>
    <row r="48" spans="2:14" x14ac:dyDescent="0.25">
      <c r="B48" s="4" t="s">
        <v>68</v>
      </c>
      <c r="C48" s="4" t="s">
        <v>11</v>
      </c>
      <c r="D48" s="5">
        <v>42748</v>
      </c>
      <c r="E48" s="5">
        <v>33552</v>
      </c>
      <c r="F48" s="6">
        <f t="shared" ca="1" si="2"/>
        <v>44864</v>
      </c>
      <c r="G48" s="7">
        <f t="shared" ca="1" si="3"/>
        <v>30</v>
      </c>
      <c r="H48" s="7" t="str">
        <f t="shared" ca="1" si="0"/>
        <v>Generation Y</v>
      </c>
      <c r="I48" s="7">
        <f t="shared" ca="1" si="4"/>
        <v>5</v>
      </c>
      <c r="J48" s="7" t="str">
        <f t="shared" ca="1" si="1"/>
        <v>4-7 years</v>
      </c>
      <c r="K48" s="2" t="s">
        <v>14</v>
      </c>
      <c r="L48" s="2" t="s">
        <v>19</v>
      </c>
      <c r="M48" s="11" t="s">
        <v>394</v>
      </c>
      <c r="N48" s="2" t="s">
        <v>398</v>
      </c>
    </row>
    <row r="49" spans="2:14" x14ac:dyDescent="0.25">
      <c r="B49" s="4" t="s">
        <v>69</v>
      </c>
      <c r="C49" s="4" t="s">
        <v>11</v>
      </c>
      <c r="D49" s="5">
        <v>43893</v>
      </c>
      <c r="E49" s="5">
        <v>36863</v>
      </c>
      <c r="F49" s="6">
        <f t="shared" ca="1" si="2"/>
        <v>44864</v>
      </c>
      <c r="G49" s="7">
        <f t="shared" ca="1" si="3"/>
        <v>21</v>
      </c>
      <c r="H49" s="7" t="str">
        <f t="shared" ca="1" si="0"/>
        <v>Generation Z</v>
      </c>
      <c r="I49" s="7">
        <f t="shared" ca="1" si="4"/>
        <v>2</v>
      </c>
      <c r="J49" s="7" t="str">
        <f t="shared" ca="1" si="1"/>
        <v>0-3 years</v>
      </c>
      <c r="K49" s="2" t="s">
        <v>14</v>
      </c>
      <c r="L49" s="2" t="s">
        <v>13</v>
      </c>
      <c r="M49" s="11" t="s">
        <v>389</v>
      </c>
      <c r="N49" s="2" t="s">
        <v>396</v>
      </c>
    </row>
    <row r="50" spans="2:14" x14ac:dyDescent="0.25">
      <c r="B50" s="4" t="s">
        <v>70</v>
      </c>
      <c r="C50" s="4" t="s">
        <v>11</v>
      </c>
      <c r="D50" s="5">
        <v>40193</v>
      </c>
      <c r="E50" s="5">
        <v>33211</v>
      </c>
      <c r="F50" s="6">
        <f t="shared" ca="1" si="2"/>
        <v>44864</v>
      </c>
      <c r="G50" s="7">
        <f t="shared" ca="1" si="3"/>
        <v>31</v>
      </c>
      <c r="H50" s="7" t="str">
        <f t="shared" ca="1" si="0"/>
        <v>Generation Y</v>
      </c>
      <c r="I50" s="7">
        <f t="shared" ca="1" si="4"/>
        <v>12</v>
      </c>
      <c r="J50" s="7" t="str">
        <f t="shared" ca="1" si="1"/>
        <v>8-14 years</v>
      </c>
      <c r="K50" s="2" t="s">
        <v>14</v>
      </c>
      <c r="L50" s="2" t="s">
        <v>16</v>
      </c>
      <c r="M50" s="11" t="s">
        <v>389</v>
      </c>
      <c r="N50" s="2" t="s">
        <v>398</v>
      </c>
    </row>
    <row r="51" spans="2:14" x14ac:dyDescent="0.25">
      <c r="B51" s="4" t="s">
        <v>71</v>
      </c>
      <c r="C51" s="4" t="s">
        <v>11</v>
      </c>
      <c r="D51" s="5">
        <v>43480</v>
      </c>
      <c r="E51" s="5">
        <v>33888</v>
      </c>
      <c r="F51" s="6">
        <f t="shared" ca="1" si="2"/>
        <v>44864</v>
      </c>
      <c r="G51" s="7">
        <f t="shared" ca="1" si="3"/>
        <v>30</v>
      </c>
      <c r="H51" s="7" t="str">
        <f t="shared" ca="1" si="0"/>
        <v>Generation Y</v>
      </c>
      <c r="I51" s="7">
        <f t="shared" ca="1" si="4"/>
        <v>3</v>
      </c>
      <c r="J51" s="7" t="str">
        <f t="shared" ca="1" si="1"/>
        <v>0-3 years</v>
      </c>
      <c r="K51" s="2" t="s">
        <v>14</v>
      </c>
      <c r="L51" s="2" t="s">
        <v>19</v>
      </c>
      <c r="M51" s="11" t="s">
        <v>389</v>
      </c>
      <c r="N51" s="2" t="s">
        <v>396</v>
      </c>
    </row>
    <row r="52" spans="2:14" x14ac:dyDescent="0.25">
      <c r="B52" s="4" t="s">
        <v>72</v>
      </c>
      <c r="C52" s="4" t="s">
        <v>17</v>
      </c>
      <c r="D52" s="5">
        <v>43893</v>
      </c>
      <c r="E52" s="5">
        <v>36863</v>
      </c>
      <c r="F52" s="6">
        <f t="shared" ca="1" si="2"/>
        <v>44864</v>
      </c>
      <c r="G52" s="7">
        <f t="shared" ca="1" si="3"/>
        <v>21</v>
      </c>
      <c r="H52" s="7" t="str">
        <f t="shared" ca="1" si="0"/>
        <v>Generation Z</v>
      </c>
      <c r="I52" s="7">
        <f t="shared" ca="1" si="4"/>
        <v>2</v>
      </c>
      <c r="J52" s="7" t="str">
        <f t="shared" ca="1" si="1"/>
        <v>0-3 years</v>
      </c>
      <c r="K52" s="2" t="s">
        <v>14</v>
      </c>
      <c r="L52" s="2" t="s">
        <v>19</v>
      </c>
      <c r="M52" s="11" t="s">
        <v>393</v>
      </c>
      <c r="N52" s="2" t="s">
        <v>396</v>
      </c>
    </row>
    <row r="53" spans="2:14" x14ac:dyDescent="0.25">
      <c r="B53" s="4" t="s">
        <v>73</v>
      </c>
      <c r="C53" s="4" t="s">
        <v>17</v>
      </c>
      <c r="D53" s="5">
        <v>42748</v>
      </c>
      <c r="E53" s="5">
        <v>29921</v>
      </c>
      <c r="F53" s="6">
        <f t="shared" ca="1" si="2"/>
        <v>44864</v>
      </c>
      <c r="G53" s="7">
        <f t="shared" ca="1" si="3"/>
        <v>40</v>
      </c>
      <c r="H53" s="7" t="str">
        <f t="shared" ca="1" si="0"/>
        <v>Generation Y</v>
      </c>
      <c r="I53" s="7">
        <f t="shared" ca="1" si="4"/>
        <v>5</v>
      </c>
      <c r="J53" s="7" t="str">
        <f t="shared" ca="1" si="1"/>
        <v>4-7 years</v>
      </c>
      <c r="K53" s="2" t="s">
        <v>14</v>
      </c>
      <c r="L53" s="2" t="s">
        <v>13</v>
      </c>
      <c r="M53" s="11" t="s">
        <v>391</v>
      </c>
      <c r="N53" s="2" t="s">
        <v>396</v>
      </c>
    </row>
    <row r="54" spans="2:14" x14ac:dyDescent="0.25">
      <c r="B54" s="4" t="s">
        <v>74</v>
      </c>
      <c r="C54" s="4" t="s">
        <v>17</v>
      </c>
      <c r="D54" s="5">
        <v>43893</v>
      </c>
      <c r="E54" s="5">
        <v>36863</v>
      </c>
      <c r="F54" s="6">
        <f t="shared" ca="1" si="2"/>
        <v>44864</v>
      </c>
      <c r="G54" s="7">
        <f t="shared" ca="1" si="3"/>
        <v>21</v>
      </c>
      <c r="H54" s="7" t="str">
        <f t="shared" ca="1" si="0"/>
        <v>Generation Z</v>
      </c>
      <c r="I54" s="7">
        <f t="shared" ca="1" si="4"/>
        <v>2</v>
      </c>
      <c r="J54" s="7" t="str">
        <f t="shared" ca="1" si="1"/>
        <v>0-3 years</v>
      </c>
      <c r="K54" s="2" t="s">
        <v>14</v>
      </c>
      <c r="L54" s="2" t="s">
        <v>13</v>
      </c>
      <c r="M54" s="11" t="s">
        <v>389</v>
      </c>
      <c r="N54" s="2" t="s">
        <v>396</v>
      </c>
    </row>
    <row r="55" spans="2:14" x14ac:dyDescent="0.25">
      <c r="B55" s="4" t="s">
        <v>75</v>
      </c>
      <c r="C55" s="4" t="s">
        <v>11</v>
      </c>
      <c r="D55" s="5">
        <v>44043</v>
      </c>
      <c r="E55" s="5">
        <v>36261</v>
      </c>
      <c r="F55" s="6">
        <f t="shared" ca="1" si="2"/>
        <v>44864</v>
      </c>
      <c r="G55" s="7">
        <f t="shared" ca="1" si="3"/>
        <v>23</v>
      </c>
      <c r="H55" s="7" t="str">
        <f t="shared" ca="1" si="0"/>
        <v>Generation Z</v>
      </c>
      <c r="I55" s="7">
        <f t="shared" ca="1" si="4"/>
        <v>2</v>
      </c>
      <c r="J55" s="7" t="str">
        <f t="shared" ca="1" si="1"/>
        <v>0-3 years</v>
      </c>
      <c r="K55" s="2" t="s">
        <v>14</v>
      </c>
      <c r="L55" s="2" t="s">
        <v>13</v>
      </c>
      <c r="M55" s="11" t="s">
        <v>389</v>
      </c>
      <c r="N55" s="2" t="s">
        <v>396</v>
      </c>
    </row>
    <row r="56" spans="2:14" x14ac:dyDescent="0.25">
      <c r="B56" s="4" t="s">
        <v>76</v>
      </c>
      <c r="C56" s="4" t="s">
        <v>11</v>
      </c>
      <c r="D56" s="5">
        <v>39828</v>
      </c>
      <c r="E56" s="5">
        <v>32175</v>
      </c>
      <c r="F56" s="6">
        <f t="shared" ca="1" si="2"/>
        <v>44864</v>
      </c>
      <c r="G56" s="7">
        <f t="shared" ca="1" si="3"/>
        <v>34</v>
      </c>
      <c r="H56" s="7" t="str">
        <f t="shared" ca="1" si="0"/>
        <v>Generation Y</v>
      </c>
      <c r="I56" s="7">
        <f t="shared" ca="1" si="4"/>
        <v>13</v>
      </c>
      <c r="J56" s="7" t="str">
        <f t="shared" ca="1" si="1"/>
        <v>8-14 years</v>
      </c>
      <c r="K56" s="2" t="s">
        <v>14</v>
      </c>
      <c r="L56" s="2" t="s">
        <v>16</v>
      </c>
      <c r="M56" s="11" t="s">
        <v>392</v>
      </c>
      <c r="N56" s="2" t="s">
        <v>398</v>
      </c>
    </row>
    <row r="57" spans="2:14" x14ac:dyDescent="0.25">
      <c r="B57" s="4" t="s">
        <v>77</v>
      </c>
      <c r="C57" s="4" t="s">
        <v>17</v>
      </c>
      <c r="D57" s="5">
        <v>40193</v>
      </c>
      <c r="E57" s="5">
        <v>27253</v>
      </c>
      <c r="F57" s="6">
        <f t="shared" ca="1" si="2"/>
        <v>44864</v>
      </c>
      <c r="G57" s="7">
        <f t="shared" ca="1" si="3"/>
        <v>48</v>
      </c>
      <c r="H57" s="7" t="str">
        <f t="shared" ca="1" si="0"/>
        <v>Generation X</v>
      </c>
      <c r="I57" s="7">
        <f t="shared" ca="1" si="4"/>
        <v>12</v>
      </c>
      <c r="J57" s="7" t="str">
        <f t="shared" ca="1" si="1"/>
        <v>8-14 years</v>
      </c>
      <c r="K57" s="2" t="s">
        <v>14</v>
      </c>
      <c r="L57" s="2" t="s">
        <v>19</v>
      </c>
      <c r="M57" s="11" t="s">
        <v>392</v>
      </c>
      <c r="N57" s="2" t="s">
        <v>396</v>
      </c>
    </row>
    <row r="58" spans="2:14" x14ac:dyDescent="0.25">
      <c r="B58" s="4" t="s">
        <v>78</v>
      </c>
      <c r="C58" s="4" t="s">
        <v>17</v>
      </c>
      <c r="D58" s="5">
        <v>39828</v>
      </c>
      <c r="E58" s="5">
        <v>33066</v>
      </c>
      <c r="F58" s="6">
        <f t="shared" ca="1" si="2"/>
        <v>44864</v>
      </c>
      <c r="G58" s="7">
        <f t="shared" ca="1" si="3"/>
        <v>32</v>
      </c>
      <c r="H58" s="7" t="str">
        <f t="shared" ca="1" si="0"/>
        <v>Generation Y</v>
      </c>
      <c r="I58" s="7">
        <f t="shared" ca="1" si="4"/>
        <v>13</v>
      </c>
      <c r="J58" s="7" t="str">
        <f t="shared" ca="1" si="1"/>
        <v>8-14 years</v>
      </c>
      <c r="K58" s="2" t="s">
        <v>14</v>
      </c>
      <c r="L58" s="2" t="s">
        <v>19</v>
      </c>
      <c r="M58" s="11" t="s">
        <v>392</v>
      </c>
      <c r="N58" s="2" t="s">
        <v>398</v>
      </c>
    </row>
    <row r="59" spans="2:14" x14ac:dyDescent="0.25">
      <c r="B59" s="4" t="s">
        <v>79</v>
      </c>
      <c r="C59" s="4" t="s">
        <v>11</v>
      </c>
      <c r="D59" s="5">
        <v>43893</v>
      </c>
      <c r="E59" s="5">
        <v>36863</v>
      </c>
      <c r="F59" s="6">
        <f t="shared" ca="1" si="2"/>
        <v>44864</v>
      </c>
      <c r="G59" s="7">
        <f t="shared" ca="1" si="3"/>
        <v>21</v>
      </c>
      <c r="H59" s="7" t="str">
        <f t="shared" ca="1" si="0"/>
        <v>Generation Z</v>
      </c>
      <c r="I59" s="7">
        <f t="shared" ca="1" si="4"/>
        <v>2</v>
      </c>
      <c r="J59" s="7" t="str">
        <f t="shared" ca="1" si="1"/>
        <v>0-3 years</v>
      </c>
      <c r="K59" s="2" t="s">
        <v>14</v>
      </c>
      <c r="L59" s="2" t="s">
        <v>13</v>
      </c>
      <c r="M59" s="11" t="s">
        <v>392</v>
      </c>
      <c r="N59" s="2" t="s">
        <v>396</v>
      </c>
    </row>
    <row r="60" spans="2:14" x14ac:dyDescent="0.25">
      <c r="B60" s="4" t="s">
        <v>80</v>
      </c>
      <c r="C60" s="4" t="s">
        <v>17</v>
      </c>
      <c r="D60" s="5">
        <v>42748</v>
      </c>
      <c r="E60" s="5">
        <v>30052</v>
      </c>
      <c r="F60" s="6">
        <f t="shared" ca="1" si="2"/>
        <v>44864</v>
      </c>
      <c r="G60" s="7">
        <f t="shared" ca="1" si="3"/>
        <v>40</v>
      </c>
      <c r="H60" s="7" t="str">
        <f t="shared" ca="1" si="0"/>
        <v>Generation Y</v>
      </c>
      <c r="I60" s="7">
        <f t="shared" ca="1" si="4"/>
        <v>5</v>
      </c>
      <c r="J60" s="7" t="str">
        <f t="shared" ca="1" si="1"/>
        <v>4-7 years</v>
      </c>
      <c r="K60" s="2" t="s">
        <v>12</v>
      </c>
      <c r="L60" s="2" t="s">
        <v>13</v>
      </c>
      <c r="M60" s="11" t="s">
        <v>394</v>
      </c>
      <c r="N60" s="2" t="s">
        <v>396</v>
      </c>
    </row>
    <row r="61" spans="2:14" x14ac:dyDescent="0.25">
      <c r="B61" s="4" t="s">
        <v>81</v>
      </c>
      <c r="C61" s="4" t="s">
        <v>11</v>
      </c>
      <c r="D61" s="5">
        <v>40235</v>
      </c>
      <c r="E61" s="5">
        <v>28585</v>
      </c>
      <c r="F61" s="6">
        <f t="shared" ca="1" si="2"/>
        <v>44864</v>
      </c>
      <c r="G61" s="7">
        <f t="shared" ca="1" si="3"/>
        <v>44</v>
      </c>
      <c r="H61" s="7" t="str">
        <f t="shared" ca="1" si="0"/>
        <v>Generation X</v>
      </c>
      <c r="I61" s="7">
        <f t="shared" ca="1" si="4"/>
        <v>12</v>
      </c>
      <c r="J61" s="7" t="str">
        <f t="shared" ca="1" si="1"/>
        <v>8-14 years</v>
      </c>
      <c r="K61" s="2" t="s">
        <v>15</v>
      </c>
      <c r="L61" s="2" t="s">
        <v>13</v>
      </c>
      <c r="M61" s="11" t="s">
        <v>394</v>
      </c>
      <c r="N61" s="2" t="s">
        <v>399</v>
      </c>
    </row>
    <row r="62" spans="2:14" x14ac:dyDescent="0.25">
      <c r="B62" s="4" t="s">
        <v>82</v>
      </c>
      <c r="C62" s="4" t="s">
        <v>17</v>
      </c>
      <c r="D62" s="5">
        <v>39428</v>
      </c>
      <c r="E62" s="5">
        <v>27190</v>
      </c>
      <c r="F62" s="6">
        <f t="shared" ca="1" si="2"/>
        <v>44864</v>
      </c>
      <c r="G62" s="7">
        <f t="shared" ca="1" si="3"/>
        <v>48</v>
      </c>
      <c r="H62" s="7" t="str">
        <f t="shared" ca="1" si="0"/>
        <v>Generation X</v>
      </c>
      <c r="I62" s="7">
        <f t="shared" ca="1" si="4"/>
        <v>14</v>
      </c>
      <c r="J62" s="7" t="str">
        <f t="shared" ca="1" si="1"/>
        <v>8-14 years</v>
      </c>
      <c r="K62" s="2" t="s">
        <v>15</v>
      </c>
      <c r="L62" s="2" t="s">
        <v>19</v>
      </c>
      <c r="M62" s="11" t="s">
        <v>392</v>
      </c>
      <c r="N62" s="2" t="s">
        <v>398</v>
      </c>
    </row>
    <row r="63" spans="2:14" x14ac:dyDescent="0.25">
      <c r="B63" s="4" t="s">
        <v>83</v>
      </c>
      <c r="C63" s="4" t="s">
        <v>11</v>
      </c>
      <c r="D63" s="5">
        <v>39087</v>
      </c>
      <c r="E63" s="5">
        <v>22654</v>
      </c>
      <c r="F63" s="6">
        <f t="shared" ca="1" si="2"/>
        <v>44864</v>
      </c>
      <c r="G63" s="7">
        <f t="shared" ca="1" si="3"/>
        <v>60</v>
      </c>
      <c r="H63" s="7" t="str">
        <f t="shared" ca="1" si="0"/>
        <v>Baby Boomers</v>
      </c>
      <c r="I63" s="7">
        <f t="shared" ca="1" si="4"/>
        <v>15</v>
      </c>
      <c r="J63" s="7" t="str">
        <f t="shared" ca="1" si="1"/>
        <v>Above 15 years</v>
      </c>
      <c r="K63" s="2" t="s">
        <v>14</v>
      </c>
      <c r="L63" s="2" t="s">
        <v>13</v>
      </c>
      <c r="M63" s="11" t="s">
        <v>391</v>
      </c>
      <c r="N63" s="2" t="s">
        <v>396</v>
      </c>
    </row>
    <row r="64" spans="2:14" x14ac:dyDescent="0.25">
      <c r="B64" s="4" t="s">
        <v>84</v>
      </c>
      <c r="C64" s="4" t="s">
        <v>11</v>
      </c>
      <c r="D64" s="5">
        <v>43893</v>
      </c>
      <c r="E64" s="5">
        <v>36863</v>
      </c>
      <c r="F64" s="6">
        <f t="shared" ca="1" si="2"/>
        <v>44864</v>
      </c>
      <c r="G64" s="7">
        <f t="shared" ca="1" si="3"/>
        <v>21</v>
      </c>
      <c r="H64" s="7" t="str">
        <f t="shared" ca="1" si="0"/>
        <v>Generation Z</v>
      </c>
      <c r="I64" s="7">
        <f t="shared" ca="1" si="4"/>
        <v>2</v>
      </c>
      <c r="J64" s="7" t="str">
        <f t="shared" ca="1" si="1"/>
        <v>0-3 years</v>
      </c>
      <c r="K64" s="2" t="s">
        <v>14</v>
      </c>
      <c r="L64" s="2" t="s">
        <v>13</v>
      </c>
      <c r="M64" s="11" t="s">
        <v>391</v>
      </c>
      <c r="N64" s="2" t="s">
        <v>396</v>
      </c>
    </row>
    <row r="65" spans="2:14" x14ac:dyDescent="0.25">
      <c r="B65" s="4" t="s">
        <v>85</v>
      </c>
      <c r="C65" s="4" t="s">
        <v>11</v>
      </c>
      <c r="D65" s="5">
        <v>38372</v>
      </c>
      <c r="E65" s="5">
        <v>22162</v>
      </c>
      <c r="F65" s="6">
        <f t="shared" ca="1" si="2"/>
        <v>44864</v>
      </c>
      <c r="G65" s="7">
        <f t="shared" ca="1" si="3"/>
        <v>62</v>
      </c>
      <c r="H65" s="7" t="str">
        <f t="shared" ca="1" si="0"/>
        <v>Baby Boomers</v>
      </c>
      <c r="I65" s="7">
        <f t="shared" ca="1" si="4"/>
        <v>17</v>
      </c>
      <c r="J65" s="7" t="str">
        <f t="shared" ca="1" si="1"/>
        <v>Above 15 years</v>
      </c>
      <c r="K65" s="2" t="s">
        <v>14</v>
      </c>
      <c r="L65" s="2" t="s">
        <v>19</v>
      </c>
      <c r="M65" s="11" t="s">
        <v>394</v>
      </c>
      <c r="N65" s="2" t="s">
        <v>398</v>
      </c>
    </row>
    <row r="66" spans="2:14" x14ac:dyDescent="0.25">
      <c r="B66" s="4" t="s">
        <v>86</v>
      </c>
      <c r="C66" s="4" t="s">
        <v>11</v>
      </c>
      <c r="D66" s="5">
        <v>43893</v>
      </c>
      <c r="E66" s="5">
        <v>36863</v>
      </c>
      <c r="F66" s="6">
        <f t="shared" ca="1" si="2"/>
        <v>44864</v>
      </c>
      <c r="G66" s="7">
        <f t="shared" ca="1" si="3"/>
        <v>21</v>
      </c>
      <c r="H66" s="7" t="str">
        <f t="shared" ca="1" si="0"/>
        <v>Generation Z</v>
      </c>
      <c r="I66" s="7">
        <f t="shared" ca="1" si="4"/>
        <v>2</v>
      </c>
      <c r="J66" s="7" t="str">
        <f t="shared" ca="1" si="1"/>
        <v>0-3 years</v>
      </c>
      <c r="K66" s="2" t="s">
        <v>14</v>
      </c>
      <c r="L66" s="2" t="s">
        <v>19</v>
      </c>
      <c r="M66" s="11" t="s">
        <v>391</v>
      </c>
      <c r="N66" s="2" t="s">
        <v>396</v>
      </c>
    </row>
    <row r="67" spans="2:14" x14ac:dyDescent="0.25">
      <c r="B67" s="4" t="s">
        <v>87</v>
      </c>
      <c r="C67" s="4" t="s">
        <v>11</v>
      </c>
      <c r="D67" s="5">
        <v>40945</v>
      </c>
      <c r="E67" s="5">
        <v>27185</v>
      </c>
      <c r="F67" s="6">
        <f t="shared" ca="1" si="2"/>
        <v>44864</v>
      </c>
      <c r="G67" s="7">
        <f t="shared" ca="1" si="3"/>
        <v>48</v>
      </c>
      <c r="H67" s="7" t="str">
        <f t="shared" ref="H67:H117" ca="1" si="5">IF(G67&gt;56,"Baby Boomers", IF(G67&gt;=41,"Generation X", IF(G67&gt;=25,"Generation Y","Generation Z")))</f>
        <v>Generation X</v>
      </c>
      <c r="I67" s="7">
        <f t="shared" ca="1" si="4"/>
        <v>10</v>
      </c>
      <c r="J67" s="7" t="str">
        <f t="shared" ref="J67:J117" ca="1" si="6">IF(I67&gt;=15,"Above 15 years",IF(I67&gt;=8,"8-14 years",IF(I67&gt;=4,"4-7 years","0-3 years")))</f>
        <v>8-14 years</v>
      </c>
      <c r="K67" s="2" t="s">
        <v>14</v>
      </c>
      <c r="L67" s="2" t="s">
        <v>22</v>
      </c>
      <c r="M67" s="11" t="s">
        <v>391</v>
      </c>
      <c r="N67" s="2" t="s">
        <v>396</v>
      </c>
    </row>
    <row r="68" spans="2:14" x14ac:dyDescent="0.25">
      <c r="B68" s="4" t="s">
        <v>88</v>
      </c>
      <c r="C68" s="4" t="s">
        <v>11</v>
      </c>
      <c r="D68" s="5">
        <v>38754</v>
      </c>
      <c r="E68" s="5">
        <v>28647</v>
      </c>
      <c r="F68" s="6">
        <f t="shared" ref="F68:F131" ca="1" si="7">TODAY()</f>
        <v>44864</v>
      </c>
      <c r="G68" s="7">
        <f t="shared" ref="G68:G117" ca="1" si="8">INT((F68-E68)/365)</f>
        <v>44</v>
      </c>
      <c r="H68" s="7" t="str">
        <f t="shared" ca="1" si="5"/>
        <v>Generation X</v>
      </c>
      <c r="I68" s="7">
        <f t="shared" ref="I68:I117" ca="1" si="9">INT((F68-D68)/365)</f>
        <v>16</v>
      </c>
      <c r="J68" s="7" t="str">
        <f t="shared" ca="1" si="6"/>
        <v>Above 15 years</v>
      </c>
      <c r="K68" s="2" t="s">
        <v>14</v>
      </c>
      <c r="L68" s="2" t="s">
        <v>13</v>
      </c>
      <c r="M68" s="11" t="s">
        <v>391</v>
      </c>
      <c r="N68" s="2" t="s">
        <v>396</v>
      </c>
    </row>
    <row r="69" spans="2:14" x14ac:dyDescent="0.25">
      <c r="B69" s="4" t="s">
        <v>89</v>
      </c>
      <c r="C69" s="4" t="s">
        <v>11</v>
      </c>
      <c r="D69" s="5">
        <v>42748</v>
      </c>
      <c r="E69" s="5">
        <v>34405</v>
      </c>
      <c r="F69" s="6">
        <f t="shared" ca="1" si="7"/>
        <v>44864</v>
      </c>
      <c r="G69" s="7">
        <f t="shared" ca="1" si="8"/>
        <v>28</v>
      </c>
      <c r="H69" s="7" t="str">
        <f t="shared" ca="1" si="5"/>
        <v>Generation Y</v>
      </c>
      <c r="I69" s="7">
        <f t="shared" ca="1" si="9"/>
        <v>5</v>
      </c>
      <c r="J69" s="7" t="str">
        <f t="shared" ca="1" si="6"/>
        <v>4-7 years</v>
      </c>
      <c r="K69" s="2" t="s">
        <v>12</v>
      </c>
      <c r="L69" s="2" t="s">
        <v>13</v>
      </c>
      <c r="M69" s="11" t="s">
        <v>389</v>
      </c>
      <c r="N69" s="2" t="s">
        <v>396</v>
      </c>
    </row>
    <row r="70" spans="2:14" x14ac:dyDescent="0.25">
      <c r="B70" s="4" t="s">
        <v>90</v>
      </c>
      <c r="C70" s="4" t="s">
        <v>17</v>
      </c>
      <c r="D70" s="5">
        <v>41329</v>
      </c>
      <c r="E70" s="5">
        <v>26911</v>
      </c>
      <c r="F70" s="6">
        <f t="shared" ca="1" si="7"/>
        <v>44864</v>
      </c>
      <c r="G70" s="7">
        <f t="shared" ca="1" si="8"/>
        <v>49</v>
      </c>
      <c r="H70" s="7" t="str">
        <f t="shared" ca="1" si="5"/>
        <v>Generation X</v>
      </c>
      <c r="I70" s="7">
        <f t="shared" ca="1" si="9"/>
        <v>9</v>
      </c>
      <c r="J70" s="7" t="str">
        <f t="shared" ca="1" si="6"/>
        <v>8-14 years</v>
      </c>
      <c r="K70" s="2" t="s">
        <v>12</v>
      </c>
      <c r="L70" s="2" t="s">
        <v>13</v>
      </c>
      <c r="M70" s="11" t="s">
        <v>389</v>
      </c>
      <c r="N70" s="2" t="s">
        <v>396</v>
      </c>
    </row>
    <row r="71" spans="2:14" x14ac:dyDescent="0.25">
      <c r="B71" s="4" t="s">
        <v>91</v>
      </c>
      <c r="C71" s="4" t="s">
        <v>17</v>
      </c>
      <c r="D71" s="5">
        <v>39510</v>
      </c>
      <c r="E71" s="5">
        <v>28678</v>
      </c>
      <c r="F71" s="6">
        <f t="shared" ca="1" si="7"/>
        <v>44864</v>
      </c>
      <c r="G71" s="7">
        <f t="shared" ca="1" si="8"/>
        <v>44</v>
      </c>
      <c r="H71" s="7" t="str">
        <f t="shared" ca="1" si="5"/>
        <v>Generation X</v>
      </c>
      <c r="I71" s="7">
        <f t="shared" ca="1" si="9"/>
        <v>14</v>
      </c>
      <c r="J71" s="7" t="str">
        <f t="shared" ca="1" si="6"/>
        <v>8-14 years</v>
      </c>
      <c r="K71" s="2" t="s">
        <v>20</v>
      </c>
      <c r="L71" s="2" t="s">
        <v>22</v>
      </c>
      <c r="M71" s="11" t="s">
        <v>391</v>
      </c>
      <c r="N71" s="2" t="s">
        <v>397</v>
      </c>
    </row>
    <row r="72" spans="2:14" x14ac:dyDescent="0.25">
      <c r="B72" s="4" t="s">
        <v>92</v>
      </c>
      <c r="C72" s="4" t="s">
        <v>17</v>
      </c>
      <c r="D72" s="5">
        <v>37258</v>
      </c>
      <c r="E72" s="5">
        <v>28980</v>
      </c>
      <c r="F72" s="6">
        <f t="shared" ca="1" si="7"/>
        <v>44864</v>
      </c>
      <c r="G72" s="7">
        <f t="shared" ca="1" si="8"/>
        <v>43</v>
      </c>
      <c r="H72" s="7" t="str">
        <f t="shared" ca="1" si="5"/>
        <v>Generation X</v>
      </c>
      <c r="I72" s="7">
        <f t="shared" ca="1" si="9"/>
        <v>20</v>
      </c>
      <c r="J72" s="7" t="str">
        <f t="shared" ca="1" si="6"/>
        <v>Above 15 years</v>
      </c>
      <c r="K72" s="2" t="s">
        <v>14</v>
      </c>
      <c r="L72" s="2" t="s">
        <v>13</v>
      </c>
      <c r="M72" s="11" t="s">
        <v>391</v>
      </c>
      <c r="N72" s="2" t="s">
        <v>396</v>
      </c>
    </row>
    <row r="73" spans="2:14" x14ac:dyDescent="0.25">
      <c r="B73" s="4" t="s">
        <v>93</v>
      </c>
      <c r="C73" s="4" t="s">
        <v>11</v>
      </c>
      <c r="D73" s="5">
        <v>40248</v>
      </c>
      <c r="E73" s="5">
        <v>31749</v>
      </c>
      <c r="F73" s="6">
        <f t="shared" ca="1" si="7"/>
        <v>44864</v>
      </c>
      <c r="G73" s="7">
        <f t="shared" ca="1" si="8"/>
        <v>35</v>
      </c>
      <c r="H73" s="7" t="str">
        <f t="shared" ca="1" si="5"/>
        <v>Generation Y</v>
      </c>
      <c r="I73" s="7">
        <f t="shared" ca="1" si="9"/>
        <v>12</v>
      </c>
      <c r="J73" s="7" t="str">
        <f t="shared" ca="1" si="6"/>
        <v>8-14 years</v>
      </c>
      <c r="K73" s="2" t="s">
        <v>14</v>
      </c>
      <c r="L73" s="2" t="s">
        <v>13</v>
      </c>
      <c r="M73" s="11" t="s">
        <v>391</v>
      </c>
      <c r="N73" s="2" t="s">
        <v>396</v>
      </c>
    </row>
    <row r="74" spans="2:14" x14ac:dyDescent="0.25">
      <c r="B74" s="4" t="s">
        <v>94</v>
      </c>
      <c r="C74" s="4" t="s">
        <v>11</v>
      </c>
      <c r="D74" s="5">
        <v>39895</v>
      </c>
      <c r="E74" s="5">
        <v>31871</v>
      </c>
      <c r="F74" s="6">
        <f t="shared" ca="1" si="7"/>
        <v>44864</v>
      </c>
      <c r="G74" s="7">
        <f t="shared" ca="1" si="8"/>
        <v>35</v>
      </c>
      <c r="H74" s="7" t="str">
        <f t="shared" ca="1" si="5"/>
        <v>Generation Y</v>
      </c>
      <c r="I74" s="7">
        <f t="shared" ca="1" si="9"/>
        <v>13</v>
      </c>
      <c r="J74" s="7" t="str">
        <f t="shared" ca="1" si="6"/>
        <v>8-14 years</v>
      </c>
      <c r="K74" s="2" t="s">
        <v>18</v>
      </c>
      <c r="L74" s="2" t="s">
        <v>16</v>
      </c>
      <c r="M74" s="11" t="s">
        <v>391</v>
      </c>
      <c r="N74" s="2" t="s">
        <v>396</v>
      </c>
    </row>
    <row r="75" spans="2:14" x14ac:dyDescent="0.25">
      <c r="B75" s="4" t="s">
        <v>95</v>
      </c>
      <c r="C75" s="4" t="s">
        <v>17</v>
      </c>
      <c r="D75" s="5">
        <v>39537</v>
      </c>
      <c r="E75" s="5">
        <v>30931</v>
      </c>
      <c r="F75" s="6">
        <f t="shared" ca="1" si="7"/>
        <v>44864</v>
      </c>
      <c r="G75" s="7">
        <f t="shared" ca="1" si="8"/>
        <v>38</v>
      </c>
      <c r="H75" s="7" t="str">
        <f t="shared" ca="1" si="5"/>
        <v>Generation Y</v>
      </c>
      <c r="I75" s="7">
        <f t="shared" ca="1" si="9"/>
        <v>14</v>
      </c>
      <c r="J75" s="7" t="str">
        <f t="shared" ca="1" si="6"/>
        <v>8-14 years</v>
      </c>
      <c r="K75" s="2" t="s">
        <v>20</v>
      </c>
      <c r="L75" s="2" t="s">
        <v>13</v>
      </c>
      <c r="M75" s="11" t="s">
        <v>389</v>
      </c>
      <c r="N75" s="2" t="s">
        <v>396</v>
      </c>
    </row>
    <row r="76" spans="2:14" x14ac:dyDescent="0.25">
      <c r="B76" s="4" t="s">
        <v>96</v>
      </c>
      <c r="C76" s="4" t="s">
        <v>17</v>
      </c>
      <c r="D76" s="5">
        <v>35896</v>
      </c>
      <c r="E76" s="5">
        <v>24687</v>
      </c>
      <c r="F76" s="6">
        <f t="shared" ca="1" si="7"/>
        <v>44864</v>
      </c>
      <c r="G76" s="7">
        <f t="shared" ca="1" si="8"/>
        <v>55</v>
      </c>
      <c r="H76" s="7" t="str">
        <f t="shared" ca="1" si="5"/>
        <v>Generation X</v>
      </c>
      <c r="I76" s="7">
        <f t="shared" ca="1" si="9"/>
        <v>24</v>
      </c>
      <c r="J76" s="7" t="str">
        <f t="shared" ca="1" si="6"/>
        <v>Above 15 years</v>
      </c>
      <c r="K76" s="2" t="s">
        <v>14</v>
      </c>
      <c r="L76" s="2" t="s">
        <v>19</v>
      </c>
      <c r="M76" s="11" t="s">
        <v>393</v>
      </c>
      <c r="N76" s="2" t="s">
        <v>396</v>
      </c>
    </row>
    <row r="77" spans="2:14" x14ac:dyDescent="0.25">
      <c r="B77" s="4" t="s">
        <v>97</v>
      </c>
      <c r="C77" s="4" t="s">
        <v>11</v>
      </c>
      <c r="D77" s="5">
        <v>36893</v>
      </c>
      <c r="E77" s="5">
        <v>26761</v>
      </c>
      <c r="F77" s="6">
        <f t="shared" ca="1" si="7"/>
        <v>44864</v>
      </c>
      <c r="G77" s="7">
        <f t="shared" ca="1" si="8"/>
        <v>49</v>
      </c>
      <c r="H77" s="7" t="str">
        <f t="shared" ca="1" si="5"/>
        <v>Generation X</v>
      </c>
      <c r="I77" s="7">
        <f t="shared" ca="1" si="9"/>
        <v>21</v>
      </c>
      <c r="J77" s="7" t="str">
        <f t="shared" ca="1" si="6"/>
        <v>Above 15 years</v>
      </c>
      <c r="K77" s="2" t="s">
        <v>14</v>
      </c>
      <c r="L77" s="2" t="s">
        <v>13</v>
      </c>
      <c r="M77" s="11" t="s">
        <v>389</v>
      </c>
      <c r="N77" s="2" t="s">
        <v>396</v>
      </c>
    </row>
    <row r="78" spans="2:14" x14ac:dyDescent="0.25">
      <c r="B78" s="4" t="s">
        <v>98</v>
      </c>
      <c r="C78" s="4" t="s">
        <v>17</v>
      </c>
      <c r="D78" s="5">
        <v>37623</v>
      </c>
      <c r="E78" s="5">
        <v>23749</v>
      </c>
      <c r="F78" s="6">
        <f t="shared" ca="1" si="7"/>
        <v>44864</v>
      </c>
      <c r="G78" s="7">
        <f t="shared" ca="1" si="8"/>
        <v>57</v>
      </c>
      <c r="H78" s="7" t="str">
        <f t="shared" ca="1" si="5"/>
        <v>Baby Boomers</v>
      </c>
      <c r="I78" s="7">
        <f t="shared" ca="1" si="9"/>
        <v>19</v>
      </c>
      <c r="J78" s="7" t="str">
        <f t="shared" ca="1" si="6"/>
        <v>Above 15 years</v>
      </c>
      <c r="K78" s="2" t="s">
        <v>20</v>
      </c>
      <c r="L78" s="2" t="s">
        <v>13</v>
      </c>
      <c r="M78" s="11" t="s">
        <v>391</v>
      </c>
      <c r="N78" s="2" t="s">
        <v>396</v>
      </c>
    </row>
    <row r="79" spans="2:14" x14ac:dyDescent="0.25">
      <c r="B79" s="4" t="s">
        <v>99</v>
      </c>
      <c r="C79" s="4" t="s">
        <v>11</v>
      </c>
      <c r="D79" s="5">
        <v>37258</v>
      </c>
      <c r="E79" s="5">
        <v>29132</v>
      </c>
      <c r="F79" s="6">
        <f t="shared" ca="1" si="7"/>
        <v>44864</v>
      </c>
      <c r="G79" s="7">
        <f t="shared" ca="1" si="8"/>
        <v>43</v>
      </c>
      <c r="H79" s="7" t="str">
        <f t="shared" ca="1" si="5"/>
        <v>Generation X</v>
      </c>
      <c r="I79" s="7">
        <f t="shared" ca="1" si="9"/>
        <v>20</v>
      </c>
      <c r="J79" s="7" t="str">
        <f t="shared" ca="1" si="6"/>
        <v>Above 15 years</v>
      </c>
      <c r="K79" s="2" t="s">
        <v>20</v>
      </c>
      <c r="L79" s="2" t="s">
        <v>13</v>
      </c>
      <c r="M79" s="11" t="s">
        <v>393</v>
      </c>
      <c r="N79" s="2" t="s">
        <v>398</v>
      </c>
    </row>
    <row r="80" spans="2:14" x14ac:dyDescent="0.25">
      <c r="B80" s="4" t="s">
        <v>100</v>
      </c>
      <c r="C80" s="4" t="s">
        <v>17</v>
      </c>
      <c r="D80" s="5">
        <v>43102</v>
      </c>
      <c r="E80" s="5">
        <v>28164</v>
      </c>
      <c r="F80" s="6">
        <f t="shared" ca="1" si="7"/>
        <v>44864</v>
      </c>
      <c r="G80" s="7">
        <f t="shared" ca="1" si="8"/>
        <v>45</v>
      </c>
      <c r="H80" s="7" t="str">
        <f t="shared" ca="1" si="5"/>
        <v>Generation X</v>
      </c>
      <c r="I80" s="7">
        <f t="shared" ca="1" si="9"/>
        <v>4</v>
      </c>
      <c r="J80" s="7" t="str">
        <f t="shared" ca="1" si="6"/>
        <v>4-7 years</v>
      </c>
      <c r="K80" s="2" t="s">
        <v>20</v>
      </c>
      <c r="L80" s="2" t="s">
        <v>16</v>
      </c>
      <c r="M80" s="11" t="s">
        <v>393</v>
      </c>
      <c r="N80" s="2" t="s">
        <v>396</v>
      </c>
    </row>
    <row r="81" spans="2:14" x14ac:dyDescent="0.25">
      <c r="B81" s="4" t="s">
        <v>101</v>
      </c>
      <c r="C81" s="4" t="s">
        <v>11</v>
      </c>
      <c r="D81" s="5">
        <v>36163</v>
      </c>
      <c r="E81" s="5">
        <v>24289</v>
      </c>
      <c r="F81" s="6">
        <f t="shared" ca="1" si="7"/>
        <v>44864</v>
      </c>
      <c r="G81" s="7">
        <f t="shared" ca="1" si="8"/>
        <v>56</v>
      </c>
      <c r="H81" s="7" t="str">
        <f t="shared" ca="1" si="5"/>
        <v>Generation X</v>
      </c>
      <c r="I81" s="7">
        <f t="shared" ca="1" si="9"/>
        <v>23</v>
      </c>
      <c r="J81" s="7" t="str">
        <f t="shared" ca="1" si="6"/>
        <v>Above 15 years</v>
      </c>
      <c r="K81" s="2" t="s">
        <v>14</v>
      </c>
      <c r="L81" s="2" t="s">
        <v>19</v>
      </c>
      <c r="M81" s="11" t="s">
        <v>389</v>
      </c>
      <c r="N81" s="2" t="s">
        <v>396</v>
      </c>
    </row>
    <row r="82" spans="2:14" x14ac:dyDescent="0.25">
      <c r="B82" s="4" t="s">
        <v>102</v>
      </c>
      <c r="C82" s="4" t="s">
        <v>11</v>
      </c>
      <c r="D82" s="5">
        <v>39816</v>
      </c>
      <c r="E82" s="5">
        <v>25330</v>
      </c>
      <c r="F82" s="6">
        <f t="shared" ca="1" si="7"/>
        <v>44864</v>
      </c>
      <c r="G82" s="7">
        <f t="shared" ca="1" si="8"/>
        <v>53</v>
      </c>
      <c r="H82" s="7" t="str">
        <f t="shared" ca="1" si="5"/>
        <v>Generation X</v>
      </c>
      <c r="I82" s="7">
        <f t="shared" ca="1" si="9"/>
        <v>13</v>
      </c>
      <c r="J82" s="7" t="str">
        <f t="shared" ca="1" si="6"/>
        <v>8-14 years</v>
      </c>
      <c r="K82" s="2" t="s">
        <v>14</v>
      </c>
      <c r="L82" s="2" t="s">
        <v>19</v>
      </c>
      <c r="M82" s="11" t="s">
        <v>389</v>
      </c>
      <c r="N82" s="2" t="s">
        <v>396</v>
      </c>
    </row>
    <row r="83" spans="2:14" x14ac:dyDescent="0.25">
      <c r="B83" s="4" t="s">
        <v>103</v>
      </c>
      <c r="C83" s="4" t="s">
        <v>11</v>
      </c>
      <c r="D83" s="5">
        <v>41647</v>
      </c>
      <c r="E83" s="5">
        <v>32822</v>
      </c>
      <c r="F83" s="6">
        <f t="shared" ca="1" si="7"/>
        <v>44864</v>
      </c>
      <c r="G83" s="7">
        <f t="shared" ca="1" si="8"/>
        <v>32</v>
      </c>
      <c r="H83" s="7" t="str">
        <f t="shared" ca="1" si="5"/>
        <v>Generation Y</v>
      </c>
      <c r="I83" s="7">
        <f t="shared" ca="1" si="9"/>
        <v>8</v>
      </c>
      <c r="J83" s="7" t="str">
        <f t="shared" ca="1" si="6"/>
        <v>8-14 years</v>
      </c>
      <c r="K83" s="2" t="s">
        <v>12</v>
      </c>
      <c r="L83" s="2" t="s">
        <v>13</v>
      </c>
      <c r="M83" s="11" t="s">
        <v>392</v>
      </c>
      <c r="N83" s="2" t="s">
        <v>399</v>
      </c>
    </row>
    <row r="84" spans="2:14" x14ac:dyDescent="0.25">
      <c r="B84" s="4" t="s">
        <v>104</v>
      </c>
      <c r="C84" s="4" t="s">
        <v>11</v>
      </c>
      <c r="D84" s="5">
        <v>43113</v>
      </c>
      <c r="E84" s="5">
        <v>33552</v>
      </c>
      <c r="F84" s="6">
        <f t="shared" ca="1" si="7"/>
        <v>44864</v>
      </c>
      <c r="G84" s="7">
        <f t="shared" ca="1" si="8"/>
        <v>30</v>
      </c>
      <c r="H84" s="7" t="str">
        <f t="shared" ca="1" si="5"/>
        <v>Generation Y</v>
      </c>
      <c r="I84" s="7">
        <f t="shared" ca="1" si="9"/>
        <v>4</v>
      </c>
      <c r="J84" s="7" t="str">
        <f t="shared" ca="1" si="6"/>
        <v>4-7 years</v>
      </c>
      <c r="K84" s="2" t="s">
        <v>12</v>
      </c>
      <c r="L84" s="2" t="s">
        <v>13</v>
      </c>
      <c r="M84" s="11" t="s">
        <v>393</v>
      </c>
      <c r="N84" s="2" t="s">
        <v>398</v>
      </c>
    </row>
    <row r="85" spans="2:14" x14ac:dyDescent="0.25">
      <c r="B85" s="4" t="s">
        <v>105</v>
      </c>
      <c r="C85" s="4" t="s">
        <v>11</v>
      </c>
      <c r="D85" s="5">
        <v>38722</v>
      </c>
      <c r="E85" s="5">
        <v>26181</v>
      </c>
      <c r="F85" s="6">
        <f t="shared" ca="1" si="7"/>
        <v>44864</v>
      </c>
      <c r="G85" s="7">
        <f t="shared" ca="1" si="8"/>
        <v>51</v>
      </c>
      <c r="H85" s="7" t="str">
        <f t="shared" ca="1" si="5"/>
        <v>Generation X</v>
      </c>
      <c r="I85" s="7">
        <f t="shared" ca="1" si="9"/>
        <v>16</v>
      </c>
      <c r="J85" s="7" t="str">
        <f t="shared" ca="1" si="6"/>
        <v>Above 15 years</v>
      </c>
      <c r="K85" s="2" t="s">
        <v>12</v>
      </c>
      <c r="L85" s="2" t="s">
        <v>13</v>
      </c>
      <c r="M85" s="11" t="s">
        <v>391</v>
      </c>
      <c r="N85" s="2" t="s">
        <v>396</v>
      </c>
    </row>
    <row r="86" spans="2:14" x14ac:dyDescent="0.25">
      <c r="B86" s="4" t="s">
        <v>106</v>
      </c>
      <c r="C86" s="4" t="s">
        <v>11</v>
      </c>
      <c r="D86" s="5">
        <v>41644</v>
      </c>
      <c r="E86" s="5">
        <v>33211</v>
      </c>
      <c r="F86" s="6">
        <f t="shared" ca="1" si="7"/>
        <v>44864</v>
      </c>
      <c r="G86" s="7">
        <f t="shared" ca="1" si="8"/>
        <v>31</v>
      </c>
      <c r="H86" s="7" t="str">
        <f t="shared" ca="1" si="5"/>
        <v>Generation Y</v>
      </c>
      <c r="I86" s="7">
        <f t="shared" ca="1" si="9"/>
        <v>8</v>
      </c>
      <c r="J86" s="7" t="str">
        <f t="shared" ca="1" si="6"/>
        <v>8-14 years</v>
      </c>
      <c r="K86" s="2" t="s">
        <v>12</v>
      </c>
      <c r="L86" s="2" t="s">
        <v>19</v>
      </c>
      <c r="M86" s="11" t="s">
        <v>391</v>
      </c>
      <c r="N86" s="2" t="s">
        <v>396</v>
      </c>
    </row>
    <row r="87" spans="2:14" x14ac:dyDescent="0.25">
      <c r="B87" s="4" t="s">
        <v>107</v>
      </c>
      <c r="C87" s="4" t="s">
        <v>11</v>
      </c>
      <c r="D87" s="5">
        <v>43113</v>
      </c>
      <c r="E87" s="5">
        <v>33888</v>
      </c>
      <c r="F87" s="6">
        <f t="shared" ca="1" si="7"/>
        <v>44864</v>
      </c>
      <c r="G87" s="7">
        <f t="shared" ca="1" si="8"/>
        <v>30</v>
      </c>
      <c r="H87" s="7" t="str">
        <f t="shared" ca="1" si="5"/>
        <v>Generation Y</v>
      </c>
      <c r="I87" s="7">
        <f t="shared" ca="1" si="9"/>
        <v>4</v>
      </c>
      <c r="J87" s="7" t="str">
        <f t="shared" ca="1" si="6"/>
        <v>4-7 years</v>
      </c>
      <c r="K87" s="2" t="s">
        <v>12</v>
      </c>
      <c r="L87" s="2" t="s">
        <v>13</v>
      </c>
      <c r="M87" s="11" t="s">
        <v>391</v>
      </c>
      <c r="N87" s="2" t="s">
        <v>396</v>
      </c>
    </row>
    <row r="88" spans="2:14" x14ac:dyDescent="0.25">
      <c r="B88" s="4" t="s">
        <v>108</v>
      </c>
      <c r="C88" s="4" t="s">
        <v>17</v>
      </c>
      <c r="D88" s="5">
        <v>38358</v>
      </c>
      <c r="E88" s="5">
        <v>25330</v>
      </c>
      <c r="F88" s="6">
        <f t="shared" ca="1" si="7"/>
        <v>44864</v>
      </c>
      <c r="G88" s="7">
        <f t="shared" ca="1" si="8"/>
        <v>53</v>
      </c>
      <c r="H88" s="7" t="str">
        <f t="shared" ca="1" si="5"/>
        <v>Generation X</v>
      </c>
      <c r="I88" s="7">
        <f t="shared" ca="1" si="9"/>
        <v>17</v>
      </c>
      <c r="J88" s="7" t="str">
        <f t="shared" ca="1" si="6"/>
        <v>Above 15 years</v>
      </c>
      <c r="K88" s="2" t="s">
        <v>12</v>
      </c>
      <c r="L88" s="2" t="s">
        <v>13</v>
      </c>
      <c r="M88" s="11" t="s">
        <v>391</v>
      </c>
      <c r="N88" s="2" t="s">
        <v>399</v>
      </c>
    </row>
    <row r="89" spans="2:14" x14ac:dyDescent="0.25">
      <c r="B89" s="4" t="s">
        <v>109</v>
      </c>
      <c r="C89" s="4" t="s">
        <v>17</v>
      </c>
      <c r="D89" s="5">
        <v>39820</v>
      </c>
      <c r="E89" s="5">
        <v>29921</v>
      </c>
      <c r="F89" s="6">
        <f t="shared" ca="1" si="7"/>
        <v>44864</v>
      </c>
      <c r="G89" s="7">
        <f t="shared" ca="1" si="8"/>
        <v>40</v>
      </c>
      <c r="H89" s="7" t="str">
        <f t="shared" ca="1" si="5"/>
        <v>Generation Y</v>
      </c>
      <c r="I89" s="7">
        <f t="shared" ca="1" si="9"/>
        <v>13</v>
      </c>
      <c r="J89" s="7" t="str">
        <f t="shared" ca="1" si="6"/>
        <v>8-14 years</v>
      </c>
      <c r="K89" s="2" t="s">
        <v>12</v>
      </c>
      <c r="L89" s="2" t="s">
        <v>19</v>
      </c>
      <c r="M89" s="11" t="s">
        <v>391</v>
      </c>
      <c r="N89" s="2" t="s">
        <v>396</v>
      </c>
    </row>
    <row r="90" spans="2:14" x14ac:dyDescent="0.25">
      <c r="B90" s="4" t="s">
        <v>110</v>
      </c>
      <c r="C90" s="4" t="s">
        <v>17</v>
      </c>
      <c r="D90" s="5">
        <v>38724</v>
      </c>
      <c r="E90" s="5">
        <v>24512</v>
      </c>
      <c r="F90" s="6">
        <f t="shared" ca="1" si="7"/>
        <v>44864</v>
      </c>
      <c r="G90" s="7">
        <f t="shared" ca="1" si="8"/>
        <v>55</v>
      </c>
      <c r="H90" s="7" t="str">
        <f t="shared" ca="1" si="5"/>
        <v>Generation X</v>
      </c>
      <c r="I90" s="7">
        <f t="shared" ca="1" si="9"/>
        <v>16</v>
      </c>
      <c r="J90" s="7" t="str">
        <f t="shared" ca="1" si="6"/>
        <v>Above 15 years</v>
      </c>
      <c r="K90" s="2" t="s">
        <v>12</v>
      </c>
      <c r="L90" s="2" t="s">
        <v>19</v>
      </c>
      <c r="M90" s="11" t="s">
        <v>394</v>
      </c>
      <c r="N90" s="2" t="s">
        <v>396</v>
      </c>
    </row>
    <row r="91" spans="2:14" x14ac:dyDescent="0.25">
      <c r="B91" s="4" t="s">
        <v>111</v>
      </c>
      <c r="C91" s="4" t="s">
        <v>11</v>
      </c>
      <c r="D91" s="5">
        <v>40551</v>
      </c>
      <c r="E91" s="5">
        <v>30227</v>
      </c>
      <c r="F91" s="6">
        <f t="shared" ca="1" si="7"/>
        <v>44864</v>
      </c>
      <c r="G91" s="7">
        <f t="shared" ca="1" si="8"/>
        <v>40</v>
      </c>
      <c r="H91" s="7" t="str">
        <f t="shared" ca="1" si="5"/>
        <v>Generation Y</v>
      </c>
      <c r="I91" s="7">
        <f t="shared" ca="1" si="9"/>
        <v>11</v>
      </c>
      <c r="J91" s="7" t="str">
        <f t="shared" ca="1" si="6"/>
        <v>8-14 years</v>
      </c>
      <c r="K91" s="2" t="s">
        <v>12</v>
      </c>
      <c r="L91" s="2" t="s">
        <v>22</v>
      </c>
      <c r="M91" s="11" t="s">
        <v>392</v>
      </c>
      <c r="N91" s="2" t="s">
        <v>398</v>
      </c>
    </row>
    <row r="92" spans="2:14" x14ac:dyDescent="0.25">
      <c r="B92" s="4" t="s">
        <v>112</v>
      </c>
      <c r="C92" s="4" t="s">
        <v>11</v>
      </c>
      <c r="D92" s="5">
        <v>41647</v>
      </c>
      <c r="E92" s="5">
        <v>32175</v>
      </c>
      <c r="F92" s="6">
        <f t="shared" ca="1" si="7"/>
        <v>44864</v>
      </c>
      <c r="G92" s="7">
        <f t="shared" ca="1" si="8"/>
        <v>34</v>
      </c>
      <c r="H92" s="7" t="str">
        <f t="shared" ca="1" si="5"/>
        <v>Generation Y</v>
      </c>
      <c r="I92" s="7">
        <f t="shared" ca="1" si="9"/>
        <v>8</v>
      </c>
      <c r="J92" s="7" t="str">
        <f t="shared" ca="1" si="6"/>
        <v>8-14 years</v>
      </c>
      <c r="K92" s="2" t="s">
        <v>12</v>
      </c>
      <c r="L92" s="2" t="s">
        <v>13</v>
      </c>
      <c r="M92" s="11" t="s">
        <v>392</v>
      </c>
      <c r="N92" s="2" t="s">
        <v>396</v>
      </c>
    </row>
    <row r="93" spans="2:14" x14ac:dyDescent="0.25">
      <c r="B93" s="4" t="s">
        <v>113</v>
      </c>
      <c r="C93" s="4" t="s">
        <v>17</v>
      </c>
      <c r="D93" s="5">
        <v>41282</v>
      </c>
      <c r="E93" s="5">
        <v>27253</v>
      </c>
      <c r="F93" s="6">
        <f t="shared" ca="1" si="7"/>
        <v>44864</v>
      </c>
      <c r="G93" s="7">
        <f t="shared" ca="1" si="8"/>
        <v>48</v>
      </c>
      <c r="H93" s="7" t="str">
        <f t="shared" ca="1" si="5"/>
        <v>Generation X</v>
      </c>
      <c r="I93" s="7">
        <f t="shared" ca="1" si="9"/>
        <v>9</v>
      </c>
      <c r="J93" s="7" t="str">
        <f t="shared" ca="1" si="6"/>
        <v>8-14 years</v>
      </c>
      <c r="K93" s="2" t="s">
        <v>14</v>
      </c>
      <c r="L93" s="2" t="s">
        <v>13</v>
      </c>
      <c r="M93" s="11" t="s">
        <v>392</v>
      </c>
      <c r="N93" s="2" t="s">
        <v>396</v>
      </c>
    </row>
    <row r="94" spans="2:14" x14ac:dyDescent="0.25">
      <c r="B94" s="4" t="s">
        <v>114</v>
      </c>
      <c r="C94" s="4" t="s">
        <v>17</v>
      </c>
      <c r="D94" s="5">
        <v>43113</v>
      </c>
      <c r="E94" s="5">
        <v>33066</v>
      </c>
      <c r="F94" s="6">
        <f t="shared" ca="1" si="7"/>
        <v>44864</v>
      </c>
      <c r="G94" s="7">
        <f t="shared" ca="1" si="8"/>
        <v>32</v>
      </c>
      <c r="H94" s="7" t="str">
        <f t="shared" ca="1" si="5"/>
        <v>Generation Y</v>
      </c>
      <c r="I94" s="7">
        <f t="shared" ca="1" si="9"/>
        <v>4</v>
      </c>
      <c r="J94" s="7" t="str">
        <f t="shared" ca="1" si="6"/>
        <v>4-7 years</v>
      </c>
      <c r="K94" s="2" t="s">
        <v>14</v>
      </c>
      <c r="L94" s="2" t="s">
        <v>13</v>
      </c>
      <c r="M94" s="11" t="s">
        <v>392</v>
      </c>
      <c r="N94" s="2" t="s">
        <v>397</v>
      </c>
    </row>
    <row r="95" spans="2:14" x14ac:dyDescent="0.25">
      <c r="B95" s="4" t="s">
        <v>115</v>
      </c>
      <c r="C95" s="4" t="s">
        <v>11</v>
      </c>
      <c r="D95" s="5">
        <v>40551</v>
      </c>
      <c r="E95" s="5">
        <v>30047</v>
      </c>
      <c r="F95" s="6">
        <f t="shared" ca="1" si="7"/>
        <v>44864</v>
      </c>
      <c r="G95" s="7">
        <f t="shared" ca="1" si="8"/>
        <v>40</v>
      </c>
      <c r="H95" s="7" t="str">
        <f t="shared" ca="1" si="5"/>
        <v>Generation Y</v>
      </c>
      <c r="I95" s="7">
        <f t="shared" ca="1" si="9"/>
        <v>11</v>
      </c>
      <c r="J95" s="7" t="str">
        <f t="shared" ca="1" si="6"/>
        <v>8-14 years</v>
      </c>
      <c r="K95" s="2" t="s">
        <v>21</v>
      </c>
      <c r="L95" s="2" t="s">
        <v>22</v>
      </c>
      <c r="M95" s="11" t="s">
        <v>392</v>
      </c>
      <c r="N95" s="2" t="s">
        <v>397</v>
      </c>
    </row>
    <row r="96" spans="2:14" x14ac:dyDescent="0.25">
      <c r="B96" s="4" t="s">
        <v>116</v>
      </c>
      <c r="C96" s="4" t="s">
        <v>17</v>
      </c>
      <c r="D96" s="5">
        <v>39456</v>
      </c>
      <c r="E96" s="5">
        <v>24687</v>
      </c>
      <c r="F96" s="6">
        <f t="shared" ca="1" si="7"/>
        <v>44864</v>
      </c>
      <c r="G96" s="7">
        <f t="shared" ca="1" si="8"/>
        <v>55</v>
      </c>
      <c r="H96" s="7" t="str">
        <f t="shared" ca="1" si="5"/>
        <v>Generation X</v>
      </c>
      <c r="I96" s="7">
        <f t="shared" ca="1" si="9"/>
        <v>14</v>
      </c>
      <c r="J96" s="7" t="str">
        <f t="shared" ca="1" si="6"/>
        <v>8-14 years</v>
      </c>
      <c r="K96" s="2" t="s">
        <v>15</v>
      </c>
      <c r="L96" s="2" t="s">
        <v>13</v>
      </c>
      <c r="M96" s="11" t="s">
        <v>392</v>
      </c>
      <c r="N96" s="2" t="s">
        <v>398</v>
      </c>
    </row>
    <row r="97" spans="2:14" x14ac:dyDescent="0.25">
      <c r="B97" s="4" t="s">
        <v>117</v>
      </c>
      <c r="C97" s="4" t="s">
        <v>11</v>
      </c>
      <c r="D97" s="5">
        <v>41283</v>
      </c>
      <c r="E97" s="5">
        <v>26761</v>
      </c>
      <c r="F97" s="6">
        <f t="shared" ca="1" si="7"/>
        <v>44864</v>
      </c>
      <c r="G97" s="7">
        <f t="shared" ca="1" si="8"/>
        <v>49</v>
      </c>
      <c r="H97" s="7" t="str">
        <f t="shared" ca="1" si="5"/>
        <v>Generation X</v>
      </c>
      <c r="I97" s="7">
        <f t="shared" ca="1" si="9"/>
        <v>9</v>
      </c>
      <c r="J97" s="7" t="str">
        <f t="shared" ca="1" si="6"/>
        <v>8-14 years</v>
      </c>
      <c r="K97" s="2" t="s">
        <v>15</v>
      </c>
      <c r="L97" s="2" t="s">
        <v>13</v>
      </c>
      <c r="M97" s="11" t="s">
        <v>391</v>
      </c>
      <c r="N97" s="2" t="s">
        <v>398</v>
      </c>
    </row>
    <row r="98" spans="2:14" x14ac:dyDescent="0.25">
      <c r="B98" s="4" t="s">
        <v>118</v>
      </c>
      <c r="C98" s="4" t="s">
        <v>17</v>
      </c>
      <c r="D98" s="5">
        <v>37996</v>
      </c>
      <c r="E98" s="5">
        <v>23749</v>
      </c>
      <c r="F98" s="6">
        <f t="shared" ca="1" si="7"/>
        <v>44864</v>
      </c>
      <c r="G98" s="7">
        <f t="shared" ca="1" si="8"/>
        <v>57</v>
      </c>
      <c r="H98" s="7" t="str">
        <f t="shared" ca="1" si="5"/>
        <v>Baby Boomers</v>
      </c>
      <c r="I98" s="7">
        <f t="shared" ca="1" si="9"/>
        <v>18</v>
      </c>
      <c r="J98" s="7" t="str">
        <f t="shared" ca="1" si="6"/>
        <v>Above 15 years</v>
      </c>
      <c r="K98" s="2" t="s">
        <v>15</v>
      </c>
      <c r="L98" s="2" t="s">
        <v>16</v>
      </c>
      <c r="M98" s="11" t="s">
        <v>393</v>
      </c>
      <c r="N98" s="2" t="s">
        <v>396</v>
      </c>
    </row>
    <row r="99" spans="2:14" x14ac:dyDescent="0.25">
      <c r="B99" s="4" t="s">
        <v>119</v>
      </c>
      <c r="C99" s="4" t="s">
        <v>11</v>
      </c>
      <c r="D99" s="5">
        <v>41284</v>
      </c>
      <c r="E99" s="5">
        <v>29132</v>
      </c>
      <c r="F99" s="6">
        <f t="shared" ca="1" si="7"/>
        <v>44864</v>
      </c>
      <c r="G99" s="7">
        <f t="shared" ca="1" si="8"/>
        <v>43</v>
      </c>
      <c r="H99" s="7" t="str">
        <f t="shared" ca="1" si="5"/>
        <v>Generation X</v>
      </c>
      <c r="I99" s="7">
        <f t="shared" ca="1" si="9"/>
        <v>9</v>
      </c>
      <c r="J99" s="7" t="str">
        <f t="shared" ca="1" si="6"/>
        <v>8-14 years</v>
      </c>
      <c r="K99" s="2" t="s">
        <v>15</v>
      </c>
      <c r="L99" s="2" t="s">
        <v>13</v>
      </c>
      <c r="M99" s="11" t="s">
        <v>392</v>
      </c>
      <c r="N99" s="2" t="s">
        <v>396</v>
      </c>
    </row>
    <row r="100" spans="2:14" x14ac:dyDescent="0.25">
      <c r="B100" s="4" t="s">
        <v>120</v>
      </c>
      <c r="C100" s="4" t="s">
        <v>11</v>
      </c>
      <c r="D100" s="5">
        <v>39092</v>
      </c>
      <c r="E100" s="5">
        <v>28164</v>
      </c>
      <c r="F100" s="6">
        <f t="shared" ca="1" si="7"/>
        <v>44864</v>
      </c>
      <c r="G100" s="7">
        <f t="shared" ca="1" si="8"/>
        <v>45</v>
      </c>
      <c r="H100" s="7" t="str">
        <f t="shared" ca="1" si="5"/>
        <v>Generation X</v>
      </c>
      <c r="I100" s="7">
        <f t="shared" ca="1" si="9"/>
        <v>15</v>
      </c>
      <c r="J100" s="7" t="str">
        <f t="shared" ca="1" si="6"/>
        <v>Above 15 years</v>
      </c>
      <c r="K100" s="2" t="s">
        <v>20</v>
      </c>
      <c r="L100" s="2" t="s">
        <v>19</v>
      </c>
      <c r="M100" s="11" t="s">
        <v>389</v>
      </c>
      <c r="N100" s="2" t="s">
        <v>396</v>
      </c>
    </row>
    <row r="101" spans="2:14" x14ac:dyDescent="0.25">
      <c r="B101" s="4" t="s">
        <v>121</v>
      </c>
      <c r="C101" s="4" t="s">
        <v>11</v>
      </c>
      <c r="D101" s="5">
        <v>41286</v>
      </c>
      <c r="E101" s="5">
        <v>31594</v>
      </c>
      <c r="F101" s="6">
        <f t="shared" ca="1" si="7"/>
        <v>44864</v>
      </c>
      <c r="G101" s="7">
        <f t="shared" ca="1" si="8"/>
        <v>36</v>
      </c>
      <c r="H101" s="7" t="str">
        <f t="shared" ca="1" si="5"/>
        <v>Generation Y</v>
      </c>
      <c r="I101" s="7">
        <f t="shared" ca="1" si="9"/>
        <v>9</v>
      </c>
      <c r="J101" s="7" t="str">
        <f t="shared" ca="1" si="6"/>
        <v>8-14 years</v>
      </c>
      <c r="K101" s="2" t="s">
        <v>12</v>
      </c>
      <c r="L101" s="2" t="s">
        <v>13</v>
      </c>
      <c r="M101" s="11" t="s">
        <v>392</v>
      </c>
      <c r="N101" s="2" t="s">
        <v>396</v>
      </c>
    </row>
    <row r="102" spans="2:14" x14ac:dyDescent="0.25">
      <c r="B102" s="4" t="s">
        <v>122</v>
      </c>
      <c r="C102" s="4" t="s">
        <v>11</v>
      </c>
      <c r="D102" s="5">
        <v>40556</v>
      </c>
      <c r="E102" s="5">
        <v>28982</v>
      </c>
      <c r="F102" s="6">
        <f t="shared" ca="1" si="7"/>
        <v>44864</v>
      </c>
      <c r="G102" s="7">
        <f t="shared" ca="1" si="8"/>
        <v>43</v>
      </c>
      <c r="H102" s="7" t="str">
        <f t="shared" ca="1" si="5"/>
        <v>Generation X</v>
      </c>
      <c r="I102" s="7">
        <f t="shared" ca="1" si="9"/>
        <v>11</v>
      </c>
      <c r="J102" s="7" t="str">
        <f t="shared" ca="1" si="6"/>
        <v>8-14 years</v>
      </c>
      <c r="K102" s="2" t="s">
        <v>12</v>
      </c>
      <c r="L102" s="2" t="s">
        <v>13</v>
      </c>
      <c r="M102" s="11" t="s">
        <v>391</v>
      </c>
      <c r="N102" s="2" t="s">
        <v>396</v>
      </c>
    </row>
    <row r="103" spans="2:14" x14ac:dyDescent="0.25">
      <c r="B103" s="4" t="s">
        <v>123</v>
      </c>
      <c r="C103" s="4" t="s">
        <v>11</v>
      </c>
      <c r="D103" s="5">
        <v>43113</v>
      </c>
      <c r="E103" s="5">
        <v>32822</v>
      </c>
      <c r="F103" s="6">
        <f t="shared" ca="1" si="7"/>
        <v>44864</v>
      </c>
      <c r="G103" s="7">
        <f t="shared" ca="1" si="8"/>
        <v>32</v>
      </c>
      <c r="H103" s="7" t="str">
        <f t="shared" ca="1" si="5"/>
        <v>Generation Y</v>
      </c>
      <c r="I103" s="7">
        <f t="shared" ca="1" si="9"/>
        <v>4</v>
      </c>
      <c r="J103" s="7" t="str">
        <f t="shared" ca="1" si="6"/>
        <v>4-7 years</v>
      </c>
      <c r="K103" s="2" t="s">
        <v>12</v>
      </c>
      <c r="L103" s="2" t="s">
        <v>13</v>
      </c>
      <c r="M103" s="11" t="s">
        <v>388</v>
      </c>
      <c r="N103" s="2" t="s">
        <v>396</v>
      </c>
    </row>
    <row r="104" spans="2:14" x14ac:dyDescent="0.25">
      <c r="B104" s="4" t="s">
        <v>124</v>
      </c>
      <c r="C104" s="4" t="s">
        <v>11</v>
      </c>
      <c r="D104" s="5">
        <v>41287</v>
      </c>
      <c r="E104" s="5">
        <v>33552</v>
      </c>
      <c r="F104" s="6">
        <f t="shared" ca="1" si="7"/>
        <v>44864</v>
      </c>
      <c r="G104" s="7">
        <f t="shared" ca="1" si="8"/>
        <v>30</v>
      </c>
      <c r="H104" s="7" t="str">
        <f t="shared" ca="1" si="5"/>
        <v>Generation Y</v>
      </c>
      <c r="I104" s="7">
        <f t="shared" ca="1" si="9"/>
        <v>9</v>
      </c>
      <c r="J104" s="7" t="str">
        <f t="shared" ca="1" si="6"/>
        <v>8-14 years</v>
      </c>
      <c r="K104" s="2" t="s">
        <v>15</v>
      </c>
      <c r="L104" s="2" t="s">
        <v>19</v>
      </c>
      <c r="M104" s="11" t="s">
        <v>391</v>
      </c>
      <c r="N104" s="2" t="s">
        <v>396</v>
      </c>
    </row>
    <row r="105" spans="2:14" x14ac:dyDescent="0.25">
      <c r="B105" s="4" t="s">
        <v>125</v>
      </c>
      <c r="C105" s="4" t="s">
        <v>11</v>
      </c>
      <c r="D105" s="5">
        <v>39095</v>
      </c>
      <c r="E105" s="5">
        <v>29834</v>
      </c>
      <c r="F105" s="6">
        <f t="shared" ca="1" si="7"/>
        <v>44864</v>
      </c>
      <c r="G105" s="7">
        <f t="shared" ca="1" si="8"/>
        <v>41</v>
      </c>
      <c r="H105" s="7" t="str">
        <f t="shared" ca="1" si="5"/>
        <v>Generation X</v>
      </c>
      <c r="I105" s="7">
        <f t="shared" ca="1" si="9"/>
        <v>15</v>
      </c>
      <c r="J105" s="7" t="str">
        <f t="shared" ca="1" si="6"/>
        <v>Above 15 years</v>
      </c>
      <c r="K105" s="2" t="s">
        <v>14</v>
      </c>
      <c r="L105" s="2" t="s">
        <v>19</v>
      </c>
      <c r="M105" s="11" t="s">
        <v>393</v>
      </c>
      <c r="N105" s="2" t="s">
        <v>396</v>
      </c>
    </row>
    <row r="106" spans="2:14" x14ac:dyDescent="0.25">
      <c r="B106" s="4" t="s">
        <v>126</v>
      </c>
      <c r="C106" s="4" t="s">
        <v>17</v>
      </c>
      <c r="D106" s="5">
        <v>39827</v>
      </c>
      <c r="E106" s="5">
        <v>24687</v>
      </c>
      <c r="F106" s="6">
        <f t="shared" ca="1" si="7"/>
        <v>44864</v>
      </c>
      <c r="G106" s="7">
        <f t="shared" ca="1" si="8"/>
        <v>55</v>
      </c>
      <c r="H106" s="7" t="str">
        <f t="shared" ca="1" si="5"/>
        <v>Generation X</v>
      </c>
      <c r="I106" s="7">
        <f t="shared" ca="1" si="9"/>
        <v>13</v>
      </c>
      <c r="J106" s="7" t="str">
        <f t="shared" ca="1" si="6"/>
        <v>8-14 years</v>
      </c>
      <c r="K106" s="2" t="s">
        <v>14</v>
      </c>
      <c r="L106" s="2" t="s">
        <v>19</v>
      </c>
      <c r="M106" s="11" t="s">
        <v>394</v>
      </c>
      <c r="N106" s="2" t="s">
        <v>396</v>
      </c>
    </row>
    <row r="107" spans="2:14" x14ac:dyDescent="0.25">
      <c r="B107" s="4" t="s">
        <v>127</v>
      </c>
      <c r="C107" s="4" t="s">
        <v>17</v>
      </c>
      <c r="D107" s="5">
        <v>40193</v>
      </c>
      <c r="E107" s="5">
        <v>26761</v>
      </c>
      <c r="F107" s="6">
        <f t="shared" ca="1" si="7"/>
        <v>44864</v>
      </c>
      <c r="G107" s="7">
        <f t="shared" ca="1" si="8"/>
        <v>49</v>
      </c>
      <c r="H107" s="7" t="str">
        <f t="shared" ca="1" si="5"/>
        <v>Generation X</v>
      </c>
      <c r="I107" s="7">
        <f t="shared" ca="1" si="9"/>
        <v>12</v>
      </c>
      <c r="J107" s="7" t="str">
        <f t="shared" ca="1" si="6"/>
        <v>8-14 years</v>
      </c>
      <c r="K107" s="2" t="s">
        <v>14</v>
      </c>
      <c r="L107" s="2" t="s">
        <v>13</v>
      </c>
      <c r="M107" s="11" t="s">
        <v>392</v>
      </c>
      <c r="N107" s="2" t="s">
        <v>398</v>
      </c>
    </row>
    <row r="108" spans="2:14" x14ac:dyDescent="0.25">
      <c r="B108" s="4" t="s">
        <v>128</v>
      </c>
      <c r="C108" s="4" t="s">
        <v>17</v>
      </c>
      <c r="D108" s="5">
        <v>39828</v>
      </c>
      <c r="E108" s="5">
        <v>23749</v>
      </c>
      <c r="F108" s="6">
        <f t="shared" ca="1" si="7"/>
        <v>44864</v>
      </c>
      <c r="G108" s="7">
        <f t="shared" ca="1" si="8"/>
        <v>57</v>
      </c>
      <c r="H108" s="7" t="str">
        <f t="shared" ca="1" si="5"/>
        <v>Baby Boomers</v>
      </c>
      <c r="I108" s="7">
        <f t="shared" ca="1" si="9"/>
        <v>13</v>
      </c>
      <c r="J108" s="7" t="str">
        <f t="shared" ca="1" si="6"/>
        <v>8-14 years</v>
      </c>
      <c r="K108" s="2" t="s">
        <v>14</v>
      </c>
      <c r="L108" s="2" t="s">
        <v>13</v>
      </c>
      <c r="M108" s="11" t="s">
        <v>389</v>
      </c>
      <c r="N108" s="2" t="s">
        <v>398</v>
      </c>
    </row>
    <row r="109" spans="2:14" x14ac:dyDescent="0.25">
      <c r="B109" s="4" t="s">
        <v>129</v>
      </c>
      <c r="C109" s="4" t="s">
        <v>11</v>
      </c>
      <c r="D109" s="5">
        <v>41287</v>
      </c>
      <c r="E109" s="5">
        <v>29132</v>
      </c>
      <c r="F109" s="6">
        <f t="shared" ca="1" si="7"/>
        <v>44864</v>
      </c>
      <c r="G109" s="7">
        <f t="shared" ca="1" si="8"/>
        <v>43</v>
      </c>
      <c r="H109" s="7" t="str">
        <f t="shared" ca="1" si="5"/>
        <v>Generation X</v>
      </c>
      <c r="I109" s="7">
        <f t="shared" ca="1" si="9"/>
        <v>9</v>
      </c>
      <c r="J109" s="7" t="str">
        <f t="shared" ca="1" si="6"/>
        <v>8-14 years</v>
      </c>
      <c r="K109" s="2" t="s">
        <v>14</v>
      </c>
      <c r="L109" s="2" t="s">
        <v>13</v>
      </c>
      <c r="M109" s="11" t="s">
        <v>393</v>
      </c>
      <c r="N109" s="2" t="s">
        <v>399</v>
      </c>
    </row>
    <row r="110" spans="2:14" x14ac:dyDescent="0.25">
      <c r="B110" s="4" t="s">
        <v>130</v>
      </c>
      <c r="C110" s="4" t="s">
        <v>11</v>
      </c>
      <c r="D110" s="5">
        <v>39095</v>
      </c>
      <c r="E110" s="5">
        <v>28164</v>
      </c>
      <c r="F110" s="6">
        <f t="shared" ca="1" si="7"/>
        <v>44864</v>
      </c>
      <c r="G110" s="7">
        <f t="shared" ca="1" si="8"/>
        <v>45</v>
      </c>
      <c r="H110" s="7" t="str">
        <f t="shared" ca="1" si="5"/>
        <v>Generation X</v>
      </c>
      <c r="I110" s="7">
        <f t="shared" ca="1" si="9"/>
        <v>15</v>
      </c>
      <c r="J110" s="7" t="str">
        <f t="shared" ca="1" si="6"/>
        <v>Above 15 years</v>
      </c>
      <c r="K110" s="2" t="s">
        <v>14</v>
      </c>
      <c r="L110" s="2" t="s">
        <v>19</v>
      </c>
      <c r="M110" s="11" t="s">
        <v>393</v>
      </c>
      <c r="N110" s="2" t="s">
        <v>396</v>
      </c>
    </row>
    <row r="111" spans="2:14" x14ac:dyDescent="0.25">
      <c r="B111" s="8" t="s">
        <v>131</v>
      </c>
      <c r="C111" s="4" t="s">
        <v>17</v>
      </c>
      <c r="D111" s="5">
        <v>43113</v>
      </c>
      <c r="E111" s="5">
        <v>31594</v>
      </c>
      <c r="F111" s="6">
        <f t="shared" ca="1" si="7"/>
        <v>44864</v>
      </c>
      <c r="G111" s="7">
        <f t="shared" ca="1" si="8"/>
        <v>36</v>
      </c>
      <c r="H111" s="7" t="str">
        <f t="shared" ca="1" si="5"/>
        <v>Generation Y</v>
      </c>
      <c r="I111" s="7">
        <f t="shared" ca="1" si="9"/>
        <v>4</v>
      </c>
      <c r="J111" s="7" t="str">
        <f t="shared" ca="1" si="6"/>
        <v>4-7 years</v>
      </c>
      <c r="K111" s="2" t="s">
        <v>14</v>
      </c>
      <c r="L111" s="2" t="s">
        <v>13</v>
      </c>
      <c r="M111" s="11" t="s">
        <v>394</v>
      </c>
      <c r="N111" s="2" t="s">
        <v>398</v>
      </c>
    </row>
    <row r="112" spans="2:14" x14ac:dyDescent="0.25">
      <c r="B112" s="8" t="s">
        <v>132</v>
      </c>
      <c r="C112" s="4" t="s">
        <v>17</v>
      </c>
      <c r="D112" s="5">
        <v>40193</v>
      </c>
      <c r="E112" s="5">
        <v>28982</v>
      </c>
      <c r="F112" s="6">
        <f t="shared" ca="1" si="7"/>
        <v>44864</v>
      </c>
      <c r="G112" s="7">
        <f t="shared" ca="1" si="8"/>
        <v>43</v>
      </c>
      <c r="H112" s="7" t="str">
        <f t="shared" ca="1" si="5"/>
        <v>Generation X</v>
      </c>
      <c r="I112" s="7">
        <f t="shared" ca="1" si="9"/>
        <v>12</v>
      </c>
      <c r="J112" s="7" t="str">
        <f t="shared" ca="1" si="6"/>
        <v>8-14 years</v>
      </c>
      <c r="K112" s="2" t="s">
        <v>14</v>
      </c>
      <c r="L112" s="2" t="s">
        <v>13</v>
      </c>
      <c r="M112" s="11" t="s">
        <v>392</v>
      </c>
      <c r="N112" s="2" t="s">
        <v>396</v>
      </c>
    </row>
    <row r="113" spans="2:14" x14ac:dyDescent="0.25">
      <c r="B113" s="8" t="s">
        <v>133</v>
      </c>
      <c r="C113" s="4" t="s">
        <v>11</v>
      </c>
      <c r="D113" s="5">
        <v>43480</v>
      </c>
      <c r="E113" s="5">
        <v>32822</v>
      </c>
      <c r="F113" s="6">
        <f t="shared" ca="1" si="7"/>
        <v>44864</v>
      </c>
      <c r="G113" s="7">
        <f t="shared" ca="1" si="8"/>
        <v>32</v>
      </c>
      <c r="H113" s="7" t="str">
        <f t="shared" ca="1" si="5"/>
        <v>Generation Y</v>
      </c>
      <c r="I113" s="7">
        <f t="shared" ca="1" si="9"/>
        <v>3</v>
      </c>
      <c r="J113" s="7" t="str">
        <f t="shared" ca="1" si="6"/>
        <v>0-3 years</v>
      </c>
      <c r="K113" s="2" t="s">
        <v>14</v>
      </c>
      <c r="L113" s="2" t="s">
        <v>13</v>
      </c>
      <c r="M113" s="11" t="s">
        <v>393</v>
      </c>
      <c r="N113" s="2" t="s">
        <v>396</v>
      </c>
    </row>
    <row r="114" spans="2:14" x14ac:dyDescent="0.25">
      <c r="B114" s="8" t="s">
        <v>134</v>
      </c>
      <c r="C114" s="4" t="s">
        <v>17</v>
      </c>
      <c r="D114" s="5">
        <v>44043</v>
      </c>
      <c r="E114" s="5">
        <v>35896</v>
      </c>
      <c r="F114" s="6">
        <f t="shared" ca="1" si="7"/>
        <v>44864</v>
      </c>
      <c r="G114" s="7">
        <f t="shared" ca="1" si="8"/>
        <v>24</v>
      </c>
      <c r="H114" s="7" t="str">
        <f t="shared" ca="1" si="5"/>
        <v>Generation Z</v>
      </c>
      <c r="I114" s="7">
        <f t="shared" ca="1" si="9"/>
        <v>2</v>
      </c>
      <c r="J114" s="7" t="str">
        <f t="shared" ca="1" si="6"/>
        <v>0-3 years</v>
      </c>
      <c r="K114" s="2" t="s">
        <v>12</v>
      </c>
      <c r="L114" s="2" t="s">
        <v>13</v>
      </c>
      <c r="M114" s="11" t="s">
        <v>395</v>
      </c>
      <c r="N114" s="2" t="s">
        <v>396</v>
      </c>
    </row>
    <row r="115" spans="2:14" x14ac:dyDescent="0.25">
      <c r="B115" s="8" t="s">
        <v>135</v>
      </c>
      <c r="C115" s="4" t="s">
        <v>17</v>
      </c>
      <c r="D115" s="5">
        <v>44043</v>
      </c>
      <c r="E115" s="5">
        <v>35531</v>
      </c>
      <c r="F115" s="6">
        <f t="shared" ca="1" si="7"/>
        <v>44864</v>
      </c>
      <c r="G115" s="7">
        <f t="shared" ca="1" si="8"/>
        <v>25</v>
      </c>
      <c r="H115" s="7" t="str">
        <f t="shared" ca="1" si="5"/>
        <v>Generation Y</v>
      </c>
      <c r="I115" s="7">
        <f t="shared" ca="1" si="9"/>
        <v>2</v>
      </c>
      <c r="J115" s="7" t="str">
        <f t="shared" ca="1" si="6"/>
        <v>0-3 years</v>
      </c>
      <c r="K115" s="2" t="s">
        <v>15</v>
      </c>
      <c r="L115" s="2" t="s">
        <v>13</v>
      </c>
      <c r="M115" s="11" t="s">
        <v>394</v>
      </c>
      <c r="N115" s="2" t="s">
        <v>398</v>
      </c>
    </row>
    <row r="116" spans="2:14" x14ac:dyDescent="0.25">
      <c r="B116" s="8" t="s">
        <v>136</v>
      </c>
      <c r="C116" s="4" t="s">
        <v>17</v>
      </c>
      <c r="D116" s="5">
        <v>44043</v>
      </c>
      <c r="E116" s="5">
        <v>35166</v>
      </c>
      <c r="F116" s="6">
        <f t="shared" ca="1" si="7"/>
        <v>44864</v>
      </c>
      <c r="G116" s="7">
        <f t="shared" ca="1" si="8"/>
        <v>26</v>
      </c>
      <c r="H116" s="7" t="str">
        <f t="shared" ca="1" si="5"/>
        <v>Generation Y</v>
      </c>
      <c r="I116" s="7">
        <f t="shared" ca="1" si="9"/>
        <v>2</v>
      </c>
      <c r="J116" s="7" t="str">
        <f t="shared" ca="1" si="6"/>
        <v>0-3 years</v>
      </c>
      <c r="K116" s="2" t="s">
        <v>18</v>
      </c>
      <c r="L116" s="2" t="s">
        <v>13</v>
      </c>
      <c r="M116" s="11" t="s">
        <v>393</v>
      </c>
      <c r="N116" s="2" t="s">
        <v>396</v>
      </c>
    </row>
    <row r="117" spans="2:14" x14ac:dyDescent="0.25">
      <c r="B117" s="8" t="s">
        <v>137</v>
      </c>
      <c r="C117" s="4" t="s">
        <v>17</v>
      </c>
      <c r="D117" s="5">
        <v>44043</v>
      </c>
      <c r="E117" s="5">
        <v>35896</v>
      </c>
      <c r="F117" s="6">
        <f t="shared" ca="1" si="7"/>
        <v>44864</v>
      </c>
      <c r="G117" s="7">
        <f t="shared" ca="1" si="8"/>
        <v>24</v>
      </c>
      <c r="H117" s="7" t="str">
        <f t="shared" ca="1" si="5"/>
        <v>Generation Z</v>
      </c>
      <c r="I117" s="7">
        <f t="shared" ca="1" si="9"/>
        <v>2</v>
      </c>
      <c r="J117" s="7" t="str">
        <f t="shared" ca="1" si="6"/>
        <v>0-3 years</v>
      </c>
      <c r="K117" s="2" t="s">
        <v>18</v>
      </c>
      <c r="L117" s="2" t="s">
        <v>13</v>
      </c>
      <c r="M117" s="11" t="s">
        <v>389</v>
      </c>
      <c r="N117" s="2" t="s">
        <v>398</v>
      </c>
    </row>
    <row r="118" spans="2:14" x14ac:dyDescent="0.25">
      <c r="B118" s="4" t="s">
        <v>138</v>
      </c>
      <c r="C118" s="4" t="s">
        <v>11</v>
      </c>
      <c r="D118" s="5">
        <v>40193</v>
      </c>
      <c r="E118" s="5">
        <v>25914</v>
      </c>
      <c r="F118" s="6">
        <f t="shared" ca="1" si="7"/>
        <v>44864</v>
      </c>
      <c r="G118" s="7">
        <f t="shared" ref="G118:G181" ca="1" si="10">INT((F118-E118)/365)</f>
        <v>51</v>
      </c>
      <c r="H118" s="7" t="str">
        <f t="shared" ref="H118:H181" ca="1" si="11">IF(G118&gt;56,"Baby Boomers", IF(G118&gt;=41,"Generation X", IF(G118&gt;=25,"Generation Y","Generation Z")))</f>
        <v>Generation X</v>
      </c>
      <c r="I118" s="7">
        <f t="shared" ref="I118:I181" ca="1" si="12">INT((F118-D118)/365)</f>
        <v>12</v>
      </c>
      <c r="J118" s="7" t="str">
        <f t="shared" ref="J118:J181" ca="1" si="13">IF(I118&gt;=15,"Above 15 years",IF(I118&gt;=8,"8-14 years",IF(I118&gt;=4,"4-7 years","0-3 years")))</f>
        <v>8-14 years</v>
      </c>
      <c r="K118" s="2" t="s">
        <v>14</v>
      </c>
      <c r="L118" s="2" t="s">
        <v>13</v>
      </c>
      <c r="M118" s="11" t="s">
        <v>391</v>
      </c>
      <c r="N118" s="2" t="s">
        <v>397</v>
      </c>
    </row>
    <row r="119" spans="2:14" x14ac:dyDescent="0.25">
      <c r="B119" s="4" t="s">
        <v>139</v>
      </c>
      <c r="C119" s="4" t="s">
        <v>11</v>
      </c>
      <c r="D119" s="5">
        <v>39828</v>
      </c>
      <c r="E119" s="5">
        <v>25914</v>
      </c>
      <c r="F119" s="6">
        <f t="shared" ca="1" si="7"/>
        <v>44864</v>
      </c>
      <c r="G119" s="7">
        <f t="shared" ca="1" si="10"/>
        <v>51</v>
      </c>
      <c r="H119" s="7" t="str">
        <f t="shared" ca="1" si="11"/>
        <v>Generation X</v>
      </c>
      <c r="I119" s="7">
        <f t="shared" ca="1" si="12"/>
        <v>13</v>
      </c>
      <c r="J119" s="7" t="str">
        <f t="shared" ca="1" si="13"/>
        <v>8-14 years</v>
      </c>
      <c r="K119" s="2" t="s">
        <v>12</v>
      </c>
      <c r="L119" s="2" t="s">
        <v>13</v>
      </c>
      <c r="M119" s="11" t="s">
        <v>391</v>
      </c>
      <c r="N119" s="2" t="s">
        <v>396</v>
      </c>
    </row>
    <row r="120" spans="2:14" x14ac:dyDescent="0.25">
      <c r="B120" s="4" t="s">
        <v>140</v>
      </c>
      <c r="C120" s="4" t="s">
        <v>11</v>
      </c>
      <c r="D120" s="5">
        <v>34807</v>
      </c>
      <c r="E120" s="5">
        <v>23749</v>
      </c>
      <c r="F120" s="6">
        <f t="shared" ca="1" si="7"/>
        <v>44864</v>
      </c>
      <c r="G120" s="7">
        <f t="shared" ca="1" si="10"/>
        <v>57</v>
      </c>
      <c r="H120" s="7" t="str">
        <f t="shared" ca="1" si="11"/>
        <v>Baby Boomers</v>
      </c>
      <c r="I120" s="7">
        <f t="shared" ca="1" si="12"/>
        <v>27</v>
      </c>
      <c r="J120" s="7" t="str">
        <f t="shared" ca="1" si="13"/>
        <v>Above 15 years</v>
      </c>
      <c r="K120" s="2" t="s">
        <v>15</v>
      </c>
      <c r="L120" s="2" t="s">
        <v>13</v>
      </c>
      <c r="M120" s="11" t="s">
        <v>393</v>
      </c>
      <c r="N120" s="2" t="s">
        <v>397</v>
      </c>
    </row>
    <row r="121" spans="2:14" x14ac:dyDescent="0.25">
      <c r="B121" s="4" t="s">
        <v>141</v>
      </c>
      <c r="C121" s="4" t="s">
        <v>11</v>
      </c>
      <c r="D121" s="5">
        <v>39815</v>
      </c>
      <c r="E121" s="5">
        <v>25914</v>
      </c>
      <c r="F121" s="6">
        <f t="shared" ca="1" si="7"/>
        <v>44864</v>
      </c>
      <c r="G121" s="7">
        <f t="shared" ca="1" si="10"/>
        <v>51</v>
      </c>
      <c r="H121" s="7" t="str">
        <f t="shared" ca="1" si="11"/>
        <v>Generation X</v>
      </c>
      <c r="I121" s="7">
        <f t="shared" ca="1" si="12"/>
        <v>13</v>
      </c>
      <c r="J121" s="7" t="str">
        <f t="shared" ca="1" si="13"/>
        <v>8-14 years</v>
      </c>
      <c r="K121" s="2" t="s">
        <v>14</v>
      </c>
      <c r="L121" s="2" t="s">
        <v>13</v>
      </c>
      <c r="M121" s="11" t="s">
        <v>394</v>
      </c>
      <c r="N121" s="2" t="s">
        <v>396</v>
      </c>
    </row>
    <row r="122" spans="2:14" x14ac:dyDescent="0.25">
      <c r="B122" s="4" t="s">
        <v>142</v>
      </c>
      <c r="C122" s="4" t="s">
        <v>11</v>
      </c>
      <c r="D122" s="5">
        <v>40067</v>
      </c>
      <c r="E122" s="5">
        <v>25914</v>
      </c>
      <c r="F122" s="6">
        <f t="shared" ca="1" si="7"/>
        <v>44864</v>
      </c>
      <c r="G122" s="7">
        <f t="shared" ca="1" si="10"/>
        <v>51</v>
      </c>
      <c r="H122" s="7" t="str">
        <f t="shared" ca="1" si="11"/>
        <v>Generation X</v>
      </c>
      <c r="I122" s="7">
        <f t="shared" ca="1" si="12"/>
        <v>13</v>
      </c>
      <c r="J122" s="7" t="str">
        <f t="shared" ca="1" si="13"/>
        <v>8-14 years</v>
      </c>
      <c r="K122" s="2" t="s">
        <v>12</v>
      </c>
      <c r="L122" s="2" t="s">
        <v>13</v>
      </c>
      <c r="M122" s="11" t="s">
        <v>393</v>
      </c>
      <c r="N122" s="2" t="s">
        <v>396</v>
      </c>
    </row>
    <row r="123" spans="2:14" x14ac:dyDescent="0.25">
      <c r="B123" s="4" t="s">
        <v>143</v>
      </c>
      <c r="C123" s="4" t="s">
        <v>11</v>
      </c>
      <c r="D123" s="5">
        <v>34807</v>
      </c>
      <c r="E123" s="5">
        <v>23749</v>
      </c>
      <c r="F123" s="6">
        <f t="shared" ca="1" si="7"/>
        <v>44864</v>
      </c>
      <c r="G123" s="7">
        <f t="shared" ca="1" si="10"/>
        <v>57</v>
      </c>
      <c r="H123" s="7" t="str">
        <f t="shared" ca="1" si="11"/>
        <v>Baby Boomers</v>
      </c>
      <c r="I123" s="7">
        <f t="shared" ca="1" si="12"/>
        <v>27</v>
      </c>
      <c r="J123" s="7" t="str">
        <f t="shared" ca="1" si="13"/>
        <v>Above 15 years</v>
      </c>
      <c r="K123" s="2" t="s">
        <v>15</v>
      </c>
      <c r="L123" s="2" t="s">
        <v>13</v>
      </c>
      <c r="M123" s="11" t="s">
        <v>389</v>
      </c>
      <c r="N123" s="2" t="s">
        <v>396</v>
      </c>
    </row>
    <row r="124" spans="2:14" x14ac:dyDescent="0.25">
      <c r="B124" s="4" t="s">
        <v>144</v>
      </c>
      <c r="C124" s="4" t="s">
        <v>17</v>
      </c>
      <c r="D124" s="5">
        <v>39268</v>
      </c>
      <c r="E124" s="5">
        <v>25914</v>
      </c>
      <c r="F124" s="6">
        <f t="shared" ca="1" si="7"/>
        <v>44864</v>
      </c>
      <c r="G124" s="7">
        <f t="shared" ca="1" si="10"/>
        <v>51</v>
      </c>
      <c r="H124" s="7" t="str">
        <f t="shared" ca="1" si="11"/>
        <v>Generation X</v>
      </c>
      <c r="I124" s="7">
        <f t="shared" ca="1" si="12"/>
        <v>15</v>
      </c>
      <c r="J124" s="7" t="str">
        <f t="shared" ca="1" si="13"/>
        <v>Above 15 years</v>
      </c>
      <c r="K124" s="2" t="s">
        <v>14</v>
      </c>
      <c r="L124" s="2" t="s">
        <v>13</v>
      </c>
      <c r="M124" s="11" t="s">
        <v>391</v>
      </c>
      <c r="N124" s="2" t="s">
        <v>396</v>
      </c>
    </row>
    <row r="125" spans="2:14" x14ac:dyDescent="0.25">
      <c r="B125" s="4" t="s">
        <v>145</v>
      </c>
      <c r="C125" s="4" t="s">
        <v>17</v>
      </c>
      <c r="D125" s="5">
        <v>39392</v>
      </c>
      <c r="E125" s="5">
        <v>27375</v>
      </c>
      <c r="F125" s="6">
        <f t="shared" ca="1" si="7"/>
        <v>44864</v>
      </c>
      <c r="G125" s="7">
        <f t="shared" ca="1" si="10"/>
        <v>47</v>
      </c>
      <c r="H125" s="7" t="str">
        <f t="shared" ca="1" si="11"/>
        <v>Generation X</v>
      </c>
      <c r="I125" s="7">
        <f t="shared" ca="1" si="12"/>
        <v>14</v>
      </c>
      <c r="J125" s="7" t="str">
        <f t="shared" ca="1" si="13"/>
        <v>8-14 years</v>
      </c>
      <c r="K125" s="2" t="s">
        <v>12</v>
      </c>
      <c r="L125" s="2" t="s">
        <v>13</v>
      </c>
      <c r="M125" s="11" t="s">
        <v>389</v>
      </c>
      <c r="N125" s="2" t="s">
        <v>396</v>
      </c>
    </row>
    <row r="126" spans="2:14" x14ac:dyDescent="0.25">
      <c r="B126" s="4" t="s">
        <v>146</v>
      </c>
      <c r="C126" s="4" t="s">
        <v>17</v>
      </c>
      <c r="D126" s="5">
        <v>40150</v>
      </c>
      <c r="E126" s="5">
        <v>27375</v>
      </c>
      <c r="F126" s="6">
        <f t="shared" ca="1" si="7"/>
        <v>44864</v>
      </c>
      <c r="G126" s="7">
        <f t="shared" ca="1" si="10"/>
        <v>47</v>
      </c>
      <c r="H126" s="7" t="str">
        <f t="shared" ca="1" si="11"/>
        <v>Generation X</v>
      </c>
      <c r="I126" s="7">
        <f t="shared" ca="1" si="12"/>
        <v>12</v>
      </c>
      <c r="J126" s="7" t="str">
        <f t="shared" ca="1" si="13"/>
        <v>8-14 years</v>
      </c>
      <c r="K126" s="2" t="s">
        <v>15</v>
      </c>
      <c r="L126" s="2" t="s">
        <v>13</v>
      </c>
      <c r="M126" s="11" t="s">
        <v>392</v>
      </c>
      <c r="N126" s="2" t="s">
        <v>396</v>
      </c>
    </row>
    <row r="127" spans="2:14" x14ac:dyDescent="0.25">
      <c r="B127" s="4" t="s">
        <v>147</v>
      </c>
      <c r="C127" s="4" t="s">
        <v>11</v>
      </c>
      <c r="D127" s="5">
        <v>41863</v>
      </c>
      <c r="E127" s="5">
        <v>30576</v>
      </c>
      <c r="F127" s="6">
        <f t="shared" ca="1" si="7"/>
        <v>44864</v>
      </c>
      <c r="G127" s="7">
        <f t="shared" ca="1" si="10"/>
        <v>39</v>
      </c>
      <c r="H127" s="7" t="str">
        <f t="shared" ca="1" si="11"/>
        <v>Generation Y</v>
      </c>
      <c r="I127" s="7">
        <f t="shared" ca="1" si="12"/>
        <v>8</v>
      </c>
      <c r="J127" s="7" t="str">
        <f t="shared" ca="1" si="13"/>
        <v>8-14 years</v>
      </c>
      <c r="K127" s="2" t="s">
        <v>14</v>
      </c>
      <c r="L127" s="2" t="s">
        <v>13</v>
      </c>
      <c r="M127" s="11" t="s">
        <v>388</v>
      </c>
      <c r="N127" s="2" t="s">
        <v>396</v>
      </c>
    </row>
    <row r="128" spans="2:14" x14ac:dyDescent="0.25">
      <c r="B128" s="4" t="s">
        <v>148</v>
      </c>
      <c r="C128" s="4" t="s">
        <v>11</v>
      </c>
      <c r="D128" s="5">
        <v>36171</v>
      </c>
      <c r="E128" s="5">
        <v>31007</v>
      </c>
      <c r="F128" s="6">
        <f t="shared" ca="1" si="7"/>
        <v>44864</v>
      </c>
      <c r="G128" s="7">
        <f t="shared" ca="1" si="10"/>
        <v>37</v>
      </c>
      <c r="H128" s="7" t="str">
        <f t="shared" ca="1" si="11"/>
        <v>Generation Y</v>
      </c>
      <c r="I128" s="7">
        <f t="shared" ca="1" si="12"/>
        <v>23</v>
      </c>
      <c r="J128" s="7" t="str">
        <f t="shared" ca="1" si="13"/>
        <v>Above 15 years</v>
      </c>
      <c r="K128" s="2" t="s">
        <v>12</v>
      </c>
      <c r="L128" s="2" t="s">
        <v>13</v>
      </c>
      <c r="M128" s="11" t="s">
        <v>388</v>
      </c>
      <c r="N128" s="2" t="s">
        <v>396</v>
      </c>
    </row>
    <row r="129" spans="2:14" x14ac:dyDescent="0.25">
      <c r="B129" s="4" t="s">
        <v>149</v>
      </c>
      <c r="C129" s="4" t="s">
        <v>17</v>
      </c>
      <c r="D129" s="5">
        <v>39825</v>
      </c>
      <c r="E129" s="5">
        <v>31781</v>
      </c>
      <c r="F129" s="6">
        <f t="shared" ca="1" si="7"/>
        <v>44864</v>
      </c>
      <c r="G129" s="7">
        <f t="shared" ca="1" si="10"/>
        <v>35</v>
      </c>
      <c r="H129" s="7" t="str">
        <f t="shared" ca="1" si="11"/>
        <v>Generation Y</v>
      </c>
      <c r="I129" s="7">
        <f t="shared" ca="1" si="12"/>
        <v>13</v>
      </c>
      <c r="J129" s="7" t="str">
        <f t="shared" ca="1" si="13"/>
        <v>8-14 years</v>
      </c>
      <c r="K129" s="2" t="s">
        <v>15</v>
      </c>
      <c r="L129" s="2" t="s">
        <v>13</v>
      </c>
      <c r="M129" s="11" t="s">
        <v>392</v>
      </c>
      <c r="N129" s="2" t="s">
        <v>396</v>
      </c>
    </row>
    <row r="130" spans="2:14" x14ac:dyDescent="0.25">
      <c r="B130" s="4" t="s">
        <v>150</v>
      </c>
      <c r="C130" s="4" t="s">
        <v>11</v>
      </c>
      <c r="D130" s="5">
        <v>39825</v>
      </c>
      <c r="E130" s="5">
        <v>27375</v>
      </c>
      <c r="F130" s="6">
        <f t="shared" ca="1" si="7"/>
        <v>44864</v>
      </c>
      <c r="G130" s="7">
        <f t="shared" ca="1" si="10"/>
        <v>47</v>
      </c>
      <c r="H130" s="7" t="str">
        <f t="shared" ca="1" si="11"/>
        <v>Generation X</v>
      </c>
      <c r="I130" s="7">
        <f t="shared" ca="1" si="12"/>
        <v>13</v>
      </c>
      <c r="J130" s="7" t="str">
        <f t="shared" ca="1" si="13"/>
        <v>8-14 years</v>
      </c>
      <c r="K130" s="2" t="s">
        <v>14</v>
      </c>
      <c r="L130" s="2" t="s">
        <v>13</v>
      </c>
      <c r="M130" s="11" t="s">
        <v>391</v>
      </c>
      <c r="N130" s="2" t="s">
        <v>396</v>
      </c>
    </row>
    <row r="131" spans="2:14" x14ac:dyDescent="0.25">
      <c r="B131" s="4" t="s">
        <v>151</v>
      </c>
      <c r="C131" s="4" t="s">
        <v>11</v>
      </c>
      <c r="D131" s="5">
        <v>39402</v>
      </c>
      <c r="E131" s="5">
        <v>27375</v>
      </c>
      <c r="F131" s="6">
        <f t="shared" ca="1" si="7"/>
        <v>44864</v>
      </c>
      <c r="G131" s="7">
        <f t="shared" ca="1" si="10"/>
        <v>47</v>
      </c>
      <c r="H131" s="7" t="str">
        <f t="shared" ca="1" si="11"/>
        <v>Generation X</v>
      </c>
      <c r="I131" s="7">
        <f t="shared" ca="1" si="12"/>
        <v>14</v>
      </c>
      <c r="J131" s="7" t="str">
        <f t="shared" ca="1" si="13"/>
        <v>8-14 years</v>
      </c>
      <c r="K131" s="2" t="s">
        <v>12</v>
      </c>
      <c r="L131" s="2" t="s">
        <v>13</v>
      </c>
      <c r="M131" s="11" t="s">
        <v>393</v>
      </c>
      <c r="N131" s="2" t="s">
        <v>396</v>
      </c>
    </row>
    <row r="132" spans="2:14" x14ac:dyDescent="0.25">
      <c r="B132" s="4" t="s">
        <v>152</v>
      </c>
      <c r="C132" s="4" t="s">
        <v>11</v>
      </c>
      <c r="D132" s="5">
        <v>41394</v>
      </c>
      <c r="E132" s="5">
        <v>30576</v>
      </c>
      <c r="F132" s="6">
        <f t="shared" ref="F132:F195" ca="1" si="14">TODAY()</f>
        <v>44864</v>
      </c>
      <c r="G132" s="7">
        <f t="shared" ca="1" si="10"/>
        <v>39</v>
      </c>
      <c r="H132" s="7" t="str">
        <f t="shared" ca="1" si="11"/>
        <v>Generation Y</v>
      </c>
      <c r="I132" s="7">
        <f t="shared" ca="1" si="12"/>
        <v>9</v>
      </c>
      <c r="J132" s="7" t="str">
        <f t="shared" ca="1" si="13"/>
        <v>8-14 years</v>
      </c>
      <c r="K132" s="2" t="s">
        <v>15</v>
      </c>
      <c r="L132" s="2" t="s">
        <v>13</v>
      </c>
      <c r="M132" s="11" t="s">
        <v>393</v>
      </c>
      <c r="N132" s="2" t="s">
        <v>396</v>
      </c>
    </row>
    <row r="133" spans="2:14" x14ac:dyDescent="0.25">
      <c r="B133" s="4" t="s">
        <v>153</v>
      </c>
      <c r="C133" s="4" t="s">
        <v>17</v>
      </c>
      <c r="D133" s="5">
        <v>41390</v>
      </c>
      <c r="E133" s="5">
        <v>30606</v>
      </c>
      <c r="F133" s="6">
        <f t="shared" ca="1" si="14"/>
        <v>44864</v>
      </c>
      <c r="G133" s="7">
        <f t="shared" ca="1" si="10"/>
        <v>39</v>
      </c>
      <c r="H133" s="7" t="str">
        <f t="shared" ca="1" si="11"/>
        <v>Generation Y</v>
      </c>
      <c r="I133" s="7">
        <f t="shared" ca="1" si="12"/>
        <v>9</v>
      </c>
      <c r="J133" s="7" t="str">
        <f t="shared" ca="1" si="13"/>
        <v>8-14 years</v>
      </c>
      <c r="K133" s="2" t="s">
        <v>14</v>
      </c>
      <c r="L133" s="2" t="s">
        <v>13</v>
      </c>
      <c r="M133" s="11" t="s">
        <v>392</v>
      </c>
      <c r="N133" s="2" t="s">
        <v>398</v>
      </c>
    </row>
    <row r="134" spans="2:14" x14ac:dyDescent="0.25">
      <c r="B134" s="4" t="s">
        <v>154</v>
      </c>
      <c r="C134" s="4" t="s">
        <v>17</v>
      </c>
      <c r="D134" s="5">
        <v>39040</v>
      </c>
      <c r="E134" s="5">
        <v>23808</v>
      </c>
      <c r="F134" s="6">
        <f t="shared" ca="1" si="14"/>
        <v>44864</v>
      </c>
      <c r="G134" s="7">
        <f t="shared" ca="1" si="10"/>
        <v>57</v>
      </c>
      <c r="H134" s="7" t="str">
        <f t="shared" ca="1" si="11"/>
        <v>Baby Boomers</v>
      </c>
      <c r="I134" s="7">
        <f t="shared" ca="1" si="12"/>
        <v>15</v>
      </c>
      <c r="J134" s="7" t="str">
        <f t="shared" ca="1" si="13"/>
        <v>Above 15 years</v>
      </c>
      <c r="K134" s="2" t="s">
        <v>12</v>
      </c>
      <c r="L134" s="2" t="s">
        <v>13</v>
      </c>
      <c r="M134" s="11" t="s">
        <v>392</v>
      </c>
      <c r="N134" s="2" t="s">
        <v>399</v>
      </c>
    </row>
    <row r="135" spans="2:14" x14ac:dyDescent="0.25">
      <c r="B135" s="4" t="s">
        <v>155</v>
      </c>
      <c r="C135" s="4" t="s">
        <v>17</v>
      </c>
      <c r="D135" s="5">
        <v>39825</v>
      </c>
      <c r="E135" s="5">
        <v>27375</v>
      </c>
      <c r="F135" s="6">
        <f t="shared" ca="1" si="14"/>
        <v>44864</v>
      </c>
      <c r="G135" s="7">
        <f t="shared" ca="1" si="10"/>
        <v>47</v>
      </c>
      <c r="H135" s="7" t="str">
        <f t="shared" ca="1" si="11"/>
        <v>Generation X</v>
      </c>
      <c r="I135" s="7">
        <f t="shared" ca="1" si="12"/>
        <v>13</v>
      </c>
      <c r="J135" s="7" t="str">
        <f t="shared" ca="1" si="13"/>
        <v>8-14 years</v>
      </c>
      <c r="K135" s="2" t="s">
        <v>15</v>
      </c>
      <c r="L135" s="2" t="s">
        <v>13</v>
      </c>
      <c r="M135" s="11" t="s">
        <v>395</v>
      </c>
      <c r="N135" s="2" t="s">
        <v>396</v>
      </c>
    </row>
    <row r="136" spans="2:14" x14ac:dyDescent="0.25">
      <c r="B136" s="4" t="s">
        <v>156</v>
      </c>
      <c r="C136" s="4" t="s">
        <v>17</v>
      </c>
      <c r="D136" s="5">
        <v>41711</v>
      </c>
      <c r="E136" s="5">
        <v>30576</v>
      </c>
      <c r="F136" s="6">
        <f t="shared" ca="1" si="14"/>
        <v>44864</v>
      </c>
      <c r="G136" s="7">
        <f t="shared" ca="1" si="10"/>
        <v>39</v>
      </c>
      <c r="H136" s="7" t="str">
        <f t="shared" ca="1" si="11"/>
        <v>Generation Y</v>
      </c>
      <c r="I136" s="7">
        <f t="shared" ca="1" si="12"/>
        <v>8</v>
      </c>
      <c r="J136" s="7" t="str">
        <f t="shared" ca="1" si="13"/>
        <v>8-14 years</v>
      </c>
      <c r="K136" s="2" t="s">
        <v>14</v>
      </c>
      <c r="L136" s="2" t="s">
        <v>13</v>
      </c>
      <c r="M136" s="11" t="s">
        <v>391</v>
      </c>
      <c r="N136" s="2" t="s">
        <v>396</v>
      </c>
    </row>
    <row r="137" spans="2:14" x14ac:dyDescent="0.25">
      <c r="B137" s="4" t="s">
        <v>157</v>
      </c>
      <c r="C137" s="4" t="s">
        <v>11</v>
      </c>
      <c r="D137" s="5">
        <v>38483</v>
      </c>
      <c r="E137" s="5">
        <v>23900</v>
      </c>
      <c r="F137" s="6">
        <f t="shared" ca="1" si="14"/>
        <v>44864</v>
      </c>
      <c r="G137" s="7">
        <f t="shared" ca="1" si="10"/>
        <v>57</v>
      </c>
      <c r="H137" s="7" t="str">
        <f t="shared" ca="1" si="11"/>
        <v>Baby Boomers</v>
      </c>
      <c r="I137" s="7">
        <f t="shared" ca="1" si="12"/>
        <v>17</v>
      </c>
      <c r="J137" s="7" t="str">
        <f t="shared" ca="1" si="13"/>
        <v>Above 15 years</v>
      </c>
      <c r="K137" s="2" t="s">
        <v>14</v>
      </c>
      <c r="L137" s="2" t="s">
        <v>19</v>
      </c>
      <c r="M137" s="11" t="s">
        <v>393</v>
      </c>
      <c r="N137" s="2" t="s">
        <v>396</v>
      </c>
    </row>
    <row r="138" spans="2:14" x14ac:dyDescent="0.25">
      <c r="B138" s="4" t="s">
        <v>158</v>
      </c>
      <c r="C138" s="4" t="s">
        <v>11</v>
      </c>
      <c r="D138" s="5">
        <v>42411</v>
      </c>
      <c r="E138" s="5">
        <v>30576</v>
      </c>
      <c r="F138" s="6">
        <f t="shared" ca="1" si="14"/>
        <v>44864</v>
      </c>
      <c r="G138" s="7">
        <f t="shared" ca="1" si="10"/>
        <v>39</v>
      </c>
      <c r="H138" s="7" t="str">
        <f t="shared" ca="1" si="11"/>
        <v>Generation Y</v>
      </c>
      <c r="I138" s="7">
        <f t="shared" ca="1" si="12"/>
        <v>6</v>
      </c>
      <c r="J138" s="7" t="str">
        <f t="shared" ca="1" si="13"/>
        <v>4-7 years</v>
      </c>
      <c r="K138" s="2" t="s">
        <v>12</v>
      </c>
      <c r="L138" s="2" t="s">
        <v>13</v>
      </c>
      <c r="M138" s="11" t="s">
        <v>391</v>
      </c>
      <c r="N138" s="2" t="s">
        <v>396</v>
      </c>
    </row>
    <row r="139" spans="2:14" x14ac:dyDescent="0.25">
      <c r="B139" s="4" t="s">
        <v>159</v>
      </c>
      <c r="C139" s="4" t="s">
        <v>11</v>
      </c>
      <c r="D139" s="5">
        <v>42715</v>
      </c>
      <c r="E139" s="5">
        <v>31007</v>
      </c>
      <c r="F139" s="6">
        <f t="shared" ca="1" si="14"/>
        <v>44864</v>
      </c>
      <c r="G139" s="7">
        <f t="shared" ca="1" si="10"/>
        <v>37</v>
      </c>
      <c r="H139" s="7" t="str">
        <f t="shared" ca="1" si="11"/>
        <v>Generation Y</v>
      </c>
      <c r="I139" s="7">
        <f t="shared" ca="1" si="12"/>
        <v>5</v>
      </c>
      <c r="J139" s="7" t="str">
        <f t="shared" ca="1" si="13"/>
        <v>4-7 years</v>
      </c>
      <c r="K139" s="2" t="s">
        <v>12</v>
      </c>
      <c r="L139" s="2" t="s">
        <v>13</v>
      </c>
      <c r="M139" s="11" t="s">
        <v>391</v>
      </c>
      <c r="N139" s="2" t="s">
        <v>396</v>
      </c>
    </row>
    <row r="140" spans="2:14" x14ac:dyDescent="0.25">
      <c r="B140" s="4" t="s">
        <v>160</v>
      </c>
      <c r="C140" s="4" t="s">
        <v>17</v>
      </c>
      <c r="D140" s="5">
        <v>42026</v>
      </c>
      <c r="E140" s="5">
        <v>31781</v>
      </c>
      <c r="F140" s="6">
        <f t="shared" ca="1" si="14"/>
        <v>44864</v>
      </c>
      <c r="G140" s="7">
        <f t="shared" ca="1" si="10"/>
        <v>35</v>
      </c>
      <c r="H140" s="7" t="str">
        <f t="shared" ca="1" si="11"/>
        <v>Generation Y</v>
      </c>
      <c r="I140" s="7">
        <f t="shared" ca="1" si="12"/>
        <v>7</v>
      </c>
      <c r="J140" s="7" t="str">
        <f t="shared" ca="1" si="13"/>
        <v>4-7 years</v>
      </c>
      <c r="K140" s="2" t="s">
        <v>12</v>
      </c>
      <c r="L140" s="2" t="s">
        <v>13</v>
      </c>
      <c r="M140" s="11" t="s">
        <v>392</v>
      </c>
      <c r="N140" s="2" t="s">
        <v>399</v>
      </c>
    </row>
    <row r="141" spans="2:14" x14ac:dyDescent="0.25">
      <c r="B141" s="4" t="s">
        <v>161</v>
      </c>
      <c r="C141" s="4" t="s">
        <v>17</v>
      </c>
      <c r="D141" s="5">
        <v>42020</v>
      </c>
      <c r="E141" s="5">
        <v>30576</v>
      </c>
      <c r="F141" s="6">
        <f t="shared" ca="1" si="14"/>
        <v>44864</v>
      </c>
      <c r="G141" s="7">
        <f t="shared" ca="1" si="10"/>
        <v>39</v>
      </c>
      <c r="H141" s="7" t="str">
        <f t="shared" ca="1" si="11"/>
        <v>Generation Y</v>
      </c>
      <c r="I141" s="7">
        <f t="shared" ca="1" si="12"/>
        <v>7</v>
      </c>
      <c r="J141" s="7" t="str">
        <f t="shared" ca="1" si="13"/>
        <v>4-7 years</v>
      </c>
      <c r="K141" s="2" t="s">
        <v>12</v>
      </c>
      <c r="L141" s="2" t="s">
        <v>13</v>
      </c>
      <c r="M141" s="11" t="s">
        <v>394</v>
      </c>
      <c r="N141" s="2" t="s">
        <v>396</v>
      </c>
    </row>
    <row r="142" spans="2:14" x14ac:dyDescent="0.25">
      <c r="B142" s="4" t="s">
        <v>162</v>
      </c>
      <c r="C142" s="4" t="s">
        <v>17</v>
      </c>
      <c r="D142" s="5">
        <v>42138</v>
      </c>
      <c r="E142" s="5">
        <v>31007</v>
      </c>
      <c r="F142" s="6">
        <f t="shared" ca="1" si="14"/>
        <v>44864</v>
      </c>
      <c r="G142" s="7">
        <f t="shared" ca="1" si="10"/>
        <v>37</v>
      </c>
      <c r="H142" s="7" t="str">
        <f t="shared" ca="1" si="11"/>
        <v>Generation Y</v>
      </c>
      <c r="I142" s="7">
        <f t="shared" ca="1" si="12"/>
        <v>7</v>
      </c>
      <c r="J142" s="7" t="str">
        <f t="shared" ca="1" si="13"/>
        <v>4-7 years</v>
      </c>
      <c r="K142" s="2" t="s">
        <v>12</v>
      </c>
      <c r="L142" s="2" t="s">
        <v>13</v>
      </c>
      <c r="M142" s="11" t="s">
        <v>393</v>
      </c>
      <c r="N142" s="2" t="s">
        <v>396</v>
      </c>
    </row>
    <row r="143" spans="2:14" x14ac:dyDescent="0.25">
      <c r="B143" s="4" t="s">
        <v>163</v>
      </c>
      <c r="C143" s="4" t="s">
        <v>17</v>
      </c>
      <c r="D143" s="5">
        <v>42138</v>
      </c>
      <c r="E143" s="5">
        <v>31781</v>
      </c>
      <c r="F143" s="6">
        <f t="shared" ca="1" si="14"/>
        <v>44864</v>
      </c>
      <c r="G143" s="7">
        <f t="shared" ca="1" si="10"/>
        <v>35</v>
      </c>
      <c r="H143" s="7" t="str">
        <f t="shared" ca="1" si="11"/>
        <v>Generation Y</v>
      </c>
      <c r="I143" s="7">
        <f t="shared" ca="1" si="12"/>
        <v>7</v>
      </c>
      <c r="J143" s="7" t="str">
        <f t="shared" ca="1" si="13"/>
        <v>4-7 years</v>
      </c>
      <c r="K143" s="2" t="s">
        <v>12</v>
      </c>
      <c r="L143" s="2" t="s">
        <v>13</v>
      </c>
      <c r="M143" s="11" t="s">
        <v>391</v>
      </c>
      <c r="N143" s="2" t="s">
        <v>396</v>
      </c>
    </row>
    <row r="144" spans="2:14" x14ac:dyDescent="0.25">
      <c r="B144" s="4" t="s">
        <v>164</v>
      </c>
      <c r="C144" s="4" t="s">
        <v>17</v>
      </c>
      <c r="D144" s="5">
        <v>42136</v>
      </c>
      <c r="E144" s="5">
        <v>30576</v>
      </c>
      <c r="F144" s="6">
        <f t="shared" ca="1" si="14"/>
        <v>44864</v>
      </c>
      <c r="G144" s="7">
        <f t="shared" ca="1" si="10"/>
        <v>39</v>
      </c>
      <c r="H144" s="7" t="str">
        <f t="shared" ca="1" si="11"/>
        <v>Generation Y</v>
      </c>
      <c r="I144" s="7">
        <f t="shared" ca="1" si="12"/>
        <v>7</v>
      </c>
      <c r="J144" s="7" t="str">
        <f t="shared" ca="1" si="13"/>
        <v>4-7 years</v>
      </c>
      <c r="K144" s="2" t="s">
        <v>12</v>
      </c>
      <c r="L144" s="2" t="s">
        <v>13</v>
      </c>
      <c r="M144" s="11" t="s">
        <v>393</v>
      </c>
      <c r="N144" s="2" t="s">
        <v>396</v>
      </c>
    </row>
    <row r="145" spans="2:14" x14ac:dyDescent="0.25">
      <c r="B145" s="4" t="s">
        <v>165</v>
      </c>
      <c r="C145" s="4" t="s">
        <v>17</v>
      </c>
      <c r="D145" s="5">
        <v>42270</v>
      </c>
      <c r="E145" s="5">
        <v>31007</v>
      </c>
      <c r="F145" s="6">
        <f t="shared" ca="1" si="14"/>
        <v>44864</v>
      </c>
      <c r="G145" s="7">
        <f t="shared" ca="1" si="10"/>
        <v>37</v>
      </c>
      <c r="H145" s="7" t="str">
        <f t="shared" ca="1" si="11"/>
        <v>Generation Y</v>
      </c>
      <c r="I145" s="7">
        <f t="shared" ca="1" si="12"/>
        <v>7</v>
      </c>
      <c r="J145" s="7" t="str">
        <f t="shared" ca="1" si="13"/>
        <v>4-7 years</v>
      </c>
      <c r="K145" s="2" t="s">
        <v>12</v>
      </c>
      <c r="L145" s="2" t="s">
        <v>13</v>
      </c>
      <c r="M145" s="11" t="s">
        <v>392</v>
      </c>
      <c r="N145" s="2" t="s">
        <v>396</v>
      </c>
    </row>
    <row r="146" spans="2:14" x14ac:dyDescent="0.25">
      <c r="B146" s="4" t="s">
        <v>166</v>
      </c>
      <c r="C146" s="4" t="s">
        <v>11</v>
      </c>
      <c r="D146" s="5">
        <v>42260</v>
      </c>
      <c r="E146" s="5">
        <v>31781</v>
      </c>
      <c r="F146" s="6">
        <f t="shared" ca="1" si="14"/>
        <v>44864</v>
      </c>
      <c r="G146" s="7">
        <f t="shared" ca="1" si="10"/>
        <v>35</v>
      </c>
      <c r="H146" s="7" t="str">
        <f t="shared" ca="1" si="11"/>
        <v>Generation Y</v>
      </c>
      <c r="I146" s="7">
        <f t="shared" ca="1" si="12"/>
        <v>7</v>
      </c>
      <c r="J146" s="7" t="str">
        <f t="shared" ca="1" si="13"/>
        <v>4-7 years</v>
      </c>
      <c r="K146" s="2" t="s">
        <v>12</v>
      </c>
      <c r="L146" s="2" t="s">
        <v>13</v>
      </c>
      <c r="M146" s="11" t="s">
        <v>393</v>
      </c>
      <c r="N146" s="2" t="s">
        <v>396</v>
      </c>
    </row>
    <row r="147" spans="2:14" x14ac:dyDescent="0.25">
      <c r="B147" s="4" t="s">
        <v>167</v>
      </c>
      <c r="C147" s="4" t="s">
        <v>11</v>
      </c>
      <c r="D147" s="5">
        <v>42232</v>
      </c>
      <c r="E147" s="5">
        <v>30576</v>
      </c>
      <c r="F147" s="6">
        <f t="shared" ca="1" si="14"/>
        <v>44864</v>
      </c>
      <c r="G147" s="7">
        <f t="shared" ca="1" si="10"/>
        <v>39</v>
      </c>
      <c r="H147" s="7" t="str">
        <f t="shared" ca="1" si="11"/>
        <v>Generation Y</v>
      </c>
      <c r="I147" s="7">
        <f t="shared" ca="1" si="12"/>
        <v>7</v>
      </c>
      <c r="J147" s="7" t="str">
        <f t="shared" ca="1" si="13"/>
        <v>4-7 years</v>
      </c>
      <c r="K147" s="2" t="s">
        <v>12</v>
      </c>
      <c r="L147" s="2" t="s">
        <v>13</v>
      </c>
      <c r="M147" s="11" t="s">
        <v>392</v>
      </c>
      <c r="N147" s="2" t="s">
        <v>396</v>
      </c>
    </row>
    <row r="148" spans="2:14" x14ac:dyDescent="0.25">
      <c r="B148" s="4" t="s">
        <v>168</v>
      </c>
      <c r="C148" s="4" t="s">
        <v>11</v>
      </c>
      <c r="D148" s="5">
        <v>42242</v>
      </c>
      <c r="E148" s="5">
        <v>31007</v>
      </c>
      <c r="F148" s="6">
        <f t="shared" ca="1" si="14"/>
        <v>44864</v>
      </c>
      <c r="G148" s="7">
        <f t="shared" ca="1" si="10"/>
        <v>37</v>
      </c>
      <c r="H148" s="7" t="str">
        <f t="shared" ca="1" si="11"/>
        <v>Generation Y</v>
      </c>
      <c r="I148" s="7">
        <f t="shared" ca="1" si="12"/>
        <v>7</v>
      </c>
      <c r="J148" s="7" t="str">
        <f t="shared" ca="1" si="13"/>
        <v>4-7 years</v>
      </c>
      <c r="K148" s="2" t="s">
        <v>12</v>
      </c>
      <c r="L148" s="2" t="s">
        <v>13</v>
      </c>
      <c r="M148" s="11" t="s">
        <v>395</v>
      </c>
      <c r="N148" s="2" t="s">
        <v>396</v>
      </c>
    </row>
    <row r="149" spans="2:14" x14ac:dyDescent="0.25">
      <c r="B149" s="4" t="s">
        <v>169</v>
      </c>
      <c r="C149" s="4" t="s">
        <v>11</v>
      </c>
      <c r="D149" s="5">
        <v>42057</v>
      </c>
      <c r="E149" s="5">
        <v>31781</v>
      </c>
      <c r="F149" s="6">
        <f t="shared" ca="1" si="14"/>
        <v>44864</v>
      </c>
      <c r="G149" s="7">
        <f t="shared" ca="1" si="10"/>
        <v>35</v>
      </c>
      <c r="H149" s="7" t="str">
        <f t="shared" ca="1" si="11"/>
        <v>Generation Y</v>
      </c>
      <c r="I149" s="7">
        <f t="shared" ca="1" si="12"/>
        <v>7</v>
      </c>
      <c r="J149" s="7" t="str">
        <f t="shared" ca="1" si="13"/>
        <v>4-7 years</v>
      </c>
      <c r="K149" s="2" t="s">
        <v>12</v>
      </c>
      <c r="L149" s="2" t="s">
        <v>13</v>
      </c>
      <c r="M149" s="11" t="s">
        <v>391</v>
      </c>
      <c r="N149" s="2" t="s">
        <v>396</v>
      </c>
    </row>
    <row r="150" spans="2:14" x14ac:dyDescent="0.25">
      <c r="B150" s="4" t="s">
        <v>170</v>
      </c>
      <c r="C150" s="4" t="s">
        <v>11</v>
      </c>
      <c r="D150" s="5">
        <v>42026</v>
      </c>
      <c r="E150" s="5">
        <v>30576</v>
      </c>
      <c r="F150" s="6">
        <f t="shared" ca="1" si="14"/>
        <v>44864</v>
      </c>
      <c r="G150" s="7">
        <f t="shared" ca="1" si="10"/>
        <v>39</v>
      </c>
      <c r="H150" s="7" t="str">
        <f t="shared" ca="1" si="11"/>
        <v>Generation Y</v>
      </c>
      <c r="I150" s="7">
        <f t="shared" ca="1" si="12"/>
        <v>7</v>
      </c>
      <c r="J150" s="7" t="str">
        <f t="shared" ca="1" si="13"/>
        <v>4-7 years</v>
      </c>
      <c r="K150" s="2" t="s">
        <v>14</v>
      </c>
      <c r="L150" s="2" t="s">
        <v>19</v>
      </c>
      <c r="M150" s="11" t="s">
        <v>391</v>
      </c>
      <c r="N150" s="2" t="s">
        <v>399</v>
      </c>
    </row>
    <row r="151" spans="2:14" x14ac:dyDescent="0.25">
      <c r="B151" s="4" t="s">
        <v>171</v>
      </c>
      <c r="C151" s="4" t="s">
        <v>11</v>
      </c>
      <c r="D151" s="5">
        <v>42430</v>
      </c>
      <c r="E151" s="5">
        <v>31007</v>
      </c>
      <c r="F151" s="6">
        <f t="shared" ca="1" si="14"/>
        <v>44864</v>
      </c>
      <c r="G151" s="7">
        <f t="shared" ca="1" si="10"/>
        <v>37</v>
      </c>
      <c r="H151" s="7" t="str">
        <f t="shared" ca="1" si="11"/>
        <v>Generation Y</v>
      </c>
      <c r="I151" s="7">
        <f t="shared" ca="1" si="12"/>
        <v>6</v>
      </c>
      <c r="J151" s="7" t="str">
        <f t="shared" ca="1" si="13"/>
        <v>4-7 years</v>
      </c>
      <c r="K151" s="2" t="s">
        <v>14</v>
      </c>
      <c r="L151" s="2" t="s">
        <v>13</v>
      </c>
      <c r="M151" s="11" t="s">
        <v>393</v>
      </c>
      <c r="N151" s="2" t="s">
        <v>396</v>
      </c>
    </row>
    <row r="152" spans="2:14" x14ac:dyDescent="0.25">
      <c r="B152" s="4" t="s">
        <v>172</v>
      </c>
      <c r="C152" s="4" t="s">
        <v>17</v>
      </c>
      <c r="D152" s="5">
        <v>42430</v>
      </c>
      <c r="E152" s="5">
        <v>31781</v>
      </c>
      <c r="F152" s="6">
        <f t="shared" ca="1" si="14"/>
        <v>44864</v>
      </c>
      <c r="G152" s="7">
        <f t="shared" ca="1" si="10"/>
        <v>35</v>
      </c>
      <c r="H152" s="7" t="str">
        <f t="shared" ca="1" si="11"/>
        <v>Generation Y</v>
      </c>
      <c r="I152" s="7">
        <f t="shared" ca="1" si="12"/>
        <v>6</v>
      </c>
      <c r="J152" s="7" t="str">
        <f t="shared" ca="1" si="13"/>
        <v>4-7 years</v>
      </c>
      <c r="K152" s="2" t="s">
        <v>14</v>
      </c>
      <c r="L152" s="2" t="s">
        <v>19</v>
      </c>
      <c r="M152" s="11" t="s">
        <v>392</v>
      </c>
      <c r="N152" s="2" t="s">
        <v>396</v>
      </c>
    </row>
    <row r="153" spans="2:14" x14ac:dyDescent="0.25">
      <c r="B153" s="4" t="s">
        <v>173</v>
      </c>
      <c r="C153" s="4" t="s">
        <v>17</v>
      </c>
      <c r="D153" s="5">
        <v>42430</v>
      </c>
      <c r="E153" s="5">
        <v>31782</v>
      </c>
      <c r="F153" s="6">
        <f t="shared" ca="1" si="14"/>
        <v>44864</v>
      </c>
      <c r="G153" s="7">
        <f t="shared" ca="1" si="10"/>
        <v>35</v>
      </c>
      <c r="H153" s="7" t="str">
        <f t="shared" ca="1" si="11"/>
        <v>Generation Y</v>
      </c>
      <c r="I153" s="7">
        <f t="shared" ca="1" si="12"/>
        <v>6</v>
      </c>
      <c r="J153" s="7" t="str">
        <f t="shared" ca="1" si="13"/>
        <v>4-7 years</v>
      </c>
      <c r="K153" s="2" t="s">
        <v>14</v>
      </c>
      <c r="L153" s="2" t="s">
        <v>13</v>
      </c>
      <c r="M153" s="11" t="s">
        <v>391</v>
      </c>
      <c r="N153" s="2" t="s">
        <v>396</v>
      </c>
    </row>
    <row r="154" spans="2:14" x14ac:dyDescent="0.25">
      <c r="B154" s="4" t="s">
        <v>174</v>
      </c>
      <c r="C154" s="4" t="s">
        <v>17</v>
      </c>
      <c r="D154" s="5">
        <v>42430</v>
      </c>
      <c r="E154" s="5">
        <v>31783</v>
      </c>
      <c r="F154" s="6">
        <f t="shared" ca="1" si="14"/>
        <v>44864</v>
      </c>
      <c r="G154" s="7">
        <f t="shared" ca="1" si="10"/>
        <v>35</v>
      </c>
      <c r="H154" s="7" t="str">
        <f t="shared" ca="1" si="11"/>
        <v>Generation Y</v>
      </c>
      <c r="I154" s="7">
        <f t="shared" ca="1" si="12"/>
        <v>6</v>
      </c>
      <c r="J154" s="7" t="str">
        <f t="shared" ca="1" si="13"/>
        <v>4-7 years</v>
      </c>
      <c r="K154" s="2" t="s">
        <v>14</v>
      </c>
      <c r="L154" s="2" t="s">
        <v>19</v>
      </c>
      <c r="M154" s="11" t="s">
        <v>392</v>
      </c>
      <c r="N154" s="2" t="s">
        <v>396</v>
      </c>
    </row>
    <row r="155" spans="2:14" x14ac:dyDescent="0.25">
      <c r="B155" s="4" t="s">
        <v>175</v>
      </c>
      <c r="C155" s="4" t="s">
        <v>11</v>
      </c>
      <c r="D155" s="5">
        <v>42430</v>
      </c>
      <c r="E155" s="5">
        <v>31784</v>
      </c>
      <c r="F155" s="6">
        <f t="shared" ca="1" si="14"/>
        <v>44864</v>
      </c>
      <c r="G155" s="7">
        <f t="shared" ca="1" si="10"/>
        <v>35</v>
      </c>
      <c r="H155" s="7" t="str">
        <f t="shared" ca="1" si="11"/>
        <v>Generation Y</v>
      </c>
      <c r="I155" s="7">
        <f t="shared" ca="1" si="12"/>
        <v>6</v>
      </c>
      <c r="J155" s="7" t="str">
        <f t="shared" ca="1" si="13"/>
        <v>4-7 years</v>
      </c>
      <c r="K155" s="2" t="s">
        <v>14</v>
      </c>
      <c r="L155" s="2" t="s">
        <v>13</v>
      </c>
      <c r="M155" s="11" t="s">
        <v>389</v>
      </c>
      <c r="N155" s="2" t="s">
        <v>396</v>
      </c>
    </row>
    <row r="156" spans="2:14" x14ac:dyDescent="0.25">
      <c r="B156" s="4" t="s">
        <v>176</v>
      </c>
      <c r="C156" s="4" t="s">
        <v>11</v>
      </c>
      <c r="D156" s="5">
        <v>42430</v>
      </c>
      <c r="E156" s="5">
        <v>31785</v>
      </c>
      <c r="F156" s="6">
        <f t="shared" ca="1" si="14"/>
        <v>44864</v>
      </c>
      <c r="G156" s="7">
        <f t="shared" ca="1" si="10"/>
        <v>35</v>
      </c>
      <c r="H156" s="7" t="str">
        <f t="shared" ca="1" si="11"/>
        <v>Generation Y</v>
      </c>
      <c r="I156" s="7">
        <f t="shared" ca="1" si="12"/>
        <v>6</v>
      </c>
      <c r="J156" s="7" t="str">
        <f t="shared" ca="1" si="13"/>
        <v>4-7 years</v>
      </c>
      <c r="K156" s="2" t="s">
        <v>14</v>
      </c>
      <c r="L156" s="2" t="s">
        <v>19</v>
      </c>
      <c r="M156" s="11" t="s">
        <v>392</v>
      </c>
      <c r="N156" s="2" t="s">
        <v>396</v>
      </c>
    </row>
    <row r="157" spans="2:14" x14ac:dyDescent="0.25">
      <c r="B157" s="4" t="s">
        <v>177</v>
      </c>
      <c r="C157" s="4" t="s">
        <v>17</v>
      </c>
      <c r="D157" s="5">
        <v>42430</v>
      </c>
      <c r="E157" s="5">
        <v>31786</v>
      </c>
      <c r="F157" s="6">
        <f t="shared" ca="1" si="14"/>
        <v>44864</v>
      </c>
      <c r="G157" s="7">
        <f t="shared" ca="1" si="10"/>
        <v>35</v>
      </c>
      <c r="H157" s="7" t="str">
        <f t="shared" ca="1" si="11"/>
        <v>Generation Y</v>
      </c>
      <c r="I157" s="7">
        <f t="shared" ca="1" si="12"/>
        <v>6</v>
      </c>
      <c r="J157" s="7" t="str">
        <f t="shared" ca="1" si="13"/>
        <v>4-7 years</v>
      </c>
      <c r="K157" s="2" t="s">
        <v>14</v>
      </c>
      <c r="L157" s="2" t="s">
        <v>13</v>
      </c>
      <c r="M157" s="11" t="s">
        <v>391</v>
      </c>
      <c r="N157" s="2" t="s">
        <v>396</v>
      </c>
    </row>
    <row r="158" spans="2:14" x14ac:dyDescent="0.25">
      <c r="B158" s="4" t="s">
        <v>178</v>
      </c>
      <c r="C158" s="4" t="s">
        <v>11</v>
      </c>
      <c r="D158" s="5">
        <v>44043</v>
      </c>
      <c r="E158" s="5">
        <v>31787</v>
      </c>
      <c r="F158" s="6">
        <f t="shared" ca="1" si="14"/>
        <v>44864</v>
      </c>
      <c r="G158" s="7">
        <f t="shared" ca="1" si="10"/>
        <v>35</v>
      </c>
      <c r="H158" s="7" t="str">
        <f t="shared" ca="1" si="11"/>
        <v>Generation Y</v>
      </c>
      <c r="I158" s="7">
        <f t="shared" ca="1" si="12"/>
        <v>2</v>
      </c>
      <c r="J158" s="7" t="str">
        <f t="shared" ca="1" si="13"/>
        <v>0-3 years</v>
      </c>
      <c r="K158" s="2" t="s">
        <v>14</v>
      </c>
      <c r="L158" s="2" t="s">
        <v>19</v>
      </c>
      <c r="M158" s="11" t="s">
        <v>395</v>
      </c>
      <c r="N158" s="2" t="s">
        <v>396</v>
      </c>
    </row>
    <row r="159" spans="2:14" x14ac:dyDescent="0.25">
      <c r="B159" s="4" t="s">
        <v>179</v>
      </c>
      <c r="C159" s="4" t="s">
        <v>11</v>
      </c>
      <c r="D159" s="5">
        <v>44043</v>
      </c>
      <c r="E159" s="5">
        <v>31788</v>
      </c>
      <c r="F159" s="6">
        <f t="shared" ca="1" si="14"/>
        <v>44864</v>
      </c>
      <c r="G159" s="7">
        <f t="shared" ca="1" si="10"/>
        <v>35</v>
      </c>
      <c r="H159" s="7" t="str">
        <f t="shared" ca="1" si="11"/>
        <v>Generation Y</v>
      </c>
      <c r="I159" s="7">
        <f t="shared" ca="1" si="12"/>
        <v>2</v>
      </c>
      <c r="J159" s="7" t="str">
        <f t="shared" ca="1" si="13"/>
        <v>0-3 years</v>
      </c>
      <c r="K159" s="2" t="s">
        <v>14</v>
      </c>
      <c r="L159" s="2" t="s">
        <v>13</v>
      </c>
      <c r="M159" s="11" t="s">
        <v>393</v>
      </c>
      <c r="N159" s="2" t="s">
        <v>396</v>
      </c>
    </row>
    <row r="160" spans="2:14" x14ac:dyDescent="0.25">
      <c r="B160" s="4" t="s">
        <v>180</v>
      </c>
      <c r="C160" s="4" t="s">
        <v>11</v>
      </c>
      <c r="D160" s="5">
        <v>44043</v>
      </c>
      <c r="E160" s="5">
        <v>31789</v>
      </c>
      <c r="F160" s="6">
        <f t="shared" ca="1" si="14"/>
        <v>44864</v>
      </c>
      <c r="G160" s="7">
        <f t="shared" ca="1" si="10"/>
        <v>35</v>
      </c>
      <c r="H160" s="7" t="str">
        <f t="shared" ca="1" si="11"/>
        <v>Generation Y</v>
      </c>
      <c r="I160" s="7">
        <f t="shared" ca="1" si="12"/>
        <v>2</v>
      </c>
      <c r="J160" s="7" t="str">
        <f t="shared" ca="1" si="13"/>
        <v>0-3 years</v>
      </c>
      <c r="K160" s="2" t="s">
        <v>12</v>
      </c>
      <c r="L160" s="2" t="s">
        <v>13</v>
      </c>
      <c r="M160" s="11" t="s">
        <v>394</v>
      </c>
      <c r="N160" s="2" t="s">
        <v>396</v>
      </c>
    </row>
    <row r="161" spans="2:14" x14ac:dyDescent="0.25">
      <c r="B161" s="4" t="s">
        <v>181</v>
      </c>
      <c r="C161" s="4" t="s">
        <v>17</v>
      </c>
      <c r="D161" s="5">
        <v>40193</v>
      </c>
      <c r="E161" s="5">
        <v>27375</v>
      </c>
      <c r="F161" s="6">
        <f t="shared" ca="1" si="14"/>
        <v>44864</v>
      </c>
      <c r="G161" s="7">
        <f t="shared" ca="1" si="10"/>
        <v>47</v>
      </c>
      <c r="H161" s="7" t="str">
        <f t="shared" ca="1" si="11"/>
        <v>Generation X</v>
      </c>
      <c r="I161" s="7">
        <f t="shared" ca="1" si="12"/>
        <v>12</v>
      </c>
      <c r="J161" s="7" t="str">
        <f t="shared" ca="1" si="13"/>
        <v>8-14 years</v>
      </c>
      <c r="K161" s="2" t="s">
        <v>12</v>
      </c>
      <c r="L161" s="2" t="s">
        <v>19</v>
      </c>
      <c r="M161" s="11" t="s">
        <v>395</v>
      </c>
      <c r="N161" s="2" t="s">
        <v>398</v>
      </c>
    </row>
    <row r="162" spans="2:14" x14ac:dyDescent="0.25">
      <c r="B162" s="4" t="s">
        <v>182</v>
      </c>
      <c r="C162" s="4" t="s">
        <v>17</v>
      </c>
      <c r="D162" s="5">
        <v>44043</v>
      </c>
      <c r="E162" s="5">
        <v>27376</v>
      </c>
      <c r="F162" s="6">
        <f t="shared" ca="1" si="14"/>
        <v>44864</v>
      </c>
      <c r="G162" s="7">
        <f t="shared" ca="1" si="10"/>
        <v>47</v>
      </c>
      <c r="H162" s="7" t="str">
        <f t="shared" ca="1" si="11"/>
        <v>Generation X</v>
      </c>
      <c r="I162" s="7">
        <f t="shared" ca="1" si="12"/>
        <v>2</v>
      </c>
      <c r="J162" s="7" t="str">
        <f t="shared" ca="1" si="13"/>
        <v>0-3 years</v>
      </c>
      <c r="K162" s="2" t="s">
        <v>12</v>
      </c>
      <c r="L162" s="2" t="s">
        <v>19</v>
      </c>
      <c r="M162" s="11" t="s">
        <v>389</v>
      </c>
      <c r="N162" s="2" t="s">
        <v>396</v>
      </c>
    </row>
    <row r="163" spans="2:14" x14ac:dyDescent="0.25">
      <c r="B163" s="4" t="s">
        <v>183</v>
      </c>
      <c r="C163" s="4" t="s">
        <v>17</v>
      </c>
      <c r="D163" s="5">
        <v>44043</v>
      </c>
      <c r="E163" s="5">
        <v>27377</v>
      </c>
      <c r="F163" s="6">
        <f t="shared" ca="1" si="14"/>
        <v>44864</v>
      </c>
      <c r="G163" s="7">
        <f t="shared" ca="1" si="10"/>
        <v>47</v>
      </c>
      <c r="H163" s="7" t="str">
        <f t="shared" ca="1" si="11"/>
        <v>Generation X</v>
      </c>
      <c r="I163" s="7">
        <f t="shared" ca="1" si="12"/>
        <v>2</v>
      </c>
      <c r="J163" s="7" t="str">
        <f t="shared" ca="1" si="13"/>
        <v>0-3 years</v>
      </c>
      <c r="K163" s="2" t="s">
        <v>12</v>
      </c>
      <c r="L163" s="2" t="s">
        <v>13</v>
      </c>
      <c r="M163" s="11" t="s">
        <v>394</v>
      </c>
      <c r="N163" s="2" t="s">
        <v>399</v>
      </c>
    </row>
    <row r="164" spans="2:14" x14ac:dyDescent="0.25">
      <c r="B164" s="4" t="s">
        <v>184</v>
      </c>
      <c r="C164" s="4" t="s">
        <v>17</v>
      </c>
      <c r="D164" s="5">
        <v>44043</v>
      </c>
      <c r="E164" s="5">
        <v>27378</v>
      </c>
      <c r="F164" s="6">
        <f t="shared" ca="1" si="14"/>
        <v>44864</v>
      </c>
      <c r="G164" s="7">
        <f t="shared" ca="1" si="10"/>
        <v>47</v>
      </c>
      <c r="H164" s="7" t="str">
        <f t="shared" ca="1" si="11"/>
        <v>Generation X</v>
      </c>
      <c r="I164" s="7">
        <f t="shared" ca="1" si="12"/>
        <v>2</v>
      </c>
      <c r="J164" s="7" t="str">
        <f t="shared" ca="1" si="13"/>
        <v>0-3 years</v>
      </c>
      <c r="K164" s="2" t="s">
        <v>12</v>
      </c>
      <c r="L164" s="2" t="s">
        <v>19</v>
      </c>
      <c r="M164" s="11" t="s">
        <v>395</v>
      </c>
      <c r="N164" s="2" t="s">
        <v>396</v>
      </c>
    </row>
    <row r="165" spans="2:14" x14ac:dyDescent="0.25">
      <c r="B165" s="4" t="s">
        <v>185</v>
      </c>
      <c r="C165" s="4" t="s">
        <v>11</v>
      </c>
      <c r="D165" s="5">
        <v>40193</v>
      </c>
      <c r="E165" s="5">
        <v>27375</v>
      </c>
      <c r="F165" s="6">
        <f t="shared" ca="1" si="14"/>
        <v>44864</v>
      </c>
      <c r="G165" s="7">
        <f t="shared" ca="1" si="10"/>
        <v>47</v>
      </c>
      <c r="H165" s="7" t="str">
        <f t="shared" ca="1" si="11"/>
        <v>Generation X</v>
      </c>
      <c r="I165" s="7">
        <f t="shared" ca="1" si="12"/>
        <v>12</v>
      </c>
      <c r="J165" s="7" t="str">
        <f t="shared" ca="1" si="13"/>
        <v>8-14 years</v>
      </c>
      <c r="K165" s="2" t="s">
        <v>12</v>
      </c>
      <c r="L165" s="2" t="s">
        <v>19</v>
      </c>
      <c r="M165" s="11" t="s">
        <v>393</v>
      </c>
      <c r="N165" s="2" t="s">
        <v>398</v>
      </c>
    </row>
    <row r="166" spans="2:14" x14ac:dyDescent="0.25">
      <c r="B166" s="4" t="s">
        <v>186</v>
      </c>
      <c r="C166" s="4" t="s">
        <v>11</v>
      </c>
      <c r="D166" s="5">
        <v>42126</v>
      </c>
      <c r="E166" s="5">
        <v>30576</v>
      </c>
      <c r="F166" s="6">
        <f t="shared" ca="1" si="14"/>
        <v>44864</v>
      </c>
      <c r="G166" s="7">
        <f t="shared" ca="1" si="10"/>
        <v>39</v>
      </c>
      <c r="H166" s="7" t="str">
        <f t="shared" ca="1" si="11"/>
        <v>Generation Y</v>
      </c>
      <c r="I166" s="7">
        <f t="shared" ca="1" si="12"/>
        <v>7</v>
      </c>
      <c r="J166" s="7" t="str">
        <f t="shared" ca="1" si="13"/>
        <v>4-7 years</v>
      </c>
      <c r="K166" s="2" t="s">
        <v>12</v>
      </c>
      <c r="L166" s="2" t="s">
        <v>13</v>
      </c>
      <c r="M166" s="11" t="s">
        <v>389</v>
      </c>
      <c r="N166" s="2" t="s">
        <v>396</v>
      </c>
    </row>
    <row r="167" spans="2:14" x14ac:dyDescent="0.25">
      <c r="B167" s="4" t="s">
        <v>187</v>
      </c>
      <c r="C167" s="4" t="s">
        <v>11</v>
      </c>
      <c r="D167" s="5">
        <v>42030</v>
      </c>
      <c r="E167" s="5">
        <v>32403</v>
      </c>
      <c r="F167" s="6">
        <f t="shared" ca="1" si="14"/>
        <v>44864</v>
      </c>
      <c r="G167" s="7">
        <f t="shared" ca="1" si="10"/>
        <v>34</v>
      </c>
      <c r="H167" s="7" t="str">
        <f t="shared" ca="1" si="11"/>
        <v>Generation Y</v>
      </c>
      <c r="I167" s="7">
        <f t="shared" ca="1" si="12"/>
        <v>7</v>
      </c>
      <c r="J167" s="7" t="str">
        <f t="shared" ca="1" si="13"/>
        <v>4-7 years</v>
      </c>
      <c r="K167" s="2" t="s">
        <v>12</v>
      </c>
      <c r="L167" s="2" t="s">
        <v>19</v>
      </c>
      <c r="M167" s="11" t="s">
        <v>391</v>
      </c>
      <c r="N167" s="2" t="s">
        <v>396</v>
      </c>
    </row>
    <row r="168" spans="2:14" x14ac:dyDescent="0.25">
      <c r="B168" s="4" t="s">
        <v>188</v>
      </c>
      <c r="C168" s="4" t="s">
        <v>17</v>
      </c>
      <c r="D168" s="5">
        <v>42030</v>
      </c>
      <c r="E168" s="5">
        <v>32404</v>
      </c>
      <c r="F168" s="6">
        <f t="shared" ca="1" si="14"/>
        <v>44864</v>
      </c>
      <c r="G168" s="7">
        <f t="shared" ca="1" si="10"/>
        <v>34</v>
      </c>
      <c r="H168" s="7" t="str">
        <f t="shared" ca="1" si="11"/>
        <v>Generation Y</v>
      </c>
      <c r="I168" s="7">
        <f t="shared" ca="1" si="12"/>
        <v>7</v>
      </c>
      <c r="J168" s="7" t="str">
        <f t="shared" ca="1" si="13"/>
        <v>4-7 years</v>
      </c>
      <c r="K168" s="2" t="s">
        <v>12</v>
      </c>
      <c r="L168" s="2" t="s">
        <v>19</v>
      </c>
      <c r="M168" s="11" t="s">
        <v>393</v>
      </c>
      <c r="N168" s="2" t="s">
        <v>396</v>
      </c>
    </row>
    <row r="169" spans="2:14" x14ac:dyDescent="0.25">
      <c r="B169" s="4" t="s">
        <v>189</v>
      </c>
      <c r="C169" s="4" t="s">
        <v>17</v>
      </c>
      <c r="D169" s="5">
        <v>42242</v>
      </c>
      <c r="E169" s="5">
        <v>32405</v>
      </c>
      <c r="F169" s="6">
        <f t="shared" ca="1" si="14"/>
        <v>44864</v>
      </c>
      <c r="G169" s="7">
        <f t="shared" ca="1" si="10"/>
        <v>34</v>
      </c>
      <c r="H169" s="7" t="str">
        <f t="shared" ca="1" si="11"/>
        <v>Generation Y</v>
      </c>
      <c r="I169" s="7">
        <f t="shared" ca="1" si="12"/>
        <v>7</v>
      </c>
      <c r="J169" s="7" t="str">
        <f t="shared" ca="1" si="13"/>
        <v>4-7 years</v>
      </c>
      <c r="K169" s="2" t="s">
        <v>12</v>
      </c>
      <c r="L169" s="2" t="s">
        <v>13</v>
      </c>
      <c r="M169" s="11" t="s">
        <v>393</v>
      </c>
      <c r="N169" s="2" t="s">
        <v>396</v>
      </c>
    </row>
    <row r="170" spans="2:14" x14ac:dyDescent="0.25">
      <c r="B170" s="4" t="s">
        <v>190</v>
      </c>
      <c r="C170" s="4" t="s">
        <v>17</v>
      </c>
      <c r="D170" s="5">
        <v>42081</v>
      </c>
      <c r="E170" s="5">
        <v>32406</v>
      </c>
      <c r="F170" s="6">
        <f t="shared" ca="1" si="14"/>
        <v>44864</v>
      </c>
      <c r="G170" s="7">
        <f t="shared" ca="1" si="10"/>
        <v>34</v>
      </c>
      <c r="H170" s="7" t="str">
        <f t="shared" ca="1" si="11"/>
        <v>Generation Y</v>
      </c>
      <c r="I170" s="7">
        <f t="shared" ca="1" si="12"/>
        <v>7</v>
      </c>
      <c r="J170" s="7" t="str">
        <f t="shared" ca="1" si="13"/>
        <v>4-7 years</v>
      </c>
      <c r="K170" s="2" t="s">
        <v>12</v>
      </c>
      <c r="L170" s="2" t="s">
        <v>19</v>
      </c>
      <c r="M170" s="11" t="s">
        <v>388</v>
      </c>
      <c r="N170" s="2" t="s">
        <v>396</v>
      </c>
    </row>
    <row r="171" spans="2:14" x14ac:dyDescent="0.25">
      <c r="B171" s="4" t="s">
        <v>191</v>
      </c>
      <c r="C171" s="4" t="s">
        <v>17</v>
      </c>
      <c r="D171" s="5">
        <v>42235</v>
      </c>
      <c r="E171" s="5">
        <v>32407</v>
      </c>
      <c r="F171" s="6">
        <f t="shared" ca="1" si="14"/>
        <v>44864</v>
      </c>
      <c r="G171" s="7">
        <f t="shared" ca="1" si="10"/>
        <v>34</v>
      </c>
      <c r="H171" s="7" t="str">
        <f t="shared" ca="1" si="11"/>
        <v>Generation Y</v>
      </c>
      <c r="I171" s="7">
        <f t="shared" ca="1" si="12"/>
        <v>7</v>
      </c>
      <c r="J171" s="7" t="str">
        <f t="shared" ca="1" si="13"/>
        <v>4-7 years</v>
      </c>
      <c r="K171" s="2" t="s">
        <v>12</v>
      </c>
      <c r="L171" s="2" t="s">
        <v>19</v>
      </c>
      <c r="M171" s="11" t="s">
        <v>391</v>
      </c>
      <c r="N171" s="2" t="s">
        <v>396</v>
      </c>
    </row>
    <row r="172" spans="2:14" x14ac:dyDescent="0.25">
      <c r="B172" s="4" t="s">
        <v>192</v>
      </c>
      <c r="C172" s="4" t="s">
        <v>17</v>
      </c>
      <c r="D172" s="5">
        <v>42260</v>
      </c>
      <c r="E172" s="5">
        <v>32408</v>
      </c>
      <c r="F172" s="6">
        <f t="shared" ca="1" si="14"/>
        <v>44864</v>
      </c>
      <c r="G172" s="7">
        <f t="shared" ca="1" si="10"/>
        <v>34</v>
      </c>
      <c r="H172" s="7" t="str">
        <f t="shared" ca="1" si="11"/>
        <v>Generation Y</v>
      </c>
      <c r="I172" s="7">
        <f t="shared" ca="1" si="12"/>
        <v>7</v>
      </c>
      <c r="J172" s="7" t="str">
        <f t="shared" ca="1" si="13"/>
        <v>4-7 years</v>
      </c>
      <c r="K172" s="2" t="s">
        <v>12</v>
      </c>
      <c r="L172" s="2" t="s">
        <v>13</v>
      </c>
      <c r="M172" s="11" t="s">
        <v>393</v>
      </c>
      <c r="N172" s="2" t="s">
        <v>396</v>
      </c>
    </row>
    <row r="173" spans="2:14" x14ac:dyDescent="0.25">
      <c r="B173" s="4" t="s">
        <v>193</v>
      </c>
      <c r="C173" s="4" t="s">
        <v>17</v>
      </c>
      <c r="D173" s="5">
        <v>42270</v>
      </c>
      <c r="E173" s="5">
        <v>32409</v>
      </c>
      <c r="F173" s="6">
        <f t="shared" ca="1" si="14"/>
        <v>44864</v>
      </c>
      <c r="G173" s="7">
        <f t="shared" ca="1" si="10"/>
        <v>34</v>
      </c>
      <c r="H173" s="7" t="str">
        <f t="shared" ca="1" si="11"/>
        <v>Generation Y</v>
      </c>
      <c r="I173" s="7">
        <f t="shared" ca="1" si="12"/>
        <v>7</v>
      </c>
      <c r="J173" s="7" t="str">
        <f t="shared" ca="1" si="13"/>
        <v>4-7 years</v>
      </c>
      <c r="K173" s="2" t="s">
        <v>12</v>
      </c>
      <c r="L173" s="2" t="s">
        <v>19</v>
      </c>
      <c r="M173" s="11" t="s">
        <v>395</v>
      </c>
      <c r="N173" s="2" t="s">
        <v>396</v>
      </c>
    </row>
    <row r="174" spans="2:14" x14ac:dyDescent="0.25">
      <c r="B174" s="4" t="s">
        <v>194</v>
      </c>
      <c r="C174" s="4" t="s">
        <v>11</v>
      </c>
      <c r="D174" s="5">
        <v>42242</v>
      </c>
      <c r="E174" s="5">
        <v>32410</v>
      </c>
      <c r="F174" s="6">
        <f t="shared" ca="1" si="14"/>
        <v>44864</v>
      </c>
      <c r="G174" s="7">
        <f t="shared" ca="1" si="10"/>
        <v>34</v>
      </c>
      <c r="H174" s="7" t="str">
        <f t="shared" ca="1" si="11"/>
        <v>Generation Y</v>
      </c>
      <c r="I174" s="7">
        <f t="shared" ca="1" si="12"/>
        <v>7</v>
      </c>
      <c r="J174" s="7" t="str">
        <f t="shared" ca="1" si="13"/>
        <v>4-7 years</v>
      </c>
      <c r="K174" s="2" t="s">
        <v>12</v>
      </c>
      <c r="L174" s="2" t="s">
        <v>19</v>
      </c>
      <c r="M174" s="11" t="s">
        <v>388</v>
      </c>
      <c r="N174" s="2" t="s">
        <v>396</v>
      </c>
    </row>
    <row r="175" spans="2:14" x14ac:dyDescent="0.25">
      <c r="B175" s="4" t="s">
        <v>195</v>
      </c>
      <c r="C175" s="4" t="s">
        <v>11</v>
      </c>
      <c r="D175" s="5">
        <v>42020</v>
      </c>
      <c r="E175" s="5">
        <v>32411</v>
      </c>
      <c r="F175" s="6">
        <f t="shared" ca="1" si="14"/>
        <v>44864</v>
      </c>
      <c r="G175" s="7">
        <f t="shared" ca="1" si="10"/>
        <v>34</v>
      </c>
      <c r="H175" s="7" t="str">
        <f t="shared" ca="1" si="11"/>
        <v>Generation Y</v>
      </c>
      <c r="I175" s="7">
        <f t="shared" ca="1" si="12"/>
        <v>7</v>
      </c>
      <c r="J175" s="7" t="str">
        <f t="shared" ca="1" si="13"/>
        <v>4-7 years</v>
      </c>
      <c r="K175" s="2" t="s">
        <v>14</v>
      </c>
      <c r="L175" s="2" t="s">
        <v>13</v>
      </c>
      <c r="M175" s="11" t="s">
        <v>395</v>
      </c>
      <c r="N175" s="2" t="s">
        <v>396</v>
      </c>
    </row>
    <row r="176" spans="2:14" x14ac:dyDescent="0.25">
      <c r="B176" s="4" t="s">
        <v>196</v>
      </c>
      <c r="C176" s="4" t="s">
        <v>11</v>
      </c>
      <c r="D176" s="5">
        <v>42232</v>
      </c>
      <c r="E176" s="5">
        <v>32409</v>
      </c>
      <c r="F176" s="6">
        <f t="shared" ca="1" si="14"/>
        <v>44864</v>
      </c>
      <c r="G176" s="7">
        <f t="shared" ca="1" si="10"/>
        <v>34</v>
      </c>
      <c r="H176" s="7" t="str">
        <f t="shared" ca="1" si="11"/>
        <v>Generation Y</v>
      </c>
      <c r="I176" s="7">
        <f t="shared" ca="1" si="12"/>
        <v>7</v>
      </c>
      <c r="J176" s="7" t="str">
        <f t="shared" ca="1" si="13"/>
        <v>4-7 years</v>
      </c>
      <c r="K176" s="2" t="s">
        <v>12</v>
      </c>
      <c r="L176" s="2" t="s">
        <v>13</v>
      </c>
      <c r="M176" s="11" t="s">
        <v>393</v>
      </c>
      <c r="N176" s="2" t="s">
        <v>396</v>
      </c>
    </row>
    <row r="177" spans="2:14" x14ac:dyDescent="0.25">
      <c r="B177" s="4" t="s">
        <v>197</v>
      </c>
      <c r="C177" s="4" t="s">
        <v>11</v>
      </c>
      <c r="D177" s="5">
        <v>42030</v>
      </c>
      <c r="E177" s="5">
        <v>32410</v>
      </c>
      <c r="F177" s="6">
        <f t="shared" ca="1" si="14"/>
        <v>44864</v>
      </c>
      <c r="G177" s="7">
        <f t="shared" ca="1" si="10"/>
        <v>34</v>
      </c>
      <c r="H177" s="7" t="str">
        <f t="shared" ca="1" si="11"/>
        <v>Generation Y</v>
      </c>
      <c r="I177" s="7">
        <f t="shared" ca="1" si="12"/>
        <v>7</v>
      </c>
      <c r="J177" s="7" t="str">
        <f t="shared" ca="1" si="13"/>
        <v>4-7 years</v>
      </c>
      <c r="K177" s="2" t="s">
        <v>14</v>
      </c>
      <c r="L177" s="2" t="s">
        <v>13</v>
      </c>
      <c r="M177" s="11" t="s">
        <v>391</v>
      </c>
      <c r="N177" s="2" t="s">
        <v>399</v>
      </c>
    </row>
    <row r="178" spans="2:14" x14ac:dyDescent="0.25">
      <c r="B178" s="4" t="s">
        <v>198</v>
      </c>
      <c r="C178" s="4" t="s">
        <v>11</v>
      </c>
      <c r="D178" s="5">
        <v>42242</v>
      </c>
      <c r="E178" s="5">
        <v>32411</v>
      </c>
      <c r="F178" s="6">
        <f t="shared" ca="1" si="14"/>
        <v>44864</v>
      </c>
      <c r="G178" s="7">
        <f t="shared" ca="1" si="10"/>
        <v>34</v>
      </c>
      <c r="H178" s="7" t="str">
        <f t="shared" ca="1" si="11"/>
        <v>Generation Y</v>
      </c>
      <c r="I178" s="7">
        <f t="shared" ca="1" si="12"/>
        <v>7</v>
      </c>
      <c r="J178" s="7" t="str">
        <f t="shared" ca="1" si="13"/>
        <v>4-7 years</v>
      </c>
      <c r="K178" s="2" t="s">
        <v>12</v>
      </c>
      <c r="L178" s="2" t="s">
        <v>13</v>
      </c>
      <c r="M178" s="11" t="s">
        <v>389</v>
      </c>
      <c r="N178" s="2" t="s">
        <v>396</v>
      </c>
    </row>
    <row r="179" spans="2:14" x14ac:dyDescent="0.25">
      <c r="B179" s="4" t="s">
        <v>199</v>
      </c>
      <c r="C179" s="4" t="s">
        <v>11</v>
      </c>
      <c r="D179" s="5">
        <v>42242</v>
      </c>
      <c r="E179" s="5">
        <v>32409</v>
      </c>
      <c r="F179" s="6">
        <f t="shared" ca="1" si="14"/>
        <v>44864</v>
      </c>
      <c r="G179" s="7">
        <f t="shared" ca="1" si="10"/>
        <v>34</v>
      </c>
      <c r="H179" s="7" t="str">
        <f t="shared" ca="1" si="11"/>
        <v>Generation Y</v>
      </c>
      <c r="I179" s="7">
        <f t="shared" ca="1" si="12"/>
        <v>7</v>
      </c>
      <c r="J179" s="7" t="str">
        <f t="shared" ca="1" si="13"/>
        <v>4-7 years</v>
      </c>
      <c r="K179" s="2" t="s">
        <v>14</v>
      </c>
      <c r="L179" s="2" t="s">
        <v>13</v>
      </c>
      <c r="M179" s="11" t="s">
        <v>393</v>
      </c>
      <c r="N179" s="2" t="s">
        <v>396</v>
      </c>
    </row>
    <row r="180" spans="2:14" x14ac:dyDescent="0.25">
      <c r="B180" s="4" t="s">
        <v>200</v>
      </c>
      <c r="C180" s="4" t="s">
        <v>11</v>
      </c>
      <c r="D180" s="5">
        <v>42242</v>
      </c>
      <c r="E180" s="5">
        <v>32410</v>
      </c>
      <c r="F180" s="6">
        <f t="shared" ca="1" si="14"/>
        <v>44864</v>
      </c>
      <c r="G180" s="7">
        <f t="shared" ca="1" si="10"/>
        <v>34</v>
      </c>
      <c r="H180" s="7" t="str">
        <f t="shared" ca="1" si="11"/>
        <v>Generation Y</v>
      </c>
      <c r="I180" s="7">
        <f t="shared" ca="1" si="12"/>
        <v>7</v>
      </c>
      <c r="J180" s="7" t="str">
        <f t="shared" ca="1" si="13"/>
        <v>4-7 years</v>
      </c>
      <c r="K180" s="2" t="s">
        <v>12</v>
      </c>
      <c r="L180" s="2" t="s">
        <v>13</v>
      </c>
      <c r="M180" s="11" t="s">
        <v>394</v>
      </c>
      <c r="N180" s="2" t="s">
        <v>396</v>
      </c>
    </row>
    <row r="181" spans="2:14" x14ac:dyDescent="0.25">
      <c r="B181" s="4" t="s">
        <v>201</v>
      </c>
      <c r="C181" s="4" t="s">
        <v>17</v>
      </c>
      <c r="D181" s="5">
        <v>44043</v>
      </c>
      <c r="E181" s="5">
        <v>36063</v>
      </c>
      <c r="F181" s="6">
        <f t="shared" ca="1" si="14"/>
        <v>44864</v>
      </c>
      <c r="G181" s="7">
        <f t="shared" ca="1" si="10"/>
        <v>24</v>
      </c>
      <c r="H181" s="7" t="str">
        <f t="shared" ca="1" si="11"/>
        <v>Generation Z</v>
      </c>
      <c r="I181" s="7">
        <f t="shared" ca="1" si="12"/>
        <v>2</v>
      </c>
      <c r="J181" s="7" t="str">
        <f t="shared" ca="1" si="13"/>
        <v>0-3 years</v>
      </c>
      <c r="K181" s="2" t="s">
        <v>14</v>
      </c>
      <c r="L181" s="2" t="s">
        <v>13</v>
      </c>
      <c r="M181" s="11" t="s">
        <v>394</v>
      </c>
      <c r="N181" s="2" t="s">
        <v>396</v>
      </c>
    </row>
    <row r="182" spans="2:14" x14ac:dyDescent="0.25">
      <c r="B182" s="4" t="s">
        <v>202</v>
      </c>
      <c r="C182" s="4" t="s">
        <v>11</v>
      </c>
      <c r="D182" s="5">
        <v>40235</v>
      </c>
      <c r="E182" s="5">
        <v>27375</v>
      </c>
      <c r="F182" s="6">
        <f t="shared" ca="1" si="14"/>
        <v>44864</v>
      </c>
      <c r="G182" s="7">
        <f t="shared" ref="G182:G245" ca="1" si="15">INT((F182-E182)/365)</f>
        <v>47</v>
      </c>
      <c r="H182" s="7" t="str">
        <f t="shared" ref="H182:H245" ca="1" si="16">IF(G182&gt;56,"Baby Boomers", IF(G182&gt;=41,"Generation X", IF(G182&gt;=25,"Generation Y","Generation Z")))</f>
        <v>Generation X</v>
      </c>
      <c r="I182" s="7">
        <f t="shared" ref="I182:I245" ca="1" si="17">INT((F182-D182)/365)</f>
        <v>12</v>
      </c>
      <c r="J182" s="7" t="str">
        <f t="shared" ref="J182:J245" ca="1" si="18">IF(I182&gt;=15,"Above 15 years",IF(I182&gt;=8,"8-14 years",IF(I182&gt;=4,"4-7 years","0-3 years")))</f>
        <v>8-14 years</v>
      </c>
      <c r="K182" s="2" t="s">
        <v>12</v>
      </c>
      <c r="L182" s="2" t="s">
        <v>13</v>
      </c>
      <c r="M182" s="11" t="s">
        <v>394</v>
      </c>
      <c r="N182" s="2" t="s">
        <v>396</v>
      </c>
    </row>
    <row r="183" spans="2:14" x14ac:dyDescent="0.25">
      <c r="B183" s="4" t="s">
        <v>203</v>
      </c>
      <c r="C183" s="4" t="s">
        <v>11</v>
      </c>
      <c r="D183" s="5">
        <v>39428</v>
      </c>
      <c r="E183" s="5">
        <v>27375</v>
      </c>
      <c r="F183" s="6">
        <f t="shared" ca="1" si="14"/>
        <v>44864</v>
      </c>
      <c r="G183" s="7">
        <f t="shared" ca="1" si="15"/>
        <v>47</v>
      </c>
      <c r="H183" s="7" t="str">
        <f t="shared" ca="1" si="16"/>
        <v>Generation X</v>
      </c>
      <c r="I183" s="7">
        <f t="shared" ca="1" si="17"/>
        <v>14</v>
      </c>
      <c r="J183" s="7" t="str">
        <f t="shared" ca="1" si="18"/>
        <v>8-14 years</v>
      </c>
      <c r="K183" s="2" t="s">
        <v>14</v>
      </c>
      <c r="L183" s="2" t="s">
        <v>13</v>
      </c>
      <c r="M183" s="11" t="s">
        <v>392</v>
      </c>
      <c r="N183" s="2" t="s">
        <v>399</v>
      </c>
    </row>
    <row r="184" spans="2:14" x14ac:dyDescent="0.25">
      <c r="B184" s="4" t="s">
        <v>204</v>
      </c>
      <c r="C184" s="4" t="s">
        <v>11</v>
      </c>
      <c r="D184" s="5">
        <v>39087</v>
      </c>
      <c r="E184" s="5">
        <v>27375</v>
      </c>
      <c r="F184" s="6">
        <f t="shared" ca="1" si="14"/>
        <v>44864</v>
      </c>
      <c r="G184" s="7">
        <f t="shared" ca="1" si="15"/>
        <v>47</v>
      </c>
      <c r="H184" s="7" t="str">
        <f t="shared" ca="1" si="16"/>
        <v>Generation X</v>
      </c>
      <c r="I184" s="7">
        <f t="shared" ca="1" si="17"/>
        <v>15</v>
      </c>
      <c r="J184" s="7" t="str">
        <f t="shared" ca="1" si="18"/>
        <v>Above 15 years</v>
      </c>
      <c r="K184" s="2" t="s">
        <v>12</v>
      </c>
      <c r="L184" s="2" t="s">
        <v>13</v>
      </c>
      <c r="M184" s="11" t="s">
        <v>393</v>
      </c>
      <c r="N184" s="2" t="s">
        <v>396</v>
      </c>
    </row>
    <row r="185" spans="2:14" x14ac:dyDescent="0.25">
      <c r="B185" s="4" t="s">
        <v>205</v>
      </c>
      <c r="C185" s="4" t="s">
        <v>17</v>
      </c>
      <c r="D185" s="5">
        <v>42746</v>
      </c>
      <c r="E185" s="5">
        <v>27376</v>
      </c>
      <c r="F185" s="6">
        <f t="shared" ca="1" si="14"/>
        <v>44864</v>
      </c>
      <c r="G185" s="7">
        <f t="shared" ca="1" si="15"/>
        <v>47</v>
      </c>
      <c r="H185" s="7" t="str">
        <f t="shared" ca="1" si="16"/>
        <v>Generation X</v>
      </c>
      <c r="I185" s="7">
        <f t="shared" ca="1" si="17"/>
        <v>5</v>
      </c>
      <c r="J185" s="7" t="str">
        <f t="shared" ca="1" si="18"/>
        <v>4-7 years</v>
      </c>
      <c r="K185" s="2" t="s">
        <v>15</v>
      </c>
      <c r="L185" s="2" t="s">
        <v>13</v>
      </c>
      <c r="M185" s="11" t="s">
        <v>392</v>
      </c>
      <c r="N185" s="2" t="s">
        <v>396</v>
      </c>
    </row>
    <row r="186" spans="2:14" x14ac:dyDescent="0.25">
      <c r="B186" s="4" t="s">
        <v>206</v>
      </c>
      <c r="C186" s="4" t="s">
        <v>11</v>
      </c>
      <c r="D186" s="5">
        <v>42024</v>
      </c>
      <c r="E186" s="5">
        <v>27377</v>
      </c>
      <c r="F186" s="6">
        <f t="shared" ca="1" si="14"/>
        <v>44864</v>
      </c>
      <c r="G186" s="7">
        <f t="shared" ca="1" si="15"/>
        <v>47</v>
      </c>
      <c r="H186" s="7" t="str">
        <f t="shared" ca="1" si="16"/>
        <v>Generation X</v>
      </c>
      <c r="I186" s="7">
        <f t="shared" ca="1" si="17"/>
        <v>7</v>
      </c>
      <c r="J186" s="7" t="str">
        <f t="shared" ca="1" si="18"/>
        <v>4-7 years</v>
      </c>
      <c r="K186" s="2" t="s">
        <v>14</v>
      </c>
      <c r="L186" s="2" t="s">
        <v>13</v>
      </c>
      <c r="M186" s="11" t="s">
        <v>395</v>
      </c>
      <c r="N186" s="2" t="s">
        <v>396</v>
      </c>
    </row>
    <row r="187" spans="2:14" x14ac:dyDescent="0.25">
      <c r="B187" s="4" t="s">
        <v>207</v>
      </c>
      <c r="C187" s="4" t="s">
        <v>17</v>
      </c>
      <c r="D187" s="5">
        <v>41300</v>
      </c>
      <c r="E187" s="5">
        <v>27378</v>
      </c>
      <c r="F187" s="6">
        <f t="shared" ca="1" si="14"/>
        <v>44864</v>
      </c>
      <c r="G187" s="7">
        <f t="shared" ca="1" si="15"/>
        <v>47</v>
      </c>
      <c r="H187" s="7" t="str">
        <f t="shared" ca="1" si="16"/>
        <v>Generation X</v>
      </c>
      <c r="I187" s="7">
        <f t="shared" ca="1" si="17"/>
        <v>9</v>
      </c>
      <c r="J187" s="7" t="str">
        <f t="shared" ca="1" si="18"/>
        <v>8-14 years</v>
      </c>
      <c r="K187" s="2" t="s">
        <v>12</v>
      </c>
      <c r="L187" s="2" t="s">
        <v>13</v>
      </c>
      <c r="M187" s="11" t="s">
        <v>389</v>
      </c>
      <c r="N187" s="2" t="s">
        <v>396</v>
      </c>
    </row>
    <row r="188" spans="2:14" x14ac:dyDescent="0.25">
      <c r="B188" s="4" t="s">
        <v>208</v>
      </c>
      <c r="C188" s="4" t="s">
        <v>11</v>
      </c>
      <c r="D188" s="5">
        <v>40945</v>
      </c>
      <c r="E188" s="5">
        <v>27375</v>
      </c>
      <c r="F188" s="6">
        <f t="shared" ca="1" si="14"/>
        <v>44864</v>
      </c>
      <c r="G188" s="7">
        <f t="shared" ca="1" si="15"/>
        <v>47</v>
      </c>
      <c r="H188" s="7" t="str">
        <f t="shared" ca="1" si="16"/>
        <v>Generation X</v>
      </c>
      <c r="I188" s="7">
        <f t="shared" ca="1" si="17"/>
        <v>10</v>
      </c>
      <c r="J188" s="7" t="str">
        <f t="shared" ca="1" si="18"/>
        <v>8-14 years</v>
      </c>
      <c r="K188" s="2" t="s">
        <v>14</v>
      </c>
      <c r="L188" s="2" t="s">
        <v>13</v>
      </c>
      <c r="M188" s="11" t="s">
        <v>391</v>
      </c>
      <c r="N188" s="2" t="s">
        <v>396</v>
      </c>
    </row>
    <row r="189" spans="2:14" x14ac:dyDescent="0.25">
      <c r="B189" s="4" t="s">
        <v>209</v>
      </c>
      <c r="C189" s="4" t="s">
        <v>11</v>
      </c>
      <c r="D189" s="5">
        <v>38754</v>
      </c>
      <c r="E189" s="5">
        <v>24022</v>
      </c>
      <c r="F189" s="6">
        <f t="shared" ca="1" si="14"/>
        <v>44864</v>
      </c>
      <c r="G189" s="7">
        <f t="shared" ca="1" si="15"/>
        <v>57</v>
      </c>
      <c r="H189" s="7" t="str">
        <f t="shared" ca="1" si="16"/>
        <v>Baby Boomers</v>
      </c>
      <c r="I189" s="7">
        <f t="shared" ca="1" si="17"/>
        <v>16</v>
      </c>
      <c r="J189" s="7" t="str">
        <f t="shared" ca="1" si="18"/>
        <v>Above 15 years</v>
      </c>
      <c r="K189" s="2" t="s">
        <v>12</v>
      </c>
      <c r="L189" s="2" t="s">
        <v>13</v>
      </c>
      <c r="M189" s="11" t="s">
        <v>391</v>
      </c>
      <c r="N189" s="2" t="s">
        <v>396</v>
      </c>
    </row>
    <row r="190" spans="2:14" x14ac:dyDescent="0.25">
      <c r="B190" s="4" t="s">
        <v>210</v>
      </c>
      <c r="C190" s="4" t="s">
        <v>11</v>
      </c>
      <c r="D190" s="5">
        <v>43138</v>
      </c>
      <c r="E190" s="5">
        <v>24023</v>
      </c>
      <c r="F190" s="6">
        <f t="shared" ca="1" si="14"/>
        <v>44864</v>
      </c>
      <c r="G190" s="7">
        <f t="shared" ca="1" si="15"/>
        <v>57</v>
      </c>
      <c r="H190" s="7" t="str">
        <f t="shared" ca="1" si="16"/>
        <v>Baby Boomers</v>
      </c>
      <c r="I190" s="7">
        <f t="shared" ca="1" si="17"/>
        <v>4</v>
      </c>
      <c r="J190" s="7" t="str">
        <f t="shared" ca="1" si="18"/>
        <v>4-7 years</v>
      </c>
      <c r="K190" s="2" t="s">
        <v>15</v>
      </c>
      <c r="L190" s="2" t="s">
        <v>13</v>
      </c>
      <c r="M190" s="11" t="s">
        <v>392</v>
      </c>
      <c r="N190" s="2" t="s">
        <v>397</v>
      </c>
    </row>
    <row r="191" spans="2:14" x14ac:dyDescent="0.25">
      <c r="B191" s="4" t="s">
        <v>211</v>
      </c>
      <c r="C191" s="4" t="s">
        <v>17</v>
      </c>
      <c r="D191" s="5">
        <v>41329</v>
      </c>
      <c r="E191" s="5">
        <v>24024</v>
      </c>
      <c r="F191" s="6">
        <f t="shared" ca="1" si="14"/>
        <v>44864</v>
      </c>
      <c r="G191" s="7">
        <f t="shared" ca="1" si="15"/>
        <v>57</v>
      </c>
      <c r="H191" s="7" t="str">
        <f t="shared" ca="1" si="16"/>
        <v>Baby Boomers</v>
      </c>
      <c r="I191" s="7">
        <f t="shared" ca="1" si="17"/>
        <v>9</v>
      </c>
      <c r="J191" s="7" t="str">
        <f t="shared" ca="1" si="18"/>
        <v>8-14 years</v>
      </c>
      <c r="K191" s="2" t="s">
        <v>14</v>
      </c>
      <c r="L191" s="2" t="s">
        <v>13</v>
      </c>
      <c r="M191" s="11" t="s">
        <v>393</v>
      </c>
      <c r="N191" s="2" t="s">
        <v>396</v>
      </c>
    </row>
    <row r="192" spans="2:14" ht="14.5" x14ac:dyDescent="0.25">
      <c r="B192" s="4" t="s">
        <v>212</v>
      </c>
      <c r="C192" s="9" t="s">
        <v>11</v>
      </c>
      <c r="D192" s="5">
        <v>43162</v>
      </c>
      <c r="E192" s="5">
        <v>24025</v>
      </c>
      <c r="F192" s="6">
        <f t="shared" ca="1" si="14"/>
        <v>44864</v>
      </c>
      <c r="G192" s="7">
        <f t="shared" ca="1" si="15"/>
        <v>57</v>
      </c>
      <c r="H192" s="7" t="str">
        <f t="shared" ca="1" si="16"/>
        <v>Baby Boomers</v>
      </c>
      <c r="I192" s="7">
        <f t="shared" ca="1" si="17"/>
        <v>4</v>
      </c>
      <c r="J192" s="7" t="str">
        <f t="shared" ca="1" si="18"/>
        <v>4-7 years</v>
      </c>
      <c r="K192" s="2" t="s">
        <v>12</v>
      </c>
      <c r="L192" s="2" t="s">
        <v>13</v>
      </c>
      <c r="M192" s="11" t="s">
        <v>391</v>
      </c>
      <c r="N192" s="2" t="s">
        <v>396</v>
      </c>
    </row>
    <row r="193" spans="2:14" ht="14.5" x14ac:dyDescent="0.25">
      <c r="B193" s="4" t="s">
        <v>213</v>
      </c>
      <c r="C193" s="9" t="s">
        <v>11</v>
      </c>
      <c r="D193" s="5">
        <v>39512</v>
      </c>
      <c r="E193" s="5">
        <v>24088</v>
      </c>
      <c r="F193" s="6">
        <f t="shared" ca="1" si="14"/>
        <v>44864</v>
      </c>
      <c r="G193" s="7">
        <f t="shared" ca="1" si="15"/>
        <v>56</v>
      </c>
      <c r="H193" s="7" t="str">
        <f t="shared" ca="1" si="16"/>
        <v>Generation X</v>
      </c>
      <c r="I193" s="7">
        <f t="shared" ca="1" si="17"/>
        <v>14</v>
      </c>
      <c r="J193" s="7" t="str">
        <f t="shared" ca="1" si="18"/>
        <v>8-14 years</v>
      </c>
      <c r="K193" s="2" t="s">
        <v>14</v>
      </c>
      <c r="L193" s="2" t="s">
        <v>13</v>
      </c>
      <c r="M193" s="11" t="s">
        <v>393</v>
      </c>
      <c r="N193" s="2" t="s">
        <v>396</v>
      </c>
    </row>
    <row r="194" spans="2:14" ht="14.5" x14ac:dyDescent="0.25">
      <c r="B194" s="4" t="s">
        <v>214</v>
      </c>
      <c r="C194" s="9" t="s">
        <v>11</v>
      </c>
      <c r="D194" s="5">
        <v>42797</v>
      </c>
      <c r="E194" s="5">
        <v>25914</v>
      </c>
      <c r="F194" s="6">
        <f t="shared" ca="1" si="14"/>
        <v>44864</v>
      </c>
      <c r="G194" s="7">
        <f t="shared" ca="1" si="15"/>
        <v>51</v>
      </c>
      <c r="H194" s="7" t="str">
        <f t="shared" ca="1" si="16"/>
        <v>Generation X</v>
      </c>
      <c r="I194" s="7">
        <f t="shared" ca="1" si="17"/>
        <v>5</v>
      </c>
      <c r="J194" s="7" t="str">
        <f t="shared" ca="1" si="18"/>
        <v>4-7 years</v>
      </c>
      <c r="K194" s="2" t="s">
        <v>12</v>
      </c>
      <c r="L194" s="2" t="s">
        <v>13</v>
      </c>
      <c r="M194" s="11" t="s">
        <v>392</v>
      </c>
      <c r="N194" s="2" t="s">
        <v>396</v>
      </c>
    </row>
    <row r="195" spans="2:14" ht="14.5" x14ac:dyDescent="0.25">
      <c r="B195" s="4" t="s">
        <v>215</v>
      </c>
      <c r="C195" s="9" t="s">
        <v>11</v>
      </c>
      <c r="D195" s="5">
        <v>43162</v>
      </c>
      <c r="E195" s="5">
        <v>27375</v>
      </c>
      <c r="F195" s="6">
        <f t="shared" ca="1" si="14"/>
        <v>44864</v>
      </c>
      <c r="G195" s="7">
        <f t="shared" ca="1" si="15"/>
        <v>47</v>
      </c>
      <c r="H195" s="7" t="str">
        <f t="shared" ca="1" si="16"/>
        <v>Generation X</v>
      </c>
      <c r="I195" s="7">
        <f t="shared" ca="1" si="17"/>
        <v>4</v>
      </c>
      <c r="J195" s="7" t="str">
        <f t="shared" ca="1" si="18"/>
        <v>4-7 years</v>
      </c>
      <c r="K195" s="2" t="s">
        <v>15</v>
      </c>
      <c r="L195" s="2" t="s">
        <v>13</v>
      </c>
      <c r="M195" s="11" t="s">
        <v>391</v>
      </c>
      <c r="N195" s="2" t="s">
        <v>398</v>
      </c>
    </row>
    <row r="196" spans="2:14" ht="14.5" x14ac:dyDescent="0.25">
      <c r="B196" s="4" t="s">
        <v>216</v>
      </c>
      <c r="C196" s="9" t="s">
        <v>11</v>
      </c>
      <c r="D196" s="5">
        <v>42797</v>
      </c>
      <c r="E196" s="5">
        <v>27376</v>
      </c>
      <c r="F196" s="6">
        <f t="shared" ref="F196:F259" ca="1" si="19">TODAY()</f>
        <v>44864</v>
      </c>
      <c r="G196" s="7">
        <f t="shared" ca="1" si="15"/>
        <v>47</v>
      </c>
      <c r="H196" s="7" t="str">
        <f t="shared" ca="1" si="16"/>
        <v>Generation X</v>
      </c>
      <c r="I196" s="7">
        <f t="shared" ca="1" si="17"/>
        <v>5</v>
      </c>
      <c r="J196" s="7" t="str">
        <f t="shared" ca="1" si="18"/>
        <v>4-7 years</v>
      </c>
      <c r="K196" s="2" t="s">
        <v>14</v>
      </c>
      <c r="L196" s="2" t="s">
        <v>13</v>
      </c>
      <c r="M196" s="11" t="s">
        <v>392</v>
      </c>
      <c r="N196" s="2" t="s">
        <v>398</v>
      </c>
    </row>
    <row r="197" spans="2:14" ht="14.5" x14ac:dyDescent="0.25">
      <c r="B197" s="4" t="s">
        <v>217</v>
      </c>
      <c r="C197" s="9" t="s">
        <v>11</v>
      </c>
      <c r="D197" s="5">
        <v>35896</v>
      </c>
      <c r="E197" s="5">
        <v>23749</v>
      </c>
      <c r="F197" s="6">
        <f t="shared" ca="1" si="19"/>
        <v>44864</v>
      </c>
      <c r="G197" s="7">
        <f t="shared" ca="1" si="15"/>
        <v>57</v>
      </c>
      <c r="H197" s="7" t="str">
        <f t="shared" ca="1" si="16"/>
        <v>Baby Boomers</v>
      </c>
      <c r="I197" s="7">
        <f t="shared" ca="1" si="17"/>
        <v>24</v>
      </c>
      <c r="J197" s="7" t="str">
        <f t="shared" ca="1" si="18"/>
        <v>Above 15 years</v>
      </c>
      <c r="K197" s="2" t="s">
        <v>12</v>
      </c>
      <c r="L197" s="2" t="s">
        <v>13</v>
      </c>
      <c r="M197" s="11" t="s">
        <v>395</v>
      </c>
      <c r="N197" s="2" t="s">
        <v>396</v>
      </c>
    </row>
    <row r="198" spans="2:14" ht="14.5" x14ac:dyDescent="0.25">
      <c r="B198" s="4" t="s">
        <v>218</v>
      </c>
      <c r="C198" s="9" t="s">
        <v>11</v>
      </c>
      <c r="D198" s="5">
        <v>44043</v>
      </c>
      <c r="E198" s="5">
        <v>36063</v>
      </c>
      <c r="F198" s="6">
        <f t="shared" ca="1" si="19"/>
        <v>44864</v>
      </c>
      <c r="G198" s="7">
        <f t="shared" ca="1" si="15"/>
        <v>24</v>
      </c>
      <c r="H198" s="7" t="str">
        <f t="shared" ca="1" si="16"/>
        <v>Generation Z</v>
      </c>
      <c r="I198" s="7">
        <f t="shared" ca="1" si="17"/>
        <v>2</v>
      </c>
      <c r="J198" s="7" t="str">
        <f t="shared" ca="1" si="18"/>
        <v>0-3 years</v>
      </c>
      <c r="K198" s="2" t="s">
        <v>14</v>
      </c>
      <c r="L198" s="2" t="s">
        <v>13</v>
      </c>
      <c r="M198" s="11" t="s">
        <v>393</v>
      </c>
      <c r="N198" s="2" t="s">
        <v>396</v>
      </c>
    </row>
    <row r="199" spans="2:14" ht="14.5" x14ac:dyDescent="0.25">
      <c r="B199" s="4" t="s">
        <v>219</v>
      </c>
      <c r="C199" s="9" t="s">
        <v>17</v>
      </c>
      <c r="D199" s="5">
        <v>40235</v>
      </c>
      <c r="E199" s="5">
        <v>26218</v>
      </c>
      <c r="F199" s="6">
        <f t="shared" ca="1" si="19"/>
        <v>44864</v>
      </c>
      <c r="G199" s="7">
        <f t="shared" ca="1" si="15"/>
        <v>51</v>
      </c>
      <c r="H199" s="7" t="str">
        <f t="shared" ca="1" si="16"/>
        <v>Generation X</v>
      </c>
      <c r="I199" s="7">
        <f t="shared" ca="1" si="17"/>
        <v>12</v>
      </c>
      <c r="J199" s="7" t="str">
        <f t="shared" ca="1" si="18"/>
        <v>8-14 years</v>
      </c>
      <c r="K199" s="2" t="s">
        <v>12</v>
      </c>
      <c r="L199" s="2" t="s">
        <v>13</v>
      </c>
      <c r="M199" s="11" t="s">
        <v>388</v>
      </c>
      <c r="N199" s="2" t="s">
        <v>396</v>
      </c>
    </row>
    <row r="200" spans="2:14" ht="14.5" x14ac:dyDescent="0.25">
      <c r="B200" s="4" t="s">
        <v>220</v>
      </c>
      <c r="C200" s="9" t="s">
        <v>11</v>
      </c>
      <c r="D200" s="5">
        <v>39428</v>
      </c>
      <c r="E200" s="5">
        <v>26218</v>
      </c>
      <c r="F200" s="6">
        <f t="shared" ca="1" si="19"/>
        <v>44864</v>
      </c>
      <c r="G200" s="7">
        <f t="shared" ca="1" si="15"/>
        <v>51</v>
      </c>
      <c r="H200" s="7" t="str">
        <f t="shared" ca="1" si="16"/>
        <v>Generation X</v>
      </c>
      <c r="I200" s="7">
        <f t="shared" ca="1" si="17"/>
        <v>14</v>
      </c>
      <c r="J200" s="7" t="str">
        <f t="shared" ca="1" si="18"/>
        <v>8-14 years</v>
      </c>
      <c r="K200" s="2" t="s">
        <v>15</v>
      </c>
      <c r="L200" s="2" t="s">
        <v>13</v>
      </c>
      <c r="M200" s="11" t="s">
        <v>392</v>
      </c>
      <c r="N200" s="2" t="s">
        <v>399</v>
      </c>
    </row>
    <row r="201" spans="2:14" ht="14.5" x14ac:dyDescent="0.25">
      <c r="B201" s="4" t="s">
        <v>221</v>
      </c>
      <c r="C201" s="9" t="s">
        <v>11</v>
      </c>
      <c r="D201" s="5">
        <v>39087</v>
      </c>
      <c r="E201" s="5">
        <v>26218</v>
      </c>
      <c r="F201" s="6">
        <f t="shared" ca="1" si="19"/>
        <v>44864</v>
      </c>
      <c r="G201" s="7">
        <f t="shared" ca="1" si="15"/>
        <v>51</v>
      </c>
      <c r="H201" s="7" t="str">
        <f t="shared" ca="1" si="16"/>
        <v>Generation X</v>
      </c>
      <c r="I201" s="7">
        <f t="shared" ca="1" si="17"/>
        <v>15</v>
      </c>
      <c r="J201" s="7" t="str">
        <f t="shared" ca="1" si="18"/>
        <v>Above 15 years</v>
      </c>
      <c r="K201" s="2" t="s">
        <v>14</v>
      </c>
      <c r="L201" s="2" t="s">
        <v>13</v>
      </c>
      <c r="M201" s="11" t="s">
        <v>392</v>
      </c>
      <c r="N201" s="2" t="s">
        <v>396</v>
      </c>
    </row>
    <row r="202" spans="2:14" ht="14.5" x14ac:dyDescent="0.25">
      <c r="B202" s="4" t="s">
        <v>222</v>
      </c>
      <c r="C202" s="9" t="s">
        <v>11</v>
      </c>
      <c r="D202" s="5">
        <v>42746</v>
      </c>
      <c r="E202" s="5">
        <v>26219</v>
      </c>
      <c r="F202" s="6">
        <f t="shared" ca="1" si="19"/>
        <v>44864</v>
      </c>
      <c r="G202" s="7">
        <f t="shared" ca="1" si="15"/>
        <v>51</v>
      </c>
      <c r="H202" s="7" t="str">
        <f t="shared" ca="1" si="16"/>
        <v>Generation X</v>
      </c>
      <c r="I202" s="7">
        <f t="shared" ca="1" si="17"/>
        <v>5</v>
      </c>
      <c r="J202" s="7" t="str">
        <f t="shared" ca="1" si="18"/>
        <v>4-7 years</v>
      </c>
      <c r="K202" s="2" t="s">
        <v>12</v>
      </c>
      <c r="L202" s="2" t="s">
        <v>13</v>
      </c>
      <c r="M202" s="11" t="s">
        <v>392</v>
      </c>
      <c r="N202" s="2" t="s">
        <v>396</v>
      </c>
    </row>
    <row r="203" spans="2:14" ht="14.5" x14ac:dyDescent="0.25">
      <c r="B203" s="4" t="s">
        <v>223</v>
      </c>
      <c r="C203" s="9" t="s">
        <v>17</v>
      </c>
      <c r="D203" s="5">
        <v>42024</v>
      </c>
      <c r="E203" s="5">
        <v>26220</v>
      </c>
      <c r="F203" s="6">
        <f t="shared" ca="1" si="19"/>
        <v>44864</v>
      </c>
      <c r="G203" s="7">
        <f t="shared" ca="1" si="15"/>
        <v>51</v>
      </c>
      <c r="H203" s="7" t="str">
        <f t="shared" ca="1" si="16"/>
        <v>Generation X</v>
      </c>
      <c r="I203" s="7">
        <f t="shared" ca="1" si="17"/>
        <v>7</v>
      </c>
      <c r="J203" s="7" t="str">
        <f t="shared" ca="1" si="18"/>
        <v>4-7 years</v>
      </c>
      <c r="K203" s="2" t="s">
        <v>14</v>
      </c>
      <c r="L203" s="2" t="s">
        <v>13</v>
      </c>
      <c r="M203" s="11" t="s">
        <v>391</v>
      </c>
      <c r="N203" s="2" t="s">
        <v>398</v>
      </c>
    </row>
    <row r="204" spans="2:14" ht="14.5" x14ac:dyDescent="0.25">
      <c r="B204" s="4" t="s">
        <v>224</v>
      </c>
      <c r="C204" s="9" t="s">
        <v>11</v>
      </c>
      <c r="D204" s="5">
        <v>41300</v>
      </c>
      <c r="E204" s="5">
        <v>26221</v>
      </c>
      <c r="F204" s="6">
        <f t="shared" ca="1" si="19"/>
        <v>44864</v>
      </c>
      <c r="G204" s="7">
        <f t="shared" ca="1" si="15"/>
        <v>51</v>
      </c>
      <c r="H204" s="7" t="str">
        <f t="shared" ca="1" si="16"/>
        <v>Generation X</v>
      </c>
      <c r="I204" s="7">
        <f t="shared" ca="1" si="17"/>
        <v>9</v>
      </c>
      <c r="J204" s="7" t="str">
        <f t="shared" ca="1" si="18"/>
        <v>8-14 years</v>
      </c>
      <c r="K204" s="2" t="s">
        <v>12</v>
      </c>
      <c r="L204" s="2" t="s">
        <v>13</v>
      </c>
      <c r="M204" s="11" t="s">
        <v>391</v>
      </c>
      <c r="N204" s="2" t="s">
        <v>396</v>
      </c>
    </row>
    <row r="205" spans="2:14" ht="14.5" x14ac:dyDescent="0.25">
      <c r="B205" s="4" t="s">
        <v>225</v>
      </c>
      <c r="C205" s="9" t="s">
        <v>17</v>
      </c>
      <c r="D205" s="5">
        <v>40945</v>
      </c>
      <c r="E205" s="5">
        <v>28775</v>
      </c>
      <c r="F205" s="6">
        <f t="shared" ca="1" si="19"/>
        <v>44864</v>
      </c>
      <c r="G205" s="7">
        <f t="shared" ca="1" si="15"/>
        <v>44</v>
      </c>
      <c r="H205" s="7" t="str">
        <f t="shared" ca="1" si="16"/>
        <v>Generation X</v>
      </c>
      <c r="I205" s="7">
        <f t="shared" ca="1" si="17"/>
        <v>10</v>
      </c>
      <c r="J205" s="7" t="str">
        <f t="shared" ca="1" si="18"/>
        <v>8-14 years</v>
      </c>
      <c r="K205" s="2" t="s">
        <v>14</v>
      </c>
      <c r="L205" s="2" t="s">
        <v>13</v>
      </c>
      <c r="M205" s="11" t="s">
        <v>391</v>
      </c>
      <c r="N205" s="2" t="s">
        <v>396</v>
      </c>
    </row>
    <row r="206" spans="2:14" ht="14.5" x14ac:dyDescent="0.25">
      <c r="B206" s="4" t="s">
        <v>226</v>
      </c>
      <c r="C206" s="9" t="s">
        <v>11</v>
      </c>
      <c r="D206" s="5">
        <v>38754</v>
      </c>
      <c r="E206" s="5">
        <v>23749</v>
      </c>
      <c r="F206" s="6">
        <f t="shared" ca="1" si="19"/>
        <v>44864</v>
      </c>
      <c r="G206" s="7">
        <f t="shared" ca="1" si="15"/>
        <v>57</v>
      </c>
      <c r="H206" s="7" t="str">
        <f t="shared" ca="1" si="16"/>
        <v>Baby Boomers</v>
      </c>
      <c r="I206" s="7">
        <f t="shared" ca="1" si="17"/>
        <v>16</v>
      </c>
      <c r="J206" s="7" t="str">
        <f t="shared" ca="1" si="18"/>
        <v>Above 15 years</v>
      </c>
      <c r="K206" s="2" t="s">
        <v>12</v>
      </c>
      <c r="L206" s="2" t="s">
        <v>13</v>
      </c>
      <c r="M206" s="11" t="s">
        <v>391</v>
      </c>
      <c r="N206" s="2" t="s">
        <v>396</v>
      </c>
    </row>
    <row r="207" spans="2:14" ht="14.5" x14ac:dyDescent="0.25">
      <c r="B207" s="4" t="s">
        <v>227</v>
      </c>
      <c r="C207" s="9" t="s">
        <v>11</v>
      </c>
      <c r="D207" s="5">
        <v>43138</v>
      </c>
      <c r="E207" s="5">
        <v>26215</v>
      </c>
      <c r="F207" s="6">
        <f t="shared" ca="1" si="19"/>
        <v>44864</v>
      </c>
      <c r="G207" s="7">
        <f t="shared" ca="1" si="15"/>
        <v>51</v>
      </c>
      <c r="H207" s="7" t="str">
        <f t="shared" ca="1" si="16"/>
        <v>Generation X</v>
      </c>
      <c r="I207" s="7">
        <f t="shared" ca="1" si="17"/>
        <v>4</v>
      </c>
      <c r="J207" s="7" t="str">
        <f t="shared" ca="1" si="18"/>
        <v>4-7 years</v>
      </c>
      <c r="K207" s="2" t="s">
        <v>14</v>
      </c>
      <c r="L207" s="2" t="s">
        <v>13</v>
      </c>
      <c r="M207" s="11" t="s">
        <v>392</v>
      </c>
      <c r="N207" s="2" t="s">
        <v>399</v>
      </c>
    </row>
    <row r="208" spans="2:14" ht="14.5" x14ac:dyDescent="0.25">
      <c r="B208" s="4" t="s">
        <v>228</v>
      </c>
      <c r="C208" s="9" t="s">
        <v>11</v>
      </c>
      <c r="D208" s="5">
        <v>41329</v>
      </c>
      <c r="E208" s="5">
        <v>26216</v>
      </c>
      <c r="F208" s="6">
        <f t="shared" ca="1" si="19"/>
        <v>44864</v>
      </c>
      <c r="G208" s="7">
        <f t="shared" ca="1" si="15"/>
        <v>51</v>
      </c>
      <c r="H208" s="7" t="str">
        <f t="shared" ca="1" si="16"/>
        <v>Generation X</v>
      </c>
      <c r="I208" s="7">
        <f t="shared" ca="1" si="17"/>
        <v>9</v>
      </c>
      <c r="J208" s="7" t="str">
        <f t="shared" ca="1" si="18"/>
        <v>8-14 years</v>
      </c>
      <c r="K208" s="2" t="s">
        <v>12</v>
      </c>
      <c r="L208" s="2" t="s">
        <v>13</v>
      </c>
      <c r="M208" s="11" t="s">
        <v>393</v>
      </c>
      <c r="N208" s="2" t="s">
        <v>396</v>
      </c>
    </row>
    <row r="209" spans="2:14" ht="14.5" x14ac:dyDescent="0.25">
      <c r="B209" s="4" t="s">
        <v>229</v>
      </c>
      <c r="C209" s="9" t="s">
        <v>17</v>
      </c>
      <c r="D209" s="5">
        <v>43162</v>
      </c>
      <c r="E209" s="5">
        <v>26217</v>
      </c>
      <c r="F209" s="6">
        <f t="shared" ca="1" si="19"/>
        <v>44864</v>
      </c>
      <c r="G209" s="7">
        <f t="shared" ca="1" si="15"/>
        <v>51</v>
      </c>
      <c r="H209" s="7" t="str">
        <f t="shared" ca="1" si="16"/>
        <v>Generation X</v>
      </c>
      <c r="I209" s="7">
        <f t="shared" ca="1" si="17"/>
        <v>4</v>
      </c>
      <c r="J209" s="7" t="str">
        <f t="shared" ca="1" si="18"/>
        <v>4-7 years</v>
      </c>
      <c r="K209" s="2" t="s">
        <v>15</v>
      </c>
      <c r="L209" s="2" t="s">
        <v>13</v>
      </c>
      <c r="M209" s="11" t="s">
        <v>392</v>
      </c>
      <c r="N209" s="2" t="s">
        <v>396</v>
      </c>
    </row>
    <row r="210" spans="2:14" ht="14.5" x14ac:dyDescent="0.25">
      <c r="B210" s="4" t="s">
        <v>230</v>
      </c>
      <c r="C210" s="9" t="s">
        <v>17</v>
      </c>
      <c r="D210" s="5">
        <v>39512</v>
      </c>
      <c r="E210" s="5">
        <v>26218</v>
      </c>
      <c r="F210" s="6">
        <f t="shared" ca="1" si="19"/>
        <v>44864</v>
      </c>
      <c r="G210" s="7">
        <f t="shared" ca="1" si="15"/>
        <v>51</v>
      </c>
      <c r="H210" s="7" t="str">
        <f t="shared" ca="1" si="16"/>
        <v>Generation X</v>
      </c>
      <c r="I210" s="7">
        <f t="shared" ca="1" si="17"/>
        <v>14</v>
      </c>
      <c r="J210" s="7" t="str">
        <f t="shared" ca="1" si="18"/>
        <v>8-14 years</v>
      </c>
      <c r="K210" s="2" t="s">
        <v>14</v>
      </c>
      <c r="L210" s="2" t="s">
        <v>13</v>
      </c>
      <c r="M210" s="11" t="s">
        <v>392</v>
      </c>
      <c r="N210" s="2" t="s">
        <v>396</v>
      </c>
    </row>
    <row r="211" spans="2:14" ht="14.5" x14ac:dyDescent="0.25">
      <c r="B211" s="4" t="s">
        <v>231</v>
      </c>
      <c r="C211" s="9" t="s">
        <v>17</v>
      </c>
      <c r="D211" s="5">
        <v>42797</v>
      </c>
      <c r="E211" s="5">
        <v>28775</v>
      </c>
      <c r="F211" s="6">
        <f t="shared" ca="1" si="19"/>
        <v>44864</v>
      </c>
      <c r="G211" s="7">
        <f t="shared" ca="1" si="15"/>
        <v>44</v>
      </c>
      <c r="H211" s="7" t="str">
        <f t="shared" ca="1" si="16"/>
        <v>Generation X</v>
      </c>
      <c r="I211" s="7">
        <f t="shared" ca="1" si="17"/>
        <v>5</v>
      </c>
      <c r="J211" s="7" t="str">
        <f t="shared" ca="1" si="18"/>
        <v>4-7 years</v>
      </c>
      <c r="K211" s="2" t="s">
        <v>12</v>
      </c>
      <c r="L211" s="2" t="s">
        <v>13</v>
      </c>
      <c r="M211" s="11" t="s">
        <v>388</v>
      </c>
      <c r="N211" s="2" t="s">
        <v>396</v>
      </c>
    </row>
    <row r="212" spans="2:14" ht="14.5" x14ac:dyDescent="0.25">
      <c r="B212" s="4" t="s">
        <v>232</v>
      </c>
      <c r="C212" s="9" t="s">
        <v>17</v>
      </c>
      <c r="D212" s="5">
        <v>43162</v>
      </c>
      <c r="E212" s="5">
        <v>28776</v>
      </c>
      <c r="F212" s="6">
        <f t="shared" ca="1" si="19"/>
        <v>44864</v>
      </c>
      <c r="G212" s="7">
        <f t="shared" ca="1" si="15"/>
        <v>44</v>
      </c>
      <c r="H212" s="7" t="str">
        <f t="shared" ca="1" si="16"/>
        <v>Generation X</v>
      </c>
      <c r="I212" s="7">
        <f t="shared" ca="1" si="17"/>
        <v>4</v>
      </c>
      <c r="J212" s="7" t="str">
        <f t="shared" ca="1" si="18"/>
        <v>4-7 years</v>
      </c>
      <c r="K212" s="2" t="s">
        <v>14</v>
      </c>
      <c r="L212" s="2" t="s">
        <v>13</v>
      </c>
      <c r="M212" s="11" t="s">
        <v>392</v>
      </c>
      <c r="N212" s="2" t="s">
        <v>396</v>
      </c>
    </row>
    <row r="213" spans="2:14" ht="14.5" x14ac:dyDescent="0.25">
      <c r="B213" s="4" t="s">
        <v>233</v>
      </c>
      <c r="C213" s="9" t="s">
        <v>17</v>
      </c>
      <c r="D213" s="5">
        <v>42797</v>
      </c>
      <c r="E213" s="5">
        <v>28777</v>
      </c>
      <c r="F213" s="6">
        <f t="shared" ca="1" si="19"/>
        <v>44864</v>
      </c>
      <c r="G213" s="7">
        <f t="shared" ca="1" si="15"/>
        <v>44</v>
      </c>
      <c r="H213" s="7" t="str">
        <f t="shared" ca="1" si="16"/>
        <v>Generation X</v>
      </c>
      <c r="I213" s="7">
        <f t="shared" ca="1" si="17"/>
        <v>5</v>
      </c>
      <c r="J213" s="7" t="str">
        <f t="shared" ca="1" si="18"/>
        <v>4-7 years</v>
      </c>
      <c r="K213" s="2" t="s">
        <v>12</v>
      </c>
      <c r="L213" s="2" t="s">
        <v>13</v>
      </c>
      <c r="M213" s="11" t="s">
        <v>392</v>
      </c>
      <c r="N213" s="2" t="s">
        <v>396</v>
      </c>
    </row>
    <row r="214" spans="2:14" x14ac:dyDescent="0.25">
      <c r="B214" s="4" t="s">
        <v>234</v>
      </c>
      <c r="C214" s="4" t="s">
        <v>11</v>
      </c>
      <c r="D214" s="5">
        <v>35896</v>
      </c>
      <c r="E214" s="5">
        <v>23780</v>
      </c>
      <c r="F214" s="6">
        <f t="shared" ca="1" si="19"/>
        <v>44864</v>
      </c>
      <c r="G214" s="7">
        <f t="shared" ca="1" si="15"/>
        <v>57</v>
      </c>
      <c r="H214" s="7" t="str">
        <f t="shared" ca="1" si="16"/>
        <v>Baby Boomers</v>
      </c>
      <c r="I214" s="7">
        <f t="shared" ca="1" si="17"/>
        <v>24</v>
      </c>
      <c r="J214" s="7" t="str">
        <f t="shared" ca="1" si="18"/>
        <v>Above 15 years</v>
      </c>
      <c r="K214" s="2" t="s">
        <v>15</v>
      </c>
      <c r="L214" s="2" t="s">
        <v>13</v>
      </c>
      <c r="M214" s="11" t="s">
        <v>388</v>
      </c>
      <c r="N214" s="2" t="s">
        <v>396</v>
      </c>
    </row>
    <row r="215" spans="2:14" x14ac:dyDescent="0.25">
      <c r="B215" s="4" t="s">
        <v>235</v>
      </c>
      <c r="C215" s="4" t="s">
        <v>17</v>
      </c>
      <c r="D215" s="5">
        <v>44043</v>
      </c>
      <c r="E215" s="5">
        <v>36063</v>
      </c>
      <c r="F215" s="6">
        <f t="shared" ca="1" si="19"/>
        <v>44864</v>
      </c>
      <c r="G215" s="7">
        <f t="shared" ca="1" si="15"/>
        <v>24</v>
      </c>
      <c r="H215" s="7" t="str">
        <f t="shared" ca="1" si="16"/>
        <v>Generation Z</v>
      </c>
      <c r="I215" s="7">
        <f t="shared" ca="1" si="17"/>
        <v>2</v>
      </c>
      <c r="J215" s="7" t="str">
        <f t="shared" ca="1" si="18"/>
        <v>0-3 years</v>
      </c>
      <c r="K215" s="2" t="s">
        <v>14</v>
      </c>
      <c r="L215" s="2" t="s">
        <v>13</v>
      </c>
      <c r="M215" s="11" t="s">
        <v>391</v>
      </c>
      <c r="N215" s="2" t="s">
        <v>396</v>
      </c>
    </row>
    <row r="216" spans="2:14" x14ac:dyDescent="0.25">
      <c r="B216" s="4" t="s">
        <v>236</v>
      </c>
      <c r="C216" s="4" t="s">
        <v>17</v>
      </c>
      <c r="D216" s="5">
        <v>40235</v>
      </c>
      <c r="E216" s="5">
        <v>28775</v>
      </c>
      <c r="F216" s="6">
        <f t="shared" ca="1" si="19"/>
        <v>44864</v>
      </c>
      <c r="G216" s="7">
        <f t="shared" ca="1" si="15"/>
        <v>44</v>
      </c>
      <c r="H216" s="7" t="str">
        <f t="shared" ca="1" si="16"/>
        <v>Generation X</v>
      </c>
      <c r="I216" s="7">
        <f t="shared" ca="1" si="17"/>
        <v>12</v>
      </c>
      <c r="J216" s="7" t="str">
        <f t="shared" ca="1" si="18"/>
        <v>8-14 years</v>
      </c>
      <c r="K216" s="2" t="s">
        <v>12</v>
      </c>
      <c r="L216" s="2" t="s">
        <v>13</v>
      </c>
      <c r="M216" s="11" t="s">
        <v>393</v>
      </c>
      <c r="N216" s="2" t="s">
        <v>396</v>
      </c>
    </row>
    <row r="217" spans="2:14" x14ac:dyDescent="0.25">
      <c r="B217" s="4" t="s">
        <v>237</v>
      </c>
      <c r="C217" s="4" t="s">
        <v>17</v>
      </c>
      <c r="D217" s="5">
        <v>39428</v>
      </c>
      <c r="E217" s="5">
        <v>28775</v>
      </c>
      <c r="F217" s="6">
        <f t="shared" ca="1" si="19"/>
        <v>44864</v>
      </c>
      <c r="G217" s="7">
        <f t="shared" ca="1" si="15"/>
        <v>44</v>
      </c>
      <c r="H217" s="7" t="str">
        <f t="shared" ca="1" si="16"/>
        <v>Generation X</v>
      </c>
      <c r="I217" s="7">
        <f t="shared" ca="1" si="17"/>
        <v>14</v>
      </c>
      <c r="J217" s="7" t="str">
        <f t="shared" ca="1" si="18"/>
        <v>8-14 years</v>
      </c>
      <c r="K217" s="2" t="s">
        <v>14</v>
      </c>
      <c r="L217" s="2" t="s">
        <v>13</v>
      </c>
      <c r="M217" s="11" t="s">
        <v>394</v>
      </c>
      <c r="N217" s="2" t="s">
        <v>399</v>
      </c>
    </row>
    <row r="218" spans="2:14" x14ac:dyDescent="0.25">
      <c r="B218" s="4" t="s">
        <v>238</v>
      </c>
      <c r="C218" s="4" t="s">
        <v>11</v>
      </c>
      <c r="D218" s="5">
        <v>39087</v>
      </c>
      <c r="E218" s="5">
        <v>28775</v>
      </c>
      <c r="F218" s="6">
        <f t="shared" ca="1" si="19"/>
        <v>44864</v>
      </c>
      <c r="G218" s="7">
        <f t="shared" ca="1" si="15"/>
        <v>44</v>
      </c>
      <c r="H218" s="7" t="str">
        <f t="shared" ca="1" si="16"/>
        <v>Generation X</v>
      </c>
      <c r="I218" s="7">
        <f t="shared" ca="1" si="17"/>
        <v>15</v>
      </c>
      <c r="J218" s="7" t="str">
        <f t="shared" ca="1" si="18"/>
        <v>Above 15 years</v>
      </c>
      <c r="K218" s="2" t="s">
        <v>12</v>
      </c>
      <c r="L218" s="2" t="s">
        <v>13</v>
      </c>
      <c r="M218" s="11" t="s">
        <v>391</v>
      </c>
      <c r="N218" s="2" t="s">
        <v>396</v>
      </c>
    </row>
    <row r="219" spans="2:14" x14ac:dyDescent="0.25">
      <c r="B219" s="4" t="s">
        <v>239</v>
      </c>
      <c r="C219" s="4" t="s">
        <v>11</v>
      </c>
      <c r="D219" s="5">
        <v>42746</v>
      </c>
      <c r="E219" s="5">
        <v>28776</v>
      </c>
      <c r="F219" s="6">
        <f t="shared" ca="1" si="19"/>
        <v>44864</v>
      </c>
      <c r="G219" s="7">
        <f t="shared" ca="1" si="15"/>
        <v>44</v>
      </c>
      <c r="H219" s="7" t="str">
        <f t="shared" ca="1" si="16"/>
        <v>Generation X</v>
      </c>
      <c r="I219" s="7">
        <f t="shared" ca="1" si="17"/>
        <v>5</v>
      </c>
      <c r="J219" s="7" t="str">
        <f t="shared" ca="1" si="18"/>
        <v>4-7 years</v>
      </c>
      <c r="K219" s="2" t="s">
        <v>15</v>
      </c>
      <c r="L219" s="2" t="s">
        <v>13</v>
      </c>
      <c r="M219" s="11" t="s">
        <v>393</v>
      </c>
      <c r="N219" s="2" t="s">
        <v>396</v>
      </c>
    </row>
    <row r="220" spans="2:14" x14ac:dyDescent="0.25">
      <c r="B220" s="4" t="s">
        <v>240</v>
      </c>
      <c r="C220" s="4" t="s">
        <v>17</v>
      </c>
      <c r="D220" s="5">
        <v>42024</v>
      </c>
      <c r="E220" s="5">
        <v>28777</v>
      </c>
      <c r="F220" s="6">
        <f t="shared" ca="1" si="19"/>
        <v>44864</v>
      </c>
      <c r="G220" s="7">
        <f t="shared" ca="1" si="15"/>
        <v>44</v>
      </c>
      <c r="H220" s="7" t="str">
        <f t="shared" ca="1" si="16"/>
        <v>Generation X</v>
      </c>
      <c r="I220" s="7">
        <f t="shared" ca="1" si="17"/>
        <v>7</v>
      </c>
      <c r="J220" s="7" t="str">
        <f t="shared" ca="1" si="18"/>
        <v>4-7 years</v>
      </c>
      <c r="K220" s="2" t="s">
        <v>14</v>
      </c>
      <c r="L220" s="2" t="s">
        <v>13</v>
      </c>
      <c r="M220" s="11" t="s">
        <v>394</v>
      </c>
      <c r="N220" s="2" t="s">
        <v>398</v>
      </c>
    </row>
    <row r="221" spans="2:14" x14ac:dyDescent="0.25">
      <c r="B221" s="4" t="s">
        <v>241</v>
      </c>
      <c r="C221" s="4" t="s">
        <v>17</v>
      </c>
      <c r="D221" s="5">
        <v>41300</v>
      </c>
      <c r="E221" s="5">
        <v>28778</v>
      </c>
      <c r="F221" s="6">
        <f t="shared" ca="1" si="19"/>
        <v>44864</v>
      </c>
      <c r="G221" s="7">
        <f t="shared" ca="1" si="15"/>
        <v>44</v>
      </c>
      <c r="H221" s="7" t="str">
        <f t="shared" ca="1" si="16"/>
        <v>Generation X</v>
      </c>
      <c r="I221" s="7">
        <f t="shared" ca="1" si="17"/>
        <v>9</v>
      </c>
      <c r="J221" s="7" t="str">
        <f t="shared" ca="1" si="18"/>
        <v>8-14 years</v>
      </c>
      <c r="K221" s="2" t="s">
        <v>12</v>
      </c>
      <c r="L221" s="2" t="s">
        <v>13</v>
      </c>
      <c r="M221" s="11" t="s">
        <v>394</v>
      </c>
      <c r="N221" s="2" t="s">
        <v>396</v>
      </c>
    </row>
    <row r="222" spans="2:14" x14ac:dyDescent="0.25">
      <c r="B222" s="4" t="s">
        <v>242</v>
      </c>
      <c r="C222" s="4" t="s">
        <v>17</v>
      </c>
      <c r="D222" s="5">
        <v>40945</v>
      </c>
      <c r="E222" s="5">
        <v>28775</v>
      </c>
      <c r="F222" s="6">
        <f t="shared" ca="1" si="19"/>
        <v>44864</v>
      </c>
      <c r="G222" s="7">
        <f t="shared" ca="1" si="15"/>
        <v>44</v>
      </c>
      <c r="H222" s="7" t="str">
        <f t="shared" ca="1" si="16"/>
        <v>Generation X</v>
      </c>
      <c r="I222" s="7">
        <f t="shared" ca="1" si="17"/>
        <v>10</v>
      </c>
      <c r="J222" s="7" t="str">
        <f t="shared" ca="1" si="18"/>
        <v>8-14 years</v>
      </c>
      <c r="K222" s="2" t="s">
        <v>14</v>
      </c>
      <c r="L222" s="2" t="s">
        <v>13</v>
      </c>
      <c r="M222" s="11" t="s">
        <v>393</v>
      </c>
      <c r="N222" s="2" t="s">
        <v>399</v>
      </c>
    </row>
    <row r="223" spans="2:14" x14ac:dyDescent="0.25">
      <c r="B223" s="4" t="s">
        <v>243</v>
      </c>
      <c r="C223" s="4" t="s">
        <v>11</v>
      </c>
      <c r="D223" s="5">
        <v>38754</v>
      </c>
      <c r="E223" s="5">
        <v>24949</v>
      </c>
      <c r="F223" s="6">
        <f t="shared" ca="1" si="19"/>
        <v>44864</v>
      </c>
      <c r="G223" s="7">
        <f t="shared" ca="1" si="15"/>
        <v>54</v>
      </c>
      <c r="H223" s="7" t="str">
        <f t="shared" ca="1" si="16"/>
        <v>Generation X</v>
      </c>
      <c r="I223" s="7">
        <f t="shared" ca="1" si="17"/>
        <v>16</v>
      </c>
      <c r="J223" s="7" t="str">
        <f t="shared" ca="1" si="18"/>
        <v>Above 15 years</v>
      </c>
      <c r="K223" s="2" t="s">
        <v>12</v>
      </c>
      <c r="L223" s="2" t="s">
        <v>19</v>
      </c>
      <c r="M223" s="11" t="s">
        <v>393</v>
      </c>
      <c r="N223" s="2" t="s">
        <v>398</v>
      </c>
    </row>
    <row r="224" spans="2:14" x14ac:dyDescent="0.25">
      <c r="B224" s="4" t="s">
        <v>244</v>
      </c>
      <c r="C224" s="4" t="s">
        <v>11</v>
      </c>
      <c r="D224" s="5">
        <v>43138</v>
      </c>
      <c r="E224" s="5">
        <v>24950</v>
      </c>
      <c r="F224" s="6">
        <f t="shared" ca="1" si="19"/>
        <v>44864</v>
      </c>
      <c r="G224" s="7">
        <f t="shared" ca="1" si="15"/>
        <v>54</v>
      </c>
      <c r="H224" s="7" t="str">
        <f t="shared" ca="1" si="16"/>
        <v>Generation X</v>
      </c>
      <c r="I224" s="7">
        <f t="shared" ca="1" si="17"/>
        <v>4</v>
      </c>
      <c r="J224" s="7" t="str">
        <f t="shared" ca="1" si="18"/>
        <v>4-7 years</v>
      </c>
      <c r="K224" s="2" t="s">
        <v>15</v>
      </c>
      <c r="L224" s="2" t="s">
        <v>13</v>
      </c>
      <c r="M224" s="11" t="s">
        <v>393</v>
      </c>
      <c r="N224" s="2" t="s">
        <v>396</v>
      </c>
    </row>
    <row r="225" spans="2:14" x14ac:dyDescent="0.25">
      <c r="B225" s="4" t="s">
        <v>245</v>
      </c>
      <c r="C225" s="4" t="s">
        <v>11</v>
      </c>
      <c r="D225" s="5">
        <v>41329</v>
      </c>
      <c r="E225" s="5">
        <v>24951</v>
      </c>
      <c r="F225" s="6">
        <f t="shared" ca="1" si="19"/>
        <v>44864</v>
      </c>
      <c r="G225" s="7">
        <f t="shared" ca="1" si="15"/>
        <v>54</v>
      </c>
      <c r="H225" s="7" t="str">
        <f t="shared" ca="1" si="16"/>
        <v>Generation X</v>
      </c>
      <c r="I225" s="7">
        <f t="shared" ca="1" si="17"/>
        <v>9</v>
      </c>
      <c r="J225" s="7" t="str">
        <f t="shared" ca="1" si="18"/>
        <v>8-14 years</v>
      </c>
      <c r="K225" s="2" t="s">
        <v>14</v>
      </c>
      <c r="L225" s="2" t="s">
        <v>13</v>
      </c>
      <c r="M225" s="11" t="s">
        <v>394</v>
      </c>
      <c r="N225" s="2" t="s">
        <v>396</v>
      </c>
    </row>
    <row r="226" spans="2:14" x14ac:dyDescent="0.25">
      <c r="B226" s="4" t="s">
        <v>246</v>
      </c>
      <c r="C226" s="4" t="s">
        <v>17</v>
      </c>
      <c r="D226" s="5">
        <v>43162</v>
      </c>
      <c r="E226" s="5">
        <v>24952</v>
      </c>
      <c r="F226" s="6">
        <f t="shared" ca="1" si="19"/>
        <v>44864</v>
      </c>
      <c r="G226" s="7">
        <f t="shared" ca="1" si="15"/>
        <v>54</v>
      </c>
      <c r="H226" s="7" t="str">
        <f t="shared" ca="1" si="16"/>
        <v>Generation X</v>
      </c>
      <c r="I226" s="7">
        <f t="shared" ca="1" si="17"/>
        <v>4</v>
      </c>
      <c r="J226" s="7" t="str">
        <f t="shared" ca="1" si="18"/>
        <v>4-7 years</v>
      </c>
      <c r="K226" s="2" t="s">
        <v>12</v>
      </c>
      <c r="L226" s="2" t="s">
        <v>13</v>
      </c>
      <c r="M226" s="11" t="s">
        <v>388</v>
      </c>
      <c r="N226" s="2" t="s">
        <v>396</v>
      </c>
    </row>
    <row r="227" spans="2:14" x14ac:dyDescent="0.25">
      <c r="B227" s="4" t="s">
        <v>247</v>
      </c>
      <c r="C227" s="4" t="s">
        <v>11</v>
      </c>
      <c r="D227" s="5">
        <v>39512</v>
      </c>
      <c r="E227" s="5">
        <v>28775</v>
      </c>
      <c r="F227" s="6">
        <f t="shared" ca="1" si="19"/>
        <v>44864</v>
      </c>
      <c r="G227" s="7">
        <f t="shared" ca="1" si="15"/>
        <v>44</v>
      </c>
      <c r="H227" s="7" t="str">
        <f t="shared" ca="1" si="16"/>
        <v>Generation X</v>
      </c>
      <c r="I227" s="7">
        <f t="shared" ca="1" si="17"/>
        <v>14</v>
      </c>
      <c r="J227" s="7" t="str">
        <f t="shared" ca="1" si="18"/>
        <v>8-14 years</v>
      </c>
      <c r="K227" s="2" t="s">
        <v>14</v>
      </c>
      <c r="L227" s="2" t="s">
        <v>13</v>
      </c>
      <c r="M227" s="11" t="s">
        <v>389</v>
      </c>
      <c r="N227" s="2" t="s">
        <v>396</v>
      </c>
    </row>
    <row r="228" spans="2:14" x14ac:dyDescent="0.25">
      <c r="B228" s="4" t="s">
        <v>248</v>
      </c>
      <c r="C228" s="4" t="s">
        <v>17</v>
      </c>
      <c r="D228" s="5">
        <v>42797</v>
      </c>
      <c r="E228" s="5">
        <v>28776</v>
      </c>
      <c r="F228" s="6">
        <f t="shared" ca="1" si="19"/>
        <v>44864</v>
      </c>
      <c r="G228" s="7">
        <f t="shared" ca="1" si="15"/>
        <v>44</v>
      </c>
      <c r="H228" s="7" t="str">
        <f t="shared" ca="1" si="16"/>
        <v>Generation X</v>
      </c>
      <c r="I228" s="7">
        <f t="shared" ca="1" si="17"/>
        <v>5</v>
      </c>
      <c r="J228" s="7" t="str">
        <f t="shared" ca="1" si="18"/>
        <v>4-7 years</v>
      </c>
      <c r="K228" s="2" t="s">
        <v>12</v>
      </c>
      <c r="L228" s="2" t="s">
        <v>13</v>
      </c>
      <c r="M228" s="11" t="s">
        <v>393</v>
      </c>
      <c r="N228" s="2" t="s">
        <v>396</v>
      </c>
    </row>
    <row r="229" spans="2:14" x14ac:dyDescent="0.25">
      <c r="B229" s="4" t="s">
        <v>249</v>
      </c>
      <c r="C229" s="4" t="s">
        <v>17</v>
      </c>
      <c r="D229" s="5">
        <v>43162</v>
      </c>
      <c r="E229" s="5">
        <v>28777</v>
      </c>
      <c r="F229" s="6">
        <f t="shared" ca="1" si="19"/>
        <v>44864</v>
      </c>
      <c r="G229" s="7">
        <f t="shared" ca="1" si="15"/>
        <v>44</v>
      </c>
      <c r="H229" s="7" t="str">
        <f t="shared" ca="1" si="16"/>
        <v>Generation X</v>
      </c>
      <c r="I229" s="7">
        <f t="shared" ca="1" si="17"/>
        <v>4</v>
      </c>
      <c r="J229" s="7" t="str">
        <f t="shared" ca="1" si="18"/>
        <v>4-7 years</v>
      </c>
      <c r="K229" s="2" t="s">
        <v>20</v>
      </c>
      <c r="L229" s="2" t="s">
        <v>13</v>
      </c>
      <c r="M229" s="11" t="s">
        <v>393</v>
      </c>
      <c r="N229" s="2" t="s">
        <v>396</v>
      </c>
    </row>
    <row r="230" spans="2:14" x14ac:dyDescent="0.25">
      <c r="B230" s="4" t="s">
        <v>250</v>
      </c>
      <c r="C230" s="4" t="s">
        <v>17</v>
      </c>
      <c r="D230" s="5">
        <v>42797</v>
      </c>
      <c r="E230" s="5">
        <v>28778</v>
      </c>
      <c r="F230" s="6">
        <f t="shared" ca="1" si="19"/>
        <v>44864</v>
      </c>
      <c r="G230" s="7">
        <f t="shared" ca="1" si="15"/>
        <v>44</v>
      </c>
      <c r="H230" s="7" t="str">
        <f t="shared" ca="1" si="16"/>
        <v>Generation X</v>
      </c>
      <c r="I230" s="7">
        <f t="shared" ca="1" si="17"/>
        <v>5</v>
      </c>
      <c r="J230" s="7" t="str">
        <f t="shared" ca="1" si="18"/>
        <v>4-7 years</v>
      </c>
      <c r="K230" s="2" t="s">
        <v>20</v>
      </c>
      <c r="L230" s="2" t="s">
        <v>13</v>
      </c>
      <c r="M230" s="11" t="s">
        <v>388</v>
      </c>
      <c r="N230" s="2" t="s">
        <v>396</v>
      </c>
    </row>
    <row r="231" spans="2:14" x14ac:dyDescent="0.25">
      <c r="B231" s="4" t="s">
        <v>251</v>
      </c>
      <c r="C231" s="4" t="s">
        <v>11</v>
      </c>
      <c r="D231" s="5">
        <v>35896</v>
      </c>
      <c r="E231" s="5">
        <v>26044</v>
      </c>
      <c r="F231" s="6">
        <f t="shared" ca="1" si="19"/>
        <v>44864</v>
      </c>
      <c r="G231" s="7">
        <f t="shared" ca="1" si="15"/>
        <v>51</v>
      </c>
      <c r="H231" s="7" t="str">
        <f t="shared" ca="1" si="16"/>
        <v>Generation X</v>
      </c>
      <c r="I231" s="7">
        <f t="shared" ca="1" si="17"/>
        <v>24</v>
      </c>
      <c r="J231" s="7" t="str">
        <f t="shared" ca="1" si="18"/>
        <v>Above 15 years</v>
      </c>
      <c r="K231" s="2" t="s">
        <v>20</v>
      </c>
      <c r="L231" s="2" t="s">
        <v>19</v>
      </c>
      <c r="M231" s="11" t="s">
        <v>391</v>
      </c>
      <c r="N231" s="2" t="s">
        <v>399</v>
      </c>
    </row>
    <row r="232" spans="2:14" x14ac:dyDescent="0.25">
      <c r="B232" s="4" t="s">
        <v>252</v>
      </c>
      <c r="C232" s="4" t="s">
        <v>11</v>
      </c>
      <c r="D232" s="5">
        <v>41121</v>
      </c>
      <c r="E232" s="5">
        <v>26045</v>
      </c>
      <c r="F232" s="6">
        <f t="shared" ca="1" si="19"/>
        <v>44864</v>
      </c>
      <c r="G232" s="7">
        <f t="shared" ca="1" si="15"/>
        <v>51</v>
      </c>
      <c r="H232" s="7" t="str">
        <f t="shared" ca="1" si="16"/>
        <v>Generation X</v>
      </c>
      <c r="I232" s="7">
        <f t="shared" ca="1" si="17"/>
        <v>10</v>
      </c>
      <c r="J232" s="7" t="str">
        <f t="shared" ca="1" si="18"/>
        <v>8-14 years</v>
      </c>
      <c r="K232" s="2" t="s">
        <v>20</v>
      </c>
      <c r="L232" s="2" t="s">
        <v>13</v>
      </c>
      <c r="M232" s="11" t="s">
        <v>391</v>
      </c>
      <c r="N232" s="2" t="s">
        <v>396</v>
      </c>
    </row>
    <row r="233" spans="2:14" x14ac:dyDescent="0.25">
      <c r="B233" s="4" t="s">
        <v>253</v>
      </c>
      <c r="C233" s="4" t="s">
        <v>17</v>
      </c>
      <c r="D233" s="5">
        <v>40235</v>
      </c>
      <c r="E233" s="5">
        <v>26046</v>
      </c>
      <c r="F233" s="6">
        <f t="shared" ca="1" si="19"/>
        <v>44864</v>
      </c>
      <c r="G233" s="7">
        <f t="shared" ca="1" si="15"/>
        <v>51</v>
      </c>
      <c r="H233" s="7" t="str">
        <f t="shared" ca="1" si="16"/>
        <v>Generation X</v>
      </c>
      <c r="I233" s="7">
        <f t="shared" ca="1" si="17"/>
        <v>12</v>
      </c>
      <c r="J233" s="7" t="str">
        <f t="shared" ca="1" si="18"/>
        <v>8-14 years</v>
      </c>
      <c r="K233" s="2" t="s">
        <v>15</v>
      </c>
      <c r="L233" s="2" t="s">
        <v>13</v>
      </c>
      <c r="M233" s="11" t="s">
        <v>392</v>
      </c>
      <c r="N233" s="2" t="s">
        <v>396</v>
      </c>
    </row>
    <row r="234" spans="2:14" x14ac:dyDescent="0.25">
      <c r="B234" s="4" t="s">
        <v>254</v>
      </c>
      <c r="C234" s="4" t="s">
        <v>17</v>
      </c>
      <c r="D234" s="5">
        <v>39428</v>
      </c>
      <c r="E234" s="5">
        <v>26047</v>
      </c>
      <c r="F234" s="6">
        <f t="shared" ca="1" si="19"/>
        <v>44864</v>
      </c>
      <c r="G234" s="7">
        <f t="shared" ca="1" si="15"/>
        <v>51</v>
      </c>
      <c r="H234" s="7" t="str">
        <f t="shared" ca="1" si="16"/>
        <v>Generation X</v>
      </c>
      <c r="I234" s="7">
        <f t="shared" ca="1" si="17"/>
        <v>14</v>
      </c>
      <c r="J234" s="7" t="str">
        <f t="shared" ca="1" si="18"/>
        <v>8-14 years</v>
      </c>
      <c r="K234" s="2" t="s">
        <v>14</v>
      </c>
      <c r="L234" s="2" t="s">
        <v>13</v>
      </c>
      <c r="M234" s="11" t="s">
        <v>394</v>
      </c>
      <c r="N234" s="2" t="s">
        <v>397</v>
      </c>
    </row>
    <row r="235" spans="2:14" x14ac:dyDescent="0.25">
      <c r="B235" s="4" t="s">
        <v>255</v>
      </c>
      <c r="C235" s="4" t="s">
        <v>17</v>
      </c>
      <c r="D235" s="5">
        <v>39087</v>
      </c>
      <c r="E235" s="5">
        <v>26048</v>
      </c>
      <c r="F235" s="6">
        <f t="shared" ca="1" si="19"/>
        <v>44864</v>
      </c>
      <c r="G235" s="7">
        <f t="shared" ca="1" si="15"/>
        <v>51</v>
      </c>
      <c r="H235" s="7" t="str">
        <f t="shared" ca="1" si="16"/>
        <v>Generation X</v>
      </c>
      <c r="I235" s="7">
        <f t="shared" ca="1" si="17"/>
        <v>15</v>
      </c>
      <c r="J235" s="7" t="str">
        <f t="shared" ca="1" si="18"/>
        <v>Above 15 years</v>
      </c>
      <c r="K235" s="2" t="s">
        <v>12</v>
      </c>
      <c r="L235" s="2" t="s">
        <v>13</v>
      </c>
      <c r="M235" s="11" t="s">
        <v>392</v>
      </c>
      <c r="N235" s="2" t="s">
        <v>398</v>
      </c>
    </row>
    <row r="236" spans="2:14" x14ac:dyDescent="0.25">
      <c r="B236" s="4" t="s">
        <v>256</v>
      </c>
      <c r="C236" s="4" t="s">
        <v>11</v>
      </c>
      <c r="D236" s="5">
        <v>42746</v>
      </c>
      <c r="E236" s="5">
        <v>26049</v>
      </c>
      <c r="F236" s="6">
        <f t="shared" ca="1" si="19"/>
        <v>44864</v>
      </c>
      <c r="G236" s="7">
        <f t="shared" ca="1" si="15"/>
        <v>51</v>
      </c>
      <c r="H236" s="7" t="str">
        <f t="shared" ca="1" si="16"/>
        <v>Generation X</v>
      </c>
      <c r="I236" s="7">
        <f t="shared" ca="1" si="17"/>
        <v>5</v>
      </c>
      <c r="J236" s="7" t="str">
        <f t="shared" ca="1" si="18"/>
        <v>4-7 years</v>
      </c>
      <c r="K236" s="2" t="s">
        <v>14</v>
      </c>
      <c r="L236" s="2" t="s">
        <v>13</v>
      </c>
      <c r="M236" s="11" t="s">
        <v>392</v>
      </c>
      <c r="N236" s="2" t="s">
        <v>397</v>
      </c>
    </row>
    <row r="237" spans="2:14" x14ac:dyDescent="0.25">
      <c r="B237" s="4" t="s">
        <v>257</v>
      </c>
      <c r="C237" s="4" t="s">
        <v>11</v>
      </c>
      <c r="D237" s="5">
        <v>42024</v>
      </c>
      <c r="E237" s="5">
        <v>28450</v>
      </c>
      <c r="F237" s="6">
        <f t="shared" ca="1" si="19"/>
        <v>44864</v>
      </c>
      <c r="G237" s="7">
        <f t="shared" ca="1" si="15"/>
        <v>44</v>
      </c>
      <c r="H237" s="7" t="str">
        <f t="shared" ca="1" si="16"/>
        <v>Generation X</v>
      </c>
      <c r="I237" s="7">
        <f t="shared" ca="1" si="17"/>
        <v>7</v>
      </c>
      <c r="J237" s="7" t="str">
        <f t="shared" ca="1" si="18"/>
        <v>4-7 years</v>
      </c>
      <c r="K237" s="2" t="s">
        <v>12</v>
      </c>
      <c r="L237" s="2" t="s">
        <v>13</v>
      </c>
      <c r="M237" s="11" t="s">
        <v>392</v>
      </c>
      <c r="N237" s="2" t="s">
        <v>396</v>
      </c>
    </row>
    <row r="238" spans="2:14" x14ac:dyDescent="0.25">
      <c r="B238" s="4" t="s">
        <v>258</v>
      </c>
      <c r="C238" s="4" t="s">
        <v>11</v>
      </c>
      <c r="D238" s="5">
        <v>41300</v>
      </c>
      <c r="E238" s="5">
        <v>29122</v>
      </c>
      <c r="F238" s="6">
        <f t="shared" ca="1" si="19"/>
        <v>44864</v>
      </c>
      <c r="G238" s="7">
        <f t="shared" ca="1" si="15"/>
        <v>43</v>
      </c>
      <c r="H238" s="7" t="str">
        <f t="shared" ca="1" si="16"/>
        <v>Generation X</v>
      </c>
      <c r="I238" s="7">
        <f t="shared" ca="1" si="17"/>
        <v>9</v>
      </c>
      <c r="J238" s="7" t="str">
        <f t="shared" ca="1" si="18"/>
        <v>8-14 years</v>
      </c>
      <c r="K238" s="2" t="s">
        <v>20</v>
      </c>
      <c r="L238" s="2" t="s">
        <v>13</v>
      </c>
      <c r="M238" s="11" t="s">
        <v>392</v>
      </c>
      <c r="N238" s="2" t="s">
        <v>398</v>
      </c>
    </row>
    <row r="239" spans="2:14" x14ac:dyDescent="0.25">
      <c r="B239" s="4" t="s">
        <v>259</v>
      </c>
      <c r="C239" s="4" t="s">
        <v>17</v>
      </c>
      <c r="D239" s="5">
        <v>40945</v>
      </c>
      <c r="E239" s="5">
        <v>28681</v>
      </c>
      <c r="F239" s="6">
        <f t="shared" ca="1" si="19"/>
        <v>44864</v>
      </c>
      <c r="G239" s="7">
        <f t="shared" ca="1" si="15"/>
        <v>44</v>
      </c>
      <c r="H239" s="7" t="str">
        <f t="shared" ca="1" si="16"/>
        <v>Generation X</v>
      </c>
      <c r="I239" s="7">
        <f t="shared" ca="1" si="17"/>
        <v>10</v>
      </c>
      <c r="J239" s="7" t="str">
        <f t="shared" ca="1" si="18"/>
        <v>8-14 years</v>
      </c>
      <c r="K239" s="2" t="s">
        <v>20</v>
      </c>
      <c r="L239" s="2" t="s">
        <v>13</v>
      </c>
      <c r="M239" s="11" t="s">
        <v>392</v>
      </c>
      <c r="N239" s="2" t="s">
        <v>396</v>
      </c>
    </row>
    <row r="240" spans="2:14" x14ac:dyDescent="0.25">
      <c r="B240" s="4" t="s">
        <v>260</v>
      </c>
      <c r="C240" s="4" t="s">
        <v>11</v>
      </c>
      <c r="D240" s="5">
        <v>38754</v>
      </c>
      <c r="E240" s="5">
        <v>27194</v>
      </c>
      <c r="F240" s="6">
        <f t="shared" ca="1" si="19"/>
        <v>44864</v>
      </c>
      <c r="G240" s="7">
        <f t="shared" ca="1" si="15"/>
        <v>48</v>
      </c>
      <c r="H240" s="7" t="str">
        <f t="shared" ca="1" si="16"/>
        <v>Generation X</v>
      </c>
      <c r="I240" s="7">
        <f t="shared" ca="1" si="17"/>
        <v>16</v>
      </c>
      <c r="J240" s="7" t="str">
        <f t="shared" ca="1" si="18"/>
        <v>Above 15 years</v>
      </c>
      <c r="K240" s="2" t="s">
        <v>15</v>
      </c>
      <c r="L240" s="2" t="s">
        <v>13</v>
      </c>
      <c r="M240" s="11" t="s">
        <v>392</v>
      </c>
      <c r="N240" s="2" t="s">
        <v>396</v>
      </c>
    </row>
    <row r="241" spans="2:14" x14ac:dyDescent="0.25">
      <c r="B241" s="4" t="s">
        <v>261</v>
      </c>
      <c r="C241" s="4" t="s">
        <v>17</v>
      </c>
      <c r="D241" s="5">
        <v>43138</v>
      </c>
      <c r="E241" s="5">
        <v>30576</v>
      </c>
      <c r="F241" s="6">
        <f t="shared" ca="1" si="19"/>
        <v>44864</v>
      </c>
      <c r="G241" s="7">
        <f t="shared" ca="1" si="15"/>
        <v>39</v>
      </c>
      <c r="H241" s="7" t="str">
        <f t="shared" ca="1" si="16"/>
        <v>Generation Y</v>
      </c>
      <c r="I241" s="7">
        <f t="shared" ca="1" si="17"/>
        <v>4</v>
      </c>
      <c r="J241" s="7" t="str">
        <f t="shared" ca="1" si="18"/>
        <v>4-7 years</v>
      </c>
      <c r="K241" s="2" t="s">
        <v>14</v>
      </c>
      <c r="L241" s="2" t="s">
        <v>13</v>
      </c>
      <c r="M241" s="11" t="s">
        <v>391</v>
      </c>
      <c r="N241" s="2" t="s">
        <v>396</v>
      </c>
    </row>
    <row r="242" spans="2:14" x14ac:dyDescent="0.25">
      <c r="B242" s="4" t="s">
        <v>262</v>
      </c>
      <c r="C242" s="4" t="s">
        <v>17</v>
      </c>
      <c r="D242" s="5">
        <v>41329</v>
      </c>
      <c r="E242" s="5">
        <v>25964</v>
      </c>
      <c r="F242" s="6">
        <f t="shared" ca="1" si="19"/>
        <v>44864</v>
      </c>
      <c r="G242" s="7">
        <f t="shared" ca="1" si="15"/>
        <v>51</v>
      </c>
      <c r="H242" s="7" t="str">
        <f t="shared" ca="1" si="16"/>
        <v>Generation X</v>
      </c>
      <c r="I242" s="7">
        <f t="shared" ca="1" si="17"/>
        <v>9</v>
      </c>
      <c r="J242" s="7" t="str">
        <f t="shared" ca="1" si="18"/>
        <v>8-14 years</v>
      </c>
      <c r="K242" s="2" t="s">
        <v>12</v>
      </c>
      <c r="L242" s="2" t="s">
        <v>13</v>
      </c>
      <c r="M242" s="11" t="s">
        <v>392</v>
      </c>
      <c r="N242" s="2" t="s">
        <v>396</v>
      </c>
    </row>
    <row r="243" spans="2:14" x14ac:dyDescent="0.25">
      <c r="B243" s="4" t="s">
        <v>263</v>
      </c>
      <c r="C243" s="4" t="s">
        <v>17</v>
      </c>
      <c r="D243" s="5">
        <v>43162</v>
      </c>
      <c r="E243" s="5">
        <v>29796</v>
      </c>
      <c r="F243" s="6">
        <f t="shared" ca="1" si="19"/>
        <v>44864</v>
      </c>
      <c r="G243" s="7">
        <f t="shared" ca="1" si="15"/>
        <v>41</v>
      </c>
      <c r="H243" s="7" t="str">
        <f t="shared" ca="1" si="16"/>
        <v>Generation X</v>
      </c>
      <c r="I243" s="7">
        <f t="shared" ca="1" si="17"/>
        <v>4</v>
      </c>
      <c r="J243" s="7" t="str">
        <f t="shared" ca="1" si="18"/>
        <v>4-7 years</v>
      </c>
      <c r="K243" s="2" t="s">
        <v>14</v>
      </c>
      <c r="L243" s="2" t="s">
        <v>13</v>
      </c>
      <c r="M243" s="11" t="s">
        <v>393</v>
      </c>
      <c r="N243" s="2" t="s">
        <v>396</v>
      </c>
    </row>
    <row r="244" spans="2:14" x14ac:dyDescent="0.25">
      <c r="B244" s="4" t="s">
        <v>264</v>
      </c>
      <c r="C244" s="4" t="s">
        <v>11</v>
      </c>
      <c r="D244" s="5">
        <v>39512</v>
      </c>
      <c r="E244" s="5">
        <v>28634</v>
      </c>
      <c r="F244" s="6">
        <f t="shared" ca="1" si="19"/>
        <v>44864</v>
      </c>
      <c r="G244" s="7">
        <f t="shared" ca="1" si="15"/>
        <v>44</v>
      </c>
      <c r="H244" s="7" t="str">
        <f t="shared" ca="1" si="16"/>
        <v>Generation X</v>
      </c>
      <c r="I244" s="7">
        <f t="shared" ca="1" si="17"/>
        <v>14</v>
      </c>
      <c r="J244" s="7" t="str">
        <f t="shared" ca="1" si="18"/>
        <v>8-14 years</v>
      </c>
      <c r="K244" s="2" t="s">
        <v>12</v>
      </c>
      <c r="L244" s="2" t="s">
        <v>13</v>
      </c>
      <c r="M244" s="11" t="s">
        <v>388</v>
      </c>
      <c r="N244" s="2" t="s">
        <v>396</v>
      </c>
    </row>
    <row r="245" spans="2:14" x14ac:dyDescent="0.25">
      <c r="B245" s="4" t="s">
        <v>265</v>
      </c>
      <c r="C245" s="4" t="s">
        <v>11</v>
      </c>
      <c r="D245" s="5">
        <v>42797</v>
      </c>
      <c r="E245" s="5">
        <v>28545</v>
      </c>
      <c r="F245" s="6">
        <f t="shared" ca="1" si="19"/>
        <v>44864</v>
      </c>
      <c r="G245" s="7">
        <f t="shared" ca="1" si="15"/>
        <v>44</v>
      </c>
      <c r="H245" s="7" t="str">
        <f t="shared" ca="1" si="16"/>
        <v>Generation X</v>
      </c>
      <c r="I245" s="7">
        <f t="shared" ca="1" si="17"/>
        <v>5</v>
      </c>
      <c r="J245" s="7" t="str">
        <f t="shared" ca="1" si="18"/>
        <v>4-7 years</v>
      </c>
      <c r="K245" s="2" t="s">
        <v>20</v>
      </c>
      <c r="L245" s="2" t="s">
        <v>13</v>
      </c>
      <c r="M245" s="11" t="s">
        <v>393</v>
      </c>
      <c r="N245" s="2" t="s">
        <v>396</v>
      </c>
    </row>
    <row r="246" spans="2:14" x14ac:dyDescent="0.25">
      <c r="B246" s="4" t="s">
        <v>266</v>
      </c>
      <c r="C246" s="4" t="s">
        <v>17</v>
      </c>
      <c r="D246" s="5">
        <v>43162</v>
      </c>
      <c r="E246" s="5">
        <v>28322</v>
      </c>
      <c r="F246" s="6">
        <f t="shared" ca="1" si="19"/>
        <v>44864</v>
      </c>
      <c r="G246" s="7">
        <f t="shared" ref="G246:G309" ca="1" si="20">INT((F246-E246)/365)</f>
        <v>45</v>
      </c>
      <c r="H246" s="7" t="str">
        <f t="shared" ref="H246:H309" ca="1" si="21">IF(G246&gt;56,"Baby Boomers", IF(G246&gt;=41,"Generation X", IF(G246&gt;=25,"Generation Y","Generation Z")))</f>
        <v>Generation X</v>
      </c>
      <c r="I246" s="7">
        <f t="shared" ref="I246:I309" ca="1" si="22">INT((F246-D246)/365)</f>
        <v>4</v>
      </c>
      <c r="J246" s="7" t="str">
        <f t="shared" ref="J246:J309" ca="1" si="23">IF(I246&gt;=15,"Above 15 years",IF(I246&gt;=8,"8-14 years",IF(I246&gt;=4,"4-7 years","0-3 years")))</f>
        <v>4-7 years</v>
      </c>
      <c r="K246" s="2" t="s">
        <v>20</v>
      </c>
      <c r="L246" s="2" t="s">
        <v>13</v>
      </c>
      <c r="M246" s="11" t="s">
        <v>392</v>
      </c>
      <c r="N246" s="2" t="s">
        <v>396</v>
      </c>
    </row>
    <row r="247" spans="2:14" x14ac:dyDescent="0.25">
      <c r="B247" s="4" t="s">
        <v>267</v>
      </c>
      <c r="C247" s="4" t="s">
        <v>17</v>
      </c>
      <c r="D247" s="5">
        <v>42797</v>
      </c>
      <c r="E247" s="5">
        <v>29335</v>
      </c>
      <c r="F247" s="6">
        <f t="shared" ca="1" si="19"/>
        <v>44864</v>
      </c>
      <c r="G247" s="7">
        <f t="shared" ca="1" si="20"/>
        <v>42</v>
      </c>
      <c r="H247" s="7" t="str">
        <f t="shared" ca="1" si="21"/>
        <v>Generation X</v>
      </c>
      <c r="I247" s="7">
        <f t="shared" ca="1" si="22"/>
        <v>5</v>
      </c>
      <c r="J247" s="7" t="str">
        <f t="shared" ca="1" si="23"/>
        <v>4-7 years</v>
      </c>
      <c r="K247" s="2" t="s">
        <v>15</v>
      </c>
      <c r="L247" s="2" t="s">
        <v>13</v>
      </c>
      <c r="M247" s="11" t="s">
        <v>391</v>
      </c>
      <c r="N247" s="2" t="s">
        <v>396</v>
      </c>
    </row>
    <row r="248" spans="2:14" x14ac:dyDescent="0.25">
      <c r="B248" s="4" t="s">
        <v>268</v>
      </c>
      <c r="C248" s="4" t="s">
        <v>17</v>
      </c>
      <c r="D248" s="5">
        <v>41010</v>
      </c>
      <c r="E248" s="5">
        <v>29793</v>
      </c>
      <c r="F248" s="6">
        <f t="shared" ca="1" si="19"/>
        <v>44864</v>
      </c>
      <c r="G248" s="7">
        <f t="shared" ca="1" si="20"/>
        <v>41</v>
      </c>
      <c r="H248" s="7" t="str">
        <f t="shared" ca="1" si="21"/>
        <v>Generation X</v>
      </c>
      <c r="I248" s="7">
        <f t="shared" ca="1" si="22"/>
        <v>10</v>
      </c>
      <c r="J248" s="7" t="str">
        <f t="shared" ca="1" si="23"/>
        <v>8-14 years</v>
      </c>
      <c r="K248" s="2" t="s">
        <v>14</v>
      </c>
      <c r="L248" s="2" t="s">
        <v>13</v>
      </c>
      <c r="M248" s="11" t="s">
        <v>391</v>
      </c>
      <c r="N248" s="2" t="s">
        <v>398</v>
      </c>
    </row>
    <row r="249" spans="2:14" x14ac:dyDescent="0.25">
      <c r="B249" s="4" t="s">
        <v>269</v>
      </c>
      <c r="C249" s="4" t="s">
        <v>11</v>
      </c>
      <c r="D249" s="5">
        <v>40191</v>
      </c>
      <c r="E249" s="5">
        <v>31007</v>
      </c>
      <c r="F249" s="6">
        <f t="shared" ca="1" si="19"/>
        <v>44864</v>
      </c>
      <c r="G249" s="7">
        <f t="shared" ca="1" si="20"/>
        <v>37</v>
      </c>
      <c r="H249" s="7" t="str">
        <f t="shared" ca="1" si="21"/>
        <v>Generation Y</v>
      </c>
      <c r="I249" s="7">
        <f t="shared" ca="1" si="22"/>
        <v>12</v>
      </c>
      <c r="J249" s="7" t="str">
        <f t="shared" ca="1" si="23"/>
        <v>8-14 years</v>
      </c>
      <c r="K249" s="2" t="s">
        <v>12</v>
      </c>
      <c r="L249" s="2" t="s">
        <v>13</v>
      </c>
      <c r="M249" s="11" t="s">
        <v>391</v>
      </c>
      <c r="N249" s="2" t="s">
        <v>396</v>
      </c>
    </row>
    <row r="250" spans="2:14" x14ac:dyDescent="0.25">
      <c r="B250" s="4" t="s">
        <v>270</v>
      </c>
      <c r="C250" s="4" t="s">
        <v>11</v>
      </c>
      <c r="D250" s="5">
        <v>40193</v>
      </c>
      <c r="E250" s="5">
        <v>28450</v>
      </c>
      <c r="F250" s="6">
        <f t="shared" ca="1" si="19"/>
        <v>44864</v>
      </c>
      <c r="G250" s="7">
        <f t="shared" ca="1" si="20"/>
        <v>44</v>
      </c>
      <c r="H250" s="7" t="str">
        <f t="shared" ca="1" si="21"/>
        <v>Generation X</v>
      </c>
      <c r="I250" s="7">
        <f t="shared" ca="1" si="22"/>
        <v>12</v>
      </c>
      <c r="J250" s="7" t="str">
        <f t="shared" ca="1" si="23"/>
        <v>8-14 years</v>
      </c>
      <c r="K250" s="2" t="s">
        <v>14</v>
      </c>
      <c r="L250" s="2" t="s">
        <v>13</v>
      </c>
      <c r="M250" s="11" t="s">
        <v>393</v>
      </c>
      <c r="N250" s="2" t="s">
        <v>398</v>
      </c>
    </row>
    <row r="251" spans="2:14" x14ac:dyDescent="0.25">
      <c r="B251" s="4" t="s">
        <v>271</v>
      </c>
      <c r="C251" s="4" t="s">
        <v>11</v>
      </c>
      <c r="D251" s="5">
        <v>40219</v>
      </c>
      <c r="E251" s="5">
        <v>29122</v>
      </c>
      <c r="F251" s="6">
        <f t="shared" ca="1" si="19"/>
        <v>44864</v>
      </c>
      <c r="G251" s="7">
        <f t="shared" ca="1" si="20"/>
        <v>43</v>
      </c>
      <c r="H251" s="7" t="str">
        <f t="shared" ca="1" si="21"/>
        <v>Generation X</v>
      </c>
      <c r="I251" s="7">
        <f t="shared" ca="1" si="22"/>
        <v>12</v>
      </c>
      <c r="J251" s="7" t="str">
        <f t="shared" ca="1" si="23"/>
        <v>8-14 years</v>
      </c>
      <c r="K251" s="2" t="s">
        <v>12</v>
      </c>
      <c r="L251" s="2" t="s">
        <v>13</v>
      </c>
      <c r="M251" s="11" t="s">
        <v>393</v>
      </c>
      <c r="N251" s="2" t="s">
        <v>396</v>
      </c>
    </row>
    <row r="252" spans="2:14" x14ac:dyDescent="0.25">
      <c r="B252" s="4" t="s">
        <v>272</v>
      </c>
      <c r="C252" s="4" t="s">
        <v>17</v>
      </c>
      <c r="D252" s="5">
        <v>40200</v>
      </c>
      <c r="E252" s="5">
        <v>28681</v>
      </c>
      <c r="F252" s="6">
        <f t="shared" ca="1" si="19"/>
        <v>44864</v>
      </c>
      <c r="G252" s="7">
        <f t="shared" ca="1" si="20"/>
        <v>44</v>
      </c>
      <c r="H252" s="7" t="str">
        <f t="shared" ca="1" si="21"/>
        <v>Generation X</v>
      </c>
      <c r="I252" s="7">
        <f t="shared" ca="1" si="22"/>
        <v>12</v>
      </c>
      <c r="J252" s="7" t="str">
        <f t="shared" ca="1" si="23"/>
        <v>8-14 years</v>
      </c>
      <c r="K252" s="2" t="s">
        <v>15</v>
      </c>
      <c r="L252" s="2" t="s">
        <v>13</v>
      </c>
      <c r="M252" s="11" t="s">
        <v>389</v>
      </c>
      <c r="N252" s="2" t="s">
        <v>398</v>
      </c>
    </row>
    <row r="253" spans="2:14" x14ac:dyDescent="0.25">
      <c r="B253" s="4" t="s">
        <v>273</v>
      </c>
      <c r="C253" s="4" t="s">
        <v>11</v>
      </c>
      <c r="D253" s="5">
        <v>40190</v>
      </c>
      <c r="E253" s="5">
        <v>27194</v>
      </c>
      <c r="F253" s="6">
        <f t="shared" ca="1" si="19"/>
        <v>44864</v>
      </c>
      <c r="G253" s="7">
        <f t="shared" ca="1" si="20"/>
        <v>48</v>
      </c>
      <c r="H253" s="7" t="str">
        <f t="shared" ca="1" si="21"/>
        <v>Generation X</v>
      </c>
      <c r="I253" s="7">
        <f t="shared" ca="1" si="22"/>
        <v>12</v>
      </c>
      <c r="J253" s="7" t="str">
        <f t="shared" ca="1" si="23"/>
        <v>8-14 years</v>
      </c>
      <c r="K253" s="2" t="s">
        <v>14</v>
      </c>
      <c r="L253" s="2" t="s">
        <v>13</v>
      </c>
      <c r="M253" s="11" t="s">
        <v>393</v>
      </c>
      <c r="N253" s="2" t="s">
        <v>396</v>
      </c>
    </row>
    <row r="254" spans="2:14" x14ac:dyDescent="0.25">
      <c r="B254" s="4" t="s">
        <v>274</v>
      </c>
      <c r="C254" s="4" t="s">
        <v>17</v>
      </c>
      <c r="D254" s="5">
        <v>40200</v>
      </c>
      <c r="E254" s="5">
        <v>30576</v>
      </c>
      <c r="F254" s="6">
        <f t="shared" ca="1" si="19"/>
        <v>44864</v>
      </c>
      <c r="G254" s="7">
        <f t="shared" ca="1" si="20"/>
        <v>39</v>
      </c>
      <c r="H254" s="7" t="str">
        <f t="shared" ca="1" si="21"/>
        <v>Generation Y</v>
      </c>
      <c r="I254" s="7">
        <f t="shared" ca="1" si="22"/>
        <v>12</v>
      </c>
      <c r="J254" s="7" t="str">
        <f t="shared" ca="1" si="23"/>
        <v>8-14 years</v>
      </c>
      <c r="K254" s="2" t="s">
        <v>12</v>
      </c>
      <c r="L254" s="2" t="s">
        <v>13</v>
      </c>
      <c r="M254" s="11" t="s">
        <v>388</v>
      </c>
      <c r="N254" s="2" t="s">
        <v>396</v>
      </c>
    </row>
    <row r="255" spans="2:14" x14ac:dyDescent="0.25">
      <c r="B255" s="4" t="s">
        <v>275</v>
      </c>
      <c r="C255" s="4" t="s">
        <v>17</v>
      </c>
      <c r="D255" s="5">
        <v>40208</v>
      </c>
      <c r="E255" s="5">
        <v>25964</v>
      </c>
      <c r="F255" s="6">
        <f t="shared" ca="1" si="19"/>
        <v>44864</v>
      </c>
      <c r="G255" s="7">
        <f t="shared" ca="1" si="20"/>
        <v>51</v>
      </c>
      <c r="H255" s="7" t="str">
        <f t="shared" ca="1" si="21"/>
        <v>Generation X</v>
      </c>
      <c r="I255" s="7">
        <f t="shared" ca="1" si="22"/>
        <v>12</v>
      </c>
      <c r="J255" s="7" t="str">
        <f t="shared" ca="1" si="23"/>
        <v>8-14 years</v>
      </c>
      <c r="K255" s="2" t="s">
        <v>14</v>
      </c>
      <c r="L255" s="2" t="s">
        <v>13</v>
      </c>
      <c r="M255" s="11" t="s">
        <v>391</v>
      </c>
      <c r="N255" s="2" t="s">
        <v>396</v>
      </c>
    </row>
    <row r="256" spans="2:14" x14ac:dyDescent="0.25">
      <c r="B256" s="4" t="s">
        <v>276</v>
      </c>
      <c r="C256" s="4" t="s">
        <v>17</v>
      </c>
      <c r="D256" s="5">
        <v>40219</v>
      </c>
      <c r="E256" s="5">
        <v>29796</v>
      </c>
      <c r="F256" s="6">
        <f t="shared" ca="1" si="19"/>
        <v>44864</v>
      </c>
      <c r="G256" s="7">
        <f t="shared" ca="1" si="20"/>
        <v>41</v>
      </c>
      <c r="H256" s="7" t="str">
        <f t="shared" ca="1" si="21"/>
        <v>Generation X</v>
      </c>
      <c r="I256" s="7">
        <f t="shared" ca="1" si="22"/>
        <v>12</v>
      </c>
      <c r="J256" s="7" t="str">
        <f t="shared" ca="1" si="23"/>
        <v>8-14 years</v>
      </c>
      <c r="K256" s="2" t="s">
        <v>12</v>
      </c>
      <c r="L256" s="2" t="s">
        <v>13</v>
      </c>
      <c r="M256" s="11" t="s">
        <v>391</v>
      </c>
      <c r="N256" s="2" t="s">
        <v>396</v>
      </c>
    </row>
    <row r="257" spans="2:14" x14ac:dyDescent="0.25">
      <c r="B257" s="4" t="s">
        <v>277</v>
      </c>
      <c r="C257" s="4" t="s">
        <v>11</v>
      </c>
      <c r="D257" s="5">
        <v>40219</v>
      </c>
      <c r="E257" s="5">
        <v>28634</v>
      </c>
      <c r="F257" s="6">
        <f t="shared" ca="1" si="19"/>
        <v>44864</v>
      </c>
      <c r="G257" s="7">
        <f t="shared" ca="1" si="20"/>
        <v>44</v>
      </c>
      <c r="H257" s="7" t="str">
        <f t="shared" ca="1" si="21"/>
        <v>Generation X</v>
      </c>
      <c r="I257" s="7">
        <f t="shared" ca="1" si="22"/>
        <v>12</v>
      </c>
      <c r="J257" s="7" t="str">
        <f t="shared" ca="1" si="23"/>
        <v>8-14 years</v>
      </c>
      <c r="K257" s="2" t="s">
        <v>15</v>
      </c>
      <c r="L257" s="2" t="s">
        <v>13</v>
      </c>
      <c r="M257" s="11" t="s">
        <v>394</v>
      </c>
      <c r="N257" s="2" t="s">
        <v>396</v>
      </c>
    </row>
    <row r="258" spans="2:14" x14ac:dyDescent="0.25">
      <c r="B258" s="4" t="s">
        <v>278</v>
      </c>
      <c r="C258" s="4" t="s">
        <v>11</v>
      </c>
      <c r="D258" s="5">
        <v>40545</v>
      </c>
      <c r="E258" s="5">
        <v>28545</v>
      </c>
      <c r="F258" s="6">
        <f t="shared" ca="1" si="19"/>
        <v>44864</v>
      </c>
      <c r="G258" s="7">
        <f t="shared" ca="1" si="20"/>
        <v>44</v>
      </c>
      <c r="H258" s="7" t="str">
        <f t="shared" ca="1" si="21"/>
        <v>Generation X</v>
      </c>
      <c r="I258" s="7">
        <f t="shared" ca="1" si="22"/>
        <v>11</v>
      </c>
      <c r="J258" s="7" t="str">
        <f t="shared" ca="1" si="23"/>
        <v>8-14 years</v>
      </c>
      <c r="K258" s="2" t="s">
        <v>14</v>
      </c>
      <c r="L258" s="2" t="s">
        <v>13</v>
      </c>
      <c r="M258" s="11" t="s">
        <v>391</v>
      </c>
      <c r="N258" s="2" t="s">
        <v>396</v>
      </c>
    </row>
    <row r="259" spans="2:14" x14ac:dyDescent="0.25">
      <c r="B259" s="4" t="s">
        <v>279</v>
      </c>
      <c r="C259" s="4" t="s">
        <v>17</v>
      </c>
      <c r="D259" s="5">
        <v>40219</v>
      </c>
      <c r="E259" s="5">
        <v>28322</v>
      </c>
      <c r="F259" s="6">
        <f t="shared" ca="1" si="19"/>
        <v>44864</v>
      </c>
      <c r="G259" s="7">
        <f t="shared" ca="1" si="20"/>
        <v>45</v>
      </c>
      <c r="H259" s="7" t="str">
        <f t="shared" ca="1" si="21"/>
        <v>Generation X</v>
      </c>
      <c r="I259" s="7">
        <f t="shared" ca="1" si="22"/>
        <v>12</v>
      </c>
      <c r="J259" s="7" t="str">
        <f t="shared" ca="1" si="23"/>
        <v>8-14 years</v>
      </c>
      <c r="K259" s="2" t="s">
        <v>12</v>
      </c>
      <c r="L259" s="2" t="s">
        <v>13</v>
      </c>
      <c r="M259" s="11" t="s">
        <v>391</v>
      </c>
      <c r="N259" s="2" t="s">
        <v>396</v>
      </c>
    </row>
    <row r="260" spans="2:14" x14ac:dyDescent="0.25">
      <c r="B260" s="4" t="s">
        <v>280</v>
      </c>
      <c r="C260" s="4" t="s">
        <v>17</v>
      </c>
      <c r="D260" s="5">
        <v>40219</v>
      </c>
      <c r="E260" s="5">
        <v>29335</v>
      </c>
      <c r="F260" s="6">
        <f t="shared" ref="F260:F323" ca="1" si="24">TODAY()</f>
        <v>44864</v>
      </c>
      <c r="G260" s="7">
        <f t="shared" ca="1" si="20"/>
        <v>42</v>
      </c>
      <c r="H260" s="7" t="str">
        <f t="shared" ca="1" si="21"/>
        <v>Generation X</v>
      </c>
      <c r="I260" s="7">
        <f t="shared" ca="1" si="22"/>
        <v>12</v>
      </c>
      <c r="J260" s="7" t="str">
        <f t="shared" ca="1" si="23"/>
        <v>8-14 years</v>
      </c>
      <c r="K260" s="2" t="s">
        <v>14</v>
      </c>
      <c r="L260" s="2" t="s">
        <v>13</v>
      </c>
      <c r="M260" s="11" t="s">
        <v>392</v>
      </c>
      <c r="N260" s="2" t="s">
        <v>396</v>
      </c>
    </row>
    <row r="261" spans="2:14" x14ac:dyDescent="0.25">
      <c r="B261" s="4" t="s">
        <v>281</v>
      </c>
      <c r="C261" s="4" t="s">
        <v>17</v>
      </c>
      <c r="D261" s="5">
        <v>40180</v>
      </c>
      <c r="E261" s="5">
        <v>29793</v>
      </c>
      <c r="F261" s="6">
        <f t="shared" ca="1" si="24"/>
        <v>44864</v>
      </c>
      <c r="G261" s="7">
        <f t="shared" ca="1" si="20"/>
        <v>41</v>
      </c>
      <c r="H261" s="7" t="str">
        <f t="shared" ca="1" si="21"/>
        <v>Generation X</v>
      </c>
      <c r="I261" s="7">
        <f t="shared" ca="1" si="22"/>
        <v>12</v>
      </c>
      <c r="J261" s="7" t="str">
        <f t="shared" ca="1" si="23"/>
        <v>8-14 years</v>
      </c>
      <c r="K261" s="2" t="s">
        <v>12</v>
      </c>
      <c r="L261" s="2" t="s">
        <v>13</v>
      </c>
      <c r="M261" s="11" t="s">
        <v>392</v>
      </c>
      <c r="N261" s="2" t="s">
        <v>398</v>
      </c>
    </row>
    <row r="262" spans="2:14" x14ac:dyDescent="0.25">
      <c r="B262" s="4" t="s">
        <v>282</v>
      </c>
      <c r="C262" s="4" t="s">
        <v>11</v>
      </c>
      <c r="D262" s="5">
        <v>40219</v>
      </c>
      <c r="E262" s="5">
        <v>31007</v>
      </c>
      <c r="F262" s="6">
        <f t="shared" ca="1" si="24"/>
        <v>44864</v>
      </c>
      <c r="G262" s="7">
        <f t="shared" ca="1" si="20"/>
        <v>37</v>
      </c>
      <c r="H262" s="7" t="str">
        <f t="shared" ca="1" si="21"/>
        <v>Generation Y</v>
      </c>
      <c r="I262" s="7">
        <f t="shared" ca="1" si="22"/>
        <v>12</v>
      </c>
      <c r="J262" s="7" t="str">
        <f t="shared" ca="1" si="23"/>
        <v>8-14 years</v>
      </c>
      <c r="K262" s="2" t="s">
        <v>15</v>
      </c>
      <c r="L262" s="2" t="s">
        <v>13</v>
      </c>
      <c r="M262" s="11" t="s">
        <v>388</v>
      </c>
      <c r="N262" s="2" t="s">
        <v>396</v>
      </c>
    </row>
    <row r="263" spans="2:14" x14ac:dyDescent="0.25">
      <c r="B263" s="4" t="s">
        <v>283</v>
      </c>
      <c r="C263" s="4" t="s">
        <v>11</v>
      </c>
      <c r="D263" s="5">
        <v>40219</v>
      </c>
      <c r="E263" s="5">
        <v>28681</v>
      </c>
      <c r="F263" s="6">
        <f t="shared" ca="1" si="24"/>
        <v>44864</v>
      </c>
      <c r="G263" s="7">
        <f t="shared" ca="1" si="20"/>
        <v>44</v>
      </c>
      <c r="H263" s="7" t="str">
        <f t="shared" ca="1" si="21"/>
        <v>Generation X</v>
      </c>
      <c r="I263" s="7">
        <f t="shared" ca="1" si="22"/>
        <v>12</v>
      </c>
      <c r="J263" s="7" t="str">
        <f t="shared" ca="1" si="23"/>
        <v>8-14 years</v>
      </c>
      <c r="K263" s="2" t="s">
        <v>14</v>
      </c>
      <c r="L263" s="2" t="s">
        <v>13</v>
      </c>
      <c r="M263" s="11" t="s">
        <v>393</v>
      </c>
      <c r="N263" s="2" t="s">
        <v>398</v>
      </c>
    </row>
    <row r="264" spans="2:14" x14ac:dyDescent="0.25">
      <c r="B264" s="4" t="s">
        <v>284</v>
      </c>
      <c r="C264" s="4" t="s">
        <v>11</v>
      </c>
      <c r="D264" s="5">
        <v>40737</v>
      </c>
      <c r="E264" s="5">
        <v>27194</v>
      </c>
      <c r="F264" s="6">
        <f t="shared" ca="1" si="24"/>
        <v>44864</v>
      </c>
      <c r="G264" s="7">
        <f t="shared" ca="1" si="20"/>
        <v>48</v>
      </c>
      <c r="H264" s="7" t="str">
        <f t="shared" ca="1" si="21"/>
        <v>Generation X</v>
      </c>
      <c r="I264" s="7">
        <f t="shared" ca="1" si="22"/>
        <v>11</v>
      </c>
      <c r="J264" s="7" t="str">
        <f t="shared" ca="1" si="23"/>
        <v>8-14 years</v>
      </c>
      <c r="K264" s="2" t="s">
        <v>12</v>
      </c>
      <c r="L264" s="2" t="s">
        <v>13</v>
      </c>
      <c r="M264" s="11" t="s">
        <v>389</v>
      </c>
      <c r="N264" s="2" t="s">
        <v>396</v>
      </c>
    </row>
    <row r="265" spans="2:14" x14ac:dyDescent="0.25">
      <c r="B265" s="4" t="s">
        <v>285</v>
      </c>
      <c r="C265" s="4" t="s">
        <v>17</v>
      </c>
      <c r="D265" s="5">
        <v>40203</v>
      </c>
      <c r="E265" s="5">
        <v>30576</v>
      </c>
      <c r="F265" s="6">
        <f t="shared" ca="1" si="24"/>
        <v>44864</v>
      </c>
      <c r="G265" s="7">
        <f t="shared" ca="1" si="20"/>
        <v>39</v>
      </c>
      <c r="H265" s="7" t="str">
        <f t="shared" ca="1" si="21"/>
        <v>Generation Y</v>
      </c>
      <c r="I265" s="7">
        <f t="shared" ca="1" si="22"/>
        <v>12</v>
      </c>
      <c r="J265" s="7" t="str">
        <f t="shared" ca="1" si="23"/>
        <v>8-14 years</v>
      </c>
      <c r="K265" s="2" t="s">
        <v>14</v>
      </c>
      <c r="L265" s="2" t="s">
        <v>13</v>
      </c>
      <c r="M265" s="11" t="s">
        <v>388</v>
      </c>
      <c r="N265" s="2" t="s">
        <v>396</v>
      </c>
    </row>
    <row r="266" spans="2:14" x14ac:dyDescent="0.25">
      <c r="B266" s="4" t="s">
        <v>286</v>
      </c>
      <c r="C266" s="4" t="s">
        <v>11</v>
      </c>
      <c r="D266" s="5">
        <v>40773</v>
      </c>
      <c r="E266" s="5">
        <v>25964</v>
      </c>
      <c r="F266" s="6">
        <f t="shared" ca="1" si="24"/>
        <v>44864</v>
      </c>
      <c r="G266" s="7">
        <f t="shared" ca="1" si="20"/>
        <v>51</v>
      </c>
      <c r="H266" s="7" t="str">
        <f t="shared" ca="1" si="21"/>
        <v>Generation X</v>
      </c>
      <c r="I266" s="7">
        <f t="shared" ca="1" si="22"/>
        <v>11</v>
      </c>
      <c r="J266" s="7" t="str">
        <f t="shared" ca="1" si="23"/>
        <v>8-14 years</v>
      </c>
      <c r="K266" s="2" t="s">
        <v>12</v>
      </c>
      <c r="L266" s="2" t="s">
        <v>13</v>
      </c>
      <c r="M266" s="11" t="s">
        <v>388</v>
      </c>
      <c r="N266" s="2" t="s">
        <v>396</v>
      </c>
    </row>
    <row r="267" spans="2:14" x14ac:dyDescent="0.25">
      <c r="B267" s="4" t="s">
        <v>287</v>
      </c>
      <c r="C267" s="4" t="s">
        <v>17</v>
      </c>
      <c r="D267" s="5">
        <v>40682</v>
      </c>
      <c r="E267" s="5">
        <v>29796</v>
      </c>
      <c r="F267" s="6">
        <f t="shared" ca="1" si="24"/>
        <v>44864</v>
      </c>
      <c r="G267" s="7">
        <f t="shared" ca="1" si="20"/>
        <v>41</v>
      </c>
      <c r="H267" s="7" t="str">
        <f t="shared" ca="1" si="21"/>
        <v>Generation X</v>
      </c>
      <c r="I267" s="7">
        <f t="shared" ca="1" si="22"/>
        <v>11</v>
      </c>
      <c r="J267" s="7" t="str">
        <f t="shared" ca="1" si="23"/>
        <v>8-14 years</v>
      </c>
      <c r="K267" s="2" t="s">
        <v>15</v>
      </c>
      <c r="L267" s="2" t="s">
        <v>13</v>
      </c>
      <c r="M267" s="11" t="s">
        <v>392</v>
      </c>
      <c r="N267" s="2" t="s">
        <v>396</v>
      </c>
    </row>
    <row r="268" spans="2:14" x14ac:dyDescent="0.25">
      <c r="B268" s="4" t="s">
        <v>288</v>
      </c>
      <c r="C268" s="4" t="s">
        <v>17</v>
      </c>
      <c r="D268" s="5">
        <v>40565</v>
      </c>
      <c r="E268" s="5">
        <v>28634</v>
      </c>
      <c r="F268" s="6">
        <f t="shared" ca="1" si="24"/>
        <v>44864</v>
      </c>
      <c r="G268" s="7">
        <f t="shared" ca="1" si="20"/>
        <v>44</v>
      </c>
      <c r="H268" s="7" t="str">
        <f t="shared" ca="1" si="21"/>
        <v>Generation X</v>
      </c>
      <c r="I268" s="7">
        <f t="shared" ca="1" si="22"/>
        <v>11</v>
      </c>
      <c r="J268" s="7" t="str">
        <f t="shared" ca="1" si="23"/>
        <v>8-14 years</v>
      </c>
      <c r="K268" s="2" t="s">
        <v>14</v>
      </c>
      <c r="L268" s="2" t="s">
        <v>13</v>
      </c>
      <c r="M268" s="11" t="s">
        <v>392</v>
      </c>
      <c r="N268" s="2" t="s">
        <v>396</v>
      </c>
    </row>
    <row r="269" spans="2:14" x14ac:dyDescent="0.25">
      <c r="B269" s="4" t="s">
        <v>289</v>
      </c>
      <c r="C269" s="4" t="s">
        <v>17</v>
      </c>
      <c r="D269" s="5">
        <v>40773</v>
      </c>
      <c r="E269" s="5">
        <v>28545</v>
      </c>
      <c r="F269" s="6">
        <f t="shared" ca="1" si="24"/>
        <v>44864</v>
      </c>
      <c r="G269" s="7">
        <f t="shared" ca="1" si="20"/>
        <v>44</v>
      </c>
      <c r="H269" s="7" t="str">
        <f t="shared" ca="1" si="21"/>
        <v>Generation X</v>
      </c>
      <c r="I269" s="7">
        <f t="shared" ca="1" si="22"/>
        <v>11</v>
      </c>
      <c r="J269" s="7" t="str">
        <f t="shared" ca="1" si="23"/>
        <v>8-14 years</v>
      </c>
      <c r="K269" s="2" t="s">
        <v>12</v>
      </c>
      <c r="L269" s="2" t="s">
        <v>13</v>
      </c>
      <c r="M269" s="11" t="s">
        <v>391</v>
      </c>
      <c r="N269" s="2" t="s">
        <v>398</v>
      </c>
    </row>
    <row r="270" spans="2:14" x14ac:dyDescent="0.25">
      <c r="B270" s="4" t="s">
        <v>290</v>
      </c>
      <c r="C270" s="4" t="s">
        <v>11</v>
      </c>
      <c r="D270" s="5">
        <v>40555</v>
      </c>
      <c r="E270" s="5">
        <v>28322</v>
      </c>
      <c r="F270" s="6">
        <f t="shared" ca="1" si="24"/>
        <v>44864</v>
      </c>
      <c r="G270" s="7">
        <f t="shared" ca="1" si="20"/>
        <v>45</v>
      </c>
      <c r="H270" s="7" t="str">
        <f t="shared" ca="1" si="21"/>
        <v>Generation X</v>
      </c>
      <c r="I270" s="7">
        <f t="shared" ca="1" si="22"/>
        <v>11</v>
      </c>
      <c r="J270" s="7" t="str">
        <f t="shared" ca="1" si="23"/>
        <v>8-14 years</v>
      </c>
      <c r="K270" s="2" t="s">
        <v>14</v>
      </c>
      <c r="L270" s="2" t="s">
        <v>13</v>
      </c>
      <c r="M270" s="11" t="s">
        <v>391</v>
      </c>
      <c r="N270" s="2" t="s">
        <v>396</v>
      </c>
    </row>
    <row r="271" spans="2:14" x14ac:dyDescent="0.25">
      <c r="B271" s="4" t="s">
        <v>291</v>
      </c>
      <c r="C271" s="4" t="s">
        <v>11</v>
      </c>
      <c r="D271" s="5">
        <v>40564</v>
      </c>
      <c r="E271" s="5">
        <v>29335</v>
      </c>
      <c r="F271" s="6">
        <f t="shared" ca="1" si="24"/>
        <v>44864</v>
      </c>
      <c r="G271" s="7">
        <f t="shared" ca="1" si="20"/>
        <v>42</v>
      </c>
      <c r="H271" s="7" t="str">
        <f t="shared" ca="1" si="21"/>
        <v>Generation X</v>
      </c>
      <c r="I271" s="7">
        <f t="shared" ca="1" si="22"/>
        <v>11</v>
      </c>
      <c r="J271" s="7" t="str">
        <f t="shared" ca="1" si="23"/>
        <v>8-14 years</v>
      </c>
      <c r="K271" s="2" t="s">
        <v>12</v>
      </c>
      <c r="L271" s="2" t="s">
        <v>13</v>
      </c>
      <c r="M271" s="11" t="s">
        <v>391</v>
      </c>
      <c r="N271" s="2" t="s">
        <v>396</v>
      </c>
    </row>
    <row r="272" spans="2:14" x14ac:dyDescent="0.25">
      <c r="B272" s="4" t="s">
        <v>292</v>
      </c>
      <c r="C272" s="4" t="s">
        <v>17</v>
      </c>
      <c r="D272" s="5">
        <v>40564</v>
      </c>
      <c r="E272" s="5">
        <v>29793</v>
      </c>
      <c r="F272" s="6">
        <f t="shared" ca="1" si="24"/>
        <v>44864</v>
      </c>
      <c r="G272" s="7">
        <f t="shared" ca="1" si="20"/>
        <v>41</v>
      </c>
      <c r="H272" s="7" t="str">
        <f t="shared" ca="1" si="21"/>
        <v>Generation X</v>
      </c>
      <c r="I272" s="7">
        <f t="shared" ca="1" si="22"/>
        <v>11</v>
      </c>
      <c r="J272" s="7" t="str">
        <f t="shared" ca="1" si="23"/>
        <v>8-14 years</v>
      </c>
      <c r="K272" s="2" t="s">
        <v>15</v>
      </c>
      <c r="L272" s="2" t="s">
        <v>13</v>
      </c>
      <c r="M272" s="11" t="s">
        <v>391</v>
      </c>
      <c r="N272" s="2" t="s">
        <v>399</v>
      </c>
    </row>
    <row r="273" spans="2:14" x14ac:dyDescent="0.25">
      <c r="B273" s="4" t="s">
        <v>293</v>
      </c>
      <c r="C273" s="4" t="s">
        <v>17</v>
      </c>
      <c r="D273" s="5">
        <v>40564</v>
      </c>
      <c r="E273" s="5">
        <v>31007</v>
      </c>
      <c r="F273" s="6">
        <f t="shared" ca="1" si="24"/>
        <v>44864</v>
      </c>
      <c r="G273" s="7">
        <f t="shared" ca="1" si="20"/>
        <v>37</v>
      </c>
      <c r="H273" s="7" t="str">
        <f t="shared" ca="1" si="21"/>
        <v>Generation Y</v>
      </c>
      <c r="I273" s="7">
        <f t="shared" ca="1" si="22"/>
        <v>11</v>
      </c>
      <c r="J273" s="7" t="str">
        <f t="shared" ca="1" si="23"/>
        <v>8-14 years</v>
      </c>
      <c r="K273" s="2" t="s">
        <v>14</v>
      </c>
      <c r="L273" s="2" t="s">
        <v>13</v>
      </c>
      <c r="M273" s="11" t="s">
        <v>393</v>
      </c>
      <c r="N273" s="2" t="s">
        <v>397</v>
      </c>
    </row>
    <row r="274" spans="2:14" x14ac:dyDescent="0.25">
      <c r="B274" s="4" t="s">
        <v>294</v>
      </c>
      <c r="C274" s="4" t="s">
        <v>17</v>
      </c>
      <c r="D274" s="5">
        <v>40564</v>
      </c>
      <c r="E274" s="5">
        <v>28450</v>
      </c>
      <c r="F274" s="6">
        <f t="shared" ca="1" si="24"/>
        <v>44864</v>
      </c>
      <c r="G274" s="7">
        <f t="shared" ca="1" si="20"/>
        <v>44</v>
      </c>
      <c r="H274" s="7" t="str">
        <f t="shared" ca="1" si="21"/>
        <v>Generation X</v>
      </c>
      <c r="I274" s="7">
        <f t="shared" ca="1" si="22"/>
        <v>11</v>
      </c>
      <c r="J274" s="7" t="str">
        <f t="shared" ca="1" si="23"/>
        <v>8-14 years</v>
      </c>
      <c r="K274" s="2" t="s">
        <v>12</v>
      </c>
      <c r="L274" s="2" t="s">
        <v>13</v>
      </c>
      <c r="M274" s="11" t="s">
        <v>391</v>
      </c>
      <c r="N274" s="2" t="s">
        <v>396</v>
      </c>
    </row>
    <row r="275" spans="2:14" x14ac:dyDescent="0.25">
      <c r="B275" s="4" t="s">
        <v>295</v>
      </c>
      <c r="C275" s="4" t="s">
        <v>11</v>
      </c>
      <c r="D275" s="5">
        <v>40564</v>
      </c>
      <c r="E275" s="5">
        <v>29122</v>
      </c>
      <c r="F275" s="6">
        <f t="shared" ca="1" si="24"/>
        <v>44864</v>
      </c>
      <c r="G275" s="7">
        <f t="shared" ca="1" si="20"/>
        <v>43</v>
      </c>
      <c r="H275" s="7" t="str">
        <f t="shared" ca="1" si="21"/>
        <v>Generation X</v>
      </c>
      <c r="I275" s="7">
        <f t="shared" ca="1" si="22"/>
        <v>11</v>
      </c>
      <c r="J275" s="7" t="str">
        <f t="shared" ca="1" si="23"/>
        <v>8-14 years</v>
      </c>
      <c r="K275" s="2" t="s">
        <v>14</v>
      </c>
      <c r="L275" s="2" t="s">
        <v>13</v>
      </c>
      <c r="M275" s="11" t="s">
        <v>395</v>
      </c>
      <c r="N275" s="2" t="s">
        <v>396</v>
      </c>
    </row>
    <row r="276" spans="2:14" x14ac:dyDescent="0.25">
      <c r="B276" s="4" t="s">
        <v>296</v>
      </c>
      <c r="C276" s="4" t="s">
        <v>11</v>
      </c>
      <c r="D276" s="5">
        <v>40564</v>
      </c>
      <c r="E276" s="5">
        <v>28681</v>
      </c>
      <c r="F276" s="6">
        <f t="shared" ca="1" si="24"/>
        <v>44864</v>
      </c>
      <c r="G276" s="7">
        <f t="shared" ca="1" si="20"/>
        <v>44</v>
      </c>
      <c r="H276" s="7" t="str">
        <f t="shared" ca="1" si="21"/>
        <v>Generation X</v>
      </c>
      <c r="I276" s="7">
        <f t="shared" ca="1" si="22"/>
        <v>11</v>
      </c>
      <c r="J276" s="7" t="str">
        <f t="shared" ca="1" si="23"/>
        <v>8-14 years</v>
      </c>
      <c r="K276" s="2" t="s">
        <v>12</v>
      </c>
      <c r="L276" s="2" t="s">
        <v>13</v>
      </c>
      <c r="M276" s="11" t="s">
        <v>395</v>
      </c>
      <c r="N276" s="2" t="s">
        <v>396</v>
      </c>
    </row>
    <row r="277" spans="2:14" x14ac:dyDescent="0.25">
      <c r="B277" s="4" t="s">
        <v>297</v>
      </c>
      <c r="C277" s="4" t="s">
        <v>11</v>
      </c>
      <c r="D277" s="5">
        <v>40564</v>
      </c>
      <c r="E277" s="5">
        <v>27194</v>
      </c>
      <c r="F277" s="6">
        <f t="shared" ca="1" si="24"/>
        <v>44864</v>
      </c>
      <c r="G277" s="7">
        <f t="shared" ca="1" si="20"/>
        <v>48</v>
      </c>
      <c r="H277" s="7" t="str">
        <f t="shared" ca="1" si="21"/>
        <v>Generation X</v>
      </c>
      <c r="I277" s="7">
        <f t="shared" ca="1" si="22"/>
        <v>11</v>
      </c>
      <c r="J277" s="7" t="str">
        <f t="shared" ca="1" si="23"/>
        <v>8-14 years</v>
      </c>
      <c r="K277" s="2" t="s">
        <v>15</v>
      </c>
      <c r="L277" s="2" t="s">
        <v>13</v>
      </c>
      <c r="M277" s="11" t="s">
        <v>391</v>
      </c>
      <c r="N277" s="2" t="s">
        <v>396</v>
      </c>
    </row>
    <row r="278" spans="2:14" x14ac:dyDescent="0.25">
      <c r="B278" s="4" t="s">
        <v>298</v>
      </c>
      <c r="C278" s="4" t="s">
        <v>17</v>
      </c>
      <c r="D278" s="5">
        <v>40564</v>
      </c>
      <c r="E278" s="5">
        <v>30576</v>
      </c>
      <c r="F278" s="6">
        <f t="shared" ca="1" si="24"/>
        <v>44864</v>
      </c>
      <c r="G278" s="7">
        <f t="shared" ca="1" si="20"/>
        <v>39</v>
      </c>
      <c r="H278" s="7" t="str">
        <f t="shared" ca="1" si="21"/>
        <v>Generation Y</v>
      </c>
      <c r="I278" s="7">
        <f t="shared" ca="1" si="22"/>
        <v>11</v>
      </c>
      <c r="J278" s="7" t="str">
        <f t="shared" ca="1" si="23"/>
        <v>8-14 years</v>
      </c>
      <c r="K278" s="2" t="s">
        <v>15</v>
      </c>
      <c r="L278" s="2" t="s">
        <v>13</v>
      </c>
      <c r="M278" s="11" t="s">
        <v>392</v>
      </c>
      <c r="N278" s="2" t="s">
        <v>396</v>
      </c>
    </row>
    <row r="279" spans="2:14" x14ac:dyDescent="0.25">
      <c r="B279" s="4" t="s">
        <v>299</v>
      </c>
      <c r="C279" s="4" t="s">
        <v>11</v>
      </c>
      <c r="D279" s="5">
        <v>40564</v>
      </c>
      <c r="E279" s="5">
        <v>25964</v>
      </c>
      <c r="F279" s="6">
        <f t="shared" ca="1" si="24"/>
        <v>44864</v>
      </c>
      <c r="G279" s="7">
        <f t="shared" ca="1" si="20"/>
        <v>51</v>
      </c>
      <c r="H279" s="7" t="str">
        <f t="shared" ca="1" si="21"/>
        <v>Generation X</v>
      </c>
      <c r="I279" s="7">
        <f t="shared" ca="1" si="22"/>
        <v>11</v>
      </c>
      <c r="J279" s="7" t="str">
        <f t="shared" ca="1" si="23"/>
        <v>8-14 years</v>
      </c>
      <c r="K279" s="2" t="s">
        <v>14</v>
      </c>
      <c r="L279" s="2" t="s">
        <v>13</v>
      </c>
      <c r="M279" s="11" t="s">
        <v>388</v>
      </c>
      <c r="N279" s="2" t="s">
        <v>396</v>
      </c>
    </row>
    <row r="280" spans="2:14" x14ac:dyDescent="0.25">
      <c r="B280" s="4" t="s">
        <v>300</v>
      </c>
      <c r="C280" s="4" t="s">
        <v>17</v>
      </c>
      <c r="D280" s="5">
        <v>40555</v>
      </c>
      <c r="E280" s="5">
        <v>29796</v>
      </c>
      <c r="F280" s="6">
        <f t="shared" ca="1" si="24"/>
        <v>44864</v>
      </c>
      <c r="G280" s="7">
        <f t="shared" ca="1" si="20"/>
        <v>41</v>
      </c>
      <c r="H280" s="7" t="str">
        <f t="shared" ca="1" si="21"/>
        <v>Generation X</v>
      </c>
      <c r="I280" s="7">
        <f t="shared" ca="1" si="22"/>
        <v>11</v>
      </c>
      <c r="J280" s="7" t="str">
        <f t="shared" ca="1" si="23"/>
        <v>8-14 years</v>
      </c>
      <c r="K280" s="2" t="s">
        <v>12</v>
      </c>
      <c r="L280" s="2" t="s">
        <v>13</v>
      </c>
      <c r="M280" s="11" t="s">
        <v>392</v>
      </c>
      <c r="N280" s="2" t="s">
        <v>396</v>
      </c>
    </row>
    <row r="281" spans="2:14" x14ac:dyDescent="0.25">
      <c r="B281" s="4" t="s">
        <v>301</v>
      </c>
      <c r="C281" s="4" t="s">
        <v>17</v>
      </c>
      <c r="D281" s="5">
        <v>40200</v>
      </c>
      <c r="E281" s="5">
        <v>28634</v>
      </c>
      <c r="F281" s="6">
        <f t="shared" ca="1" si="24"/>
        <v>44864</v>
      </c>
      <c r="G281" s="7">
        <f t="shared" ca="1" si="20"/>
        <v>44</v>
      </c>
      <c r="H281" s="7" t="str">
        <f t="shared" ca="1" si="21"/>
        <v>Generation X</v>
      </c>
      <c r="I281" s="7">
        <f t="shared" ca="1" si="22"/>
        <v>12</v>
      </c>
      <c r="J281" s="7" t="str">
        <f t="shared" ca="1" si="23"/>
        <v>8-14 years</v>
      </c>
      <c r="K281" s="2" t="s">
        <v>14</v>
      </c>
      <c r="L281" s="2" t="s">
        <v>13</v>
      </c>
      <c r="M281" s="11" t="s">
        <v>391</v>
      </c>
      <c r="N281" s="2" t="s">
        <v>396</v>
      </c>
    </row>
    <row r="282" spans="2:14" x14ac:dyDescent="0.25">
      <c r="B282" s="4" t="s">
        <v>302</v>
      </c>
      <c r="C282" s="4" t="s">
        <v>17</v>
      </c>
      <c r="D282" s="5">
        <v>40200</v>
      </c>
      <c r="E282" s="5">
        <v>28545</v>
      </c>
      <c r="F282" s="6">
        <f t="shared" ca="1" si="24"/>
        <v>44864</v>
      </c>
      <c r="G282" s="7">
        <f t="shared" ca="1" si="20"/>
        <v>44</v>
      </c>
      <c r="H282" s="7" t="str">
        <f t="shared" ca="1" si="21"/>
        <v>Generation X</v>
      </c>
      <c r="I282" s="7">
        <f t="shared" ca="1" si="22"/>
        <v>12</v>
      </c>
      <c r="J282" s="7" t="str">
        <f t="shared" ca="1" si="23"/>
        <v>8-14 years</v>
      </c>
      <c r="K282" s="2" t="s">
        <v>12</v>
      </c>
      <c r="L282" s="2" t="s">
        <v>13</v>
      </c>
      <c r="M282" s="11" t="s">
        <v>388</v>
      </c>
      <c r="N282" s="2" t="s">
        <v>396</v>
      </c>
    </row>
    <row r="283" spans="2:14" x14ac:dyDescent="0.25">
      <c r="B283" s="4" t="s">
        <v>303</v>
      </c>
      <c r="C283" s="4" t="s">
        <v>11</v>
      </c>
      <c r="D283" s="5">
        <v>40200</v>
      </c>
      <c r="E283" s="5">
        <v>28322</v>
      </c>
      <c r="F283" s="6">
        <f t="shared" ca="1" si="24"/>
        <v>44864</v>
      </c>
      <c r="G283" s="7">
        <f t="shared" ca="1" si="20"/>
        <v>45</v>
      </c>
      <c r="H283" s="7" t="str">
        <f t="shared" ca="1" si="21"/>
        <v>Generation X</v>
      </c>
      <c r="I283" s="7">
        <f t="shared" ca="1" si="22"/>
        <v>12</v>
      </c>
      <c r="J283" s="7" t="str">
        <f t="shared" ca="1" si="23"/>
        <v>8-14 years</v>
      </c>
      <c r="K283" s="2" t="s">
        <v>15</v>
      </c>
      <c r="L283" s="2" t="s">
        <v>13</v>
      </c>
      <c r="M283" s="11" t="s">
        <v>393</v>
      </c>
      <c r="N283" s="2" t="s">
        <v>396</v>
      </c>
    </row>
    <row r="284" spans="2:14" x14ac:dyDescent="0.25">
      <c r="B284" s="4" t="s">
        <v>304</v>
      </c>
      <c r="C284" s="4" t="s">
        <v>11</v>
      </c>
      <c r="D284" s="5">
        <v>40200</v>
      </c>
      <c r="E284" s="5">
        <v>29335</v>
      </c>
      <c r="F284" s="6">
        <f t="shared" ca="1" si="24"/>
        <v>44864</v>
      </c>
      <c r="G284" s="7">
        <f t="shared" ca="1" si="20"/>
        <v>42</v>
      </c>
      <c r="H284" s="7" t="str">
        <f t="shared" ca="1" si="21"/>
        <v>Generation X</v>
      </c>
      <c r="I284" s="7">
        <f t="shared" ca="1" si="22"/>
        <v>12</v>
      </c>
      <c r="J284" s="7" t="str">
        <f t="shared" ca="1" si="23"/>
        <v>8-14 years</v>
      </c>
      <c r="K284" s="2" t="s">
        <v>14</v>
      </c>
      <c r="L284" s="2" t="s">
        <v>13</v>
      </c>
      <c r="M284" s="11" t="s">
        <v>393</v>
      </c>
      <c r="N284" s="2" t="s">
        <v>396</v>
      </c>
    </row>
    <row r="285" spans="2:14" x14ac:dyDescent="0.25">
      <c r="B285" s="4" t="s">
        <v>305</v>
      </c>
      <c r="C285" s="4" t="s">
        <v>17</v>
      </c>
      <c r="D285" s="5">
        <v>40200</v>
      </c>
      <c r="E285" s="5">
        <v>29793</v>
      </c>
      <c r="F285" s="6">
        <f t="shared" ca="1" si="24"/>
        <v>44864</v>
      </c>
      <c r="G285" s="7">
        <f t="shared" ca="1" si="20"/>
        <v>41</v>
      </c>
      <c r="H285" s="7" t="str">
        <f t="shared" ca="1" si="21"/>
        <v>Generation X</v>
      </c>
      <c r="I285" s="7">
        <f t="shared" ca="1" si="22"/>
        <v>12</v>
      </c>
      <c r="J285" s="7" t="str">
        <f t="shared" ca="1" si="23"/>
        <v>8-14 years</v>
      </c>
      <c r="K285" s="2" t="s">
        <v>12</v>
      </c>
      <c r="L285" s="2" t="s">
        <v>13</v>
      </c>
      <c r="M285" s="11" t="s">
        <v>393</v>
      </c>
      <c r="N285" s="2" t="s">
        <v>396</v>
      </c>
    </row>
    <row r="286" spans="2:14" x14ac:dyDescent="0.25">
      <c r="B286" s="4" t="s">
        <v>306</v>
      </c>
      <c r="C286" s="4" t="s">
        <v>17</v>
      </c>
      <c r="D286" s="5">
        <v>40200</v>
      </c>
      <c r="E286" s="5">
        <v>31007</v>
      </c>
      <c r="F286" s="6">
        <f t="shared" ca="1" si="24"/>
        <v>44864</v>
      </c>
      <c r="G286" s="7">
        <f t="shared" ca="1" si="20"/>
        <v>37</v>
      </c>
      <c r="H286" s="7" t="str">
        <f t="shared" ca="1" si="21"/>
        <v>Generation Y</v>
      </c>
      <c r="I286" s="7">
        <f t="shared" ca="1" si="22"/>
        <v>12</v>
      </c>
      <c r="J286" s="7" t="str">
        <f t="shared" ca="1" si="23"/>
        <v>8-14 years</v>
      </c>
      <c r="K286" s="2" t="s">
        <v>14</v>
      </c>
      <c r="L286" s="2" t="s">
        <v>13</v>
      </c>
      <c r="M286" s="11" t="s">
        <v>394</v>
      </c>
      <c r="N286" s="2" t="s">
        <v>399</v>
      </c>
    </row>
    <row r="287" spans="2:14" x14ac:dyDescent="0.25">
      <c r="B287" s="4" t="s">
        <v>307</v>
      </c>
      <c r="C287" s="4" t="s">
        <v>17</v>
      </c>
      <c r="D287" s="5">
        <v>42757</v>
      </c>
      <c r="E287" s="5">
        <v>31008</v>
      </c>
      <c r="F287" s="6">
        <f t="shared" ca="1" si="24"/>
        <v>44864</v>
      </c>
      <c r="G287" s="7">
        <f t="shared" ca="1" si="20"/>
        <v>37</v>
      </c>
      <c r="H287" s="7" t="str">
        <f t="shared" ca="1" si="21"/>
        <v>Generation Y</v>
      </c>
      <c r="I287" s="7">
        <f t="shared" ca="1" si="22"/>
        <v>5</v>
      </c>
      <c r="J287" s="7" t="str">
        <f t="shared" ca="1" si="23"/>
        <v>4-7 years</v>
      </c>
      <c r="K287" s="2" t="s">
        <v>12</v>
      </c>
      <c r="L287" s="2" t="s">
        <v>13</v>
      </c>
      <c r="M287" s="11" t="s">
        <v>391</v>
      </c>
      <c r="N287" s="2" t="s">
        <v>396</v>
      </c>
    </row>
    <row r="288" spans="2:14" x14ac:dyDescent="0.25">
      <c r="B288" s="4" t="s">
        <v>308</v>
      </c>
      <c r="C288" s="4" t="s">
        <v>11</v>
      </c>
      <c r="D288" s="5">
        <v>42758</v>
      </c>
      <c r="E288" s="5">
        <v>31039</v>
      </c>
      <c r="F288" s="6">
        <f t="shared" ca="1" si="24"/>
        <v>44864</v>
      </c>
      <c r="G288" s="7">
        <f t="shared" ca="1" si="20"/>
        <v>37</v>
      </c>
      <c r="H288" s="7" t="str">
        <f t="shared" ca="1" si="21"/>
        <v>Generation Y</v>
      </c>
      <c r="I288" s="7">
        <f t="shared" ca="1" si="22"/>
        <v>5</v>
      </c>
      <c r="J288" s="7" t="str">
        <f t="shared" ca="1" si="23"/>
        <v>4-7 years</v>
      </c>
      <c r="K288" s="2" t="s">
        <v>15</v>
      </c>
      <c r="L288" s="2" t="s">
        <v>13</v>
      </c>
      <c r="M288" s="11" t="s">
        <v>391</v>
      </c>
      <c r="N288" s="2" t="s">
        <v>396</v>
      </c>
    </row>
    <row r="289" spans="2:14" x14ac:dyDescent="0.25">
      <c r="B289" s="4" t="s">
        <v>309</v>
      </c>
      <c r="C289" s="4" t="s">
        <v>11</v>
      </c>
      <c r="D289" s="5">
        <v>42759</v>
      </c>
      <c r="E289" s="5">
        <v>31375</v>
      </c>
      <c r="F289" s="6">
        <f t="shared" ca="1" si="24"/>
        <v>44864</v>
      </c>
      <c r="G289" s="7">
        <f t="shared" ca="1" si="20"/>
        <v>36</v>
      </c>
      <c r="H289" s="7" t="str">
        <f t="shared" ca="1" si="21"/>
        <v>Generation Y</v>
      </c>
      <c r="I289" s="7">
        <f t="shared" ca="1" si="22"/>
        <v>5</v>
      </c>
      <c r="J289" s="7" t="str">
        <f t="shared" ca="1" si="23"/>
        <v>4-7 years</v>
      </c>
      <c r="K289" s="2" t="s">
        <v>14</v>
      </c>
      <c r="L289" s="2" t="s">
        <v>13</v>
      </c>
      <c r="M289" s="11" t="s">
        <v>391</v>
      </c>
      <c r="N289" s="2" t="s">
        <v>396</v>
      </c>
    </row>
    <row r="290" spans="2:14" x14ac:dyDescent="0.25">
      <c r="B290" s="4" t="s">
        <v>310</v>
      </c>
      <c r="C290" s="4" t="s">
        <v>11</v>
      </c>
      <c r="D290" s="5">
        <v>42760</v>
      </c>
      <c r="E290" s="5">
        <v>31011</v>
      </c>
      <c r="F290" s="6">
        <f t="shared" ca="1" si="24"/>
        <v>44864</v>
      </c>
      <c r="G290" s="7">
        <f t="shared" ca="1" si="20"/>
        <v>37</v>
      </c>
      <c r="H290" s="7" t="str">
        <f t="shared" ca="1" si="21"/>
        <v>Generation Y</v>
      </c>
      <c r="I290" s="7">
        <f t="shared" ca="1" si="22"/>
        <v>5</v>
      </c>
      <c r="J290" s="7" t="str">
        <f t="shared" ca="1" si="23"/>
        <v>4-7 years</v>
      </c>
      <c r="K290" s="2" t="s">
        <v>12</v>
      </c>
      <c r="L290" s="2" t="s">
        <v>13</v>
      </c>
      <c r="M290" s="11" t="s">
        <v>391</v>
      </c>
      <c r="N290" s="2" t="s">
        <v>396</v>
      </c>
    </row>
    <row r="291" spans="2:14" x14ac:dyDescent="0.25">
      <c r="B291" s="4" t="s">
        <v>311</v>
      </c>
      <c r="C291" s="4" t="s">
        <v>17</v>
      </c>
      <c r="D291" s="5">
        <v>42761</v>
      </c>
      <c r="E291" s="5">
        <v>31012</v>
      </c>
      <c r="F291" s="6">
        <f t="shared" ca="1" si="24"/>
        <v>44864</v>
      </c>
      <c r="G291" s="7">
        <f t="shared" ca="1" si="20"/>
        <v>37</v>
      </c>
      <c r="H291" s="7" t="str">
        <f t="shared" ca="1" si="21"/>
        <v>Generation Y</v>
      </c>
      <c r="I291" s="7">
        <f t="shared" ca="1" si="22"/>
        <v>5</v>
      </c>
      <c r="J291" s="7" t="str">
        <f t="shared" ca="1" si="23"/>
        <v>4-7 years</v>
      </c>
      <c r="K291" s="2" t="s">
        <v>14</v>
      </c>
      <c r="L291" s="2" t="s">
        <v>13</v>
      </c>
      <c r="M291" s="11" t="s">
        <v>394</v>
      </c>
      <c r="N291" s="2" t="s">
        <v>396</v>
      </c>
    </row>
    <row r="292" spans="2:14" x14ac:dyDescent="0.25">
      <c r="B292" s="4" t="s">
        <v>312</v>
      </c>
      <c r="C292" s="4" t="s">
        <v>17</v>
      </c>
      <c r="D292" s="5">
        <v>40200</v>
      </c>
      <c r="E292" s="5">
        <v>23749</v>
      </c>
      <c r="F292" s="6">
        <f t="shared" ca="1" si="24"/>
        <v>44864</v>
      </c>
      <c r="G292" s="7">
        <f t="shared" ca="1" si="20"/>
        <v>57</v>
      </c>
      <c r="H292" s="7" t="str">
        <f t="shared" ca="1" si="21"/>
        <v>Baby Boomers</v>
      </c>
      <c r="I292" s="7">
        <f t="shared" ca="1" si="22"/>
        <v>12</v>
      </c>
      <c r="J292" s="7" t="str">
        <f t="shared" ca="1" si="23"/>
        <v>8-14 years</v>
      </c>
      <c r="K292" s="2" t="s">
        <v>12</v>
      </c>
      <c r="L292" s="2" t="s">
        <v>13</v>
      </c>
      <c r="M292" s="11" t="s">
        <v>391</v>
      </c>
      <c r="N292" s="2" t="s">
        <v>396</v>
      </c>
    </row>
    <row r="293" spans="2:14" x14ac:dyDescent="0.25">
      <c r="B293" s="4" t="s">
        <v>313</v>
      </c>
      <c r="C293" s="4" t="s">
        <v>11</v>
      </c>
      <c r="D293" s="5">
        <v>40200</v>
      </c>
      <c r="E293" s="5">
        <v>23749</v>
      </c>
      <c r="F293" s="6">
        <f t="shared" ca="1" si="24"/>
        <v>44864</v>
      </c>
      <c r="G293" s="7">
        <f t="shared" ca="1" si="20"/>
        <v>57</v>
      </c>
      <c r="H293" s="7" t="str">
        <f t="shared" ca="1" si="21"/>
        <v>Baby Boomers</v>
      </c>
      <c r="I293" s="7">
        <f t="shared" ca="1" si="22"/>
        <v>12</v>
      </c>
      <c r="J293" s="7" t="str">
        <f t="shared" ca="1" si="23"/>
        <v>8-14 years</v>
      </c>
      <c r="K293" s="2" t="s">
        <v>15</v>
      </c>
      <c r="L293" s="2" t="s">
        <v>13</v>
      </c>
      <c r="M293" s="11" t="s">
        <v>393</v>
      </c>
      <c r="N293" s="2" t="s">
        <v>396</v>
      </c>
    </row>
    <row r="294" spans="2:14" x14ac:dyDescent="0.25">
      <c r="B294" s="4" t="s">
        <v>314</v>
      </c>
      <c r="C294" s="4" t="s">
        <v>11</v>
      </c>
      <c r="D294" s="5">
        <v>42757</v>
      </c>
      <c r="E294" s="5">
        <v>23749</v>
      </c>
      <c r="F294" s="6">
        <f t="shared" ca="1" si="24"/>
        <v>44864</v>
      </c>
      <c r="G294" s="7">
        <f t="shared" ca="1" si="20"/>
        <v>57</v>
      </c>
      <c r="H294" s="7" t="str">
        <f t="shared" ca="1" si="21"/>
        <v>Baby Boomers</v>
      </c>
      <c r="I294" s="7">
        <f t="shared" ca="1" si="22"/>
        <v>5</v>
      </c>
      <c r="J294" s="7" t="str">
        <f t="shared" ca="1" si="23"/>
        <v>4-7 years</v>
      </c>
      <c r="K294" s="2" t="s">
        <v>14</v>
      </c>
      <c r="L294" s="2" t="s">
        <v>13</v>
      </c>
      <c r="M294" s="11" t="s">
        <v>391</v>
      </c>
      <c r="N294" s="2" t="s">
        <v>396</v>
      </c>
    </row>
    <row r="295" spans="2:14" x14ac:dyDescent="0.25">
      <c r="B295" s="4" t="s">
        <v>315</v>
      </c>
      <c r="C295" s="4" t="s">
        <v>11</v>
      </c>
      <c r="D295" s="5">
        <v>42758</v>
      </c>
      <c r="E295" s="5">
        <v>23749</v>
      </c>
      <c r="F295" s="6">
        <f t="shared" ca="1" si="24"/>
        <v>44864</v>
      </c>
      <c r="G295" s="7">
        <f t="shared" ca="1" si="20"/>
        <v>57</v>
      </c>
      <c r="H295" s="7" t="str">
        <f t="shared" ca="1" si="21"/>
        <v>Baby Boomers</v>
      </c>
      <c r="I295" s="7">
        <f t="shared" ca="1" si="22"/>
        <v>5</v>
      </c>
      <c r="J295" s="7" t="str">
        <f t="shared" ca="1" si="23"/>
        <v>4-7 years</v>
      </c>
      <c r="K295" s="2" t="s">
        <v>12</v>
      </c>
      <c r="L295" s="2" t="s">
        <v>13</v>
      </c>
      <c r="M295" s="11" t="s">
        <v>391</v>
      </c>
      <c r="N295" s="2" t="s">
        <v>399</v>
      </c>
    </row>
    <row r="296" spans="2:14" x14ac:dyDescent="0.25">
      <c r="B296" s="4" t="s">
        <v>316</v>
      </c>
      <c r="C296" s="4" t="s">
        <v>17</v>
      </c>
      <c r="D296" s="5">
        <v>42759</v>
      </c>
      <c r="E296" s="5">
        <v>23808</v>
      </c>
      <c r="F296" s="6">
        <f t="shared" ca="1" si="24"/>
        <v>44864</v>
      </c>
      <c r="G296" s="7">
        <f t="shared" ca="1" si="20"/>
        <v>57</v>
      </c>
      <c r="H296" s="7" t="str">
        <f t="shared" ca="1" si="21"/>
        <v>Baby Boomers</v>
      </c>
      <c r="I296" s="7">
        <f t="shared" ca="1" si="22"/>
        <v>5</v>
      </c>
      <c r="J296" s="7" t="str">
        <f t="shared" ca="1" si="23"/>
        <v>4-7 years</v>
      </c>
      <c r="K296" s="2" t="s">
        <v>14</v>
      </c>
      <c r="L296" s="2" t="s">
        <v>13</v>
      </c>
      <c r="M296" s="11" t="s">
        <v>393</v>
      </c>
      <c r="N296" s="2" t="s">
        <v>396</v>
      </c>
    </row>
    <row r="297" spans="2:14" x14ac:dyDescent="0.25">
      <c r="B297" s="4" t="s">
        <v>317</v>
      </c>
      <c r="C297" s="4" t="s">
        <v>17</v>
      </c>
      <c r="D297" s="5">
        <v>42760</v>
      </c>
      <c r="E297" s="5">
        <v>23900</v>
      </c>
      <c r="F297" s="6">
        <f t="shared" ca="1" si="24"/>
        <v>44864</v>
      </c>
      <c r="G297" s="7">
        <f t="shared" ca="1" si="20"/>
        <v>57</v>
      </c>
      <c r="H297" s="7" t="str">
        <f t="shared" ca="1" si="21"/>
        <v>Baby Boomers</v>
      </c>
      <c r="I297" s="7">
        <f t="shared" ca="1" si="22"/>
        <v>5</v>
      </c>
      <c r="J297" s="7" t="str">
        <f t="shared" ca="1" si="23"/>
        <v>4-7 years</v>
      </c>
      <c r="K297" s="2" t="s">
        <v>12</v>
      </c>
      <c r="L297" s="2" t="s">
        <v>13</v>
      </c>
      <c r="M297" s="11" t="s">
        <v>394</v>
      </c>
      <c r="N297" s="2" t="s">
        <v>398</v>
      </c>
    </row>
    <row r="298" spans="2:14" x14ac:dyDescent="0.25">
      <c r="B298" s="4" t="s">
        <v>318</v>
      </c>
      <c r="C298" s="4" t="s">
        <v>11</v>
      </c>
      <c r="D298" s="5">
        <v>42761</v>
      </c>
      <c r="E298" s="5">
        <v>24022</v>
      </c>
      <c r="F298" s="6">
        <f t="shared" ca="1" si="24"/>
        <v>44864</v>
      </c>
      <c r="G298" s="7">
        <f t="shared" ca="1" si="20"/>
        <v>57</v>
      </c>
      <c r="H298" s="7" t="str">
        <f t="shared" ca="1" si="21"/>
        <v>Baby Boomers</v>
      </c>
      <c r="I298" s="7">
        <f t="shared" ca="1" si="22"/>
        <v>5</v>
      </c>
      <c r="J298" s="7" t="str">
        <f t="shared" ca="1" si="23"/>
        <v>4-7 years</v>
      </c>
      <c r="K298" s="2" t="s">
        <v>15</v>
      </c>
      <c r="L298" s="2" t="s">
        <v>13</v>
      </c>
      <c r="M298" s="11" t="s">
        <v>393</v>
      </c>
      <c r="N298" s="2" t="s">
        <v>396</v>
      </c>
    </row>
    <row r="299" spans="2:14" x14ac:dyDescent="0.25">
      <c r="B299" s="4" t="s">
        <v>319</v>
      </c>
      <c r="C299" s="4" t="s">
        <v>11</v>
      </c>
      <c r="D299" s="5">
        <v>40200</v>
      </c>
      <c r="E299" s="5">
        <v>23749</v>
      </c>
      <c r="F299" s="6">
        <f t="shared" ca="1" si="24"/>
        <v>44864</v>
      </c>
      <c r="G299" s="7">
        <f t="shared" ca="1" si="20"/>
        <v>57</v>
      </c>
      <c r="H299" s="7" t="str">
        <f t="shared" ca="1" si="21"/>
        <v>Baby Boomers</v>
      </c>
      <c r="I299" s="7">
        <f t="shared" ca="1" si="22"/>
        <v>12</v>
      </c>
      <c r="J299" s="7" t="str">
        <f t="shared" ca="1" si="23"/>
        <v>8-14 years</v>
      </c>
      <c r="K299" s="2" t="s">
        <v>14</v>
      </c>
      <c r="L299" s="2" t="s">
        <v>13</v>
      </c>
      <c r="M299" s="11" t="s">
        <v>392</v>
      </c>
      <c r="N299" s="2" t="s">
        <v>398</v>
      </c>
    </row>
    <row r="300" spans="2:14" x14ac:dyDescent="0.25">
      <c r="B300" s="4" t="s">
        <v>320</v>
      </c>
      <c r="C300" s="4" t="s">
        <v>11</v>
      </c>
      <c r="D300" s="5">
        <v>40200</v>
      </c>
      <c r="E300" s="5">
        <v>23749</v>
      </c>
      <c r="F300" s="6">
        <f t="shared" ca="1" si="24"/>
        <v>44864</v>
      </c>
      <c r="G300" s="7">
        <f t="shared" ca="1" si="20"/>
        <v>57</v>
      </c>
      <c r="H300" s="7" t="str">
        <f t="shared" ca="1" si="21"/>
        <v>Baby Boomers</v>
      </c>
      <c r="I300" s="7">
        <f t="shared" ca="1" si="22"/>
        <v>12</v>
      </c>
      <c r="J300" s="7" t="str">
        <f t="shared" ca="1" si="23"/>
        <v>8-14 years</v>
      </c>
      <c r="K300" s="2" t="s">
        <v>12</v>
      </c>
      <c r="L300" s="2" t="s">
        <v>13</v>
      </c>
      <c r="M300" s="11" t="s">
        <v>394</v>
      </c>
      <c r="N300" s="2" t="s">
        <v>396</v>
      </c>
    </row>
    <row r="301" spans="2:14" x14ac:dyDescent="0.25">
      <c r="B301" s="4" t="s">
        <v>321</v>
      </c>
      <c r="C301" s="4" t="s">
        <v>17</v>
      </c>
      <c r="D301" s="5">
        <v>42757</v>
      </c>
      <c r="E301" s="5">
        <v>23780</v>
      </c>
      <c r="F301" s="6">
        <f t="shared" ca="1" si="24"/>
        <v>44864</v>
      </c>
      <c r="G301" s="7">
        <f t="shared" ca="1" si="20"/>
        <v>57</v>
      </c>
      <c r="H301" s="7" t="str">
        <f t="shared" ca="1" si="21"/>
        <v>Baby Boomers</v>
      </c>
      <c r="I301" s="7">
        <f t="shared" ca="1" si="22"/>
        <v>5</v>
      </c>
      <c r="J301" s="7" t="str">
        <f t="shared" ca="1" si="23"/>
        <v>4-7 years</v>
      </c>
      <c r="K301" s="2" t="s">
        <v>14</v>
      </c>
      <c r="L301" s="2" t="s">
        <v>13</v>
      </c>
      <c r="M301" s="11" t="s">
        <v>393</v>
      </c>
      <c r="N301" s="2" t="s">
        <v>396</v>
      </c>
    </row>
    <row r="302" spans="2:14" x14ac:dyDescent="0.25">
      <c r="B302" s="4" t="s">
        <v>322</v>
      </c>
      <c r="C302" s="4" t="s">
        <v>17</v>
      </c>
      <c r="D302" s="5">
        <v>42758</v>
      </c>
      <c r="E302" s="5">
        <v>24949</v>
      </c>
      <c r="F302" s="6">
        <f t="shared" ca="1" si="24"/>
        <v>44864</v>
      </c>
      <c r="G302" s="7">
        <f t="shared" ca="1" si="20"/>
        <v>54</v>
      </c>
      <c r="H302" s="7" t="str">
        <f t="shared" ca="1" si="21"/>
        <v>Generation X</v>
      </c>
      <c r="I302" s="7">
        <f t="shared" ca="1" si="22"/>
        <v>5</v>
      </c>
      <c r="J302" s="7" t="str">
        <f t="shared" ca="1" si="23"/>
        <v>4-7 years</v>
      </c>
      <c r="K302" s="2" t="s">
        <v>12</v>
      </c>
      <c r="L302" s="2" t="s">
        <v>13</v>
      </c>
      <c r="M302" s="11" t="s">
        <v>392</v>
      </c>
      <c r="N302" s="2" t="s">
        <v>396</v>
      </c>
    </row>
    <row r="303" spans="2:14" x14ac:dyDescent="0.25">
      <c r="B303" s="4" t="s">
        <v>323</v>
      </c>
      <c r="C303" s="4" t="s">
        <v>11</v>
      </c>
      <c r="D303" s="5">
        <v>42759</v>
      </c>
      <c r="E303" s="5">
        <v>26044</v>
      </c>
      <c r="F303" s="6">
        <f t="shared" ca="1" si="24"/>
        <v>44864</v>
      </c>
      <c r="G303" s="7">
        <f t="shared" ca="1" si="20"/>
        <v>51</v>
      </c>
      <c r="H303" s="7" t="str">
        <f t="shared" ca="1" si="21"/>
        <v>Generation X</v>
      </c>
      <c r="I303" s="7">
        <f t="shared" ca="1" si="22"/>
        <v>5</v>
      </c>
      <c r="J303" s="7" t="str">
        <f t="shared" ca="1" si="23"/>
        <v>4-7 years</v>
      </c>
      <c r="K303" s="2" t="s">
        <v>15</v>
      </c>
      <c r="L303" s="2" t="s">
        <v>13</v>
      </c>
      <c r="M303" s="11" t="s">
        <v>394</v>
      </c>
      <c r="N303" s="2" t="s">
        <v>396</v>
      </c>
    </row>
    <row r="304" spans="2:14" x14ac:dyDescent="0.25">
      <c r="B304" s="4" t="s">
        <v>324</v>
      </c>
      <c r="C304" s="4" t="s">
        <v>11</v>
      </c>
      <c r="D304" s="5">
        <v>42760</v>
      </c>
      <c r="E304" s="5">
        <v>27194</v>
      </c>
      <c r="F304" s="6">
        <f t="shared" ca="1" si="24"/>
        <v>44864</v>
      </c>
      <c r="G304" s="7">
        <f t="shared" ca="1" si="20"/>
        <v>48</v>
      </c>
      <c r="H304" s="7" t="str">
        <f t="shared" ca="1" si="21"/>
        <v>Generation X</v>
      </c>
      <c r="I304" s="7">
        <f t="shared" ca="1" si="22"/>
        <v>5</v>
      </c>
      <c r="J304" s="7" t="str">
        <f t="shared" ca="1" si="23"/>
        <v>4-7 years</v>
      </c>
      <c r="K304" s="2" t="s">
        <v>14</v>
      </c>
      <c r="L304" s="2" t="s">
        <v>13</v>
      </c>
      <c r="M304" s="11" t="s">
        <v>394</v>
      </c>
      <c r="N304" s="2" t="s">
        <v>396</v>
      </c>
    </row>
    <row r="305" spans="2:14" x14ac:dyDescent="0.25">
      <c r="B305" s="4" t="s">
        <v>325</v>
      </c>
      <c r="C305" s="4" t="s">
        <v>11</v>
      </c>
      <c r="D305" s="5">
        <v>42761</v>
      </c>
      <c r="E305" s="5">
        <v>23749</v>
      </c>
      <c r="F305" s="6">
        <f t="shared" ca="1" si="24"/>
        <v>44864</v>
      </c>
      <c r="G305" s="7">
        <f t="shared" ca="1" si="20"/>
        <v>57</v>
      </c>
      <c r="H305" s="7" t="str">
        <f t="shared" ca="1" si="21"/>
        <v>Baby Boomers</v>
      </c>
      <c r="I305" s="7">
        <f t="shared" ca="1" si="22"/>
        <v>5</v>
      </c>
      <c r="J305" s="7" t="str">
        <f t="shared" ca="1" si="23"/>
        <v>4-7 years</v>
      </c>
      <c r="K305" s="2" t="s">
        <v>12</v>
      </c>
      <c r="L305" s="2" t="s">
        <v>13</v>
      </c>
      <c r="M305" s="11" t="s">
        <v>391</v>
      </c>
      <c r="N305" s="2" t="s">
        <v>396</v>
      </c>
    </row>
    <row r="306" spans="2:14" x14ac:dyDescent="0.25">
      <c r="B306" s="4" t="s">
        <v>326</v>
      </c>
      <c r="C306" s="4" t="s">
        <v>17</v>
      </c>
      <c r="D306" s="5">
        <v>40200</v>
      </c>
      <c r="E306" s="5">
        <v>23749</v>
      </c>
      <c r="F306" s="6">
        <f t="shared" ca="1" si="24"/>
        <v>44864</v>
      </c>
      <c r="G306" s="7">
        <f t="shared" ca="1" si="20"/>
        <v>57</v>
      </c>
      <c r="H306" s="7" t="str">
        <f t="shared" ca="1" si="21"/>
        <v>Baby Boomers</v>
      </c>
      <c r="I306" s="7">
        <f t="shared" ca="1" si="22"/>
        <v>12</v>
      </c>
      <c r="J306" s="7" t="str">
        <f t="shared" ca="1" si="23"/>
        <v>8-14 years</v>
      </c>
      <c r="K306" s="2" t="s">
        <v>14</v>
      </c>
      <c r="L306" s="2" t="s">
        <v>13</v>
      </c>
      <c r="M306" s="11" t="s">
        <v>391</v>
      </c>
      <c r="N306" s="2" t="s">
        <v>396</v>
      </c>
    </row>
    <row r="307" spans="2:14" x14ac:dyDescent="0.25">
      <c r="B307" s="4" t="s">
        <v>327</v>
      </c>
      <c r="C307" s="4" t="s">
        <v>17</v>
      </c>
      <c r="D307" s="5">
        <v>40200</v>
      </c>
      <c r="E307" s="5">
        <v>23749</v>
      </c>
      <c r="F307" s="6">
        <f t="shared" ca="1" si="24"/>
        <v>44864</v>
      </c>
      <c r="G307" s="7">
        <f t="shared" ca="1" si="20"/>
        <v>57</v>
      </c>
      <c r="H307" s="7" t="str">
        <f t="shared" ca="1" si="21"/>
        <v>Baby Boomers</v>
      </c>
      <c r="I307" s="7">
        <f t="shared" ca="1" si="22"/>
        <v>12</v>
      </c>
      <c r="J307" s="7" t="str">
        <f t="shared" ca="1" si="23"/>
        <v>8-14 years</v>
      </c>
      <c r="K307" s="2" t="s">
        <v>12</v>
      </c>
      <c r="L307" s="2" t="s">
        <v>13</v>
      </c>
      <c r="M307" s="11" t="s">
        <v>391</v>
      </c>
      <c r="N307" s="2" t="s">
        <v>396</v>
      </c>
    </row>
    <row r="308" spans="2:14" x14ac:dyDescent="0.25">
      <c r="B308" s="4" t="s">
        <v>328</v>
      </c>
      <c r="C308" s="4" t="s">
        <v>11</v>
      </c>
      <c r="D308" s="5">
        <v>42757</v>
      </c>
      <c r="E308" s="5">
        <v>23749</v>
      </c>
      <c r="F308" s="6">
        <f t="shared" ca="1" si="24"/>
        <v>44864</v>
      </c>
      <c r="G308" s="7">
        <f t="shared" ca="1" si="20"/>
        <v>57</v>
      </c>
      <c r="H308" s="7" t="str">
        <f t="shared" ca="1" si="21"/>
        <v>Baby Boomers</v>
      </c>
      <c r="I308" s="7">
        <f t="shared" ca="1" si="22"/>
        <v>5</v>
      </c>
      <c r="J308" s="7" t="str">
        <f t="shared" ca="1" si="23"/>
        <v>4-7 years</v>
      </c>
      <c r="K308" s="2" t="s">
        <v>15</v>
      </c>
      <c r="L308" s="2" t="s">
        <v>13</v>
      </c>
      <c r="M308" s="11" t="s">
        <v>391</v>
      </c>
      <c r="N308" s="2" t="s">
        <v>396</v>
      </c>
    </row>
    <row r="309" spans="2:14" x14ac:dyDescent="0.25">
      <c r="B309" s="4" t="s">
        <v>329</v>
      </c>
      <c r="C309" s="4" t="s">
        <v>11</v>
      </c>
      <c r="D309" s="5">
        <v>42758</v>
      </c>
      <c r="E309" s="5">
        <v>23808</v>
      </c>
      <c r="F309" s="6">
        <f t="shared" ca="1" si="24"/>
        <v>44864</v>
      </c>
      <c r="G309" s="7">
        <f t="shared" ca="1" si="20"/>
        <v>57</v>
      </c>
      <c r="H309" s="7" t="str">
        <f t="shared" ca="1" si="21"/>
        <v>Baby Boomers</v>
      </c>
      <c r="I309" s="7">
        <f t="shared" ca="1" si="22"/>
        <v>5</v>
      </c>
      <c r="J309" s="7" t="str">
        <f t="shared" ca="1" si="23"/>
        <v>4-7 years</v>
      </c>
      <c r="K309" s="2" t="s">
        <v>14</v>
      </c>
      <c r="L309" s="2" t="s">
        <v>13</v>
      </c>
      <c r="M309" s="11" t="s">
        <v>389</v>
      </c>
      <c r="N309" s="2" t="s">
        <v>396</v>
      </c>
    </row>
    <row r="310" spans="2:14" x14ac:dyDescent="0.25">
      <c r="B310" s="4" t="s">
        <v>330</v>
      </c>
      <c r="C310" s="4" t="s">
        <v>11</v>
      </c>
      <c r="D310" s="5">
        <v>42759</v>
      </c>
      <c r="E310" s="5">
        <v>23900</v>
      </c>
      <c r="F310" s="6">
        <f t="shared" ca="1" si="24"/>
        <v>44864</v>
      </c>
      <c r="G310" s="7">
        <f t="shared" ref="G310:G366" ca="1" si="25">INT((F310-E310)/365)</f>
        <v>57</v>
      </c>
      <c r="H310" s="7" t="str">
        <f t="shared" ref="H310:H366" ca="1" si="26">IF(G310&gt;56,"Baby Boomers", IF(G310&gt;=41,"Generation X", IF(G310&gt;=25,"Generation Y","Generation Z")))</f>
        <v>Baby Boomers</v>
      </c>
      <c r="I310" s="7">
        <f t="shared" ref="I310:I366" ca="1" si="27">INT((F310-D310)/365)</f>
        <v>5</v>
      </c>
      <c r="J310" s="7" t="str">
        <f t="shared" ref="J310:J366" ca="1" si="28">IF(I310&gt;=15,"Above 15 years",IF(I310&gt;=8,"8-14 years",IF(I310&gt;=4,"4-7 years","0-3 years")))</f>
        <v>4-7 years</v>
      </c>
      <c r="K310" s="2" t="s">
        <v>14</v>
      </c>
      <c r="L310" s="2" t="s">
        <v>13</v>
      </c>
      <c r="M310" s="11" t="s">
        <v>395</v>
      </c>
      <c r="N310" s="2" t="s">
        <v>396</v>
      </c>
    </row>
    <row r="311" spans="2:14" x14ac:dyDescent="0.25">
      <c r="B311" s="4" t="s">
        <v>331</v>
      </c>
      <c r="C311" s="4" t="s">
        <v>17</v>
      </c>
      <c r="D311" s="5">
        <v>42760</v>
      </c>
      <c r="E311" s="5">
        <v>24022</v>
      </c>
      <c r="F311" s="6">
        <f t="shared" ca="1" si="24"/>
        <v>44864</v>
      </c>
      <c r="G311" s="7">
        <f t="shared" ca="1" si="25"/>
        <v>57</v>
      </c>
      <c r="H311" s="7" t="str">
        <f t="shared" ca="1" si="26"/>
        <v>Baby Boomers</v>
      </c>
      <c r="I311" s="7">
        <f t="shared" ca="1" si="27"/>
        <v>5</v>
      </c>
      <c r="J311" s="7" t="str">
        <f t="shared" ca="1" si="28"/>
        <v>4-7 years</v>
      </c>
      <c r="K311" s="2" t="s">
        <v>14</v>
      </c>
      <c r="L311" s="2" t="s">
        <v>13</v>
      </c>
      <c r="M311" s="11" t="s">
        <v>389</v>
      </c>
      <c r="N311" s="2" t="s">
        <v>396</v>
      </c>
    </row>
    <row r="312" spans="2:14" x14ac:dyDescent="0.25">
      <c r="B312" s="4" t="s">
        <v>332</v>
      </c>
      <c r="C312" s="4" t="s">
        <v>17</v>
      </c>
      <c r="D312" s="5">
        <v>40200</v>
      </c>
      <c r="E312" s="5">
        <v>23749</v>
      </c>
      <c r="F312" s="6">
        <f t="shared" ca="1" si="24"/>
        <v>44864</v>
      </c>
      <c r="G312" s="7">
        <f t="shared" ca="1" si="25"/>
        <v>57</v>
      </c>
      <c r="H312" s="7" t="str">
        <f t="shared" ca="1" si="26"/>
        <v>Baby Boomers</v>
      </c>
      <c r="I312" s="7">
        <f t="shared" ca="1" si="27"/>
        <v>12</v>
      </c>
      <c r="J312" s="7" t="str">
        <f t="shared" ca="1" si="28"/>
        <v>8-14 years</v>
      </c>
      <c r="K312" s="2" t="s">
        <v>387</v>
      </c>
      <c r="L312" s="2" t="s">
        <v>13</v>
      </c>
      <c r="M312" s="11" t="s">
        <v>389</v>
      </c>
      <c r="N312" s="2" t="s">
        <v>396</v>
      </c>
    </row>
    <row r="313" spans="2:14" x14ac:dyDescent="0.25">
      <c r="B313" s="4" t="s">
        <v>333</v>
      </c>
      <c r="C313" s="4" t="s">
        <v>11</v>
      </c>
      <c r="D313" s="5">
        <v>40200</v>
      </c>
      <c r="E313" s="5">
        <v>23749</v>
      </c>
      <c r="F313" s="6">
        <f t="shared" ca="1" si="24"/>
        <v>44864</v>
      </c>
      <c r="G313" s="7">
        <f t="shared" ca="1" si="25"/>
        <v>57</v>
      </c>
      <c r="H313" s="7" t="str">
        <f t="shared" ca="1" si="26"/>
        <v>Baby Boomers</v>
      </c>
      <c r="I313" s="7">
        <f t="shared" ca="1" si="27"/>
        <v>12</v>
      </c>
      <c r="J313" s="7" t="str">
        <f t="shared" ca="1" si="28"/>
        <v>8-14 years</v>
      </c>
      <c r="K313" s="2" t="s">
        <v>387</v>
      </c>
      <c r="L313" s="2" t="s">
        <v>13</v>
      </c>
      <c r="M313" s="11" t="s">
        <v>391</v>
      </c>
    </row>
    <row r="314" spans="2:14" x14ac:dyDescent="0.25">
      <c r="B314" s="4" t="s">
        <v>334</v>
      </c>
      <c r="C314" s="4" t="s">
        <v>11</v>
      </c>
      <c r="D314" s="5">
        <v>42757</v>
      </c>
      <c r="E314" s="5">
        <v>23780</v>
      </c>
      <c r="F314" s="6">
        <f t="shared" ca="1" si="24"/>
        <v>44864</v>
      </c>
      <c r="G314" s="7">
        <f t="shared" ca="1" si="25"/>
        <v>57</v>
      </c>
      <c r="H314" s="7" t="str">
        <f t="shared" ca="1" si="26"/>
        <v>Baby Boomers</v>
      </c>
      <c r="I314" s="7">
        <f t="shared" ca="1" si="27"/>
        <v>5</v>
      </c>
      <c r="J314" s="7" t="str">
        <f t="shared" ca="1" si="28"/>
        <v>4-7 years</v>
      </c>
      <c r="K314" s="2" t="s">
        <v>387</v>
      </c>
      <c r="L314" s="2" t="s">
        <v>19</v>
      </c>
      <c r="M314" s="11" t="s">
        <v>391</v>
      </c>
    </row>
    <row r="315" spans="2:14" x14ac:dyDescent="0.25">
      <c r="B315" s="4" t="s">
        <v>335</v>
      </c>
      <c r="C315" s="4" t="s">
        <v>11</v>
      </c>
      <c r="D315" s="5">
        <v>42758</v>
      </c>
      <c r="E315" s="5">
        <v>24949</v>
      </c>
      <c r="F315" s="6">
        <f t="shared" ca="1" si="24"/>
        <v>44864</v>
      </c>
      <c r="G315" s="7">
        <f t="shared" ca="1" si="25"/>
        <v>54</v>
      </c>
      <c r="H315" s="7" t="str">
        <f t="shared" ca="1" si="26"/>
        <v>Generation X</v>
      </c>
      <c r="I315" s="7">
        <f t="shared" ca="1" si="27"/>
        <v>5</v>
      </c>
      <c r="J315" s="7" t="str">
        <f t="shared" ca="1" si="28"/>
        <v>4-7 years</v>
      </c>
      <c r="K315" s="2" t="s">
        <v>387</v>
      </c>
      <c r="L315" s="2" t="s">
        <v>13</v>
      </c>
      <c r="M315" s="11" t="s">
        <v>391</v>
      </c>
    </row>
    <row r="316" spans="2:14" x14ac:dyDescent="0.25">
      <c r="B316" s="4" t="s">
        <v>336</v>
      </c>
      <c r="C316" s="4" t="s">
        <v>17</v>
      </c>
      <c r="D316" s="5">
        <v>42759</v>
      </c>
      <c r="E316" s="5">
        <v>26044</v>
      </c>
      <c r="F316" s="6">
        <f t="shared" ca="1" si="24"/>
        <v>44864</v>
      </c>
      <c r="G316" s="7">
        <f t="shared" ca="1" si="25"/>
        <v>51</v>
      </c>
      <c r="H316" s="7" t="str">
        <f t="shared" ca="1" si="26"/>
        <v>Generation X</v>
      </c>
      <c r="I316" s="7">
        <f t="shared" ca="1" si="27"/>
        <v>5</v>
      </c>
      <c r="J316" s="7" t="str">
        <f t="shared" ca="1" si="28"/>
        <v>4-7 years</v>
      </c>
      <c r="K316" s="2" t="s">
        <v>387</v>
      </c>
      <c r="L316" s="2" t="s">
        <v>13</v>
      </c>
      <c r="M316" s="11" t="s">
        <v>391</v>
      </c>
    </row>
    <row r="317" spans="2:14" x14ac:dyDescent="0.25">
      <c r="B317" s="4" t="s">
        <v>337</v>
      </c>
      <c r="C317" s="4" t="s">
        <v>17</v>
      </c>
      <c r="D317" s="5">
        <v>42760</v>
      </c>
      <c r="E317" s="5">
        <v>27194</v>
      </c>
      <c r="F317" s="6">
        <f t="shared" ca="1" si="24"/>
        <v>44864</v>
      </c>
      <c r="G317" s="7">
        <f t="shared" ca="1" si="25"/>
        <v>48</v>
      </c>
      <c r="H317" s="7" t="str">
        <f t="shared" ca="1" si="26"/>
        <v>Generation X</v>
      </c>
      <c r="I317" s="7">
        <f t="shared" ca="1" si="27"/>
        <v>5</v>
      </c>
      <c r="J317" s="7" t="str">
        <f t="shared" ca="1" si="28"/>
        <v>4-7 years</v>
      </c>
      <c r="K317" s="2" t="s">
        <v>387</v>
      </c>
      <c r="L317" s="2" t="s">
        <v>13</v>
      </c>
      <c r="M317" s="11" t="s">
        <v>391</v>
      </c>
    </row>
    <row r="318" spans="2:14" x14ac:dyDescent="0.25">
      <c r="B318" s="4" t="s">
        <v>338</v>
      </c>
      <c r="C318" s="4" t="s">
        <v>11</v>
      </c>
      <c r="D318" s="5">
        <v>40200</v>
      </c>
      <c r="E318" s="5">
        <v>23749</v>
      </c>
      <c r="F318" s="6">
        <f t="shared" ca="1" si="24"/>
        <v>44864</v>
      </c>
      <c r="G318" s="7">
        <f t="shared" ca="1" si="25"/>
        <v>57</v>
      </c>
      <c r="H318" s="7" t="str">
        <f t="shared" ca="1" si="26"/>
        <v>Baby Boomers</v>
      </c>
      <c r="I318" s="7">
        <f t="shared" ca="1" si="27"/>
        <v>12</v>
      </c>
      <c r="J318" s="7" t="str">
        <f t="shared" ca="1" si="28"/>
        <v>8-14 years</v>
      </c>
      <c r="K318" s="2" t="s">
        <v>387</v>
      </c>
      <c r="L318" s="2" t="s">
        <v>13</v>
      </c>
      <c r="M318" s="11" t="s">
        <v>391</v>
      </c>
    </row>
    <row r="319" spans="2:14" x14ac:dyDescent="0.25">
      <c r="B319" s="4" t="s">
        <v>339</v>
      </c>
      <c r="C319" s="4" t="s">
        <v>11</v>
      </c>
      <c r="D319" s="5">
        <v>40200</v>
      </c>
      <c r="E319" s="5">
        <v>23749</v>
      </c>
      <c r="F319" s="6">
        <f t="shared" ca="1" si="24"/>
        <v>44864</v>
      </c>
      <c r="G319" s="7">
        <f t="shared" ca="1" si="25"/>
        <v>57</v>
      </c>
      <c r="H319" s="7" t="str">
        <f t="shared" ca="1" si="26"/>
        <v>Baby Boomers</v>
      </c>
      <c r="I319" s="7">
        <f t="shared" ca="1" si="27"/>
        <v>12</v>
      </c>
      <c r="J319" s="7" t="str">
        <f t="shared" ca="1" si="28"/>
        <v>8-14 years</v>
      </c>
      <c r="K319" s="2" t="s">
        <v>387</v>
      </c>
      <c r="L319" s="2" t="s">
        <v>13</v>
      </c>
      <c r="M319" s="11" t="s">
        <v>391</v>
      </c>
    </row>
    <row r="320" spans="2:14" x14ac:dyDescent="0.25">
      <c r="B320" s="4" t="s">
        <v>340</v>
      </c>
      <c r="C320" s="4" t="s">
        <v>11</v>
      </c>
      <c r="D320" s="5">
        <v>42757</v>
      </c>
      <c r="E320" s="5">
        <v>23749</v>
      </c>
      <c r="F320" s="6">
        <f t="shared" ca="1" si="24"/>
        <v>44864</v>
      </c>
      <c r="G320" s="7">
        <f t="shared" ca="1" si="25"/>
        <v>57</v>
      </c>
      <c r="H320" s="7" t="str">
        <f t="shared" ca="1" si="26"/>
        <v>Baby Boomers</v>
      </c>
      <c r="I320" s="7">
        <f t="shared" ca="1" si="27"/>
        <v>5</v>
      </c>
      <c r="J320" s="7" t="str">
        <f t="shared" ca="1" si="28"/>
        <v>4-7 years</v>
      </c>
      <c r="K320" s="2" t="s">
        <v>387</v>
      </c>
      <c r="L320" s="2" t="s">
        <v>19</v>
      </c>
      <c r="M320" s="11" t="s">
        <v>391</v>
      </c>
    </row>
    <row r="321" spans="2:13" x14ac:dyDescent="0.25">
      <c r="B321" s="4" t="s">
        <v>341</v>
      </c>
      <c r="C321" s="4" t="s">
        <v>17</v>
      </c>
      <c r="D321" s="5">
        <v>42758</v>
      </c>
      <c r="E321" s="5">
        <v>23749</v>
      </c>
      <c r="F321" s="6">
        <f t="shared" ca="1" si="24"/>
        <v>44864</v>
      </c>
      <c r="G321" s="7">
        <f t="shared" ca="1" si="25"/>
        <v>57</v>
      </c>
      <c r="H321" s="7" t="str">
        <f t="shared" ca="1" si="26"/>
        <v>Baby Boomers</v>
      </c>
      <c r="I321" s="7">
        <f t="shared" ca="1" si="27"/>
        <v>5</v>
      </c>
      <c r="J321" s="7" t="str">
        <f t="shared" ca="1" si="28"/>
        <v>4-7 years</v>
      </c>
      <c r="K321" s="2" t="s">
        <v>387</v>
      </c>
      <c r="L321" s="2" t="s">
        <v>13</v>
      </c>
      <c r="M321" s="11" t="s">
        <v>391</v>
      </c>
    </row>
    <row r="322" spans="2:13" x14ac:dyDescent="0.25">
      <c r="B322" s="4" t="s">
        <v>342</v>
      </c>
      <c r="C322" s="4" t="s">
        <v>17</v>
      </c>
      <c r="D322" s="5">
        <v>42759</v>
      </c>
      <c r="E322" s="5">
        <v>23808</v>
      </c>
      <c r="F322" s="6">
        <f t="shared" ca="1" si="24"/>
        <v>44864</v>
      </c>
      <c r="G322" s="7">
        <f t="shared" ca="1" si="25"/>
        <v>57</v>
      </c>
      <c r="H322" s="7" t="str">
        <f t="shared" ca="1" si="26"/>
        <v>Baby Boomers</v>
      </c>
      <c r="I322" s="7">
        <f t="shared" ca="1" si="27"/>
        <v>5</v>
      </c>
      <c r="J322" s="7" t="str">
        <f t="shared" ca="1" si="28"/>
        <v>4-7 years</v>
      </c>
      <c r="K322" s="2" t="s">
        <v>387</v>
      </c>
      <c r="L322" s="2" t="s">
        <v>13</v>
      </c>
      <c r="M322" s="11" t="s">
        <v>391</v>
      </c>
    </row>
    <row r="323" spans="2:13" x14ac:dyDescent="0.25">
      <c r="B323" s="4" t="s">
        <v>343</v>
      </c>
      <c r="C323" s="4" t="s">
        <v>11</v>
      </c>
      <c r="D323" s="5">
        <v>42760</v>
      </c>
      <c r="E323" s="5">
        <v>23900</v>
      </c>
      <c r="F323" s="6">
        <f t="shared" ca="1" si="24"/>
        <v>44864</v>
      </c>
      <c r="G323" s="7">
        <f t="shared" ca="1" si="25"/>
        <v>57</v>
      </c>
      <c r="H323" s="7" t="str">
        <f t="shared" ca="1" si="26"/>
        <v>Baby Boomers</v>
      </c>
      <c r="I323" s="7">
        <f t="shared" ca="1" si="27"/>
        <v>5</v>
      </c>
      <c r="J323" s="7" t="str">
        <f t="shared" ca="1" si="28"/>
        <v>4-7 years</v>
      </c>
      <c r="K323" s="2" t="s">
        <v>387</v>
      </c>
      <c r="L323" s="2" t="s">
        <v>13</v>
      </c>
      <c r="M323" s="11" t="s">
        <v>391</v>
      </c>
    </row>
    <row r="324" spans="2:13" x14ac:dyDescent="0.25">
      <c r="B324" s="4" t="s">
        <v>344</v>
      </c>
      <c r="C324" s="4" t="s">
        <v>11</v>
      </c>
      <c r="D324" s="5">
        <v>40200</v>
      </c>
      <c r="E324" s="5">
        <v>24022</v>
      </c>
      <c r="F324" s="6">
        <f t="shared" ref="F324:F366" ca="1" si="29">TODAY()</f>
        <v>44864</v>
      </c>
      <c r="G324" s="7">
        <f t="shared" ca="1" si="25"/>
        <v>57</v>
      </c>
      <c r="H324" s="7" t="str">
        <f t="shared" ca="1" si="26"/>
        <v>Baby Boomers</v>
      </c>
      <c r="I324" s="7">
        <f t="shared" ca="1" si="27"/>
        <v>12</v>
      </c>
      <c r="J324" s="7" t="str">
        <f t="shared" ca="1" si="28"/>
        <v>8-14 years</v>
      </c>
      <c r="K324" s="2" t="s">
        <v>387</v>
      </c>
      <c r="L324" s="2" t="s">
        <v>22</v>
      </c>
      <c r="M324" s="11" t="s">
        <v>391</v>
      </c>
    </row>
    <row r="325" spans="2:13" x14ac:dyDescent="0.25">
      <c r="B325" s="4" t="s">
        <v>345</v>
      </c>
      <c r="C325" s="4" t="s">
        <v>11</v>
      </c>
      <c r="D325" s="5">
        <v>40200</v>
      </c>
      <c r="E325" s="5">
        <v>23749</v>
      </c>
      <c r="F325" s="6">
        <f t="shared" ca="1" si="29"/>
        <v>44864</v>
      </c>
      <c r="G325" s="7">
        <f t="shared" ca="1" si="25"/>
        <v>57</v>
      </c>
      <c r="H325" s="7" t="str">
        <f t="shared" ca="1" si="26"/>
        <v>Baby Boomers</v>
      </c>
      <c r="I325" s="7">
        <f t="shared" ca="1" si="27"/>
        <v>12</v>
      </c>
      <c r="J325" s="7" t="str">
        <f t="shared" ca="1" si="28"/>
        <v>8-14 years</v>
      </c>
      <c r="K325" s="2" t="s">
        <v>387</v>
      </c>
      <c r="L325" s="2" t="s">
        <v>19</v>
      </c>
      <c r="M325" s="11" t="s">
        <v>391</v>
      </c>
    </row>
    <row r="326" spans="2:13" x14ac:dyDescent="0.25">
      <c r="B326" s="4" t="s">
        <v>346</v>
      </c>
      <c r="C326" s="4" t="s">
        <v>17</v>
      </c>
      <c r="D326" s="5">
        <v>42757</v>
      </c>
      <c r="E326" s="5">
        <v>23749</v>
      </c>
      <c r="F326" s="6">
        <f t="shared" ca="1" si="29"/>
        <v>44864</v>
      </c>
      <c r="G326" s="7">
        <f t="shared" ca="1" si="25"/>
        <v>57</v>
      </c>
      <c r="H326" s="7" t="str">
        <f t="shared" ca="1" si="26"/>
        <v>Baby Boomers</v>
      </c>
      <c r="I326" s="7">
        <f t="shared" ca="1" si="27"/>
        <v>5</v>
      </c>
      <c r="J326" s="7" t="str">
        <f t="shared" ca="1" si="28"/>
        <v>4-7 years</v>
      </c>
      <c r="K326" s="2" t="s">
        <v>387</v>
      </c>
      <c r="L326" s="2" t="s">
        <v>13</v>
      </c>
      <c r="M326" s="11" t="s">
        <v>391</v>
      </c>
    </row>
    <row r="327" spans="2:13" x14ac:dyDescent="0.25">
      <c r="B327" s="4" t="s">
        <v>347</v>
      </c>
      <c r="C327" s="4" t="s">
        <v>17</v>
      </c>
      <c r="D327" s="5">
        <v>42758</v>
      </c>
      <c r="E327" s="5">
        <v>23780</v>
      </c>
      <c r="F327" s="6">
        <f t="shared" ca="1" si="29"/>
        <v>44864</v>
      </c>
      <c r="G327" s="7">
        <f t="shared" ca="1" si="25"/>
        <v>57</v>
      </c>
      <c r="H327" s="7" t="str">
        <f t="shared" ca="1" si="26"/>
        <v>Baby Boomers</v>
      </c>
      <c r="I327" s="7">
        <f t="shared" ca="1" si="27"/>
        <v>5</v>
      </c>
      <c r="J327" s="7" t="str">
        <f t="shared" ca="1" si="28"/>
        <v>4-7 years</v>
      </c>
      <c r="K327" s="2" t="s">
        <v>15</v>
      </c>
      <c r="L327" s="2" t="s">
        <v>13</v>
      </c>
      <c r="M327" s="11" t="s">
        <v>391</v>
      </c>
    </row>
    <row r="328" spans="2:13" x14ac:dyDescent="0.25">
      <c r="B328" s="4" t="s">
        <v>348</v>
      </c>
      <c r="C328" s="4" t="s">
        <v>11</v>
      </c>
      <c r="D328" s="5">
        <v>42759</v>
      </c>
      <c r="E328" s="5">
        <v>24949</v>
      </c>
      <c r="F328" s="6">
        <f t="shared" ca="1" si="29"/>
        <v>44864</v>
      </c>
      <c r="G328" s="7">
        <f t="shared" ca="1" si="25"/>
        <v>54</v>
      </c>
      <c r="H328" s="7" t="str">
        <f t="shared" ca="1" si="26"/>
        <v>Generation X</v>
      </c>
      <c r="I328" s="7">
        <f t="shared" ca="1" si="27"/>
        <v>5</v>
      </c>
      <c r="J328" s="7" t="str">
        <f t="shared" ca="1" si="28"/>
        <v>4-7 years</v>
      </c>
      <c r="K328" s="2" t="s">
        <v>14</v>
      </c>
      <c r="L328" s="2" t="s">
        <v>13</v>
      </c>
      <c r="M328" s="11" t="s">
        <v>391</v>
      </c>
    </row>
    <row r="329" spans="2:13" x14ac:dyDescent="0.25">
      <c r="B329" s="4" t="s">
        <v>349</v>
      </c>
      <c r="C329" s="4" t="s">
        <v>11</v>
      </c>
      <c r="D329" s="5">
        <v>42029</v>
      </c>
      <c r="E329" s="5">
        <v>26044</v>
      </c>
      <c r="F329" s="6">
        <f t="shared" ca="1" si="29"/>
        <v>44864</v>
      </c>
      <c r="G329" s="7">
        <f t="shared" ca="1" si="25"/>
        <v>51</v>
      </c>
      <c r="H329" s="7" t="str">
        <f t="shared" ca="1" si="26"/>
        <v>Generation X</v>
      </c>
      <c r="I329" s="7">
        <f t="shared" ca="1" si="27"/>
        <v>7</v>
      </c>
      <c r="J329" s="7" t="str">
        <f t="shared" ca="1" si="28"/>
        <v>4-7 years</v>
      </c>
      <c r="K329" s="2" t="s">
        <v>14</v>
      </c>
      <c r="L329" s="2" t="s">
        <v>13</v>
      </c>
      <c r="M329" s="11" t="s">
        <v>391</v>
      </c>
    </row>
    <row r="330" spans="2:13" x14ac:dyDescent="0.25">
      <c r="B330" s="4" t="s">
        <v>350</v>
      </c>
      <c r="C330" s="4" t="s">
        <v>11</v>
      </c>
      <c r="D330" s="5">
        <v>40200</v>
      </c>
      <c r="E330" s="5">
        <v>27194</v>
      </c>
      <c r="F330" s="6">
        <f t="shared" ca="1" si="29"/>
        <v>44864</v>
      </c>
      <c r="G330" s="7">
        <f t="shared" ca="1" si="25"/>
        <v>48</v>
      </c>
      <c r="H330" s="7" t="str">
        <f t="shared" ca="1" si="26"/>
        <v>Generation X</v>
      </c>
      <c r="I330" s="7">
        <f t="shared" ca="1" si="27"/>
        <v>12</v>
      </c>
      <c r="J330" s="7" t="str">
        <f t="shared" ca="1" si="28"/>
        <v>8-14 years</v>
      </c>
      <c r="K330" s="2" t="s">
        <v>14</v>
      </c>
      <c r="L330" s="2" t="s">
        <v>13</v>
      </c>
      <c r="M330" s="11" t="s">
        <v>391</v>
      </c>
    </row>
    <row r="331" spans="2:13" x14ac:dyDescent="0.25">
      <c r="B331" s="4" t="s">
        <v>351</v>
      </c>
      <c r="C331" s="4" t="s">
        <v>17</v>
      </c>
      <c r="D331" s="5">
        <v>42759</v>
      </c>
      <c r="E331" s="5">
        <v>23749</v>
      </c>
      <c r="F331" s="6">
        <f t="shared" ca="1" si="29"/>
        <v>44864</v>
      </c>
      <c r="G331" s="7">
        <f t="shared" ca="1" si="25"/>
        <v>57</v>
      </c>
      <c r="H331" s="7" t="str">
        <f t="shared" ca="1" si="26"/>
        <v>Baby Boomers</v>
      </c>
      <c r="I331" s="7">
        <f t="shared" ca="1" si="27"/>
        <v>5</v>
      </c>
      <c r="J331" s="7" t="str">
        <f t="shared" ca="1" si="28"/>
        <v>4-7 years</v>
      </c>
      <c r="K331" s="2" t="s">
        <v>15</v>
      </c>
      <c r="L331" s="2" t="s">
        <v>13</v>
      </c>
      <c r="M331" s="11" t="s">
        <v>392</v>
      </c>
    </row>
    <row r="332" spans="2:13" x14ac:dyDescent="0.25">
      <c r="B332" s="4" t="s">
        <v>352</v>
      </c>
      <c r="C332" s="4" t="s">
        <v>17</v>
      </c>
      <c r="D332" s="5">
        <v>42029</v>
      </c>
      <c r="E332" s="5">
        <v>23749</v>
      </c>
      <c r="F332" s="6">
        <f t="shared" ca="1" si="29"/>
        <v>44864</v>
      </c>
      <c r="G332" s="7">
        <f t="shared" ca="1" si="25"/>
        <v>57</v>
      </c>
      <c r="H332" s="7" t="str">
        <f t="shared" ca="1" si="26"/>
        <v>Baby Boomers</v>
      </c>
      <c r="I332" s="7">
        <f t="shared" ca="1" si="27"/>
        <v>7</v>
      </c>
      <c r="J332" s="7" t="str">
        <f t="shared" ca="1" si="28"/>
        <v>4-7 years</v>
      </c>
      <c r="K332" s="2" t="s">
        <v>14</v>
      </c>
      <c r="L332" s="2" t="s">
        <v>13</v>
      </c>
      <c r="M332" s="11" t="s">
        <v>393</v>
      </c>
    </row>
    <row r="333" spans="2:13" x14ac:dyDescent="0.25">
      <c r="B333" s="4" t="s">
        <v>353</v>
      </c>
      <c r="C333" s="4" t="s">
        <v>11</v>
      </c>
      <c r="D333" s="5">
        <v>40200</v>
      </c>
      <c r="E333" s="5">
        <v>23749</v>
      </c>
      <c r="F333" s="6">
        <f t="shared" ca="1" si="29"/>
        <v>44864</v>
      </c>
      <c r="G333" s="7">
        <f t="shared" ca="1" si="25"/>
        <v>57</v>
      </c>
      <c r="H333" s="7" t="str">
        <f t="shared" ca="1" si="26"/>
        <v>Baby Boomers</v>
      </c>
      <c r="I333" s="7">
        <f t="shared" ca="1" si="27"/>
        <v>12</v>
      </c>
      <c r="J333" s="7" t="str">
        <f t="shared" ca="1" si="28"/>
        <v>8-14 years</v>
      </c>
      <c r="K333" s="2" t="s">
        <v>14</v>
      </c>
      <c r="L333" s="2" t="s">
        <v>13</v>
      </c>
      <c r="M333" s="11" t="s">
        <v>393</v>
      </c>
    </row>
    <row r="334" spans="2:13" x14ac:dyDescent="0.25">
      <c r="B334" s="4" t="s">
        <v>354</v>
      </c>
      <c r="C334" s="4" t="s">
        <v>11</v>
      </c>
      <c r="D334" s="5">
        <v>42759</v>
      </c>
      <c r="E334" s="5">
        <v>23749</v>
      </c>
      <c r="F334" s="6">
        <f t="shared" ca="1" si="29"/>
        <v>44864</v>
      </c>
      <c r="G334" s="7">
        <f t="shared" ca="1" si="25"/>
        <v>57</v>
      </c>
      <c r="H334" s="7" t="str">
        <f t="shared" ca="1" si="26"/>
        <v>Baby Boomers</v>
      </c>
      <c r="I334" s="7">
        <f t="shared" ca="1" si="27"/>
        <v>5</v>
      </c>
      <c r="J334" s="7" t="str">
        <f t="shared" ca="1" si="28"/>
        <v>4-7 years</v>
      </c>
      <c r="K334" s="2" t="s">
        <v>14</v>
      </c>
      <c r="L334" s="2" t="s">
        <v>13</v>
      </c>
      <c r="M334" s="11" t="s">
        <v>393</v>
      </c>
    </row>
    <row r="335" spans="2:13" x14ac:dyDescent="0.25">
      <c r="B335" s="4" t="s">
        <v>355</v>
      </c>
      <c r="C335" s="4" t="s">
        <v>11</v>
      </c>
      <c r="D335" s="5">
        <v>42029</v>
      </c>
      <c r="E335" s="5">
        <v>23808</v>
      </c>
      <c r="F335" s="6">
        <f t="shared" ca="1" si="29"/>
        <v>44864</v>
      </c>
      <c r="G335" s="7">
        <f t="shared" ca="1" si="25"/>
        <v>57</v>
      </c>
      <c r="H335" s="7" t="str">
        <f t="shared" ca="1" si="26"/>
        <v>Baby Boomers</v>
      </c>
      <c r="I335" s="7">
        <f t="shared" ca="1" si="27"/>
        <v>7</v>
      </c>
      <c r="J335" s="7" t="str">
        <f t="shared" ca="1" si="28"/>
        <v>4-7 years</v>
      </c>
      <c r="K335" s="2" t="s">
        <v>15</v>
      </c>
      <c r="L335" s="2" t="s">
        <v>13</v>
      </c>
      <c r="M335" s="11" t="s">
        <v>393</v>
      </c>
    </row>
    <row r="336" spans="2:13" x14ac:dyDescent="0.25">
      <c r="B336" s="4" t="s">
        <v>356</v>
      </c>
      <c r="C336" s="4" t="s">
        <v>17</v>
      </c>
      <c r="D336" s="5">
        <v>40200</v>
      </c>
      <c r="E336" s="5">
        <v>23900</v>
      </c>
      <c r="F336" s="6">
        <f t="shared" ca="1" si="29"/>
        <v>44864</v>
      </c>
      <c r="G336" s="7">
        <f t="shared" ca="1" si="25"/>
        <v>57</v>
      </c>
      <c r="H336" s="7" t="str">
        <f t="shared" ca="1" si="26"/>
        <v>Baby Boomers</v>
      </c>
      <c r="I336" s="7">
        <f t="shared" ca="1" si="27"/>
        <v>12</v>
      </c>
      <c r="J336" s="7" t="str">
        <f t="shared" ca="1" si="28"/>
        <v>8-14 years</v>
      </c>
      <c r="K336" s="2" t="s">
        <v>14</v>
      </c>
      <c r="L336" s="2" t="s">
        <v>13</v>
      </c>
      <c r="M336" s="11" t="s">
        <v>393</v>
      </c>
    </row>
    <row r="337" spans="2:13" x14ac:dyDescent="0.25">
      <c r="B337" s="4" t="s">
        <v>357</v>
      </c>
      <c r="C337" s="4" t="s">
        <v>17</v>
      </c>
      <c r="D337" s="5">
        <v>42759</v>
      </c>
      <c r="E337" s="5">
        <v>24022</v>
      </c>
      <c r="F337" s="6">
        <f t="shared" ca="1" si="29"/>
        <v>44864</v>
      </c>
      <c r="G337" s="7">
        <f t="shared" ca="1" si="25"/>
        <v>57</v>
      </c>
      <c r="H337" s="7" t="str">
        <f t="shared" ca="1" si="26"/>
        <v>Baby Boomers</v>
      </c>
      <c r="I337" s="7">
        <f t="shared" ca="1" si="27"/>
        <v>5</v>
      </c>
      <c r="J337" s="7" t="str">
        <f t="shared" ca="1" si="28"/>
        <v>4-7 years</v>
      </c>
      <c r="K337" s="2" t="s">
        <v>14</v>
      </c>
      <c r="L337" s="2" t="s">
        <v>13</v>
      </c>
      <c r="M337" s="11" t="s">
        <v>393</v>
      </c>
    </row>
    <row r="338" spans="2:13" x14ac:dyDescent="0.25">
      <c r="B338" s="4" t="s">
        <v>358</v>
      </c>
      <c r="C338" s="4" t="s">
        <v>11</v>
      </c>
      <c r="D338" s="5">
        <v>42029</v>
      </c>
      <c r="E338" s="5">
        <v>23749</v>
      </c>
      <c r="F338" s="6">
        <f t="shared" ca="1" si="29"/>
        <v>44864</v>
      </c>
      <c r="G338" s="7">
        <f t="shared" ca="1" si="25"/>
        <v>57</v>
      </c>
      <c r="H338" s="7" t="str">
        <f t="shared" ca="1" si="26"/>
        <v>Baby Boomers</v>
      </c>
      <c r="I338" s="7">
        <f t="shared" ca="1" si="27"/>
        <v>7</v>
      </c>
      <c r="J338" s="7" t="str">
        <f t="shared" ca="1" si="28"/>
        <v>4-7 years</v>
      </c>
      <c r="K338" s="2" t="s">
        <v>14</v>
      </c>
      <c r="L338" s="2" t="s">
        <v>13</v>
      </c>
      <c r="M338" s="11" t="s">
        <v>393</v>
      </c>
    </row>
    <row r="339" spans="2:13" x14ac:dyDescent="0.25">
      <c r="B339" s="4" t="s">
        <v>359</v>
      </c>
      <c r="C339" s="4" t="s">
        <v>11</v>
      </c>
      <c r="D339" s="5">
        <v>42759</v>
      </c>
      <c r="E339" s="5">
        <v>23749</v>
      </c>
      <c r="F339" s="6">
        <f t="shared" ca="1" si="29"/>
        <v>44864</v>
      </c>
      <c r="G339" s="7">
        <f t="shared" ca="1" si="25"/>
        <v>57</v>
      </c>
      <c r="H339" s="7" t="str">
        <f t="shared" ca="1" si="26"/>
        <v>Baby Boomers</v>
      </c>
      <c r="I339" s="7">
        <f t="shared" ca="1" si="27"/>
        <v>5</v>
      </c>
      <c r="J339" s="7" t="str">
        <f t="shared" ca="1" si="28"/>
        <v>4-7 years</v>
      </c>
      <c r="K339" s="2" t="s">
        <v>15</v>
      </c>
      <c r="L339" s="2" t="s">
        <v>13</v>
      </c>
      <c r="M339" s="11" t="s">
        <v>393</v>
      </c>
    </row>
    <row r="340" spans="2:13" x14ac:dyDescent="0.25">
      <c r="B340" s="4" t="s">
        <v>360</v>
      </c>
      <c r="C340" s="4" t="s">
        <v>11</v>
      </c>
      <c r="D340" s="5">
        <v>42029</v>
      </c>
      <c r="E340" s="5">
        <v>23780</v>
      </c>
      <c r="F340" s="6">
        <f t="shared" ca="1" si="29"/>
        <v>44864</v>
      </c>
      <c r="G340" s="7">
        <f t="shared" ca="1" si="25"/>
        <v>57</v>
      </c>
      <c r="H340" s="7" t="str">
        <f t="shared" ca="1" si="26"/>
        <v>Baby Boomers</v>
      </c>
      <c r="I340" s="7">
        <f t="shared" ca="1" si="27"/>
        <v>7</v>
      </c>
      <c r="J340" s="7" t="str">
        <f t="shared" ca="1" si="28"/>
        <v>4-7 years</v>
      </c>
      <c r="K340" s="2" t="s">
        <v>14</v>
      </c>
      <c r="L340" s="2" t="s">
        <v>13</v>
      </c>
      <c r="M340" s="11" t="s">
        <v>393</v>
      </c>
    </row>
    <row r="341" spans="2:13" x14ac:dyDescent="0.25">
      <c r="B341" s="4" t="s">
        <v>361</v>
      </c>
      <c r="C341" s="4" t="s">
        <v>17</v>
      </c>
      <c r="D341" s="5">
        <v>40200</v>
      </c>
      <c r="E341" s="5">
        <v>24949</v>
      </c>
      <c r="F341" s="6">
        <f t="shared" ca="1" si="29"/>
        <v>44864</v>
      </c>
      <c r="G341" s="7">
        <f t="shared" ca="1" si="25"/>
        <v>54</v>
      </c>
      <c r="H341" s="7" t="str">
        <f t="shared" ca="1" si="26"/>
        <v>Generation X</v>
      </c>
      <c r="I341" s="7">
        <f t="shared" ca="1" si="27"/>
        <v>12</v>
      </c>
      <c r="J341" s="7" t="str">
        <f t="shared" ca="1" si="28"/>
        <v>8-14 years</v>
      </c>
      <c r="K341" s="2" t="s">
        <v>14</v>
      </c>
      <c r="L341" s="2" t="s">
        <v>13</v>
      </c>
      <c r="M341" s="11" t="s">
        <v>393</v>
      </c>
    </row>
    <row r="342" spans="2:13" x14ac:dyDescent="0.25">
      <c r="B342" s="4" t="s">
        <v>362</v>
      </c>
      <c r="C342" s="4" t="s">
        <v>17</v>
      </c>
      <c r="D342" s="5">
        <v>42759</v>
      </c>
      <c r="E342" s="5">
        <v>26044</v>
      </c>
      <c r="F342" s="6">
        <f t="shared" ca="1" si="29"/>
        <v>44864</v>
      </c>
      <c r="G342" s="7">
        <f t="shared" ca="1" si="25"/>
        <v>51</v>
      </c>
      <c r="H342" s="7" t="str">
        <f t="shared" ca="1" si="26"/>
        <v>Generation X</v>
      </c>
      <c r="I342" s="7">
        <f t="shared" ca="1" si="27"/>
        <v>5</v>
      </c>
      <c r="J342" s="7" t="str">
        <f t="shared" ca="1" si="28"/>
        <v>4-7 years</v>
      </c>
      <c r="K342" s="2" t="s">
        <v>14</v>
      </c>
      <c r="L342" s="2" t="s">
        <v>13</v>
      </c>
      <c r="M342" s="11" t="s">
        <v>393</v>
      </c>
    </row>
    <row r="343" spans="2:13" x14ac:dyDescent="0.25">
      <c r="B343" s="4" t="s">
        <v>363</v>
      </c>
      <c r="C343" s="4" t="s">
        <v>11</v>
      </c>
      <c r="D343" s="5">
        <v>42029</v>
      </c>
      <c r="E343" s="5">
        <v>27194</v>
      </c>
      <c r="F343" s="6">
        <f t="shared" ca="1" si="29"/>
        <v>44864</v>
      </c>
      <c r="G343" s="7">
        <f t="shared" ca="1" si="25"/>
        <v>48</v>
      </c>
      <c r="H343" s="7" t="str">
        <f t="shared" ca="1" si="26"/>
        <v>Generation X</v>
      </c>
      <c r="I343" s="7">
        <f t="shared" ca="1" si="27"/>
        <v>7</v>
      </c>
      <c r="J343" s="7" t="str">
        <f t="shared" ca="1" si="28"/>
        <v>4-7 years</v>
      </c>
      <c r="K343" s="2" t="s">
        <v>15</v>
      </c>
      <c r="L343" s="2" t="s">
        <v>13</v>
      </c>
      <c r="M343" s="11" t="s">
        <v>393</v>
      </c>
    </row>
    <row r="344" spans="2:13" x14ac:dyDescent="0.25">
      <c r="B344" s="4" t="s">
        <v>364</v>
      </c>
      <c r="C344" s="4" t="s">
        <v>11</v>
      </c>
      <c r="D344" s="5">
        <v>42759</v>
      </c>
      <c r="E344" s="5">
        <v>23749</v>
      </c>
      <c r="F344" s="6">
        <f t="shared" ca="1" si="29"/>
        <v>44864</v>
      </c>
      <c r="G344" s="7">
        <f t="shared" ca="1" si="25"/>
        <v>57</v>
      </c>
      <c r="H344" s="7" t="str">
        <f t="shared" ca="1" si="26"/>
        <v>Baby Boomers</v>
      </c>
      <c r="I344" s="7">
        <f t="shared" ca="1" si="27"/>
        <v>5</v>
      </c>
      <c r="J344" s="7" t="str">
        <f t="shared" ca="1" si="28"/>
        <v>4-7 years</v>
      </c>
      <c r="K344" s="2" t="s">
        <v>15</v>
      </c>
      <c r="L344" s="2" t="s">
        <v>13</v>
      </c>
      <c r="M344" s="11" t="s">
        <v>393</v>
      </c>
    </row>
    <row r="345" spans="2:13" x14ac:dyDescent="0.25">
      <c r="B345" s="4" t="s">
        <v>365</v>
      </c>
      <c r="C345" s="4" t="s">
        <v>11</v>
      </c>
      <c r="D345" s="5">
        <v>42029</v>
      </c>
      <c r="E345" s="5">
        <v>23749</v>
      </c>
      <c r="F345" s="6">
        <f t="shared" ca="1" si="29"/>
        <v>44864</v>
      </c>
      <c r="G345" s="7">
        <f t="shared" ca="1" si="25"/>
        <v>57</v>
      </c>
      <c r="H345" s="7" t="str">
        <f t="shared" ca="1" si="26"/>
        <v>Baby Boomers</v>
      </c>
      <c r="I345" s="7">
        <f t="shared" ca="1" si="27"/>
        <v>7</v>
      </c>
      <c r="J345" s="7" t="str">
        <f t="shared" ca="1" si="28"/>
        <v>4-7 years</v>
      </c>
      <c r="K345" s="2" t="s">
        <v>15</v>
      </c>
      <c r="L345" s="2" t="s">
        <v>13</v>
      </c>
      <c r="M345" s="11" t="s">
        <v>393</v>
      </c>
    </row>
    <row r="346" spans="2:13" x14ac:dyDescent="0.25">
      <c r="B346" s="4" t="s">
        <v>366</v>
      </c>
      <c r="C346" s="4" t="s">
        <v>17</v>
      </c>
      <c r="D346" s="5">
        <v>40200</v>
      </c>
      <c r="E346" s="5">
        <v>23749</v>
      </c>
      <c r="F346" s="6">
        <f t="shared" ca="1" si="29"/>
        <v>44864</v>
      </c>
      <c r="G346" s="7">
        <f t="shared" ca="1" si="25"/>
        <v>57</v>
      </c>
      <c r="H346" s="7" t="str">
        <f t="shared" ca="1" si="26"/>
        <v>Baby Boomers</v>
      </c>
      <c r="I346" s="7">
        <f t="shared" ca="1" si="27"/>
        <v>12</v>
      </c>
      <c r="J346" s="7" t="str">
        <f t="shared" ca="1" si="28"/>
        <v>8-14 years</v>
      </c>
      <c r="K346" s="2" t="s">
        <v>15</v>
      </c>
      <c r="L346" s="2" t="s">
        <v>19</v>
      </c>
      <c r="M346" s="11" t="s">
        <v>393</v>
      </c>
    </row>
    <row r="347" spans="2:13" x14ac:dyDescent="0.25">
      <c r="B347" s="4" t="s">
        <v>367</v>
      </c>
      <c r="C347" s="4" t="s">
        <v>17</v>
      </c>
      <c r="D347" s="5">
        <v>42759</v>
      </c>
      <c r="E347" s="5">
        <v>23749</v>
      </c>
      <c r="F347" s="6">
        <f t="shared" ca="1" si="29"/>
        <v>44864</v>
      </c>
      <c r="G347" s="7">
        <f t="shared" ca="1" si="25"/>
        <v>57</v>
      </c>
      <c r="H347" s="7" t="str">
        <f t="shared" ca="1" si="26"/>
        <v>Baby Boomers</v>
      </c>
      <c r="I347" s="7">
        <f t="shared" ca="1" si="27"/>
        <v>5</v>
      </c>
      <c r="J347" s="7" t="str">
        <f t="shared" ca="1" si="28"/>
        <v>4-7 years</v>
      </c>
      <c r="K347" s="2" t="s">
        <v>15</v>
      </c>
      <c r="L347" s="2" t="s">
        <v>13</v>
      </c>
      <c r="M347" s="11" t="s">
        <v>393</v>
      </c>
    </row>
    <row r="348" spans="2:13" x14ac:dyDescent="0.25">
      <c r="B348" s="4" t="s">
        <v>368</v>
      </c>
      <c r="C348" s="4" t="s">
        <v>11</v>
      </c>
      <c r="D348" s="5">
        <v>42029</v>
      </c>
      <c r="E348" s="5">
        <v>23808</v>
      </c>
      <c r="F348" s="6">
        <f t="shared" ca="1" si="29"/>
        <v>44864</v>
      </c>
      <c r="G348" s="7">
        <f t="shared" ca="1" si="25"/>
        <v>57</v>
      </c>
      <c r="H348" s="7" t="str">
        <f t="shared" ca="1" si="26"/>
        <v>Baby Boomers</v>
      </c>
      <c r="I348" s="7">
        <f t="shared" ca="1" si="27"/>
        <v>7</v>
      </c>
      <c r="J348" s="7" t="str">
        <f t="shared" ca="1" si="28"/>
        <v>4-7 years</v>
      </c>
      <c r="K348" s="2" t="s">
        <v>15</v>
      </c>
      <c r="L348" s="2" t="s">
        <v>13</v>
      </c>
      <c r="M348" s="11" t="s">
        <v>393</v>
      </c>
    </row>
    <row r="349" spans="2:13" x14ac:dyDescent="0.25">
      <c r="B349" s="4" t="s">
        <v>369</v>
      </c>
      <c r="C349" s="4" t="s">
        <v>11</v>
      </c>
      <c r="D349" s="5">
        <v>42759</v>
      </c>
      <c r="E349" s="5">
        <v>23900</v>
      </c>
      <c r="F349" s="6">
        <f t="shared" ca="1" si="29"/>
        <v>44864</v>
      </c>
      <c r="G349" s="7">
        <f t="shared" ca="1" si="25"/>
        <v>57</v>
      </c>
      <c r="H349" s="7" t="str">
        <f t="shared" ca="1" si="26"/>
        <v>Baby Boomers</v>
      </c>
      <c r="I349" s="7">
        <f t="shared" ca="1" si="27"/>
        <v>5</v>
      </c>
      <c r="J349" s="7" t="str">
        <f t="shared" ca="1" si="28"/>
        <v>4-7 years</v>
      </c>
      <c r="K349" s="2" t="s">
        <v>15</v>
      </c>
      <c r="L349" s="2" t="s">
        <v>13</v>
      </c>
      <c r="M349" s="11" t="s">
        <v>389</v>
      </c>
    </row>
    <row r="350" spans="2:13" x14ac:dyDescent="0.25">
      <c r="B350" s="4" t="s">
        <v>370</v>
      </c>
      <c r="C350" s="4" t="s">
        <v>11</v>
      </c>
      <c r="D350" s="5">
        <v>42029</v>
      </c>
      <c r="E350" s="5">
        <v>24022</v>
      </c>
      <c r="F350" s="6">
        <f t="shared" ca="1" si="29"/>
        <v>44864</v>
      </c>
      <c r="G350" s="7">
        <f t="shared" ca="1" si="25"/>
        <v>57</v>
      </c>
      <c r="H350" s="7" t="str">
        <f t="shared" ca="1" si="26"/>
        <v>Baby Boomers</v>
      </c>
      <c r="I350" s="7">
        <f t="shared" ca="1" si="27"/>
        <v>7</v>
      </c>
      <c r="J350" s="7" t="str">
        <f t="shared" ca="1" si="28"/>
        <v>4-7 years</v>
      </c>
      <c r="K350" s="2" t="s">
        <v>15</v>
      </c>
      <c r="L350" s="2" t="s">
        <v>13</v>
      </c>
      <c r="M350" s="11" t="s">
        <v>389</v>
      </c>
    </row>
    <row r="351" spans="2:13" x14ac:dyDescent="0.25">
      <c r="B351" s="4" t="s">
        <v>371</v>
      </c>
      <c r="C351" s="4" t="s">
        <v>17</v>
      </c>
      <c r="D351" s="5">
        <v>40200</v>
      </c>
      <c r="E351" s="5">
        <v>23749</v>
      </c>
      <c r="F351" s="6">
        <f t="shared" ca="1" si="29"/>
        <v>44864</v>
      </c>
      <c r="G351" s="7">
        <f t="shared" ca="1" si="25"/>
        <v>57</v>
      </c>
      <c r="H351" s="7" t="str">
        <f t="shared" ca="1" si="26"/>
        <v>Baby Boomers</v>
      </c>
      <c r="I351" s="7">
        <f t="shared" ca="1" si="27"/>
        <v>12</v>
      </c>
      <c r="J351" s="7" t="str">
        <f t="shared" ca="1" si="28"/>
        <v>8-14 years</v>
      </c>
      <c r="K351" s="2" t="s">
        <v>15</v>
      </c>
      <c r="L351" s="2" t="s">
        <v>13</v>
      </c>
      <c r="M351" s="11" t="s">
        <v>389</v>
      </c>
    </row>
    <row r="352" spans="2:13" x14ac:dyDescent="0.25">
      <c r="B352" s="4" t="s">
        <v>372</v>
      </c>
      <c r="C352" s="4" t="s">
        <v>17</v>
      </c>
      <c r="D352" s="5">
        <v>42759</v>
      </c>
      <c r="E352" s="5">
        <v>23749</v>
      </c>
      <c r="F352" s="6">
        <f t="shared" ca="1" si="29"/>
        <v>44864</v>
      </c>
      <c r="G352" s="7">
        <f t="shared" ca="1" si="25"/>
        <v>57</v>
      </c>
      <c r="H352" s="7" t="str">
        <f t="shared" ca="1" si="26"/>
        <v>Baby Boomers</v>
      </c>
      <c r="I352" s="7">
        <f t="shared" ca="1" si="27"/>
        <v>5</v>
      </c>
      <c r="J352" s="7" t="str">
        <f t="shared" ca="1" si="28"/>
        <v>4-7 years</v>
      </c>
      <c r="K352" s="2" t="s">
        <v>14</v>
      </c>
      <c r="L352" s="2" t="s">
        <v>13</v>
      </c>
      <c r="M352" s="11" t="s">
        <v>389</v>
      </c>
    </row>
    <row r="353" spans="2:13" x14ac:dyDescent="0.25">
      <c r="B353" s="4" t="s">
        <v>373</v>
      </c>
      <c r="C353" s="4" t="s">
        <v>11</v>
      </c>
      <c r="D353" s="5">
        <v>42029</v>
      </c>
      <c r="E353" s="5">
        <v>23780</v>
      </c>
      <c r="F353" s="6">
        <f t="shared" ca="1" si="29"/>
        <v>44864</v>
      </c>
      <c r="G353" s="7">
        <f t="shared" ca="1" si="25"/>
        <v>57</v>
      </c>
      <c r="H353" s="7" t="str">
        <f t="shared" ca="1" si="26"/>
        <v>Baby Boomers</v>
      </c>
      <c r="I353" s="7">
        <f t="shared" ca="1" si="27"/>
        <v>7</v>
      </c>
      <c r="J353" s="7" t="str">
        <f t="shared" ca="1" si="28"/>
        <v>4-7 years</v>
      </c>
      <c r="K353" s="2" t="s">
        <v>15</v>
      </c>
      <c r="L353" s="2" t="s">
        <v>13</v>
      </c>
      <c r="M353" s="11" t="s">
        <v>389</v>
      </c>
    </row>
    <row r="354" spans="2:13" x14ac:dyDescent="0.25">
      <c r="B354" s="4" t="s">
        <v>374</v>
      </c>
      <c r="C354" s="4" t="s">
        <v>11</v>
      </c>
      <c r="D354" s="5">
        <v>42759</v>
      </c>
      <c r="E354" s="5">
        <v>24949</v>
      </c>
      <c r="F354" s="6">
        <f t="shared" ca="1" si="29"/>
        <v>44864</v>
      </c>
      <c r="G354" s="7">
        <f t="shared" ca="1" si="25"/>
        <v>54</v>
      </c>
      <c r="H354" s="7" t="str">
        <f t="shared" ca="1" si="26"/>
        <v>Generation X</v>
      </c>
      <c r="I354" s="7">
        <f t="shared" ca="1" si="27"/>
        <v>5</v>
      </c>
      <c r="J354" s="7" t="str">
        <f t="shared" ca="1" si="28"/>
        <v>4-7 years</v>
      </c>
      <c r="K354" s="2" t="s">
        <v>14</v>
      </c>
      <c r="L354" s="2" t="s">
        <v>13</v>
      </c>
      <c r="M354" s="11" t="s">
        <v>389</v>
      </c>
    </row>
    <row r="355" spans="2:13" x14ac:dyDescent="0.25">
      <c r="B355" s="4" t="s">
        <v>375</v>
      </c>
      <c r="C355" s="4" t="s">
        <v>17</v>
      </c>
      <c r="D355" s="5">
        <v>42029</v>
      </c>
      <c r="E355" s="5">
        <v>26044</v>
      </c>
      <c r="F355" s="6">
        <f t="shared" ca="1" si="29"/>
        <v>44864</v>
      </c>
      <c r="G355" s="7">
        <f t="shared" ca="1" si="25"/>
        <v>51</v>
      </c>
      <c r="H355" s="7" t="str">
        <f t="shared" ca="1" si="26"/>
        <v>Generation X</v>
      </c>
      <c r="I355" s="7">
        <f t="shared" ca="1" si="27"/>
        <v>7</v>
      </c>
      <c r="J355" s="7" t="str">
        <f t="shared" ca="1" si="28"/>
        <v>4-7 years</v>
      </c>
      <c r="K355" s="2" t="s">
        <v>15</v>
      </c>
      <c r="L355" s="2" t="s">
        <v>13</v>
      </c>
      <c r="M355" s="11" t="s">
        <v>389</v>
      </c>
    </row>
    <row r="356" spans="2:13" x14ac:dyDescent="0.25">
      <c r="B356" s="4" t="s">
        <v>376</v>
      </c>
      <c r="C356" s="4" t="s">
        <v>17</v>
      </c>
      <c r="D356" s="5">
        <v>40200</v>
      </c>
      <c r="E356" s="5">
        <v>27194</v>
      </c>
      <c r="F356" s="6">
        <f t="shared" ca="1" si="29"/>
        <v>44864</v>
      </c>
      <c r="G356" s="7">
        <f t="shared" ca="1" si="25"/>
        <v>48</v>
      </c>
      <c r="H356" s="7" t="str">
        <f t="shared" ca="1" si="26"/>
        <v>Generation X</v>
      </c>
      <c r="I356" s="7">
        <f t="shared" ca="1" si="27"/>
        <v>12</v>
      </c>
      <c r="J356" s="7" t="str">
        <f t="shared" ca="1" si="28"/>
        <v>8-14 years</v>
      </c>
      <c r="K356" s="2" t="s">
        <v>14</v>
      </c>
      <c r="L356" s="2" t="s">
        <v>13</v>
      </c>
      <c r="M356" s="11" t="s">
        <v>389</v>
      </c>
    </row>
    <row r="357" spans="2:13" x14ac:dyDescent="0.25">
      <c r="B357" s="4" t="s">
        <v>377</v>
      </c>
      <c r="C357" s="4" t="s">
        <v>11</v>
      </c>
      <c r="D357" s="5">
        <v>42759</v>
      </c>
      <c r="E357" s="5">
        <v>27194</v>
      </c>
      <c r="F357" s="6">
        <f t="shared" ca="1" si="29"/>
        <v>44864</v>
      </c>
      <c r="G357" s="7">
        <f t="shared" ca="1" si="25"/>
        <v>48</v>
      </c>
      <c r="H357" s="7" t="str">
        <f t="shared" ca="1" si="26"/>
        <v>Generation X</v>
      </c>
      <c r="I357" s="7">
        <f t="shared" ca="1" si="27"/>
        <v>5</v>
      </c>
      <c r="J357" s="7" t="str">
        <f t="shared" ca="1" si="28"/>
        <v>4-7 years</v>
      </c>
      <c r="K357" s="2" t="s">
        <v>15</v>
      </c>
      <c r="L357" s="2" t="s">
        <v>13</v>
      </c>
      <c r="M357" s="11" t="s">
        <v>389</v>
      </c>
    </row>
    <row r="358" spans="2:13" x14ac:dyDescent="0.25">
      <c r="B358" s="4" t="s">
        <v>378</v>
      </c>
      <c r="C358" s="4" t="s">
        <v>11</v>
      </c>
      <c r="D358" s="5">
        <v>42029</v>
      </c>
      <c r="E358" s="5">
        <v>24949</v>
      </c>
      <c r="F358" s="6">
        <f t="shared" ca="1" si="29"/>
        <v>44864</v>
      </c>
      <c r="G358" s="7">
        <f t="shared" ca="1" si="25"/>
        <v>54</v>
      </c>
      <c r="H358" s="7" t="str">
        <f t="shared" ca="1" si="26"/>
        <v>Generation X</v>
      </c>
      <c r="I358" s="7">
        <f t="shared" ca="1" si="27"/>
        <v>7</v>
      </c>
      <c r="J358" s="7" t="str">
        <f t="shared" ca="1" si="28"/>
        <v>4-7 years</v>
      </c>
      <c r="K358" s="2" t="s">
        <v>14</v>
      </c>
      <c r="L358" s="2" t="s">
        <v>13</v>
      </c>
      <c r="M358" s="11" t="s">
        <v>389</v>
      </c>
    </row>
    <row r="359" spans="2:13" x14ac:dyDescent="0.25">
      <c r="B359" s="4" t="s">
        <v>379</v>
      </c>
      <c r="C359" s="4" t="s">
        <v>17</v>
      </c>
      <c r="D359" s="5">
        <v>42759</v>
      </c>
      <c r="E359" s="5">
        <v>26044</v>
      </c>
      <c r="F359" s="6">
        <f t="shared" ca="1" si="29"/>
        <v>44864</v>
      </c>
      <c r="G359" s="7">
        <f t="shared" ca="1" si="25"/>
        <v>51</v>
      </c>
      <c r="H359" s="7" t="str">
        <f t="shared" ca="1" si="26"/>
        <v>Generation X</v>
      </c>
      <c r="I359" s="7">
        <f t="shared" ca="1" si="27"/>
        <v>5</v>
      </c>
      <c r="J359" s="7" t="str">
        <f t="shared" ca="1" si="28"/>
        <v>4-7 years</v>
      </c>
      <c r="K359" s="2" t="s">
        <v>15</v>
      </c>
      <c r="L359" s="2" t="s">
        <v>13</v>
      </c>
      <c r="M359" s="11" t="s">
        <v>389</v>
      </c>
    </row>
    <row r="360" spans="2:13" x14ac:dyDescent="0.25">
      <c r="B360" s="4" t="s">
        <v>380</v>
      </c>
      <c r="C360" s="4" t="s">
        <v>17</v>
      </c>
      <c r="D360" s="5">
        <v>42029</v>
      </c>
      <c r="E360" s="5">
        <v>24022</v>
      </c>
      <c r="F360" s="6">
        <f t="shared" ca="1" si="29"/>
        <v>44864</v>
      </c>
      <c r="G360" s="7">
        <f t="shared" ca="1" si="25"/>
        <v>57</v>
      </c>
      <c r="H360" s="7" t="str">
        <f t="shared" ca="1" si="26"/>
        <v>Baby Boomers</v>
      </c>
      <c r="I360" s="7">
        <f t="shared" ca="1" si="27"/>
        <v>7</v>
      </c>
      <c r="J360" s="7" t="str">
        <f t="shared" ca="1" si="28"/>
        <v>4-7 years</v>
      </c>
      <c r="K360" s="2" t="s">
        <v>14</v>
      </c>
      <c r="L360" s="2" t="s">
        <v>13</v>
      </c>
      <c r="M360" s="11" t="s">
        <v>389</v>
      </c>
    </row>
    <row r="361" spans="2:13" x14ac:dyDescent="0.25">
      <c r="B361" s="4" t="s">
        <v>381</v>
      </c>
      <c r="C361" s="4" t="s">
        <v>11</v>
      </c>
      <c r="D361" s="5">
        <v>40200</v>
      </c>
      <c r="E361" s="5">
        <v>24022</v>
      </c>
      <c r="F361" s="6">
        <f t="shared" ca="1" si="29"/>
        <v>44864</v>
      </c>
      <c r="G361" s="7">
        <f t="shared" ca="1" si="25"/>
        <v>57</v>
      </c>
      <c r="H361" s="7" t="str">
        <f t="shared" ca="1" si="26"/>
        <v>Baby Boomers</v>
      </c>
      <c r="I361" s="7">
        <f t="shared" ca="1" si="27"/>
        <v>12</v>
      </c>
      <c r="J361" s="7" t="str">
        <f t="shared" ca="1" si="28"/>
        <v>8-14 years</v>
      </c>
      <c r="K361" s="2" t="s">
        <v>15</v>
      </c>
      <c r="L361" s="2" t="s">
        <v>13</v>
      </c>
      <c r="M361" s="11" t="s">
        <v>389</v>
      </c>
    </row>
    <row r="362" spans="2:13" x14ac:dyDescent="0.25">
      <c r="B362" s="4" t="s">
        <v>382</v>
      </c>
      <c r="C362" s="4" t="s">
        <v>11</v>
      </c>
      <c r="D362" s="5">
        <v>42759</v>
      </c>
      <c r="E362" s="5">
        <v>23749</v>
      </c>
      <c r="F362" s="6">
        <f t="shared" ca="1" si="29"/>
        <v>44864</v>
      </c>
      <c r="G362" s="7">
        <f t="shared" ca="1" si="25"/>
        <v>57</v>
      </c>
      <c r="H362" s="7" t="str">
        <f t="shared" ca="1" si="26"/>
        <v>Baby Boomers</v>
      </c>
      <c r="I362" s="7">
        <f t="shared" ca="1" si="27"/>
        <v>5</v>
      </c>
      <c r="J362" s="7" t="str">
        <f t="shared" ca="1" si="28"/>
        <v>4-7 years</v>
      </c>
      <c r="K362" s="2" t="s">
        <v>14</v>
      </c>
      <c r="L362" s="2" t="s">
        <v>13</v>
      </c>
      <c r="M362" s="11" t="s">
        <v>389</v>
      </c>
    </row>
    <row r="363" spans="2:13" x14ac:dyDescent="0.25">
      <c r="B363" s="4" t="s">
        <v>383</v>
      </c>
      <c r="C363" s="4" t="s">
        <v>17</v>
      </c>
      <c r="D363" s="5">
        <v>42029</v>
      </c>
      <c r="E363" s="5">
        <v>23749</v>
      </c>
      <c r="F363" s="6">
        <f t="shared" ca="1" si="29"/>
        <v>44864</v>
      </c>
      <c r="G363" s="7">
        <f t="shared" ca="1" si="25"/>
        <v>57</v>
      </c>
      <c r="H363" s="7" t="str">
        <f t="shared" ca="1" si="26"/>
        <v>Baby Boomers</v>
      </c>
      <c r="I363" s="7">
        <f t="shared" ca="1" si="27"/>
        <v>7</v>
      </c>
      <c r="J363" s="7" t="str">
        <f t="shared" ca="1" si="28"/>
        <v>4-7 years</v>
      </c>
      <c r="K363" s="2" t="s">
        <v>15</v>
      </c>
      <c r="L363" s="2" t="s">
        <v>13</v>
      </c>
      <c r="M363" s="11" t="s">
        <v>393</v>
      </c>
    </row>
    <row r="364" spans="2:13" x14ac:dyDescent="0.25">
      <c r="B364" s="4" t="s">
        <v>384</v>
      </c>
      <c r="C364" s="4" t="s">
        <v>17</v>
      </c>
      <c r="D364" s="5">
        <v>42030</v>
      </c>
      <c r="E364" s="5">
        <v>23749</v>
      </c>
      <c r="F364" s="6">
        <f t="shared" ca="1" si="29"/>
        <v>44864</v>
      </c>
      <c r="G364" s="7">
        <f t="shared" ca="1" si="25"/>
        <v>57</v>
      </c>
      <c r="H364" s="7" t="str">
        <f t="shared" ca="1" si="26"/>
        <v>Baby Boomers</v>
      </c>
      <c r="I364" s="7">
        <f t="shared" ca="1" si="27"/>
        <v>7</v>
      </c>
      <c r="J364" s="7" t="str">
        <f t="shared" ca="1" si="28"/>
        <v>4-7 years</v>
      </c>
      <c r="K364" s="2" t="s">
        <v>14</v>
      </c>
      <c r="L364" s="2" t="s">
        <v>13</v>
      </c>
      <c r="M364" s="11" t="s">
        <v>393</v>
      </c>
    </row>
    <row r="365" spans="2:13" x14ac:dyDescent="0.25">
      <c r="B365" s="4" t="s">
        <v>385</v>
      </c>
      <c r="C365" s="4" t="s">
        <v>11</v>
      </c>
      <c r="D365" s="5">
        <v>42031</v>
      </c>
      <c r="E365" s="5">
        <v>23749</v>
      </c>
      <c r="F365" s="6">
        <f t="shared" ca="1" si="29"/>
        <v>44864</v>
      </c>
      <c r="G365" s="7">
        <f t="shared" ca="1" si="25"/>
        <v>57</v>
      </c>
      <c r="H365" s="7" t="str">
        <f t="shared" ca="1" si="26"/>
        <v>Baby Boomers</v>
      </c>
      <c r="I365" s="7">
        <f t="shared" ca="1" si="27"/>
        <v>7</v>
      </c>
      <c r="J365" s="7" t="str">
        <f t="shared" ca="1" si="28"/>
        <v>4-7 years</v>
      </c>
      <c r="K365" s="2" t="s">
        <v>12</v>
      </c>
      <c r="L365" s="2" t="s">
        <v>13</v>
      </c>
      <c r="M365" s="11" t="s">
        <v>393</v>
      </c>
    </row>
    <row r="366" spans="2:13" x14ac:dyDescent="0.25">
      <c r="B366" s="4" t="s">
        <v>386</v>
      </c>
      <c r="C366" s="4" t="s">
        <v>11</v>
      </c>
      <c r="D366" s="5">
        <v>42032</v>
      </c>
      <c r="E366" s="5">
        <v>23749</v>
      </c>
      <c r="F366" s="6">
        <f t="shared" ca="1" si="29"/>
        <v>44864</v>
      </c>
      <c r="G366" s="7">
        <f t="shared" ca="1" si="25"/>
        <v>57</v>
      </c>
      <c r="H366" s="7" t="str">
        <f t="shared" ca="1" si="26"/>
        <v>Baby Boomers</v>
      </c>
      <c r="I366" s="7">
        <f t="shared" ca="1" si="27"/>
        <v>7</v>
      </c>
      <c r="J366" s="7" t="str">
        <f t="shared" ca="1" si="28"/>
        <v>4-7 years</v>
      </c>
      <c r="K366" s="2" t="s">
        <v>12</v>
      </c>
      <c r="L366" s="2" t="s">
        <v>13</v>
      </c>
      <c r="M366" s="11" t="s">
        <v>393</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Segun Akiode</dc:creator>
  <cp:lastModifiedBy>Nilima Chakraborty</cp:lastModifiedBy>
  <dcterms:created xsi:type="dcterms:W3CDTF">2021-12-25T00:41:21Z</dcterms:created>
  <dcterms:modified xsi:type="dcterms:W3CDTF">2022-10-30T07:13:00Z</dcterms:modified>
</cp:coreProperties>
</file>