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lnivek888\Dropbox\Sent files\"/>
    </mc:Choice>
  </mc:AlternateContent>
  <bookViews>
    <workbookView xWindow="-108" yWindow="-108" windowWidth="23256" windowHeight="12576" tabRatio="902"/>
  </bookViews>
  <sheets>
    <sheet name="總 (1)" sheetId="1" r:id="rId1"/>
  </sheets>
  <externalReferences>
    <externalReference r:id="rId2"/>
  </externalReferences>
  <definedNames>
    <definedName name="_xlnm.Print_Titles" localSheetId="0">'總 (1)'!$1:$5</definedName>
    <definedName name="條件式一覽表" localSheetId="0">#REF!</definedName>
    <definedName name="條件式一覽表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6" i="1" l="1"/>
  <c r="O2" i="1" l="1"/>
  <c r="U107" i="1" l="1"/>
  <c r="X107" i="1"/>
  <c r="W107" i="1"/>
  <c r="V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A106" i="1"/>
  <c r="Z106" i="1"/>
  <c r="AE106" i="1" s="1"/>
  <c r="Y106" i="1"/>
  <c r="AI105" i="1"/>
  <c r="AJ105" i="1"/>
  <c r="AA105" i="1"/>
  <c r="Z105" i="1"/>
  <c r="AE105" i="1" s="1"/>
  <c r="Y105" i="1"/>
  <c r="AK104" i="1"/>
  <c r="AA104" i="1"/>
  <c r="Z104" i="1"/>
  <c r="AE104" i="1" s="1"/>
  <c r="Y104" i="1"/>
  <c r="AM103" i="1"/>
  <c r="AA103" i="1"/>
  <c r="Z103" i="1"/>
  <c r="AH103" i="1" s="1"/>
  <c r="Y103" i="1"/>
  <c r="AK102" i="1"/>
  <c r="AA102" i="1"/>
  <c r="Z102" i="1"/>
  <c r="AE102" i="1" s="1"/>
  <c r="Y102" i="1"/>
  <c r="AL101" i="1"/>
  <c r="AA101" i="1"/>
  <c r="Z101" i="1"/>
  <c r="AE101" i="1" s="1"/>
  <c r="Y101" i="1"/>
  <c r="AK100" i="1"/>
  <c r="AA100" i="1"/>
  <c r="Z100" i="1"/>
  <c r="AE100" i="1" s="1"/>
  <c r="Y100" i="1"/>
  <c r="AM99" i="1"/>
  <c r="AA99" i="1"/>
  <c r="Z99" i="1"/>
  <c r="AE99" i="1" s="1"/>
  <c r="Y99" i="1"/>
  <c r="AA98" i="1"/>
  <c r="Z98" i="1"/>
  <c r="AE98" i="1" s="1"/>
  <c r="Y98" i="1"/>
  <c r="AK97" i="1"/>
  <c r="AA97" i="1"/>
  <c r="Z97" i="1"/>
  <c r="AE97" i="1" s="1"/>
  <c r="Y97" i="1"/>
  <c r="AJ96" i="1"/>
  <c r="AA96" i="1"/>
  <c r="Z96" i="1"/>
  <c r="AE96" i="1" s="1"/>
  <c r="Y96" i="1"/>
  <c r="AL95" i="1"/>
  <c r="AA95" i="1"/>
  <c r="Z95" i="1"/>
  <c r="AH95" i="1" s="1"/>
  <c r="Y95" i="1"/>
  <c r="AK94" i="1"/>
  <c r="AA94" i="1"/>
  <c r="Z94" i="1"/>
  <c r="AE94" i="1" s="1"/>
  <c r="Y94" i="1"/>
  <c r="AK93" i="1"/>
  <c r="AA93" i="1"/>
  <c r="Z93" i="1"/>
  <c r="AE93" i="1" s="1"/>
  <c r="Y93" i="1"/>
  <c r="AK92" i="1"/>
  <c r="AA92" i="1"/>
  <c r="Z92" i="1"/>
  <c r="AE92" i="1" s="1"/>
  <c r="Y92" i="1"/>
  <c r="AL91" i="1"/>
  <c r="AA91" i="1"/>
  <c r="Z91" i="1"/>
  <c r="AE91" i="1" s="1"/>
  <c r="Y91" i="1"/>
  <c r="AA90" i="1"/>
  <c r="Z90" i="1"/>
  <c r="AE90" i="1" s="1"/>
  <c r="Y90" i="1"/>
  <c r="AJ89" i="1"/>
  <c r="AA89" i="1"/>
  <c r="Z89" i="1"/>
  <c r="AE89" i="1" s="1"/>
  <c r="Y89" i="1"/>
  <c r="AJ88" i="1"/>
  <c r="AA88" i="1"/>
  <c r="Z88" i="1"/>
  <c r="AE88" i="1" s="1"/>
  <c r="Y88" i="1"/>
  <c r="AK87" i="1"/>
  <c r="AA87" i="1"/>
  <c r="Z87" i="1"/>
  <c r="AH87" i="1" s="1"/>
  <c r="Y87" i="1"/>
  <c r="AK86" i="1"/>
  <c r="AA86" i="1"/>
  <c r="Z86" i="1"/>
  <c r="AE86" i="1" s="1"/>
  <c r="Y86" i="1"/>
  <c r="AJ85" i="1"/>
  <c r="AA85" i="1"/>
  <c r="Z85" i="1"/>
  <c r="AE85" i="1" s="1"/>
  <c r="Y85" i="1"/>
  <c r="AJ84" i="1"/>
  <c r="AK84" i="1"/>
  <c r="AA84" i="1"/>
  <c r="Z84" i="1"/>
  <c r="AE84" i="1" s="1"/>
  <c r="Y84" i="1"/>
  <c r="AJ83" i="1"/>
  <c r="AA83" i="1"/>
  <c r="Z83" i="1"/>
  <c r="AH83" i="1" s="1"/>
  <c r="Y83" i="1"/>
  <c r="AL82" i="1"/>
  <c r="AA82" i="1"/>
  <c r="Z82" i="1"/>
  <c r="AE82" i="1" s="1"/>
  <c r="Y82" i="1"/>
  <c r="AK81" i="1"/>
  <c r="AA81" i="1"/>
  <c r="Z81" i="1"/>
  <c r="AH81" i="1" s="1"/>
  <c r="Y81" i="1"/>
  <c r="AJ80" i="1"/>
  <c r="AA80" i="1"/>
  <c r="Z80" i="1"/>
  <c r="AE80" i="1" s="1"/>
  <c r="Y80" i="1"/>
  <c r="AM79" i="1"/>
  <c r="AA79" i="1"/>
  <c r="Z79" i="1"/>
  <c r="AE79" i="1" s="1"/>
  <c r="Y79" i="1"/>
  <c r="AJ78" i="1"/>
  <c r="AK78" i="1"/>
  <c r="AA78" i="1"/>
  <c r="Z78" i="1"/>
  <c r="AG78" i="1" s="1"/>
  <c r="Y78" i="1"/>
  <c r="AM77" i="1"/>
  <c r="AA77" i="1"/>
  <c r="Z77" i="1"/>
  <c r="AE77" i="1" s="1"/>
  <c r="Y77" i="1"/>
  <c r="AM76" i="1"/>
  <c r="AA76" i="1"/>
  <c r="Z76" i="1"/>
  <c r="AG76" i="1" s="1"/>
  <c r="Y76" i="1"/>
  <c r="AL75" i="1"/>
  <c r="AK75" i="1"/>
  <c r="AA75" i="1"/>
  <c r="Z75" i="1"/>
  <c r="AE75" i="1" s="1"/>
  <c r="Y75" i="1"/>
  <c r="AJ74" i="1"/>
  <c r="AM74" i="1"/>
  <c r="AL74" i="1"/>
  <c r="AK74" i="1"/>
  <c r="AA74" i="1"/>
  <c r="Z74" i="1"/>
  <c r="AF74" i="1" s="1"/>
  <c r="Y74" i="1"/>
  <c r="AL73" i="1"/>
  <c r="AK73" i="1"/>
  <c r="AJ73" i="1"/>
  <c r="AA73" i="1"/>
  <c r="Z73" i="1"/>
  <c r="AE73" i="1" s="1"/>
  <c r="Y73" i="1"/>
  <c r="AK72" i="1"/>
  <c r="AA72" i="1"/>
  <c r="Z72" i="1"/>
  <c r="Y72" i="1"/>
  <c r="AK71" i="1"/>
  <c r="AJ71" i="1"/>
  <c r="AA71" i="1"/>
  <c r="Z71" i="1"/>
  <c r="AE71" i="1" s="1"/>
  <c r="Y71" i="1"/>
  <c r="AJ70" i="1"/>
  <c r="AA70" i="1"/>
  <c r="Z70" i="1"/>
  <c r="Y70" i="1"/>
  <c r="AL69" i="1"/>
  <c r="AK69" i="1"/>
  <c r="AA69" i="1"/>
  <c r="Z69" i="1"/>
  <c r="AE69" i="1" s="1"/>
  <c r="Y69" i="1"/>
  <c r="AJ68" i="1"/>
  <c r="AA68" i="1"/>
  <c r="Z68" i="1"/>
  <c r="AF68" i="1" s="1"/>
  <c r="Y68" i="1"/>
  <c r="AJ67" i="1"/>
  <c r="AA67" i="1"/>
  <c r="Z67" i="1"/>
  <c r="AE67" i="1" s="1"/>
  <c r="Y67" i="1"/>
  <c r="AM66" i="1"/>
  <c r="AA66" i="1"/>
  <c r="Z66" i="1"/>
  <c r="AF66" i="1" s="1"/>
  <c r="Y66" i="1"/>
  <c r="AL65" i="1"/>
  <c r="AA65" i="1"/>
  <c r="Z65" i="1"/>
  <c r="AE65" i="1" s="1"/>
  <c r="Y65" i="1"/>
  <c r="AM64" i="1"/>
  <c r="AA64" i="1"/>
  <c r="Z64" i="1"/>
  <c r="Y64" i="1"/>
  <c r="AL63" i="1"/>
  <c r="AA63" i="1"/>
  <c r="Z63" i="1"/>
  <c r="AE63" i="1" s="1"/>
  <c r="Y63" i="1"/>
  <c r="AI62" i="1"/>
  <c r="AM62" i="1"/>
  <c r="AJ62" i="1"/>
  <c r="AA62" i="1"/>
  <c r="Z62" i="1"/>
  <c r="Y62" i="1"/>
  <c r="AL61" i="1"/>
  <c r="AA61" i="1"/>
  <c r="Z61" i="1"/>
  <c r="AF61" i="1" s="1"/>
  <c r="Y61" i="1"/>
  <c r="AM60" i="1"/>
  <c r="AA60" i="1"/>
  <c r="Z60" i="1"/>
  <c r="AE60" i="1" s="1"/>
  <c r="Y60" i="1"/>
  <c r="AM59" i="1"/>
  <c r="AI59" i="1"/>
  <c r="AA59" i="1"/>
  <c r="Z59" i="1"/>
  <c r="AE59" i="1" s="1"/>
  <c r="Y59" i="1"/>
  <c r="AI58" i="1"/>
  <c r="AA58" i="1"/>
  <c r="Z58" i="1"/>
  <c r="AE58" i="1" s="1"/>
  <c r="Y58" i="1"/>
  <c r="AM57" i="1"/>
  <c r="AA57" i="1"/>
  <c r="Z57" i="1"/>
  <c r="AE57" i="1" s="1"/>
  <c r="Y57" i="1"/>
  <c r="T2" i="1"/>
  <c r="S2" i="1"/>
  <c r="R2" i="1"/>
  <c r="P2" i="1"/>
  <c r="N2" i="1"/>
  <c r="L2" i="1"/>
  <c r="K2" i="1"/>
  <c r="J2" i="1"/>
  <c r="I2" i="1"/>
  <c r="H2" i="1"/>
  <c r="AH75" i="1" l="1"/>
  <c r="AD73" i="1"/>
  <c r="AG69" i="1"/>
  <c r="AH90" i="1"/>
  <c r="AB100" i="1"/>
  <c r="AD65" i="1"/>
  <c r="AL71" i="1"/>
  <c r="AG73" i="1"/>
  <c r="AD75" i="1"/>
  <c r="AK79" i="1"/>
  <c r="AL97" i="1"/>
  <c r="AD99" i="1"/>
  <c r="AD100" i="1"/>
  <c r="AJ63" i="1"/>
  <c r="AH92" i="1"/>
  <c r="AG71" i="1"/>
  <c r="AF63" i="1"/>
  <c r="AF75" i="1"/>
  <c r="AL105" i="1"/>
  <c r="AK61" i="1"/>
  <c r="AB63" i="1"/>
  <c r="AK66" i="1"/>
  <c r="AK68" i="1"/>
  <c r="AM72" i="1"/>
  <c r="AK83" i="1"/>
  <c r="AK89" i="1"/>
  <c r="AM91" i="1"/>
  <c r="AF100" i="1"/>
  <c r="AM105" i="1"/>
  <c r="AL62" i="1"/>
  <c r="AD63" i="1"/>
  <c r="AK70" i="1"/>
  <c r="AH73" i="1"/>
  <c r="AB75" i="1"/>
  <c r="AJ75" i="1"/>
  <c r="AL79" i="1"/>
  <c r="AL81" i="1"/>
  <c r="AL93" i="1"/>
  <c r="AJ100" i="1"/>
  <c r="AD102" i="1"/>
  <c r="AK62" i="1"/>
  <c r="AG63" i="1"/>
  <c r="AG75" i="1"/>
  <c r="AH76" i="1"/>
  <c r="AH98" i="1"/>
  <c r="AM101" i="1"/>
  <c r="AB104" i="1"/>
  <c r="AJ61" i="1"/>
  <c r="AB71" i="1"/>
  <c r="AI72" i="1"/>
  <c r="AH82" i="1"/>
  <c r="AG84" i="1"/>
  <c r="AM95" i="1"/>
  <c r="AG100" i="1"/>
  <c r="AG106" i="1"/>
  <c r="Z107" i="1"/>
  <c r="AB58" i="1"/>
  <c r="AF71" i="1"/>
  <c r="AL72" i="1"/>
  <c r="AG86" i="1"/>
  <c r="AL77" i="1"/>
  <c r="AG88" i="1"/>
  <c r="AM58" i="1"/>
  <c r="AI66" i="1"/>
  <c r="AH71" i="1"/>
  <c r="AG79" i="1"/>
  <c r="AH88" i="1"/>
  <c r="AG90" i="1"/>
  <c r="AB102" i="1"/>
  <c r="AK105" i="1"/>
  <c r="AF102" i="1"/>
  <c r="AI57" i="1"/>
  <c r="AD76" i="1"/>
  <c r="AH94" i="1"/>
  <c r="AG102" i="1"/>
  <c r="AD74" i="1"/>
  <c r="AF76" i="1"/>
  <c r="AK85" i="1"/>
  <c r="AL87" i="1"/>
  <c r="AH96" i="1"/>
  <c r="AH102" i="1"/>
  <c r="AK67" i="1"/>
  <c r="AL68" i="1"/>
  <c r="AH69" i="1"/>
  <c r="AL70" i="1"/>
  <c r="AJ72" i="1"/>
  <c r="AF73" i="1"/>
  <c r="AI74" i="1"/>
  <c r="AL78" i="1"/>
  <c r="AH79" i="1"/>
  <c r="AM81" i="1"/>
  <c r="AJ82" i="1"/>
  <c r="AL83" i="1"/>
  <c r="AH84" i="1"/>
  <c r="AL85" i="1"/>
  <c r="AH86" i="1"/>
  <c r="AM87" i="1"/>
  <c r="AL89" i="1"/>
  <c r="AJ92" i="1"/>
  <c r="AM93" i="1"/>
  <c r="AM97" i="1"/>
  <c r="AB57" i="1"/>
  <c r="AL67" i="1"/>
  <c r="AM68" i="1"/>
  <c r="AJ69" i="1"/>
  <c r="AM70" i="1"/>
  <c r="AM78" i="1"/>
  <c r="AJ79" i="1"/>
  <c r="AM83" i="1"/>
  <c r="AM85" i="1"/>
  <c r="AM89" i="1"/>
  <c r="AB106" i="1"/>
  <c r="AB65" i="1"/>
  <c r="AB77" i="1"/>
  <c r="AF106" i="1"/>
  <c r="AB61" i="1"/>
  <c r="AI64" i="1"/>
  <c r="AD66" i="1"/>
  <c r="AI76" i="1"/>
  <c r="AD77" i="1"/>
  <c r="AD81" i="1"/>
  <c r="AI103" i="1"/>
  <c r="AJ64" i="1"/>
  <c r="AF65" i="1"/>
  <c r="AB67" i="1"/>
  <c r="AJ76" i="1"/>
  <c r="AF77" i="1"/>
  <c r="AD78" i="1"/>
  <c r="AE81" i="1"/>
  <c r="AD91" i="1"/>
  <c r="AD97" i="1"/>
  <c r="AI99" i="1"/>
  <c r="AJ103" i="1"/>
  <c r="AF104" i="1"/>
  <c r="AB60" i="1"/>
  <c r="AH63" i="1"/>
  <c r="AK64" i="1"/>
  <c r="AG65" i="1"/>
  <c r="AJ66" i="1"/>
  <c r="AD67" i="1"/>
  <c r="AK76" i="1"/>
  <c r="AG77" i="1"/>
  <c r="AF78" i="1"/>
  <c r="AB82" i="1"/>
  <c r="AE83" i="1"/>
  <c r="AD89" i="1"/>
  <c r="AI91" i="1"/>
  <c r="AB92" i="1"/>
  <c r="AB94" i="1"/>
  <c r="AI95" i="1"/>
  <c r="AB96" i="1"/>
  <c r="AB98" i="1"/>
  <c r="AJ99" i="1"/>
  <c r="AI101" i="1"/>
  <c r="AK103" i="1"/>
  <c r="AG104" i="1"/>
  <c r="AL64" i="1"/>
  <c r="AH65" i="1"/>
  <c r="AF67" i="1"/>
  <c r="AD68" i="1"/>
  <c r="AB69" i="1"/>
  <c r="AL76" i="1"/>
  <c r="AH77" i="1"/>
  <c r="AH78" i="1"/>
  <c r="AB79" i="1"/>
  <c r="AI81" i="1"/>
  <c r="AD82" i="1"/>
  <c r="AB84" i="1"/>
  <c r="AB86" i="1"/>
  <c r="AI87" i="1"/>
  <c r="AB88" i="1"/>
  <c r="AB90" i="1"/>
  <c r="AJ91" i="1"/>
  <c r="AD92" i="1"/>
  <c r="AI93" i="1"/>
  <c r="AD94" i="1"/>
  <c r="AJ95" i="1"/>
  <c r="AD96" i="1"/>
  <c r="AI97" i="1"/>
  <c r="AD98" i="1"/>
  <c r="AK99" i="1"/>
  <c r="AJ101" i="1"/>
  <c r="AL103" i="1"/>
  <c r="AJ104" i="1"/>
  <c r="AB59" i="1"/>
  <c r="AI60" i="1"/>
  <c r="AK63" i="1"/>
  <c r="AJ65" i="1"/>
  <c r="AL66" i="1"/>
  <c r="AG67" i="1"/>
  <c r="AI68" i="1"/>
  <c r="AD69" i="1"/>
  <c r="AI70" i="1"/>
  <c r="AJ77" i="1"/>
  <c r="AI78" i="1"/>
  <c r="AD79" i="1"/>
  <c r="AD80" i="1"/>
  <c r="AJ81" i="1"/>
  <c r="AF82" i="1"/>
  <c r="AI83" i="1"/>
  <c r="AD84" i="1"/>
  <c r="AI85" i="1"/>
  <c r="AD86" i="1"/>
  <c r="AJ87" i="1"/>
  <c r="AD88" i="1"/>
  <c r="AI89" i="1"/>
  <c r="AD90" i="1"/>
  <c r="AK91" i="1"/>
  <c r="AF92" i="1"/>
  <c r="AJ93" i="1"/>
  <c r="AF94" i="1"/>
  <c r="AK95" i="1"/>
  <c r="AF96" i="1"/>
  <c r="AJ97" i="1"/>
  <c r="AF98" i="1"/>
  <c r="AL99" i="1"/>
  <c r="AK101" i="1"/>
  <c r="AK65" i="1"/>
  <c r="AH67" i="1"/>
  <c r="AF69" i="1"/>
  <c r="AD71" i="1"/>
  <c r="AB73" i="1"/>
  <c r="AK77" i="1"/>
  <c r="AF79" i="1"/>
  <c r="AG80" i="1"/>
  <c r="AG82" i="1"/>
  <c r="AF84" i="1"/>
  <c r="AF86" i="1"/>
  <c r="AF88" i="1"/>
  <c r="AF90" i="1"/>
  <c r="AG92" i="1"/>
  <c r="AG94" i="1"/>
  <c r="AG96" i="1"/>
  <c r="AG98" i="1"/>
  <c r="AH100" i="1"/>
  <c r="AG62" i="1"/>
  <c r="AB62" i="1"/>
  <c r="AH62" i="1"/>
  <c r="AE62" i="1"/>
  <c r="AG64" i="1"/>
  <c r="AB64" i="1"/>
  <c r="AE64" i="1"/>
  <c r="AH64" i="1"/>
  <c r="AG70" i="1"/>
  <c r="AB70" i="1"/>
  <c r="AH70" i="1"/>
  <c r="AE70" i="1"/>
  <c r="AG72" i="1"/>
  <c r="AB72" i="1"/>
  <c r="AE72" i="1"/>
  <c r="AH72" i="1"/>
  <c r="AM90" i="1"/>
  <c r="AI90" i="1"/>
  <c r="AL90" i="1"/>
  <c r="AK90" i="1"/>
  <c r="AJ90" i="1"/>
  <c r="AA107" i="1"/>
  <c r="AH57" i="1"/>
  <c r="AD57" i="1"/>
  <c r="AF57" i="1"/>
  <c r="AG57" i="1"/>
  <c r="AF58" i="1"/>
  <c r="AH58" i="1"/>
  <c r="AD58" i="1"/>
  <c r="AG58" i="1"/>
  <c r="AH59" i="1"/>
  <c r="AD59" i="1"/>
  <c r="AF59" i="1"/>
  <c r="AG59" i="1"/>
  <c r="AF60" i="1"/>
  <c r="AH60" i="1"/>
  <c r="AD60" i="1"/>
  <c r="AG60" i="1"/>
  <c r="AE61" i="1"/>
  <c r="AD61" i="1"/>
  <c r="AG61" i="1"/>
  <c r="AH61" i="1"/>
  <c r="AM106" i="1"/>
  <c r="AI106" i="1"/>
  <c r="AL106" i="1"/>
  <c r="AK106" i="1"/>
  <c r="AJ106" i="1"/>
  <c r="AL57" i="1"/>
  <c r="AJ57" i="1"/>
  <c r="AJ58" i="1"/>
  <c r="AL58" i="1"/>
  <c r="AL59" i="1"/>
  <c r="AJ59" i="1"/>
  <c r="AJ60" i="1"/>
  <c r="AL60" i="1"/>
  <c r="AD62" i="1"/>
  <c r="AD64" i="1"/>
  <c r="AG66" i="1"/>
  <c r="AB66" i="1"/>
  <c r="AH66" i="1"/>
  <c r="AE66" i="1"/>
  <c r="AG68" i="1"/>
  <c r="AB68" i="1"/>
  <c r="AE68" i="1"/>
  <c r="AH68" i="1"/>
  <c r="AD70" i="1"/>
  <c r="AD72" i="1"/>
  <c r="AG74" i="1"/>
  <c r="AB74" i="1"/>
  <c r="AH74" i="1"/>
  <c r="AE74" i="1"/>
  <c r="AG95" i="1"/>
  <c r="AB95" i="1"/>
  <c r="AF95" i="1"/>
  <c r="AE95" i="1"/>
  <c r="AD95" i="1"/>
  <c r="Y107" i="1"/>
  <c r="AK57" i="1"/>
  <c r="AK58" i="1"/>
  <c r="AK59" i="1"/>
  <c r="AK60" i="1"/>
  <c r="AF62" i="1"/>
  <c r="AF64" i="1"/>
  <c r="AF70" i="1"/>
  <c r="AF72" i="1"/>
  <c r="AM63" i="1"/>
  <c r="AI63" i="1"/>
  <c r="AM67" i="1"/>
  <c r="AI67" i="1"/>
  <c r="AM71" i="1"/>
  <c r="AI71" i="1"/>
  <c r="AM75" i="1"/>
  <c r="AI75" i="1"/>
  <c r="AM80" i="1"/>
  <c r="AI80" i="1"/>
  <c r="AL80" i="1"/>
  <c r="AK80" i="1"/>
  <c r="AG87" i="1"/>
  <c r="AB87" i="1"/>
  <c r="AF87" i="1"/>
  <c r="AE87" i="1"/>
  <c r="AD87" i="1"/>
  <c r="AM98" i="1"/>
  <c r="AI98" i="1"/>
  <c r="AL98" i="1"/>
  <c r="AK98" i="1"/>
  <c r="AJ98" i="1"/>
  <c r="AM61" i="1"/>
  <c r="AI61" i="1"/>
  <c r="AM65" i="1"/>
  <c r="AI65" i="1"/>
  <c r="AM69" i="1"/>
  <c r="AI69" i="1"/>
  <c r="AM73" i="1"/>
  <c r="AI73" i="1"/>
  <c r="AG103" i="1"/>
  <c r="AB103" i="1"/>
  <c r="AF103" i="1"/>
  <c r="AE103" i="1"/>
  <c r="AD103" i="1"/>
  <c r="AE76" i="1"/>
  <c r="AE78" i="1"/>
  <c r="AF80" i="1"/>
  <c r="AG83" i="1"/>
  <c r="AB83" i="1"/>
  <c r="AF83" i="1"/>
  <c r="AG85" i="1"/>
  <c r="AB85" i="1"/>
  <c r="AF85" i="1"/>
  <c r="AH85" i="1"/>
  <c r="AM88" i="1"/>
  <c r="AI88" i="1"/>
  <c r="AL88" i="1"/>
  <c r="AG93" i="1"/>
  <c r="AB93" i="1"/>
  <c r="AF93" i="1"/>
  <c r="AH93" i="1"/>
  <c r="AM96" i="1"/>
  <c r="AI96" i="1"/>
  <c r="AL96" i="1"/>
  <c r="AG101" i="1"/>
  <c r="AB101" i="1"/>
  <c r="AF101" i="1"/>
  <c r="AH101" i="1"/>
  <c r="AG105" i="1"/>
  <c r="AB105" i="1"/>
  <c r="AF105" i="1"/>
  <c r="AH105" i="1"/>
  <c r="AM82" i="1"/>
  <c r="AI82" i="1"/>
  <c r="AM86" i="1"/>
  <c r="AI86" i="1"/>
  <c r="AL86" i="1"/>
  <c r="AG91" i="1"/>
  <c r="AB91" i="1"/>
  <c r="AF91" i="1"/>
  <c r="AH91" i="1"/>
  <c r="AM94" i="1"/>
  <c r="AI94" i="1"/>
  <c r="AL94" i="1"/>
  <c r="AG99" i="1"/>
  <c r="AB99" i="1"/>
  <c r="AF99" i="1"/>
  <c r="AH99" i="1"/>
  <c r="AM102" i="1"/>
  <c r="AI102" i="1"/>
  <c r="AL102" i="1"/>
  <c r="AB76" i="1"/>
  <c r="AI77" i="1"/>
  <c r="AB78" i="1"/>
  <c r="AI79" i="1"/>
  <c r="AB80" i="1"/>
  <c r="AH80" i="1"/>
  <c r="AG81" i="1"/>
  <c r="AB81" i="1"/>
  <c r="AF81" i="1"/>
  <c r="AK82" i="1"/>
  <c r="AD83" i="1"/>
  <c r="AM84" i="1"/>
  <c r="AI84" i="1"/>
  <c r="AL84" i="1"/>
  <c r="AD85" i="1"/>
  <c r="AJ86" i="1"/>
  <c r="AK88" i="1"/>
  <c r="AG89" i="1"/>
  <c r="AB89" i="1"/>
  <c r="AF89" i="1"/>
  <c r="AH89" i="1"/>
  <c r="AM92" i="1"/>
  <c r="AI92" i="1"/>
  <c r="AL92" i="1"/>
  <c r="AD93" i="1"/>
  <c r="AJ94" i="1"/>
  <c r="AK96" i="1"/>
  <c r="AG97" i="1"/>
  <c r="AB97" i="1"/>
  <c r="AF97" i="1"/>
  <c r="AH97" i="1"/>
  <c r="AM100" i="1"/>
  <c r="AI100" i="1"/>
  <c r="AL100" i="1"/>
  <c r="AD101" i="1"/>
  <c r="AJ102" i="1"/>
  <c r="AM104" i="1"/>
  <c r="AI104" i="1"/>
  <c r="AL104" i="1"/>
  <c r="AD105" i="1"/>
  <c r="AD104" i="1"/>
  <c r="AH104" i="1"/>
  <c r="AD106" i="1"/>
  <c r="AH106" i="1"/>
  <c r="AL107" i="1" l="1"/>
  <c r="AJ107" i="1"/>
  <c r="AI107" i="1"/>
  <c r="AM107" i="1"/>
  <c r="AD107" i="1"/>
  <c r="AK107" i="1"/>
  <c r="AF107" i="1"/>
  <c r="AG107" i="1"/>
  <c r="AB107" i="1"/>
  <c r="AH107" i="1"/>
  <c r="AE107" i="1"/>
  <c r="AC107" i="1"/>
</calcChain>
</file>

<file path=xl/sharedStrings.xml><?xml version="1.0" encoding="utf-8"?>
<sst xmlns="http://schemas.openxmlformats.org/spreadsheetml/2006/main" count="35" uniqueCount="29">
  <si>
    <t xml:space="preserve"> ★19,000pv 贈 2號 $1,995                         ★100,000pv 贈 商品券$20,000 
 ★32,000pv 贈 1+9號 $4,410                    ★200,000pv 贈 商品券$50,000
 ★50,000pv 贈 6A+9+12號 $8,820          ★特惠期間保健食品系列買六送二           
</t>
    <phoneticPr fontId="2" type="noConversion"/>
  </si>
  <si>
    <t>產</t>
    <phoneticPr fontId="13" type="noConversion"/>
  </si>
  <si>
    <t>品</t>
    <phoneticPr fontId="13" type="noConversion"/>
  </si>
  <si>
    <t>明</t>
    <phoneticPr fontId="13" type="noConversion"/>
  </si>
  <si>
    <t>細</t>
    <phoneticPr fontId="13" type="noConversion"/>
  </si>
  <si>
    <t>贈</t>
    <phoneticPr fontId="13" type="noConversion"/>
  </si>
  <si>
    <r>
      <rPr>
        <b/>
        <sz val="14"/>
        <color indexed="10"/>
        <rFont val="微軟正黑體"/>
        <family val="2"/>
        <charset val="136"/>
      </rPr>
      <t>姓名</t>
    </r>
    <phoneticPr fontId="13" type="noConversion"/>
  </si>
  <si>
    <t>6A</t>
    <phoneticPr fontId="13" type="noConversion"/>
  </si>
  <si>
    <t>6B</t>
    <phoneticPr fontId="13" type="noConversion"/>
  </si>
  <si>
    <r>
      <rPr>
        <b/>
        <sz val="11"/>
        <color indexed="10"/>
        <rFont val="微軟正黑體"/>
        <family val="2"/>
        <charset val="136"/>
      </rPr>
      <t>小C粉</t>
    </r>
    <phoneticPr fontId="13" type="noConversion"/>
  </si>
  <si>
    <r>
      <rPr>
        <b/>
        <sz val="11"/>
        <color indexed="10"/>
        <rFont val="微軟正黑體"/>
        <family val="2"/>
        <charset val="136"/>
      </rPr>
      <t>大C粉</t>
    </r>
    <phoneticPr fontId="13" type="noConversion"/>
  </si>
  <si>
    <r>
      <rPr>
        <b/>
        <sz val="11"/>
        <color indexed="10"/>
        <rFont val="微軟正黑體"/>
        <family val="2"/>
        <charset val="136"/>
      </rPr>
      <t>青春F</t>
    </r>
    <phoneticPr fontId="13" type="noConversion"/>
  </si>
  <si>
    <t>亮釆L</t>
    <phoneticPr fontId="13" type="noConversion"/>
  </si>
  <si>
    <t>纖麗365</t>
    <phoneticPr fontId="13" type="noConversion"/>
  </si>
  <si>
    <t>御麗康</t>
    <phoneticPr fontId="13" type="noConversion"/>
  </si>
  <si>
    <t>橄欖油</t>
    <phoneticPr fontId="13" type="noConversion"/>
  </si>
  <si>
    <t>紅蔘精華飲</t>
    <phoneticPr fontId="13" type="noConversion"/>
  </si>
  <si>
    <r>
      <rPr>
        <b/>
        <sz val="11"/>
        <color indexed="10"/>
        <rFont val="微軟正黑體"/>
        <family val="2"/>
        <charset val="136"/>
      </rPr>
      <t>入會費</t>
    </r>
    <phoneticPr fontId="13" type="noConversion"/>
  </si>
  <si>
    <r>
      <rPr>
        <b/>
        <sz val="11"/>
        <color indexed="10"/>
        <rFont val="微軟正黑體"/>
        <family val="2"/>
        <charset val="136"/>
      </rPr>
      <t>售價</t>
    </r>
    <phoneticPr fontId="13" type="noConversion"/>
  </si>
  <si>
    <t>PV</t>
    <phoneticPr fontId="13" type="noConversion"/>
  </si>
  <si>
    <r>
      <rPr>
        <b/>
        <sz val="11"/>
        <color indexed="10"/>
        <rFont val="微軟正黑體"/>
        <family val="2"/>
        <charset val="136"/>
      </rPr>
      <t>數量</t>
    </r>
    <phoneticPr fontId="13" type="noConversion"/>
  </si>
  <si>
    <t>禮
券
2
萬</t>
    <phoneticPr fontId="13" type="noConversion"/>
  </si>
  <si>
    <t>禮
券
5
萬</t>
    <phoneticPr fontId="13" type="noConversion"/>
  </si>
  <si>
    <t>亮釆L</t>
  </si>
  <si>
    <t>合計</t>
    <phoneticPr fontId="2" type="noConversion"/>
  </si>
  <si>
    <t>合計</t>
    <phoneticPr fontId="13" type="noConversion"/>
  </si>
  <si>
    <t>Bio面膜</t>
    <phoneticPr fontId="13" type="noConversion"/>
  </si>
  <si>
    <t>A1</t>
    <phoneticPr fontId="13" type="noConversion"/>
  </si>
  <si>
    <t>提貨人：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</si>
</sst>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,##0_ "/>
    <numFmt numFmtId="178" formatCode="0_ "/>
  </numFmts>
  <fonts count="2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theme="1"/>
      <name val="Arial Narrow"/>
      <family val="2"/>
    </font>
    <font>
      <b/>
      <sz val="8"/>
      <color rgb="FFFF0000"/>
      <name val="Microsoft JhengHei UI"/>
      <family val="2"/>
      <charset val="136"/>
    </font>
    <font>
      <b/>
      <sz val="9"/>
      <color rgb="FFFF0000"/>
      <name val="金梅采藝體"/>
      <family val="3"/>
      <charset val="136"/>
    </font>
    <font>
      <sz val="12"/>
      <color theme="1"/>
      <name val="微軟正黑體"/>
      <family val="2"/>
      <charset val="136"/>
    </font>
    <font>
      <sz val="20"/>
      <color theme="1"/>
      <name val="Arial Narrow"/>
      <family val="2"/>
    </font>
    <font>
      <b/>
      <sz val="20"/>
      <color rgb="FFFF0000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b/>
      <u/>
      <sz val="20"/>
      <color theme="1"/>
      <name val="Arial Narrow"/>
      <family val="2"/>
    </font>
    <font>
      <sz val="10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0"/>
      <color theme="1"/>
      <name val="Arial Narrow"/>
      <family val="2"/>
    </font>
    <font>
      <b/>
      <sz val="14"/>
      <color rgb="FFFF0000"/>
      <name val="微軟正黑體"/>
      <family val="2"/>
      <charset val="136"/>
    </font>
    <font>
      <b/>
      <sz val="14"/>
      <color indexed="10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1"/>
      <color indexed="10"/>
      <name val="微軟正黑體"/>
      <family val="2"/>
      <charset val="136"/>
    </font>
    <font>
      <b/>
      <sz val="9"/>
      <color rgb="FFFF0000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Protection="1">
      <alignment vertical="center"/>
      <protection hidden="1"/>
    </xf>
    <xf numFmtId="0" fontId="3" fillId="3" borderId="0" xfId="0" applyFont="1" applyFill="1" applyProtection="1">
      <alignment vertical="center"/>
      <protection hidden="1"/>
    </xf>
    <xf numFmtId="0" fontId="3" fillId="4" borderId="0" xfId="0" applyFont="1" applyFill="1" applyProtection="1">
      <alignment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76" fontId="3" fillId="0" borderId="0" xfId="0" applyNumberFormat="1" applyFont="1" applyAlignment="1" applyProtection="1">
      <alignment horizontal="center" vertical="center"/>
      <protection hidden="1"/>
    </xf>
    <xf numFmtId="0" fontId="7" fillId="3" borderId="4" xfId="0" applyFont="1" applyFill="1" applyBorder="1" applyProtection="1">
      <alignment vertical="center"/>
      <protection hidden="1"/>
    </xf>
    <xf numFmtId="49" fontId="8" fillId="0" borderId="5" xfId="0" applyNumberFormat="1" applyFont="1" applyBorder="1" applyProtection="1">
      <alignment vertical="center"/>
      <protection hidden="1"/>
    </xf>
    <xf numFmtId="49" fontId="8" fillId="3" borderId="5" xfId="0" applyNumberFormat="1" applyFont="1" applyFill="1" applyBorder="1" applyProtection="1">
      <alignment vertical="center"/>
      <protection hidden="1"/>
    </xf>
    <xf numFmtId="0" fontId="8" fillId="0" borderId="5" xfId="0" applyFont="1" applyBorder="1" applyProtection="1">
      <alignment vertical="center"/>
      <protection hidden="1"/>
    </xf>
    <xf numFmtId="0" fontId="8" fillId="4" borderId="6" xfId="0" applyFont="1" applyFill="1" applyBorder="1" applyProtection="1">
      <alignment vertical="center"/>
      <protection hidden="1"/>
    </xf>
    <xf numFmtId="0" fontId="8" fillId="0" borderId="7" xfId="0" applyFont="1" applyBorder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0" fillId="3" borderId="0" xfId="0" applyFont="1" applyFill="1" applyAlignment="1" applyProtection="1">
      <alignment horizontal="center" vertical="center"/>
      <protection hidden="1"/>
    </xf>
    <xf numFmtId="0" fontId="10" fillId="4" borderId="0" xfId="0" applyFont="1" applyFill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protection hidden="1"/>
    </xf>
    <xf numFmtId="0" fontId="12" fillId="0" borderId="2" xfId="0" applyFont="1" applyBorder="1" applyAlignment="1" applyProtection="1">
      <alignment horizontal="center"/>
      <protection hidden="1"/>
    </xf>
    <xf numFmtId="0" fontId="12" fillId="0" borderId="10" xfId="0" applyFont="1" applyBorder="1" applyAlignment="1" applyProtection="1">
      <protection hidden="1"/>
    </xf>
    <xf numFmtId="0" fontId="14" fillId="0" borderId="0" xfId="0" applyFont="1" applyProtection="1">
      <alignment vertical="center"/>
      <protection hidden="1"/>
    </xf>
    <xf numFmtId="0" fontId="17" fillId="6" borderId="11" xfId="0" applyFont="1" applyFill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/>
      <protection hidden="1"/>
    </xf>
    <xf numFmtId="0" fontId="20" fillId="0" borderId="12" xfId="0" applyFont="1" applyBorder="1" applyAlignment="1" applyProtection="1">
      <alignment horizontal="center" vertical="center" shrinkToFit="1"/>
      <protection hidden="1"/>
    </xf>
    <xf numFmtId="0" fontId="11" fillId="3" borderId="14" xfId="0" applyFont="1" applyFill="1" applyBorder="1" applyAlignment="1" applyProtection="1">
      <alignment horizontal="center" vertical="center"/>
      <protection hidden="1"/>
    </xf>
    <xf numFmtId="0" fontId="11" fillId="0" borderId="15" xfId="1" applyFont="1" applyFill="1" applyBorder="1" applyAlignment="1" applyProtection="1">
      <alignment horizontal="center" vertical="center"/>
      <protection hidden="1"/>
    </xf>
    <xf numFmtId="0" fontId="11" fillId="3" borderId="15" xfId="0" applyFont="1" applyFill="1" applyBorder="1" applyAlignment="1" applyProtection="1">
      <alignment horizontal="center" vertical="center"/>
      <protection hidden="1"/>
    </xf>
    <xf numFmtId="0" fontId="11" fillId="3" borderId="15" xfId="1" applyFont="1" applyFill="1" applyBorder="1" applyAlignment="1" applyProtection="1">
      <alignment horizontal="center" vertical="center"/>
      <protection hidden="1"/>
    </xf>
    <xf numFmtId="0" fontId="11" fillId="0" borderId="15" xfId="0" applyFont="1" applyBorder="1" applyAlignment="1" applyProtection="1">
      <alignment horizontal="center" vertical="center"/>
      <protection hidden="1"/>
    </xf>
    <xf numFmtId="0" fontId="11" fillId="0" borderId="16" xfId="1" applyFont="1" applyFill="1" applyBorder="1" applyAlignment="1" applyProtection="1">
      <alignment horizontal="center" vertical="center"/>
      <protection hidden="1"/>
    </xf>
    <xf numFmtId="0" fontId="11" fillId="3" borderId="16" xfId="1" applyFont="1" applyFill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1" fillId="3" borderId="14" xfId="1" applyFont="1" applyFill="1" applyBorder="1" applyAlignment="1" applyProtection="1">
      <alignment horizontal="center" vertical="center"/>
      <protection hidden="1"/>
    </xf>
    <xf numFmtId="0" fontId="11" fillId="0" borderId="14" xfId="1" applyFont="1" applyFill="1" applyBorder="1" applyAlignment="1" applyProtection="1">
      <alignment horizontal="center" vertical="center"/>
      <protection hidden="1"/>
    </xf>
    <xf numFmtId="0" fontId="11" fillId="4" borderId="17" xfId="1" applyFont="1" applyFill="1" applyBorder="1" applyAlignment="1" applyProtection="1">
      <alignment horizontal="center" vertical="center"/>
      <protection hidden="1"/>
    </xf>
    <xf numFmtId="0" fontId="11" fillId="7" borderId="17" xfId="1" applyFont="1" applyFill="1" applyBorder="1" applyAlignment="1" applyProtection="1">
      <alignment horizontal="center" vertical="center"/>
      <protection hidden="1"/>
    </xf>
    <xf numFmtId="0" fontId="11" fillId="3" borderId="17" xfId="1" applyFont="1" applyFill="1" applyBorder="1" applyAlignment="1" applyProtection="1">
      <alignment horizontal="center" vertical="center"/>
      <protection hidden="1"/>
    </xf>
    <xf numFmtId="177" fontId="11" fillId="3" borderId="13" xfId="0" applyNumberFormat="1" applyFont="1" applyFill="1" applyBorder="1" applyAlignment="1" applyProtection="1">
      <alignment horizontal="center" vertical="center"/>
      <protection hidden="1"/>
    </xf>
    <xf numFmtId="177" fontId="11" fillId="0" borderId="18" xfId="0" applyNumberFormat="1" applyFont="1" applyBorder="1" applyAlignment="1" applyProtection="1">
      <alignment horizontal="center" vertical="center"/>
      <protection hidden="1"/>
    </xf>
    <xf numFmtId="178" fontId="11" fillId="3" borderId="17" xfId="0" applyNumberFormat="1" applyFont="1" applyFill="1" applyBorder="1" applyAlignment="1" applyProtection="1">
      <alignment horizontal="center" vertical="center"/>
      <protection hidden="1"/>
    </xf>
    <xf numFmtId="178" fontId="11" fillId="0" borderId="17" xfId="0" applyNumberFormat="1" applyFont="1" applyBorder="1" applyAlignment="1" applyProtection="1">
      <alignment horizontal="center" vertical="center"/>
      <protection hidden="1"/>
    </xf>
    <xf numFmtId="176" fontId="11" fillId="3" borderId="14" xfId="0" applyNumberFormat="1" applyFont="1" applyFill="1" applyBorder="1" applyAlignment="1" applyProtection="1">
      <alignment horizontal="center" vertical="center"/>
      <protection hidden="1"/>
    </xf>
    <xf numFmtId="176" fontId="11" fillId="4" borderId="14" xfId="0" applyNumberFormat="1" applyFont="1" applyFill="1" applyBorder="1" applyAlignment="1" applyProtection="1">
      <alignment horizontal="center" vertical="center"/>
      <protection hidden="1"/>
    </xf>
    <xf numFmtId="176" fontId="11" fillId="3" borderId="19" xfId="0" applyNumberFormat="1" applyFont="1" applyFill="1" applyBorder="1" applyAlignment="1" applyProtection="1">
      <alignment horizontal="center" vertical="center"/>
      <protection hidden="1"/>
    </xf>
    <xf numFmtId="0" fontId="6" fillId="0" borderId="20" xfId="0" applyFont="1" applyBorder="1" applyAlignment="1" applyProtection="1">
      <alignment horizontal="center" vertical="center"/>
      <protection hidden="1"/>
    </xf>
    <xf numFmtId="177" fontId="11" fillId="3" borderId="21" xfId="0" applyNumberFormat="1" applyFont="1" applyFill="1" applyBorder="1" applyAlignment="1" applyProtection="1">
      <alignment horizontal="center" vertical="center"/>
      <protection hidden="1"/>
    </xf>
    <xf numFmtId="177" fontId="11" fillId="0" borderId="22" xfId="0" applyNumberFormat="1" applyFont="1" applyBorder="1" applyAlignment="1" applyProtection="1">
      <alignment horizontal="center" vertical="center"/>
      <protection hidden="1"/>
    </xf>
    <xf numFmtId="178" fontId="11" fillId="0" borderId="23" xfId="0" applyNumberFormat="1" applyFont="1" applyBorder="1" applyAlignment="1" applyProtection="1">
      <alignment horizontal="center" vertical="center"/>
      <protection hidden="1"/>
    </xf>
    <xf numFmtId="178" fontId="11" fillId="3" borderId="23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 shrinkToFit="1"/>
      <protection hidden="1"/>
    </xf>
    <xf numFmtId="177" fontId="11" fillId="3" borderId="27" xfId="0" applyNumberFormat="1" applyFont="1" applyFill="1" applyBorder="1" applyAlignment="1" applyProtection="1">
      <alignment horizontal="center" vertical="center"/>
      <protection hidden="1"/>
    </xf>
    <xf numFmtId="177" fontId="11" fillId="0" borderId="28" xfId="0" applyNumberFormat="1" applyFont="1" applyBorder="1" applyAlignment="1" applyProtection="1">
      <alignment horizontal="center" vertical="center"/>
      <protection hidden="1"/>
    </xf>
    <xf numFmtId="178" fontId="11" fillId="3" borderId="26" xfId="0" applyNumberFormat="1" applyFont="1" applyFill="1" applyBorder="1" applyAlignment="1" applyProtection="1">
      <alignment horizontal="center" vertical="center"/>
      <protection hidden="1"/>
    </xf>
    <xf numFmtId="178" fontId="11" fillId="0" borderId="29" xfId="0" applyNumberFormat="1" applyFont="1" applyBorder="1" applyAlignment="1" applyProtection="1">
      <alignment horizontal="center" vertical="center"/>
      <protection hidden="1"/>
    </xf>
    <xf numFmtId="178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20" fillId="0" borderId="30" xfId="0" applyFont="1" applyBorder="1" applyAlignment="1" applyProtection="1">
      <alignment horizontal="center" vertical="center" shrinkToFit="1"/>
      <protection hidden="1"/>
    </xf>
    <xf numFmtId="0" fontId="11" fillId="3" borderId="23" xfId="1" applyFont="1" applyFill="1" applyBorder="1" applyAlignment="1" applyProtection="1">
      <alignment horizontal="center" vertical="center"/>
      <protection hidden="1"/>
    </xf>
    <xf numFmtId="177" fontId="11" fillId="3" borderId="20" xfId="0" applyNumberFormat="1" applyFont="1" applyFill="1" applyBorder="1" applyAlignment="1" applyProtection="1">
      <alignment horizontal="center" vertical="center"/>
      <protection hidden="1"/>
    </xf>
    <xf numFmtId="177" fontId="11" fillId="0" borderId="31" xfId="0" applyNumberFormat="1" applyFont="1" applyBorder="1" applyAlignment="1" applyProtection="1">
      <alignment horizontal="center" vertical="center"/>
      <protection hidden="1"/>
    </xf>
    <xf numFmtId="0" fontId="20" fillId="0" borderId="31" xfId="0" applyFont="1" applyBorder="1" applyAlignment="1" applyProtection="1">
      <alignment horizontal="center" vertical="center" shrinkToFit="1"/>
      <protection hidden="1"/>
    </xf>
    <xf numFmtId="176" fontId="21" fillId="6" borderId="1" xfId="0" applyNumberFormat="1" applyFont="1" applyFill="1" applyBorder="1" applyAlignment="1" applyProtection="1">
      <alignment horizontal="center" vertical="center" shrinkToFit="1"/>
      <protection hidden="1"/>
    </xf>
    <xf numFmtId="176" fontId="21" fillId="6" borderId="11" xfId="0" applyNumberFormat="1" applyFont="1" applyFill="1" applyBorder="1" applyAlignment="1" applyProtection="1">
      <alignment horizontal="center" vertical="center" shrinkToFit="1"/>
      <protection hidden="1"/>
    </xf>
    <xf numFmtId="176" fontId="3" fillId="0" borderId="0" xfId="0" applyNumberFormat="1" applyFont="1" applyProtection="1">
      <alignment vertical="center"/>
      <protection hidden="1"/>
    </xf>
    <xf numFmtId="0" fontId="3" fillId="7" borderId="0" xfId="0" applyFont="1" applyFill="1" applyProtection="1">
      <alignment vertical="center"/>
      <protection hidden="1"/>
    </xf>
    <xf numFmtId="176" fontId="3" fillId="7" borderId="0" xfId="0" applyNumberFormat="1" applyFont="1" applyFill="1" applyAlignment="1" applyProtection="1">
      <alignment horizontal="center" vertical="center"/>
      <protection hidden="1"/>
    </xf>
    <xf numFmtId="176" fontId="12" fillId="5" borderId="1" xfId="0" applyNumberFormat="1" applyFont="1" applyFill="1" applyBorder="1" applyAlignment="1" applyProtection="1">
      <protection hidden="1"/>
    </xf>
    <xf numFmtId="176" fontId="12" fillId="5" borderId="2" xfId="0" applyNumberFormat="1" applyFont="1" applyFill="1" applyBorder="1" applyAlignment="1" applyProtection="1">
      <protection hidden="1"/>
    </xf>
    <xf numFmtId="176" fontId="12" fillId="5" borderId="3" xfId="0" applyNumberFormat="1" applyFont="1" applyFill="1" applyBorder="1" applyAlignment="1" applyProtection="1">
      <protection hidden="1"/>
    </xf>
    <xf numFmtId="0" fontId="15" fillId="6" borderId="1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5" fillId="0" borderId="0" xfId="0" applyFont="1" applyAlignment="1" applyProtection="1">
      <alignment horizontal="left" vertical="top" wrapText="1"/>
      <protection hidden="1"/>
    </xf>
    <xf numFmtId="0" fontId="5" fillId="0" borderId="9" xfId="0" applyFont="1" applyBorder="1" applyAlignment="1" applyProtection="1">
      <alignment horizontal="left" vertical="top" wrapText="1"/>
      <protection hidden="1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3" xfId="0" applyFont="1" applyBorder="1" applyAlignment="1" applyProtection="1">
      <alignment horizontal="left" vertical="center"/>
      <protection hidden="1"/>
    </xf>
    <xf numFmtId="49" fontId="9" fillId="0" borderId="8" xfId="0" applyNumberFormat="1" applyFont="1" applyBorder="1" applyAlignment="1" applyProtection="1">
      <alignment horizontal="center" vertical="center"/>
      <protection hidden="1"/>
    </xf>
    <xf numFmtId="49" fontId="9" fillId="0" borderId="0" xfId="0" applyNumberFormat="1" applyFont="1" applyAlignment="1" applyProtection="1">
      <alignment horizontal="center" vertical="center"/>
      <protection hidden="1"/>
    </xf>
    <xf numFmtId="176" fontId="12" fillId="6" borderId="1" xfId="0" applyNumberFormat="1" applyFont="1" applyFill="1" applyBorder="1" applyAlignment="1" applyProtection="1">
      <alignment horizontal="center" vertical="center"/>
      <protection hidden="1"/>
    </xf>
    <xf numFmtId="176" fontId="12" fillId="6" borderId="2" xfId="0" applyNumberFormat="1" applyFont="1" applyFill="1" applyBorder="1" applyAlignment="1" applyProtection="1">
      <alignment horizontal="center" vertical="center"/>
      <protection hidden="1"/>
    </xf>
    <xf numFmtId="176" fontId="11" fillId="0" borderId="14" xfId="0" applyNumberFormat="1" applyFont="1" applyFill="1" applyBorder="1" applyAlignment="1" applyProtection="1">
      <alignment horizontal="center" vertical="center"/>
      <protection hidden="1"/>
    </xf>
    <xf numFmtId="0" fontId="11" fillId="8" borderId="14" xfId="0" applyFont="1" applyFill="1" applyBorder="1" applyAlignment="1" applyProtection="1">
      <alignment horizontal="center" vertical="center"/>
      <protection hidden="1"/>
    </xf>
    <xf numFmtId="0" fontId="15" fillId="0" borderId="28" xfId="0" applyFont="1" applyBorder="1" applyAlignment="1" applyProtection="1">
      <alignment horizontal="center" vertical="center"/>
      <protection hidden="1"/>
    </xf>
    <xf numFmtId="0" fontId="15" fillId="0" borderId="33" xfId="0" applyFont="1" applyBorder="1" applyAlignment="1" applyProtection="1">
      <alignment horizontal="center" vertical="center"/>
      <protection hidden="1"/>
    </xf>
    <xf numFmtId="0" fontId="17" fillId="3" borderId="34" xfId="0" applyFont="1" applyFill="1" applyBorder="1" applyAlignment="1" applyProtection="1">
      <alignment horizontal="center" vertical="center" textRotation="255"/>
      <protection hidden="1"/>
    </xf>
    <xf numFmtId="0" fontId="17" fillId="3" borderId="27" xfId="0" applyFont="1" applyFill="1" applyBorder="1" applyAlignment="1" applyProtection="1">
      <alignment horizontal="center" vertical="center"/>
      <protection hidden="1"/>
    </xf>
    <xf numFmtId="0" fontId="17" fillId="0" borderId="28" xfId="0" applyFont="1" applyBorder="1" applyAlignment="1" applyProtection="1">
      <alignment horizontal="center" vertical="center"/>
      <protection hidden="1"/>
    </xf>
    <xf numFmtId="0" fontId="11" fillId="0" borderId="14" xfId="0" applyFont="1" applyBorder="1" applyAlignment="1" applyProtection="1">
      <alignment horizontal="center" vertical="center"/>
      <protection hidden="1"/>
    </xf>
    <xf numFmtId="0" fontId="17" fillId="3" borderId="32" xfId="0" applyFont="1" applyFill="1" applyBorder="1" applyAlignment="1" applyProtection="1">
      <alignment horizontal="center" vertical="center"/>
      <protection hidden="1"/>
    </xf>
    <xf numFmtId="0" fontId="17" fillId="0" borderId="32" xfId="0" applyFont="1" applyBorder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center" vertical="center"/>
      <protection hidden="1"/>
    </xf>
    <xf numFmtId="0" fontId="17" fillId="3" borderId="32" xfId="0" applyFont="1" applyFill="1" applyBorder="1" applyAlignment="1" applyProtection="1">
      <alignment horizontal="center" vertical="center" wrapText="1"/>
      <protection hidden="1"/>
    </xf>
    <xf numFmtId="0" fontId="17" fillId="0" borderId="32" xfId="0" applyFont="1" applyBorder="1" applyAlignment="1" applyProtection="1">
      <alignment horizontal="center" vertical="center" wrapText="1"/>
      <protection hidden="1"/>
    </xf>
    <xf numFmtId="176" fontId="17" fillId="0" borderId="34" xfId="0" applyNumberFormat="1" applyFont="1" applyBorder="1" applyAlignment="1" applyProtection="1">
      <alignment horizontal="center" vertical="center" textRotation="255"/>
      <protection hidden="1"/>
    </xf>
    <xf numFmtId="176" fontId="17" fillId="3" borderId="32" xfId="0" applyNumberFormat="1" applyFont="1" applyFill="1" applyBorder="1" applyAlignment="1" applyProtection="1">
      <alignment horizontal="center" vertical="center" textRotation="255"/>
      <protection hidden="1"/>
    </xf>
    <xf numFmtId="176" fontId="17" fillId="0" borderId="32" xfId="0" applyNumberFormat="1" applyFont="1" applyBorder="1" applyAlignment="1" applyProtection="1">
      <alignment horizontal="center" vertical="center" textRotation="255"/>
      <protection hidden="1"/>
    </xf>
    <xf numFmtId="0" fontId="17" fillId="3" borderId="35" xfId="0" applyFont="1" applyFill="1" applyBorder="1" applyAlignment="1" applyProtection="1">
      <alignment horizontal="center" vertical="center" textRotation="255"/>
      <protection hidden="1"/>
    </xf>
    <xf numFmtId="0" fontId="12" fillId="3" borderId="33" xfId="0" applyFont="1" applyFill="1" applyBorder="1" applyAlignment="1" applyProtection="1">
      <protection hidden="1"/>
    </xf>
    <xf numFmtId="0" fontId="12" fillId="0" borderId="33" xfId="0" applyFont="1" applyBorder="1" applyAlignment="1" applyProtection="1">
      <protection hidden="1"/>
    </xf>
    <xf numFmtId="0" fontId="12" fillId="4" borderId="33" xfId="0" applyFont="1" applyFill="1" applyBorder="1" applyAlignment="1" applyProtection="1">
      <protection hidden="1"/>
    </xf>
    <xf numFmtId="0" fontId="11" fillId="4" borderId="15" xfId="1" applyFont="1" applyFill="1" applyBorder="1" applyAlignment="1" applyProtection="1">
      <alignment horizontal="center" vertical="center"/>
      <protection hidden="1"/>
    </xf>
    <xf numFmtId="0" fontId="11" fillId="7" borderId="15" xfId="1" applyFont="1" applyFill="1" applyBorder="1" applyAlignment="1" applyProtection="1">
      <alignment horizontal="center" vertical="center"/>
      <protection hidden="1"/>
    </xf>
    <xf numFmtId="0" fontId="15" fillId="3" borderId="25" xfId="0" applyFont="1" applyFill="1" applyBorder="1" applyAlignment="1" applyProtection="1">
      <alignment horizontal="center" vertical="center" wrapText="1"/>
      <protection hidden="1"/>
    </xf>
    <xf numFmtId="0" fontId="15" fillId="0" borderId="25" xfId="0" applyFont="1" applyBorder="1" applyAlignment="1" applyProtection="1">
      <alignment horizontal="center" vertical="center"/>
      <protection hidden="1"/>
    </xf>
    <xf numFmtId="0" fontId="15" fillId="3" borderId="25" xfId="0" applyFont="1" applyFill="1" applyBorder="1" applyAlignment="1" applyProtection="1">
      <alignment horizontal="center" vertical="center"/>
      <protection hidden="1"/>
    </xf>
    <xf numFmtId="0" fontId="15" fillId="0" borderId="25" xfId="0" applyFont="1" applyBorder="1" applyAlignment="1" applyProtection="1">
      <alignment horizontal="center" vertical="center" wrapText="1"/>
      <protection hidden="1"/>
    </xf>
    <xf numFmtId="0" fontId="18" fillId="3" borderId="25" xfId="0" applyFont="1" applyFill="1" applyBorder="1" applyAlignment="1" applyProtection="1">
      <alignment horizontal="center" vertical="center" textRotation="255"/>
      <protection hidden="1"/>
    </xf>
    <xf numFmtId="0" fontId="17" fillId="0" borderId="25" xfId="0" applyFont="1" applyBorder="1" applyAlignment="1" applyProtection="1">
      <alignment horizontal="center" vertical="center" textRotation="255"/>
      <protection hidden="1"/>
    </xf>
    <xf numFmtId="0" fontId="17" fillId="3" borderId="25" xfId="0" applyFont="1" applyFill="1" applyBorder="1" applyAlignment="1" applyProtection="1">
      <alignment horizontal="center" vertical="center" textRotation="255"/>
      <protection hidden="1"/>
    </xf>
    <xf numFmtId="0" fontId="17" fillId="5" borderId="25" xfId="0" applyFont="1" applyFill="1" applyBorder="1" applyAlignment="1" applyProtection="1">
      <alignment horizontal="center" vertical="center" textRotation="255"/>
      <protection hidden="1"/>
    </xf>
    <xf numFmtId="0" fontId="18" fillId="5" borderId="25" xfId="0" applyFont="1" applyFill="1" applyBorder="1" applyAlignment="1" applyProtection="1">
      <alignment horizontal="center" vertical="center" textRotation="255"/>
      <protection hidden="1"/>
    </xf>
    <xf numFmtId="0" fontId="17" fillId="3" borderId="29" xfId="0" applyFont="1" applyFill="1" applyBorder="1" applyAlignment="1" applyProtection="1">
      <alignment horizontal="center" vertical="center" textRotation="255"/>
      <protection hidden="1"/>
    </xf>
    <xf numFmtId="0" fontId="11" fillId="4" borderId="14" xfId="1" applyFont="1" applyFill="1" applyBorder="1" applyAlignment="1" applyProtection="1">
      <alignment horizontal="center" vertical="center"/>
      <protection hidden="1"/>
    </xf>
    <xf numFmtId="0" fontId="11" fillId="7" borderId="14" xfId="1" applyFont="1" applyFill="1" applyBorder="1" applyAlignment="1" applyProtection="1">
      <alignment horizontal="center" vertical="center"/>
      <protection hidden="1"/>
    </xf>
  </cellXfs>
  <cellStyles count="2">
    <cellStyle name="20% - 輔色6" xfId="1" builtinId="50"/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126;&#32048;&#34920;-111-&#27597;&#35242;&#31680;&#27963;&#21205;(&#31354;&#30333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訂"/>
      <sheetName val="發票"/>
      <sheetName val="發票明細"/>
      <sheetName val="欠"/>
      <sheetName val="出"/>
      <sheetName val="貨"/>
      <sheetName val="結"/>
      <sheetName val="付"/>
      <sheetName val="總"/>
      <sheetName val="總 (2)"/>
      <sheetName val="總 (3)"/>
      <sheetName val="總 (4)"/>
      <sheetName val="總 (5)"/>
      <sheetName val="總 (6)"/>
      <sheetName val="總 (7)"/>
      <sheetName val="總 (8)"/>
      <sheetName val="總 (9)"/>
      <sheetName val="總 (10)"/>
      <sheetName val="總 (11)"/>
      <sheetName val="總 (12)"/>
      <sheetName val="總 (13)"/>
      <sheetName val="總 (14)"/>
      <sheetName val="總 (15)"/>
      <sheetName val="會員資料"/>
    </sheetNames>
    <sheetDataSet>
      <sheetData sheetId="0">
        <row r="2">
          <cell r="J2" t="str">
            <v>1</v>
          </cell>
          <cell r="K2" t="str">
            <v>1</v>
          </cell>
          <cell r="L2" t="str">
            <v>1</v>
          </cell>
          <cell r="M2" t="str">
            <v>年</v>
          </cell>
          <cell r="O2" t="str">
            <v>0</v>
          </cell>
          <cell r="P2" t="str">
            <v>3</v>
          </cell>
          <cell r="Q2" t="str">
            <v>月</v>
          </cell>
          <cell r="S2" t="str">
            <v>0</v>
          </cell>
          <cell r="T2" t="str">
            <v>0</v>
          </cell>
          <cell r="U2" t="str">
            <v>日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pageSetUpPr fitToPage="1"/>
  </sheetPr>
  <dimension ref="A1:AM107"/>
  <sheetViews>
    <sheetView showZeros="0" tabSelected="1" view="pageBreakPreview" zoomScale="115" zoomScaleNormal="100" zoomScaleSheetLayoutView="115" workbookViewId="0">
      <pane xSplit="2" ySplit="5" topLeftCell="C21" activePane="bottomRight" state="frozen"/>
      <selection activeCell="N11" sqref="N11"/>
      <selection pane="topRight" activeCell="N11" sqref="N11"/>
      <selection pane="bottomLeft" activeCell="N11" sqref="N11"/>
      <selection pane="bottomRight" activeCell="AO6" sqref="AO6"/>
    </sheetView>
  </sheetViews>
  <sheetFormatPr defaultColWidth="9" defaultRowHeight="15.6"/>
  <cols>
    <col min="1" max="1" width="4.88671875" style="1" customWidth="1"/>
    <col min="2" max="2" width="11.109375" style="1" customWidth="1"/>
    <col min="3" max="3" width="4.88671875" style="2" customWidth="1"/>
    <col min="4" max="4" width="4.88671875" style="1" customWidth="1"/>
    <col min="5" max="5" width="4.88671875" style="2" customWidth="1"/>
    <col min="6" max="6" width="4.88671875" style="1" customWidth="1"/>
    <col min="7" max="7" width="4.88671875" style="2" customWidth="1"/>
    <col min="8" max="8" width="4.88671875" style="1" customWidth="1"/>
    <col min="9" max="9" width="4.88671875" style="2" customWidth="1"/>
    <col min="10" max="10" width="4.88671875" style="1" customWidth="1"/>
    <col min="11" max="11" width="4.88671875" style="2" customWidth="1"/>
    <col min="12" max="12" width="4.88671875" style="1" customWidth="1"/>
    <col min="13" max="13" width="4.88671875" style="2" customWidth="1"/>
    <col min="14" max="14" width="4.88671875" style="1" customWidth="1"/>
    <col min="15" max="15" width="4.88671875" style="2" customWidth="1"/>
    <col min="16" max="16" width="4.88671875" style="1" customWidth="1"/>
    <col min="17" max="17" width="4.88671875" style="2" customWidth="1"/>
    <col min="18" max="18" width="4.88671875" style="1" customWidth="1"/>
    <col min="19" max="19" width="4.88671875" style="2" customWidth="1"/>
    <col min="20" max="20" width="4.88671875" style="3" customWidth="1"/>
    <col min="21" max="21" width="4.88671875" style="63" hidden="1" customWidth="1"/>
    <col min="22" max="22" width="4.88671875" style="63" customWidth="1"/>
    <col min="23" max="23" width="4.88671875" style="63" bestFit="1" customWidth="1"/>
    <col min="24" max="24" width="4.88671875" style="2" customWidth="1"/>
    <col min="25" max="25" width="10.77734375" style="4" customWidth="1"/>
    <col min="26" max="26" width="10.21875" style="4" customWidth="1"/>
    <col min="27" max="27" width="5.44140625" style="1" customWidth="1"/>
    <col min="28" max="34" width="4.88671875" style="1" customWidth="1"/>
    <col min="35" max="35" width="4.88671875" style="5" customWidth="1"/>
    <col min="36" max="36" width="4.88671875" style="64" customWidth="1"/>
    <col min="37" max="39" width="4.88671875" style="5" customWidth="1"/>
    <col min="40" max="16384" width="9" style="1"/>
  </cols>
  <sheetData>
    <row r="1" spans="1:39" ht="5.25" customHeight="1" thickBot="1">
      <c r="U1" s="1"/>
      <c r="V1" s="1"/>
      <c r="W1" s="1"/>
      <c r="Y1" s="69" t="s">
        <v>0</v>
      </c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</row>
    <row r="2" spans="1:39" ht="27" customHeight="1" thickTop="1" thickBot="1">
      <c r="A2" s="72" t="s">
        <v>28</v>
      </c>
      <c r="B2" s="73"/>
      <c r="C2" s="73"/>
      <c r="D2" s="73"/>
      <c r="E2" s="73"/>
      <c r="F2" s="73"/>
      <c r="G2" s="74"/>
      <c r="H2" s="6">
        <f>[1]訂!I2</f>
        <v>0</v>
      </c>
      <c r="I2" s="7" t="str">
        <f>[1]訂!J2</f>
        <v>1</v>
      </c>
      <c r="J2" s="8" t="str">
        <f>[1]訂!K2</f>
        <v>1</v>
      </c>
      <c r="K2" s="7" t="str">
        <f>[1]訂!L2</f>
        <v>1</v>
      </c>
      <c r="L2" s="8" t="str">
        <f>[1]訂!M2</f>
        <v>年</v>
      </c>
      <c r="M2" s="9"/>
      <c r="N2" s="8" t="str">
        <f>[1]訂!O2</f>
        <v>0</v>
      </c>
      <c r="O2" s="7" t="str">
        <f>[1]訂!P2</f>
        <v>3</v>
      </c>
      <c r="P2" s="8" t="str">
        <f>[1]訂!Q2</f>
        <v>月</v>
      </c>
      <c r="Q2" s="9"/>
      <c r="R2" s="8" t="str">
        <f>[1]訂!S2</f>
        <v>0</v>
      </c>
      <c r="S2" s="7" t="str">
        <f>[1]訂!T2</f>
        <v>0</v>
      </c>
      <c r="T2" s="8" t="str">
        <f>[1]訂!U2</f>
        <v>日</v>
      </c>
      <c r="U2" s="10"/>
      <c r="V2" s="11"/>
      <c r="W2" s="75"/>
      <c r="X2" s="76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</row>
    <row r="3" spans="1:39" ht="9" customHeight="1" thickBot="1">
      <c r="A3" s="12"/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  <c r="N3" s="12"/>
      <c r="O3" s="13"/>
      <c r="P3" s="12"/>
      <c r="Q3" s="13"/>
      <c r="R3" s="12"/>
      <c r="S3" s="13"/>
      <c r="T3" s="14"/>
      <c r="U3" s="12"/>
      <c r="V3" s="12"/>
      <c r="W3" s="12"/>
      <c r="X3" s="13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s="19" customFormat="1" ht="18" customHeight="1" thickBot="1">
      <c r="A4" s="15"/>
      <c r="B4" s="16"/>
      <c r="C4" s="96"/>
      <c r="D4" s="97"/>
      <c r="E4" s="96" t="s">
        <v>1</v>
      </c>
      <c r="F4" s="97"/>
      <c r="G4" s="96"/>
      <c r="H4" s="97"/>
      <c r="I4" s="96"/>
      <c r="J4" s="97"/>
      <c r="K4" s="96" t="s">
        <v>2</v>
      </c>
      <c r="L4" s="97"/>
      <c r="M4" s="96"/>
      <c r="N4" s="97"/>
      <c r="O4" s="96" t="s">
        <v>3</v>
      </c>
      <c r="P4" s="97"/>
      <c r="Q4" s="96"/>
      <c r="R4" s="97"/>
      <c r="S4" s="96" t="s">
        <v>4</v>
      </c>
      <c r="T4" s="98"/>
      <c r="U4" s="97"/>
      <c r="V4" s="97"/>
      <c r="W4" s="97"/>
      <c r="X4" s="96"/>
      <c r="Y4" s="17"/>
      <c r="Z4" s="17"/>
      <c r="AA4" s="18"/>
      <c r="AB4" s="65">
        <v>0</v>
      </c>
      <c r="AC4" s="66"/>
      <c r="AD4" s="66"/>
      <c r="AE4" s="66" t="s">
        <v>5</v>
      </c>
      <c r="AF4" s="66"/>
      <c r="AG4" s="66"/>
      <c r="AH4" s="66"/>
      <c r="AI4" s="66" t="s">
        <v>2</v>
      </c>
      <c r="AJ4" s="66"/>
      <c r="AK4" s="66"/>
      <c r="AL4" s="66"/>
      <c r="AM4" s="67"/>
    </row>
    <row r="5" spans="1:39" s="19" customFormat="1" ht="80.25" customHeight="1" thickBot="1">
      <c r="A5" s="81" t="s">
        <v>6</v>
      </c>
      <c r="B5" s="82"/>
      <c r="C5" s="101" t="s">
        <v>27</v>
      </c>
      <c r="D5" s="102">
        <v>1</v>
      </c>
      <c r="E5" s="103">
        <v>2</v>
      </c>
      <c r="F5" s="102">
        <v>3</v>
      </c>
      <c r="G5" s="103">
        <v>4</v>
      </c>
      <c r="H5" s="104">
        <v>5</v>
      </c>
      <c r="I5" s="103" t="s">
        <v>7</v>
      </c>
      <c r="J5" s="102" t="s">
        <v>8</v>
      </c>
      <c r="K5" s="103">
        <v>8</v>
      </c>
      <c r="L5" s="104">
        <v>9</v>
      </c>
      <c r="M5" s="101">
        <v>10</v>
      </c>
      <c r="N5" s="104">
        <v>12</v>
      </c>
      <c r="O5" s="105" t="s">
        <v>26</v>
      </c>
      <c r="P5" s="106" t="s">
        <v>9</v>
      </c>
      <c r="Q5" s="107" t="s">
        <v>10</v>
      </c>
      <c r="R5" s="108" t="s">
        <v>11</v>
      </c>
      <c r="S5" s="109" t="s">
        <v>12</v>
      </c>
      <c r="T5" s="108" t="s">
        <v>13</v>
      </c>
      <c r="U5" s="108" t="s">
        <v>14</v>
      </c>
      <c r="V5" s="108" t="s">
        <v>15</v>
      </c>
      <c r="W5" s="108" t="s">
        <v>16</v>
      </c>
      <c r="X5" s="110" t="s">
        <v>17</v>
      </c>
      <c r="Y5" s="84" t="s">
        <v>18</v>
      </c>
      <c r="Z5" s="85" t="s">
        <v>19</v>
      </c>
      <c r="AA5" s="87" t="s">
        <v>20</v>
      </c>
      <c r="AB5" s="88">
        <v>1</v>
      </c>
      <c r="AC5" s="87">
        <v>2</v>
      </c>
      <c r="AD5" s="88" t="s">
        <v>7</v>
      </c>
      <c r="AE5" s="87">
        <v>9</v>
      </c>
      <c r="AF5" s="89">
        <v>12</v>
      </c>
      <c r="AG5" s="90" t="s">
        <v>21</v>
      </c>
      <c r="AH5" s="91" t="s">
        <v>22</v>
      </c>
      <c r="AI5" s="83" t="s">
        <v>13</v>
      </c>
      <c r="AJ5" s="92" t="s">
        <v>11</v>
      </c>
      <c r="AK5" s="93" t="s">
        <v>23</v>
      </c>
      <c r="AL5" s="94" t="s">
        <v>15</v>
      </c>
      <c r="AM5" s="95" t="s">
        <v>16</v>
      </c>
    </row>
    <row r="6" spans="1:39" s="19" customFormat="1" ht="33" customHeight="1" thickBot="1">
      <c r="A6" s="68" t="s">
        <v>24</v>
      </c>
      <c r="B6" s="68"/>
      <c r="C6" s="20">
        <f>SUM(C7:C106)</f>
        <v>0</v>
      </c>
      <c r="D6" s="20">
        <f t="shared" ref="D6:Z6" si="0">SUM(D7:D106)</f>
        <v>0</v>
      </c>
      <c r="E6" s="20">
        <f t="shared" si="0"/>
        <v>0</v>
      </c>
      <c r="F6" s="20">
        <f t="shared" si="0"/>
        <v>0</v>
      </c>
      <c r="G6" s="20">
        <f t="shared" si="0"/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 t="shared" si="0"/>
        <v>0</v>
      </c>
      <c r="Q6" s="20">
        <f t="shared" si="0"/>
        <v>0</v>
      </c>
      <c r="R6" s="20">
        <f t="shared" si="0"/>
        <v>0</v>
      </c>
      <c r="S6" s="20">
        <f t="shared" si="0"/>
        <v>0</v>
      </c>
      <c r="T6" s="20">
        <f t="shared" si="0"/>
        <v>0</v>
      </c>
      <c r="U6" s="20">
        <f t="shared" si="0"/>
        <v>0</v>
      </c>
      <c r="V6" s="20">
        <f t="shared" si="0"/>
        <v>0</v>
      </c>
      <c r="W6" s="20">
        <f t="shared" si="0"/>
        <v>0</v>
      </c>
      <c r="X6" s="20">
        <f t="shared" si="0"/>
        <v>0</v>
      </c>
      <c r="Y6" s="20">
        <f t="shared" si="0"/>
        <v>0</v>
      </c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</row>
    <row r="7" spans="1:39" ht="30" customHeight="1" thickBot="1">
      <c r="A7" s="21">
        <v>1</v>
      </c>
      <c r="B7" s="22"/>
      <c r="C7" s="80">
        <v>0</v>
      </c>
      <c r="D7" s="32">
        <v>0</v>
      </c>
      <c r="E7" s="23">
        <v>0</v>
      </c>
      <c r="F7" s="32">
        <v>0</v>
      </c>
      <c r="G7" s="23">
        <v>0</v>
      </c>
      <c r="H7" s="32">
        <v>0</v>
      </c>
      <c r="I7" s="23">
        <v>0</v>
      </c>
      <c r="J7" s="32">
        <v>0</v>
      </c>
      <c r="K7" s="31">
        <v>0</v>
      </c>
      <c r="L7" s="86">
        <v>0</v>
      </c>
      <c r="M7" s="31">
        <v>0</v>
      </c>
      <c r="N7" s="32">
        <v>0</v>
      </c>
      <c r="O7" s="31">
        <v>0</v>
      </c>
      <c r="P7" s="86">
        <v>0</v>
      </c>
      <c r="Q7" s="31">
        <v>0</v>
      </c>
      <c r="R7" s="32">
        <v>0</v>
      </c>
      <c r="S7" s="23">
        <v>0</v>
      </c>
      <c r="T7" s="111">
        <v>0</v>
      </c>
      <c r="U7" s="112">
        <v>0</v>
      </c>
      <c r="V7" s="31">
        <v>0</v>
      </c>
      <c r="W7" s="32">
        <v>0</v>
      </c>
      <c r="X7" s="35">
        <v>0</v>
      </c>
      <c r="Y7" s="36">
        <f t="shared" ref="Y7:Y38" si="1">((C7+D7+E7+R7+S7)*1995)+((L7+N7+O7)*2415)+((M7+P7)*3465)+((F7+I7+J7+K7)*3990)+((G7+H7)*4200)+((Q7)*29400)+((X7)*1000)+((T7+U7)*2625)+((V7+W7)*3210)</f>
        <v>0</v>
      </c>
      <c r="Z7" s="37"/>
      <c r="AA7" s="38"/>
      <c r="AB7" s="39"/>
      <c r="AC7" s="38"/>
      <c r="AD7" s="39"/>
      <c r="AE7" s="38"/>
      <c r="AF7" s="39"/>
      <c r="AG7" s="38"/>
      <c r="AH7" s="39"/>
      <c r="AI7" s="40"/>
      <c r="AJ7" s="79"/>
      <c r="AK7" s="40"/>
      <c r="AL7" s="79"/>
      <c r="AM7" s="40"/>
    </row>
    <row r="8" spans="1:39" ht="30" customHeight="1" thickBot="1">
      <c r="A8" s="43">
        <v>2</v>
      </c>
      <c r="B8" s="22"/>
      <c r="C8" s="25">
        <v>0</v>
      </c>
      <c r="D8" s="24">
        <v>0</v>
      </c>
      <c r="E8" s="25">
        <v>0</v>
      </c>
      <c r="F8" s="24">
        <v>0</v>
      </c>
      <c r="G8" s="25">
        <v>0</v>
      </c>
      <c r="H8" s="24">
        <v>0</v>
      </c>
      <c r="I8" s="25">
        <v>0</v>
      </c>
      <c r="J8" s="24">
        <v>0</v>
      </c>
      <c r="K8" s="26">
        <v>0</v>
      </c>
      <c r="L8" s="27">
        <v>0</v>
      </c>
      <c r="M8" s="26">
        <v>0</v>
      </c>
      <c r="N8" s="24">
        <v>0</v>
      </c>
      <c r="O8" s="26">
        <v>0</v>
      </c>
      <c r="P8" s="27">
        <v>0</v>
      </c>
      <c r="Q8" s="26">
        <v>0</v>
      </c>
      <c r="R8" s="24">
        <v>0</v>
      </c>
      <c r="S8" s="25">
        <v>0</v>
      </c>
      <c r="T8" s="99">
        <v>0</v>
      </c>
      <c r="U8" s="100">
        <v>0</v>
      </c>
      <c r="V8" s="26">
        <v>0</v>
      </c>
      <c r="W8" s="24">
        <v>0</v>
      </c>
      <c r="X8" s="56">
        <v>0</v>
      </c>
      <c r="Y8" s="44">
        <f t="shared" si="1"/>
        <v>0</v>
      </c>
      <c r="Z8" s="45"/>
      <c r="AA8" s="38"/>
      <c r="AB8" s="46"/>
      <c r="AC8" s="38"/>
      <c r="AD8" s="46"/>
      <c r="AE8" s="47"/>
      <c r="AF8" s="46"/>
      <c r="AG8" s="47"/>
      <c r="AH8" s="46"/>
      <c r="AI8" s="40"/>
      <c r="AJ8" s="79"/>
      <c r="AK8" s="40"/>
      <c r="AL8" s="79"/>
      <c r="AM8" s="40"/>
    </row>
    <row r="9" spans="1:39" ht="30" customHeight="1" thickBot="1">
      <c r="A9" s="43">
        <v>3</v>
      </c>
      <c r="B9" s="22"/>
      <c r="C9" s="25">
        <v>0</v>
      </c>
      <c r="D9" s="24">
        <v>0</v>
      </c>
      <c r="E9" s="25">
        <v>0</v>
      </c>
      <c r="F9" s="24">
        <v>0</v>
      </c>
      <c r="G9" s="25">
        <v>0</v>
      </c>
      <c r="H9" s="24">
        <v>0</v>
      </c>
      <c r="I9" s="25">
        <v>0</v>
      </c>
      <c r="J9" s="24">
        <v>0</v>
      </c>
      <c r="K9" s="26">
        <v>0</v>
      </c>
      <c r="L9" s="27">
        <v>0</v>
      </c>
      <c r="M9" s="26">
        <v>0</v>
      </c>
      <c r="N9" s="24">
        <v>0</v>
      </c>
      <c r="O9" s="26">
        <v>0</v>
      </c>
      <c r="P9" s="27">
        <v>0</v>
      </c>
      <c r="Q9" s="26">
        <v>0</v>
      </c>
      <c r="R9" s="24">
        <v>0</v>
      </c>
      <c r="S9" s="25">
        <v>0</v>
      </c>
      <c r="T9" s="99">
        <v>0</v>
      </c>
      <c r="U9" s="100">
        <v>0</v>
      </c>
      <c r="V9" s="26">
        <v>0</v>
      </c>
      <c r="W9" s="24">
        <v>0</v>
      </c>
      <c r="X9" s="56">
        <v>0</v>
      </c>
      <c r="Y9" s="44">
        <f t="shared" si="1"/>
        <v>0</v>
      </c>
      <c r="Z9" s="45"/>
      <c r="AA9" s="38"/>
      <c r="AB9" s="46"/>
      <c r="AC9" s="38"/>
      <c r="AD9" s="46"/>
      <c r="AE9" s="47"/>
      <c r="AF9" s="46"/>
      <c r="AG9" s="47"/>
      <c r="AH9" s="46"/>
      <c r="AI9" s="40"/>
      <c r="AJ9" s="79"/>
      <c r="AK9" s="40"/>
      <c r="AL9" s="79"/>
      <c r="AM9" s="40"/>
    </row>
    <row r="10" spans="1:39" ht="30" customHeight="1" thickBot="1">
      <c r="A10" s="43">
        <v>4</v>
      </c>
      <c r="B10" s="22"/>
      <c r="C10" s="25">
        <v>0</v>
      </c>
      <c r="D10" s="24">
        <v>0</v>
      </c>
      <c r="E10" s="25">
        <v>0</v>
      </c>
      <c r="F10" s="24">
        <v>0</v>
      </c>
      <c r="G10" s="25">
        <v>0</v>
      </c>
      <c r="H10" s="24">
        <v>0</v>
      </c>
      <c r="I10" s="25">
        <v>0</v>
      </c>
      <c r="J10" s="24">
        <v>0</v>
      </c>
      <c r="K10" s="26">
        <v>0</v>
      </c>
      <c r="L10" s="27">
        <v>0</v>
      </c>
      <c r="M10" s="26">
        <v>0</v>
      </c>
      <c r="N10" s="24">
        <v>0</v>
      </c>
      <c r="O10" s="26">
        <v>0</v>
      </c>
      <c r="P10" s="27">
        <v>0</v>
      </c>
      <c r="Q10" s="26">
        <v>0</v>
      </c>
      <c r="R10" s="24">
        <v>0</v>
      </c>
      <c r="S10" s="25">
        <v>0</v>
      </c>
      <c r="T10" s="99">
        <v>0</v>
      </c>
      <c r="U10" s="100">
        <v>0</v>
      </c>
      <c r="V10" s="26">
        <v>0</v>
      </c>
      <c r="W10" s="24">
        <v>0</v>
      </c>
      <c r="X10" s="56">
        <v>0</v>
      </c>
      <c r="Y10" s="44">
        <f t="shared" si="1"/>
        <v>0</v>
      </c>
      <c r="Z10" s="45"/>
      <c r="AA10" s="38"/>
      <c r="AB10" s="46"/>
      <c r="AC10" s="38"/>
      <c r="AD10" s="46"/>
      <c r="AE10" s="47"/>
      <c r="AF10" s="46"/>
      <c r="AG10" s="47"/>
      <c r="AH10" s="46"/>
      <c r="AI10" s="40"/>
      <c r="AJ10" s="79"/>
      <c r="AK10" s="40"/>
      <c r="AL10" s="79"/>
      <c r="AM10" s="40"/>
    </row>
    <row r="11" spans="1:39" ht="30" customHeight="1" thickBot="1">
      <c r="A11" s="43">
        <v>5</v>
      </c>
      <c r="B11" s="22"/>
      <c r="C11" s="25">
        <v>0</v>
      </c>
      <c r="D11" s="24">
        <v>0</v>
      </c>
      <c r="E11" s="25">
        <v>0</v>
      </c>
      <c r="F11" s="24">
        <v>0</v>
      </c>
      <c r="G11" s="25">
        <v>0</v>
      </c>
      <c r="H11" s="24">
        <v>0</v>
      </c>
      <c r="I11" s="25">
        <v>0</v>
      </c>
      <c r="J11" s="24">
        <v>0</v>
      </c>
      <c r="K11" s="26">
        <v>0</v>
      </c>
      <c r="L11" s="27">
        <v>0</v>
      </c>
      <c r="M11" s="26">
        <v>0</v>
      </c>
      <c r="N11" s="24">
        <v>0</v>
      </c>
      <c r="O11" s="26">
        <v>0</v>
      </c>
      <c r="P11" s="27">
        <v>0</v>
      </c>
      <c r="Q11" s="26">
        <v>0</v>
      </c>
      <c r="R11" s="24">
        <v>0</v>
      </c>
      <c r="S11" s="25">
        <v>0</v>
      </c>
      <c r="T11" s="99">
        <v>0</v>
      </c>
      <c r="U11" s="100">
        <v>0</v>
      </c>
      <c r="V11" s="26">
        <v>0</v>
      </c>
      <c r="W11" s="24">
        <v>0</v>
      </c>
      <c r="X11" s="56">
        <v>0</v>
      </c>
      <c r="Y11" s="44">
        <f t="shared" si="1"/>
        <v>0</v>
      </c>
      <c r="Z11" s="45"/>
      <c r="AA11" s="38"/>
      <c r="AB11" s="46"/>
      <c r="AC11" s="38"/>
      <c r="AD11" s="46"/>
      <c r="AE11" s="47"/>
      <c r="AF11" s="46"/>
      <c r="AG11" s="47"/>
      <c r="AH11" s="46"/>
      <c r="AI11" s="40"/>
      <c r="AJ11" s="79"/>
      <c r="AK11" s="40"/>
      <c r="AL11" s="79"/>
      <c r="AM11" s="40"/>
    </row>
    <row r="12" spans="1:39" ht="30" customHeight="1" thickBot="1">
      <c r="A12" s="43">
        <v>6</v>
      </c>
      <c r="B12" s="22"/>
      <c r="C12" s="25">
        <v>0</v>
      </c>
      <c r="D12" s="24">
        <v>0</v>
      </c>
      <c r="E12" s="25">
        <v>0</v>
      </c>
      <c r="F12" s="24">
        <v>0</v>
      </c>
      <c r="G12" s="25">
        <v>0</v>
      </c>
      <c r="H12" s="24">
        <v>0</v>
      </c>
      <c r="I12" s="25">
        <v>0</v>
      </c>
      <c r="J12" s="24">
        <v>0</v>
      </c>
      <c r="K12" s="26">
        <v>0</v>
      </c>
      <c r="L12" s="27">
        <v>0</v>
      </c>
      <c r="M12" s="26">
        <v>0</v>
      </c>
      <c r="N12" s="24">
        <v>0</v>
      </c>
      <c r="O12" s="26">
        <v>0</v>
      </c>
      <c r="P12" s="27">
        <v>0</v>
      </c>
      <c r="Q12" s="26">
        <v>0</v>
      </c>
      <c r="R12" s="24">
        <v>0</v>
      </c>
      <c r="S12" s="25">
        <v>0</v>
      </c>
      <c r="T12" s="99">
        <v>0</v>
      </c>
      <c r="U12" s="100">
        <v>0</v>
      </c>
      <c r="V12" s="26">
        <v>0</v>
      </c>
      <c r="W12" s="24">
        <v>0</v>
      </c>
      <c r="X12" s="56">
        <v>0</v>
      </c>
      <c r="Y12" s="44">
        <f t="shared" si="1"/>
        <v>0</v>
      </c>
      <c r="Z12" s="45"/>
      <c r="AA12" s="38"/>
      <c r="AB12" s="46"/>
      <c r="AC12" s="38"/>
      <c r="AD12" s="46"/>
      <c r="AE12" s="47"/>
      <c r="AF12" s="46"/>
      <c r="AG12" s="47"/>
      <c r="AH12" s="46"/>
      <c r="AI12" s="40"/>
      <c r="AJ12" s="79"/>
      <c r="AK12" s="40"/>
      <c r="AL12" s="79"/>
      <c r="AM12" s="40"/>
    </row>
    <row r="13" spans="1:39" ht="30" customHeight="1" thickBot="1">
      <c r="A13" s="43">
        <v>7</v>
      </c>
      <c r="B13" s="22"/>
      <c r="C13" s="25">
        <v>0</v>
      </c>
      <c r="D13" s="24">
        <v>0</v>
      </c>
      <c r="E13" s="25">
        <v>0</v>
      </c>
      <c r="F13" s="24">
        <v>0</v>
      </c>
      <c r="G13" s="25">
        <v>0</v>
      </c>
      <c r="H13" s="24">
        <v>0</v>
      </c>
      <c r="I13" s="25">
        <v>0</v>
      </c>
      <c r="J13" s="24">
        <v>0</v>
      </c>
      <c r="K13" s="26">
        <v>0</v>
      </c>
      <c r="L13" s="27">
        <v>0</v>
      </c>
      <c r="M13" s="26">
        <v>0</v>
      </c>
      <c r="N13" s="24">
        <v>0</v>
      </c>
      <c r="O13" s="26">
        <v>0</v>
      </c>
      <c r="P13" s="27">
        <v>0</v>
      </c>
      <c r="Q13" s="26">
        <v>0</v>
      </c>
      <c r="R13" s="24">
        <v>0</v>
      </c>
      <c r="S13" s="25">
        <v>0</v>
      </c>
      <c r="T13" s="99">
        <v>0</v>
      </c>
      <c r="U13" s="100">
        <v>0</v>
      </c>
      <c r="V13" s="26">
        <v>0</v>
      </c>
      <c r="W13" s="24">
        <v>0</v>
      </c>
      <c r="X13" s="56">
        <v>0</v>
      </c>
      <c r="Y13" s="44">
        <f t="shared" si="1"/>
        <v>0</v>
      </c>
      <c r="Z13" s="45"/>
      <c r="AA13" s="38"/>
      <c r="AB13" s="46"/>
      <c r="AC13" s="38"/>
      <c r="AD13" s="46"/>
      <c r="AE13" s="47"/>
      <c r="AF13" s="46"/>
      <c r="AG13" s="47"/>
      <c r="AH13" s="46"/>
      <c r="AI13" s="40"/>
      <c r="AJ13" s="79"/>
      <c r="AK13" s="40"/>
      <c r="AL13" s="79"/>
      <c r="AM13" s="40"/>
    </row>
    <row r="14" spans="1:39" ht="30" customHeight="1" thickBot="1">
      <c r="A14" s="43">
        <v>8</v>
      </c>
      <c r="B14" s="22"/>
      <c r="C14" s="25">
        <v>0</v>
      </c>
      <c r="D14" s="24">
        <v>0</v>
      </c>
      <c r="E14" s="25">
        <v>0</v>
      </c>
      <c r="F14" s="24">
        <v>0</v>
      </c>
      <c r="G14" s="25">
        <v>0</v>
      </c>
      <c r="H14" s="24">
        <v>0</v>
      </c>
      <c r="I14" s="25">
        <v>0</v>
      </c>
      <c r="J14" s="24">
        <v>0</v>
      </c>
      <c r="K14" s="26">
        <v>0</v>
      </c>
      <c r="L14" s="27">
        <v>0</v>
      </c>
      <c r="M14" s="26">
        <v>0</v>
      </c>
      <c r="N14" s="24">
        <v>0</v>
      </c>
      <c r="O14" s="26">
        <v>0</v>
      </c>
      <c r="P14" s="27">
        <v>0</v>
      </c>
      <c r="Q14" s="26">
        <v>0</v>
      </c>
      <c r="R14" s="24">
        <v>0</v>
      </c>
      <c r="S14" s="25">
        <v>0</v>
      </c>
      <c r="T14" s="99">
        <v>0</v>
      </c>
      <c r="U14" s="100">
        <v>0</v>
      </c>
      <c r="V14" s="26">
        <v>0</v>
      </c>
      <c r="W14" s="24">
        <v>0</v>
      </c>
      <c r="X14" s="56">
        <v>0</v>
      </c>
      <c r="Y14" s="44">
        <f t="shared" si="1"/>
        <v>0</v>
      </c>
      <c r="Z14" s="45"/>
      <c r="AA14" s="38"/>
      <c r="AB14" s="46"/>
      <c r="AC14" s="38"/>
      <c r="AD14" s="46"/>
      <c r="AE14" s="47"/>
      <c r="AF14" s="46"/>
      <c r="AG14" s="47"/>
      <c r="AH14" s="46"/>
      <c r="AI14" s="40"/>
      <c r="AJ14" s="79"/>
      <c r="AK14" s="40"/>
      <c r="AL14" s="79"/>
      <c r="AM14" s="40"/>
    </row>
    <row r="15" spans="1:39" ht="30" customHeight="1" thickBot="1">
      <c r="A15" s="43">
        <v>9</v>
      </c>
      <c r="B15" s="22"/>
      <c r="C15" s="25">
        <v>0</v>
      </c>
      <c r="D15" s="24">
        <v>0</v>
      </c>
      <c r="E15" s="25">
        <v>0</v>
      </c>
      <c r="F15" s="24">
        <v>0</v>
      </c>
      <c r="G15" s="25">
        <v>0</v>
      </c>
      <c r="H15" s="24">
        <v>0</v>
      </c>
      <c r="I15" s="25">
        <v>0</v>
      </c>
      <c r="J15" s="24">
        <v>0</v>
      </c>
      <c r="K15" s="26">
        <v>0</v>
      </c>
      <c r="L15" s="27">
        <v>0</v>
      </c>
      <c r="M15" s="26">
        <v>0</v>
      </c>
      <c r="N15" s="24">
        <v>0</v>
      </c>
      <c r="O15" s="26">
        <v>0</v>
      </c>
      <c r="P15" s="27">
        <v>0</v>
      </c>
      <c r="Q15" s="26">
        <v>0</v>
      </c>
      <c r="R15" s="24">
        <v>0</v>
      </c>
      <c r="S15" s="25">
        <v>0</v>
      </c>
      <c r="T15" s="99">
        <v>0</v>
      </c>
      <c r="U15" s="100">
        <v>0</v>
      </c>
      <c r="V15" s="26">
        <v>0</v>
      </c>
      <c r="W15" s="24">
        <v>0</v>
      </c>
      <c r="X15" s="56">
        <v>0</v>
      </c>
      <c r="Y15" s="44">
        <f t="shared" si="1"/>
        <v>0</v>
      </c>
      <c r="Z15" s="45"/>
      <c r="AA15" s="38"/>
      <c r="AB15" s="46"/>
      <c r="AC15" s="38"/>
      <c r="AD15" s="46"/>
      <c r="AE15" s="47"/>
      <c r="AF15" s="46"/>
      <c r="AG15" s="47"/>
      <c r="AH15" s="46"/>
      <c r="AI15" s="40"/>
      <c r="AJ15" s="79"/>
      <c r="AK15" s="40"/>
      <c r="AL15" s="79"/>
      <c r="AM15" s="40"/>
    </row>
    <row r="16" spans="1:39" ht="30" customHeight="1" thickBot="1">
      <c r="A16" s="43">
        <v>10</v>
      </c>
      <c r="B16" s="22"/>
      <c r="C16" s="25">
        <v>0</v>
      </c>
      <c r="D16" s="24">
        <v>0</v>
      </c>
      <c r="E16" s="25">
        <v>0</v>
      </c>
      <c r="F16" s="24">
        <v>0</v>
      </c>
      <c r="G16" s="25">
        <v>0</v>
      </c>
      <c r="H16" s="24">
        <v>0</v>
      </c>
      <c r="I16" s="25">
        <v>0</v>
      </c>
      <c r="J16" s="24">
        <v>0</v>
      </c>
      <c r="K16" s="26">
        <v>0</v>
      </c>
      <c r="L16" s="27">
        <v>0</v>
      </c>
      <c r="M16" s="26">
        <v>0</v>
      </c>
      <c r="N16" s="24">
        <v>0</v>
      </c>
      <c r="O16" s="26">
        <v>0</v>
      </c>
      <c r="P16" s="27">
        <v>0</v>
      </c>
      <c r="Q16" s="26">
        <v>0</v>
      </c>
      <c r="R16" s="24">
        <v>0</v>
      </c>
      <c r="S16" s="25">
        <v>0</v>
      </c>
      <c r="T16" s="99">
        <v>0</v>
      </c>
      <c r="U16" s="100">
        <v>0</v>
      </c>
      <c r="V16" s="26">
        <v>0</v>
      </c>
      <c r="W16" s="24">
        <v>0</v>
      </c>
      <c r="X16" s="56">
        <v>0</v>
      </c>
      <c r="Y16" s="44">
        <f t="shared" si="1"/>
        <v>0</v>
      </c>
      <c r="Z16" s="45"/>
      <c r="AA16" s="38"/>
      <c r="AB16" s="46"/>
      <c r="AC16" s="38"/>
      <c r="AD16" s="46"/>
      <c r="AE16" s="47"/>
      <c r="AF16" s="46"/>
      <c r="AG16" s="47"/>
      <c r="AH16" s="46"/>
      <c r="AI16" s="40"/>
      <c r="AJ16" s="79"/>
      <c r="AK16" s="40"/>
      <c r="AL16" s="79"/>
      <c r="AM16" s="40"/>
    </row>
    <row r="17" spans="1:39" ht="30" customHeight="1" thickBot="1">
      <c r="A17" s="43">
        <v>11</v>
      </c>
      <c r="B17" s="22"/>
      <c r="C17" s="25">
        <v>0</v>
      </c>
      <c r="D17" s="24">
        <v>0</v>
      </c>
      <c r="E17" s="25">
        <v>0</v>
      </c>
      <c r="F17" s="24">
        <v>0</v>
      </c>
      <c r="G17" s="25">
        <v>0</v>
      </c>
      <c r="H17" s="24">
        <v>0</v>
      </c>
      <c r="I17" s="25">
        <v>0</v>
      </c>
      <c r="J17" s="24">
        <v>0</v>
      </c>
      <c r="K17" s="26">
        <v>0</v>
      </c>
      <c r="L17" s="27">
        <v>0</v>
      </c>
      <c r="M17" s="26">
        <v>0</v>
      </c>
      <c r="N17" s="24">
        <v>0</v>
      </c>
      <c r="O17" s="26">
        <v>0</v>
      </c>
      <c r="P17" s="27">
        <v>0</v>
      </c>
      <c r="Q17" s="26">
        <v>0</v>
      </c>
      <c r="R17" s="24">
        <v>0</v>
      </c>
      <c r="S17" s="25">
        <v>0</v>
      </c>
      <c r="T17" s="99">
        <v>0</v>
      </c>
      <c r="U17" s="100">
        <v>0</v>
      </c>
      <c r="V17" s="26">
        <v>0</v>
      </c>
      <c r="W17" s="24">
        <v>0</v>
      </c>
      <c r="X17" s="56">
        <v>0</v>
      </c>
      <c r="Y17" s="44">
        <f t="shared" si="1"/>
        <v>0</v>
      </c>
      <c r="Z17" s="45"/>
      <c r="AA17" s="38"/>
      <c r="AB17" s="46"/>
      <c r="AC17" s="38"/>
      <c r="AD17" s="46"/>
      <c r="AE17" s="47"/>
      <c r="AF17" s="46"/>
      <c r="AG17" s="47"/>
      <c r="AH17" s="46"/>
      <c r="AI17" s="40"/>
      <c r="AJ17" s="79"/>
      <c r="AK17" s="40"/>
      <c r="AL17" s="79"/>
      <c r="AM17" s="40"/>
    </row>
    <row r="18" spans="1:39" ht="30" customHeight="1" thickBot="1">
      <c r="A18" s="43">
        <v>12</v>
      </c>
      <c r="B18" s="22"/>
      <c r="C18" s="25">
        <v>0</v>
      </c>
      <c r="D18" s="24">
        <v>0</v>
      </c>
      <c r="E18" s="25">
        <v>0</v>
      </c>
      <c r="F18" s="24">
        <v>0</v>
      </c>
      <c r="G18" s="25">
        <v>0</v>
      </c>
      <c r="H18" s="24">
        <v>0</v>
      </c>
      <c r="I18" s="25">
        <v>0</v>
      </c>
      <c r="J18" s="24">
        <v>0</v>
      </c>
      <c r="K18" s="26">
        <v>0</v>
      </c>
      <c r="L18" s="27">
        <v>0</v>
      </c>
      <c r="M18" s="26">
        <v>0</v>
      </c>
      <c r="N18" s="24">
        <v>0</v>
      </c>
      <c r="O18" s="26">
        <v>0</v>
      </c>
      <c r="P18" s="27">
        <v>0</v>
      </c>
      <c r="Q18" s="26">
        <v>0</v>
      </c>
      <c r="R18" s="24">
        <v>0</v>
      </c>
      <c r="S18" s="25">
        <v>0</v>
      </c>
      <c r="T18" s="99">
        <v>0</v>
      </c>
      <c r="U18" s="100">
        <v>0</v>
      </c>
      <c r="V18" s="26">
        <v>0</v>
      </c>
      <c r="W18" s="24">
        <v>0</v>
      </c>
      <c r="X18" s="56">
        <v>0</v>
      </c>
      <c r="Y18" s="44">
        <f t="shared" si="1"/>
        <v>0</v>
      </c>
      <c r="Z18" s="45"/>
      <c r="AA18" s="38"/>
      <c r="AB18" s="46"/>
      <c r="AC18" s="38"/>
      <c r="AD18" s="46"/>
      <c r="AE18" s="47"/>
      <c r="AF18" s="46"/>
      <c r="AG18" s="47"/>
      <c r="AH18" s="46"/>
      <c r="AI18" s="40"/>
      <c r="AJ18" s="79"/>
      <c r="AK18" s="40"/>
      <c r="AL18" s="79"/>
      <c r="AM18" s="40"/>
    </row>
    <row r="19" spans="1:39" ht="30" customHeight="1" thickBot="1">
      <c r="A19" s="43">
        <v>13</v>
      </c>
      <c r="B19" s="22"/>
      <c r="C19" s="25">
        <v>0</v>
      </c>
      <c r="D19" s="24">
        <v>0</v>
      </c>
      <c r="E19" s="25">
        <v>0</v>
      </c>
      <c r="F19" s="24">
        <v>0</v>
      </c>
      <c r="G19" s="25">
        <v>0</v>
      </c>
      <c r="H19" s="24">
        <v>0</v>
      </c>
      <c r="I19" s="25">
        <v>0</v>
      </c>
      <c r="J19" s="24">
        <v>0</v>
      </c>
      <c r="K19" s="26">
        <v>0</v>
      </c>
      <c r="L19" s="27">
        <v>0</v>
      </c>
      <c r="M19" s="26">
        <v>0</v>
      </c>
      <c r="N19" s="24">
        <v>0</v>
      </c>
      <c r="O19" s="26">
        <v>0</v>
      </c>
      <c r="P19" s="27">
        <v>0</v>
      </c>
      <c r="Q19" s="26">
        <v>0</v>
      </c>
      <c r="R19" s="24">
        <v>0</v>
      </c>
      <c r="S19" s="25">
        <v>0</v>
      </c>
      <c r="T19" s="99">
        <v>0</v>
      </c>
      <c r="U19" s="100">
        <v>0</v>
      </c>
      <c r="V19" s="26">
        <v>0</v>
      </c>
      <c r="W19" s="24">
        <v>0</v>
      </c>
      <c r="X19" s="56">
        <v>0</v>
      </c>
      <c r="Y19" s="44">
        <f t="shared" si="1"/>
        <v>0</v>
      </c>
      <c r="Z19" s="45"/>
      <c r="AA19" s="38"/>
      <c r="AB19" s="46"/>
      <c r="AC19" s="38"/>
      <c r="AD19" s="46"/>
      <c r="AE19" s="47"/>
      <c r="AF19" s="46"/>
      <c r="AG19" s="47"/>
      <c r="AH19" s="46"/>
      <c r="AI19" s="40"/>
      <c r="AJ19" s="79"/>
      <c r="AK19" s="40"/>
      <c r="AL19" s="79"/>
      <c r="AM19" s="40"/>
    </row>
    <row r="20" spans="1:39" ht="30" customHeight="1">
      <c r="A20" s="48">
        <v>14</v>
      </c>
      <c r="B20" s="49"/>
      <c r="C20" s="25">
        <v>0</v>
      </c>
      <c r="D20" s="24">
        <v>0</v>
      </c>
      <c r="E20" s="25">
        <v>0</v>
      </c>
      <c r="F20" s="24">
        <v>0</v>
      </c>
      <c r="G20" s="25">
        <v>0</v>
      </c>
      <c r="H20" s="24">
        <v>0</v>
      </c>
      <c r="I20" s="25">
        <v>0</v>
      </c>
      <c r="J20" s="24">
        <v>0</v>
      </c>
      <c r="K20" s="26">
        <v>0</v>
      </c>
      <c r="L20" s="27">
        <v>0</v>
      </c>
      <c r="M20" s="26">
        <v>0</v>
      </c>
      <c r="N20" s="24">
        <v>0</v>
      </c>
      <c r="O20" s="26">
        <v>0</v>
      </c>
      <c r="P20" s="27">
        <v>0</v>
      </c>
      <c r="Q20" s="26">
        <v>0</v>
      </c>
      <c r="R20" s="24">
        <v>0</v>
      </c>
      <c r="S20" s="25">
        <v>0</v>
      </c>
      <c r="T20" s="99">
        <v>0</v>
      </c>
      <c r="U20" s="100">
        <v>0</v>
      </c>
      <c r="V20" s="26">
        <v>0</v>
      </c>
      <c r="W20" s="24">
        <v>0</v>
      </c>
      <c r="X20" s="56">
        <v>0</v>
      </c>
      <c r="Y20" s="50">
        <f t="shared" si="1"/>
        <v>0</v>
      </c>
      <c r="Z20" s="51"/>
      <c r="AA20" s="52"/>
      <c r="AB20" s="53"/>
      <c r="AC20" s="52"/>
      <c r="AD20" s="53"/>
      <c r="AE20" s="54"/>
      <c r="AF20" s="53"/>
      <c r="AG20" s="54"/>
      <c r="AH20" s="53"/>
      <c r="AI20" s="40"/>
      <c r="AJ20" s="79"/>
      <c r="AK20" s="40"/>
      <c r="AL20" s="79"/>
      <c r="AM20" s="40"/>
    </row>
    <row r="21" spans="1:39" ht="30" customHeight="1">
      <c r="A21" s="43">
        <v>15</v>
      </c>
      <c r="B21" s="55"/>
      <c r="C21" s="25">
        <v>0</v>
      </c>
      <c r="D21" s="24">
        <v>0</v>
      </c>
      <c r="E21" s="25">
        <v>0</v>
      </c>
      <c r="F21" s="24">
        <v>0</v>
      </c>
      <c r="G21" s="25">
        <v>0</v>
      </c>
      <c r="H21" s="24">
        <v>0</v>
      </c>
      <c r="I21" s="25">
        <v>0</v>
      </c>
      <c r="J21" s="24">
        <v>0</v>
      </c>
      <c r="K21" s="26">
        <v>0</v>
      </c>
      <c r="L21" s="27">
        <v>0</v>
      </c>
      <c r="M21" s="26">
        <v>0</v>
      </c>
      <c r="N21" s="24">
        <v>0</v>
      </c>
      <c r="O21" s="26">
        <v>0</v>
      </c>
      <c r="P21" s="27">
        <v>0</v>
      </c>
      <c r="Q21" s="26">
        <v>0</v>
      </c>
      <c r="R21" s="24">
        <v>0</v>
      </c>
      <c r="S21" s="25">
        <v>0</v>
      </c>
      <c r="T21" s="99">
        <v>0</v>
      </c>
      <c r="U21" s="100">
        <v>0</v>
      </c>
      <c r="V21" s="26">
        <v>0</v>
      </c>
      <c r="W21" s="24">
        <v>0</v>
      </c>
      <c r="X21" s="56">
        <v>0</v>
      </c>
      <c r="Y21" s="57">
        <f t="shared" si="1"/>
        <v>0</v>
      </c>
      <c r="Z21" s="58"/>
      <c r="AA21" s="47"/>
      <c r="AB21" s="46"/>
      <c r="AC21" s="47"/>
      <c r="AD21" s="46"/>
      <c r="AE21" s="47"/>
      <c r="AF21" s="46"/>
      <c r="AG21" s="47"/>
      <c r="AH21" s="46"/>
      <c r="AI21" s="40"/>
      <c r="AJ21" s="79"/>
      <c r="AK21" s="40"/>
      <c r="AL21" s="79"/>
      <c r="AM21" s="40"/>
    </row>
    <row r="22" spans="1:39" ht="30" customHeight="1" thickBot="1">
      <c r="A22" s="43">
        <v>16</v>
      </c>
      <c r="B22" s="59"/>
      <c r="C22" s="25">
        <v>0</v>
      </c>
      <c r="D22" s="24">
        <v>0</v>
      </c>
      <c r="E22" s="25">
        <v>0</v>
      </c>
      <c r="F22" s="24">
        <v>0</v>
      </c>
      <c r="G22" s="25">
        <v>0</v>
      </c>
      <c r="H22" s="24">
        <v>0</v>
      </c>
      <c r="I22" s="25">
        <v>0</v>
      </c>
      <c r="J22" s="24">
        <v>0</v>
      </c>
      <c r="K22" s="26">
        <v>0</v>
      </c>
      <c r="L22" s="27">
        <v>0</v>
      </c>
      <c r="M22" s="26">
        <v>0</v>
      </c>
      <c r="N22" s="24">
        <v>0</v>
      </c>
      <c r="O22" s="26">
        <v>0</v>
      </c>
      <c r="P22" s="27">
        <v>0</v>
      </c>
      <c r="Q22" s="26">
        <v>0</v>
      </c>
      <c r="R22" s="24">
        <v>0</v>
      </c>
      <c r="S22" s="25">
        <v>0</v>
      </c>
      <c r="T22" s="99">
        <v>0</v>
      </c>
      <c r="U22" s="100">
        <v>0</v>
      </c>
      <c r="V22" s="26">
        <v>0</v>
      </c>
      <c r="W22" s="24">
        <v>0</v>
      </c>
      <c r="X22" s="56">
        <v>0</v>
      </c>
      <c r="Y22" s="57">
        <f t="shared" si="1"/>
        <v>0</v>
      </c>
      <c r="Z22" s="58"/>
      <c r="AA22" s="47"/>
      <c r="AB22" s="46"/>
      <c r="AC22" s="47"/>
      <c r="AD22" s="46"/>
      <c r="AE22" s="47"/>
      <c r="AF22" s="46"/>
      <c r="AG22" s="47"/>
      <c r="AH22" s="46"/>
      <c r="AI22" s="40"/>
      <c r="AJ22" s="79"/>
      <c r="AK22" s="40"/>
      <c r="AL22" s="79"/>
      <c r="AM22" s="40"/>
    </row>
    <row r="23" spans="1:39" ht="30" customHeight="1" thickBot="1">
      <c r="A23" s="43">
        <v>17</v>
      </c>
      <c r="B23" s="22"/>
      <c r="C23" s="25">
        <v>0</v>
      </c>
      <c r="D23" s="24">
        <v>0</v>
      </c>
      <c r="E23" s="25">
        <v>0</v>
      </c>
      <c r="F23" s="24">
        <v>0</v>
      </c>
      <c r="G23" s="25">
        <v>0</v>
      </c>
      <c r="H23" s="24">
        <v>0</v>
      </c>
      <c r="I23" s="25">
        <v>0</v>
      </c>
      <c r="J23" s="24">
        <v>0</v>
      </c>
      <c r="K23" s="26">
        <v>0</v>
      </c>
      <c r="L23" s="27">
        <v>0</v>
      </c>
      <c r="M23" s="26">
        <v>0</v>
      </c>
      <c r="N23" s="24">
        <v>0</v>
      </c>
      <c r="O23" s="26">
        <v>0</v>
      </c>
      <c r="P23" s="27">
        <v>0</v>
      </c>
      <c r="Q23" s="26">
        <v>0</v>
      </c>
      <c r="R23" s="24">
        <v>0</v>
      </c>
      <c r="S23" s="25">
        <v>0</v>
      </c>
      <c r="T23" s="99">
        <v>0</v>
      </c>
      <c r="U23" s="100">
        <v>0</v>
      </c>
      <c r="V23" s="26">
        <v>0</v>
      </c>
      <c r="W23" s="24">
        <v>0</v>
      </c>
      <c r="X23" s="56">
        <v>0</v>
      </c>
      <c r="Y23" s="44">
        <f t="shared" si="1"/>
        <v>0</v>
      </c>
      <c r="Z23" s="45"/>
      <c r="AA23" s="38"/>
      <c r="AB23" s="46"/>
      <c r="AC23" s="38"/>
      <c r="AD23" s="46"/>
      <c r="AE23" s="47"/>
      <c r="AF23" s="46"/>
      <c r="AG23" s="47"/>
      <c r="AH23" s="46"/>
      <c r="AI23" s="40"/>
      <c r="AJ23" s="79"/>
      <c r="AK23" s="40"/>
      <c r="AL23" s="79"/>
      <c r="AM23" s="40"/>
    </row>
    <row r="24" spans="1:39" ht="30" customHeight="1" thickBot="1">
      <c r="A24" s="48">
        <v>18</v>
      </c>
      <c r="B24" s="22"/>
      <c r="C24" s="25">
        <v>0</v>
      </c>
      <c r="D24" s="24">
        <v>0</v>
      </c>
      <c r="E24" s="25">
        <v>0</v>
      </c>
      <c r="F24" s="24">
        <v>0</v>
      </c>
      <c r="G24" s="25">
        <v>0</v>
      </c>
      <c r="H24" s="24">
        <v>0</v>
      </c>
      <c r="I24" s="25">
        <v>0</v>
      </c>
      <c r="J24" s="24">
        <v>0</v>
      </c>
      <c r="K24" s="26">
        <v>0</v>
      </c>
      <c r="L24" s="27">
        <v>0</v>
      </c>
      <c r="M24" s="26">
        <v>0</v>
      </c>
      <c r="N24" s="24">
        <v>0</v>
      </c>
      <c r="O24" s="26">
        <v>0</v>
      </c>
      <c r="P24" s="27">
        <v>0</v>
      </c>
      <c r="Q24" s="26">
        <v>0</v>
      </c>
      <c r="R24" s="24">
        <v>0</v>
      </c>
      <c r="S24" s="25">
        <v>0</v>
      </c>
      <c r="T24" s="99">
        <v>0</v>
      </c>
      <c r="U24" s="100">
        <v>0</v>
      </c>
      <c r="V24" s="26">
        <v>0</v>
      </c>
      <c r="W24" s="24">
        <v>0</v>
      </c>
      <c r="X24" s="56">
        <v>0</v>
      </c>
      <c r="Y24" s="44">
        <f t="shared" si="1"/>
        <v>0</v>
      </c>
      <c r="Z24" s="45"/>
      <c r="AA24" s="38"/>
      <c r="AB24" s="46"/>
      <c r="AC24" s="38"/>
      <c r="AD24" s="46"/>
      <c r="AE24" s="47"/>
      <c r="AF24" s="46"/>
      <c r="AG24" s="47"/>
      <c r="AH24" s="46"/>
      <c r="AI24" s="40"/>
      <c r="AJ24" s="79"/>
      <c r="AK24" s="40"/>
      <c r="AL24" s="79"/>
      <c r="AM24" s="40"/>
    </row>
    <row r="25" spans="1:39" ht="30" customHeight="1" thickBot="1">
      <c r="A25" s="43">
        <v>19</v>
      </c>
      <c r="B25" s="22"/>
      <c r="C25" s="25">
        <v>0</v>
      </c>
      <c r="D25" s="24">
        <v>0</v>
      </c>
      <c r="E25" s="25">
        <v>0</v>
      </c>
      <c r="F25" s="24">
        <v>0</v>
      </c>
      <c r="G25" s="25">
        <v>0</v>
      </c>
      <c r="H25" s="24">
        <v>0</v>
      </c>
      <c r="I25" s="25">
        <v>0</v>
      </c>
      <c r="J25" s="24">
        <v>0</v>
      </c>
      <c r="K25" s="26">
        <v>0</v>
      </c>
      <c r="L25" s="27">
        <v>0</v>
      </c>
      <c r="M25" s="26">
        <v>0</v>
      </c>
      <c r="N25" s="24">
        <v>0</v>
      </c>
      <c r="O25" s="26">
        <v>0</v>
      </c>
      <c r="P25" s="27">
        <v>0</v>
      </c>
      <c r="Q25" s="26">
        <v>0</v>
      </c>
      <c r="R25" s="24">
        <v>0</v>
      </c>
      <c r="S25" s="25">
        <v>0</v>
      </c>
      <c r="T25" s="99">
        <v>0</v>
      </c>
      <c r="U25" s="100">
        <v>0</v>
      </c>
      <c r="V25" s="26">
        <v>0</v>
      </c>
      <c r="W25" s="24">
        <v>0</v>
      </c>
      <c r="X25" s="56">
        <v>0</v>
      </c>
      <c r="Y25" s="44">
        <f t="shared" si="1"/>
        <v>0</v>
      </c>
      <c r="Z25" s="45"/>
      <c r="AA25" s="38"/>
      <c r="AB25" s="46"/>
      <c r="AC25" s="38"/>
      <c r="AD25" s="46"/>
      <c r="AE25" s="47"/>
      <c r="AF25" s="46"/>
      <c r="AG25" s="47"/>
      <c r="AH25" s="46"/>
      <c r="AI25" s="40"/>
      <c r="AJ25" s="79"/>
      <c r="AK25" s="40"/>
      <c r="AL25" s="79"/>
      <c r="AM25" s="40"/>
    </row>
    <row r="26" spans="1:39" ht="30" customHeight="1" thickBot="1">
      <c r="A26" s="43">
        <v>20</v>
      </c>
      <c r="B26" s="22"/>
      <c r="C26" s="25">
        <v>0</v>
      </c>
      <c r="D26" s="24">
        <v>0</v>
      </c>
      <c r="E26" s="25">
        <v>0</v>
      </c>
      <c r="F26" s="24">
        <v>0</v>
      </c>
      <c r="G26" s="25">
        <v>0</v>
      </c>
      <c r="H26" s="24">
        <v>0</v>
      </c>
      <c r="I26" s="25">
        <v>0</v>
      </c>
      <c r="J26" s="24">
        <v>0</v>
      </c>
      <c r="K26" s="26">
        <v>0</v>
      </c>
      <c r="L26" s="27">
        <v>0</v>
      </c>
      <c r="M26" s="26">
        <v>0</v>
      </c>
      <c r="N26" s="24">
        <v>0</v>
      </c>
      <c r="O26" s="26">
        <v>0</v>
      </c>
      <c r="P26" s="27">
        <v>0</v>
      </c>
      <c r="Q26" s="26">
        <v>0</v>
      </c>
      <c r="R26" s="24">
        <v>0</v>
      </c>
      <c r="S26" s="25">
        <v>0</v>
      </c>
      <c r="T26" s="99">
        <v>0</v>
      </c>
      <c r="U26" s="100">
        <v>0</v>
      </c>
      <c r="V26" s="26">
        <v>0</v>
      </c>
      <c r="W26" s="24">
        <v>0</v>
      </c>
      <c r="X26" s="56">
        <v>0</v>
      </c>
      <c r="Y26" s="44">
        <f t="shared" si="1"/>
        <v>0</v>
      </c>
      <c r="Z26" s="45"/>
      <c r="AA26" s="38"/>
      <c r="AB26" s="46"/>
      <c r="AC26" s="38"/>
      <c r="AD26" s="46"/>
      <c r="AE26" s="47"/>
      <c r="AF26" s="46"/>
      <c r="AG26" s="47"/>
      <c r="AH26" s="46"/>
      <c r="AI26" s="40"/>
      <c r="AJ26" s="79"/>
      <c r="AK26" s="40"/>
      <c r="AL26" s="79"/>
      <c r="AM26" s="40"/>
    </row>
    <row r="27" spans="1:39" ht="30" customHeight="1" thickBot="1">
      <c r="A27" s="43">
        <v>21</v>
      </c>
      <c r="B27" s="22"/>
      <c r="C27" s="25">
        <v>0</v>
      </c>
      <c r="D27" s="24">
        <v>0</v>
      </c>
      <c r="E27" s="25">
        <v>0</v>
      </c>
      <c r="F27" s="24">
        <v>0</v>
      </c>
      <c r="G27" s="25">
        <v>0</v>
      </c>
      <c r="H27" s="24">
        <v>0</v>
      </c>
      <c r="I27" s="25">
        <v>0</v>
      </c>
      <c r="J27" s="24">
        <v>0</v>
      </c>
      <c r="K27" s="26">
        <v>0</v>
      </c>
      <c r="L27" s="27">
        <v>0</v>
      </c>
      <c r="M27" s="26">
        <v>0</v>
      </c>
      <c r="N27" s="24">
        <v>0</v>
      </c>
      <c r="O27" s="26">
        <v>0</v>
      </c>
      <c r="P27" s="27">
        <v>0</v>
      </c>
      <c r="Q27" s="26">
        <v>0</v>
      </c>
      <c r="R27" s="24">
        <v>0</v>
      </c>
      <c r="S27" s="25">
        <v>0</v>
      </c>
      <c r="T27" s="99">
        <v>0</v>
      </c>
      <c r="U27" s="100">
        <v>0</v>
      </c>
      <c r="V27" s="26">
        <v>0</v>
      </c>
      <c r="W27" s="24">
        <v>0</v>
      </c>
      <c r="X27" s="56">
        <v>0</v>
      </c>
      <c r="Y27" s="44">
        <f t="shared" si="1"/>
        <v>0</v>
      </c>
      <c r="Z27" s="45"/>
      <c r="AA27" s="38"/>
      <c r="AB27" s="46"/>
      <c r="AC27" s="38"/>
      <c r="AD27" s="46"/>
      <c r="AE27" s="47"/>
      <c r="AF27" s="46"/>
      <c r="AG27" s="47"/>
      <c r="AH27" s="46"/>
      <c r="AI27" s="40"/>
      <c r="AJ27" s="79"/>
      <c r="AK27" s="40"/>
      <c r="AL27" s="79"/>
      <c r="AM27" s="40"/>
    </row>
    <row r="28" spans="1:39" ht="30" customHeight="1" thickBot="1">
      <c r="A28" s="48">
        <v>22</v>
      </c>
      <c r="B28" s="22"/>
      <c r="C28" s="25">
        <v>0</v>
      </c>
      <c r="D28" s="24">
        <v>0</v>
      </c>
      <c r="E28" s="25">
        <v>0</v>
      </c>
      <c r="F28" s="24">
        <v>0</v>
      </c>
      <c r="G28" s="25">
        <v>0</v>
      </c>
      <c r="H28" s="24">
        <v>0</v>
      </c>
      <c r="I28" s="25">
        <v>0</v>
      </c>
      <c r="J28" s="24">
        <v>0</v>
      </c>
      <c r="K28" s="26">
        <v>0</v>
      </c>
      <c r="L28" s="27">
        <v>0</v>
      </c>
      <c r="M28" s="26">
        <v>0</v>
      </c>
      <c r="N28" s="24">
        <v>0</v>
      </c>
      <c r="O28" s="26">
        <v>0</v>
      </c>
      <c r="P28" s="27">
        <v>0</v>
      </c>
      <c r="Q28" s="26">
        <v>0</v>
      </c>
      <c r="R28" s="24">
        <v>0</v>
      </c>
      <c r="S28" s="25">
        <v>0</v>
      </c>
      <c r="T28" s="99">
        <v>0</v>
      </c>
      <c r="U28" s="100">
        <v>0</v>
      </c>
      <c r="V28" s="26">
        <v>0</v>
      </c>
      <c r="W28" s="24">
        <v>0</v>
      </c>
      <c r="X28" s="56">
        <v>0</v>
      </c>
      <c r="Y28" s="44">
        <f t="shared" si="1"/>
        <v>0</v>
      </c>
      <c r="Z28" s="45"/>
      <c r="AA28" s="38"/>
      <c r="AB28" s="46"/>
      <c r="AC28" s="38"/>
      <c r="AD28" s="46"/>
      <c r="AE28" s="47"/>
      <c r="AF28" s="46"/>
      <c r="AG28" s="47"/>
      <c r="AH28" s="46"/>
      <c r="AI28" s="40"/>
      <c r="AJ28" s="79"/>
      <c r="AK28" s="40"/>
      <c r="AL28" s="79"/>
      <c r="AM28" s="40"/>
    </row>
    <row r="29" spans="1:39" ht="30" customHeight="1" thickBot="1">
      <c r="A29" s="43">
        <v>23</v>
      </c>
      <c r="B29" s="22"/>
      <c r="C29" s="25">
        <v>0</v>
      </c>
      <c r="D29" s="24">
        <v>0</v>
      </c>
      <c r="E29" s="25">
        <v>0</v>
      </c>
      <c r="F29" s="24">
        <v>0</v>
      </c>
      <c r="G29" s="25">
        <v>0</v>
      </c>
      <c r="H29" s="24">
        <v>0</v>
      </c>
      <c r="I29" s="25">
        <v>0</v>
      </c>
      <c r="J29" s="24">
        <v>0</v>
      </c>
      <c r="K29" s="26">
        <v>0</v>
      </c>
      <c r="L29" s="27">
        <v>0</v>
      </c>
      <c r="M29" s="26">
        <v>0</v>
      </c>
      <c r="N29" s="24">
        <v>0</v>
      </c>
      <c r="O29" s="26">
        <v>0</v>
      </c>
      <c r="P29" s="27">
        <v>0</v>
      </c>
      <c r="Q29" s="26">
        <v>0</v>
      </c>
      <c r="R29" s="24">
        <v>0</v>
      </c>
      <c r="S29" s="25">
        <v>0</v>
      </c>
      <c r="T29" s="99">
        <v>0</v>
      </c>
      <c r="U29" s="100">
        <v>0</v>
      </c>
      <c r="V29" s="26">
        <v>0</v>
      </c>
      <c r="W29" s="24">
        <v>0</v>
      </c>
      <c r="X29" s="56">
        <v>0</v>
      </c>
      <c r="Y29" s="44">
        <f t="shared" si="1"/>
        <v>0</v>
      </c>
      <c r="Z29" s="45"/>
      <c r="AA29" s="38"/>
      <c r="AB29" s="46"/>
      <c r="AC29" s="38"/>
      <c r="AD29" s="46"/>
      <c r="AE29" s="47"/>
      <c r="AF29" s="46"/>
      <c r="AG29" s="47"/>
      <c r="AH29" s="46"/>
      <c r="AI29" s="40"/>
      <c r="AJ29" s="79"/>
      <c r="AK29" s="40"/>
      <c r="AL29" s="79"/>
      <c r="AM29" s="40"/>
    </row>
    <row r="30" spans="1:39" ht="30" customHeight="1" thickBot="1">
      <c r="A30" s="43">
        <v>24</v>
      </c>
      <c r="B30" s="22"/>
      <c r="C30" s="25">
        <v>0</v>
      </c>
      <c r="D30" s="24">
        <v>0</v>
      </c>
      <c r="E30" s="25">
        <v>0</v>
      </c>
      <c r="F30" s="24">
        <v>0</v>
      </c>
      <c r="G30" s="25">
        <v>0</v>
      </c>
      <c r="H30" s="24">
        <v>0</v>
      </c>
      <c r="I30" s="25">
        <v>0</v>
      </c>
      <c r="J30" s="24">
        <v>0</v>
      </c>
      <c r="K30" s="26">
        <v>0</v>
      </c>
      <c r="L30" s="27">
        <v>0</v>
      </c>
      <c r="M30" s="26">
        <v>0</v>
      </c>
      <c r="N30" s="24">
        <v>0</v>
      </c>
      <c r="O30" s="26">
        <v>0</v>
      </c>
      <c r="P30" s="27">
        <v>0</v>
      </c>
      <c r="Q30" s="26">
        <v>0</v>
      </c>
      <c r="R30" s="24">
        <v>0</v>
      </c>
      <c r="S30" s="25">
        <v>0</v>
      </c>
      <c r="T30" s="99">
        <v>0</v>
      </c>
      <c r="U30" s="100">
        <v>0</v>
      </c>
      <c r="V30" s="26">
        <v>0</v>
      </c>
      <c r="W30" s="24">
        <v>0</v>
      </c>
      <c r="X30" s="56">
        <v>0</v>
      </c>
      <c r="Y30" s="44">
        <f t="shared" si="1"/>
        <v>0</v>
      </c>
      <c r="Z30" s="45"/>
      <c r="AA30" s="38"/>
      <c r="AB30" s="46"/>
      <c r="AC30" s="38"/>
      <c r="AD30" s="46"/>
      <c r="AE30" s="47"/>
      <c r="AF30" s="46"/>
      <c r="AG30" s="47"/>
      <c r="AH30" s="46"/>
      <c r="AI30" s="40"/>
      <c r="AJ30" s="79"/>
      <c r="AK30" s="40"/>
      <c r="AL30" s="79"/>
      <c r="AM30" s="40"/>
    </row>
    <row r="31" spans="1:39" ht="30" customHeight="1" thickBot="1">
      <c r="A31" s="43">
        <v>25</v>
      </c>
      <c r="B31" s="22"/>
      <c r="C31" s="25">
        <v>0</v>
      </c>
      <c r="D31" s="24">
        <v>0</v>
      </c>
      <c r="E31" s="25">
        <v>0</v>
      </c>
      <c r="F31" s="24">
        <v>0</v>
      </c>
      <c r="G31" s="25">
        <v>0</v>
      </c>
      <c r="H31" s="24">
        <v>0</v>
      </c>
      <c r="I31" s="25">
        <v>0</v>
      </c>
      <c r="J31" s="24">
        <v>0</v>
      </c>
      <c r="K31" s="26">
        <v>0</v>
      </c>
      <c r="L31" s="27">
        <v>0</v>
      </c>
      <c r="M31" s="26">
        <v>0</v>
      </c>
      <c r="N31" s="24">
        <v>0</v>
      </c>
      <c r="O31" s="26">
        <v>0</v>
      </c>
      <c r="P31" s="27">
        <v>0</v>
      </c>
      <c r="Q31" s="26">
        <v>0</v>
      </c>
      <c r="R31" s="24">
        <v>0</v>
      </c>
      <c r="S31" s="25">
        <v>0</v>
      </c>
      <c r="T31" s="99">
        <v>0</v>
      </c>
      <c r="U31" s="100">
        <v>0</v>
      </c>
      <c r="V31" s="26">
        <v>0</v>
      </c>
      <c r="W31" s="24">
        <v>0</v>
      </c>
      <c r="X31" s="56">
        <v>0</v>
      </c>
      <c r="Y31" s="44">
        <f t="shared" si="1"/>
        <v>0</v>
      </c>
      <c r="Z31" s="45"/>
      <c r="AA31" s="38"/>
      <c r="AB31" s="46"/>
      <c r="AC31" s="38"/>
      <c r="AD31" s="46"/>
      <c r="AE31" s="47"/>
      <c r="AF31" s="46"/>
      <c r="AG31" s="47"/>
      <c r="AH31" s="46"/>
      <c r="AI31" s="40"/>
      <c r="AJ31" s="79"/>
      <c r="AK31" s="40"/>
      <c r="AL31" s="79"/>
      <c r="AM31" s="40"/>
    </row>
    <row r="32" spans="1:39" ht="30" customHeight="1" thickBot="1">
      <c r="A32" s="48">
        <v>26</v>
      </c>
      <c r="B32" s="22"/>
      <c r="C32" s="25">
        <v>0</v>
      </c>
      <c r="D32" s="24">
        <v>0</v>
      </c>
      <c r="E32" s="25">
        <v>0</v>
      </c>
      <c r="F32" s="24">
        <v>0</v>
      </c>
      <c r="G32" s="25">
        <v>0</v>
      </c>
      <c r="H32" s="24">
        <v>0</v>
      </c>
      <c r="I32" s="25">
        <v>0</v>
      </c>
      <c r="J32" s="24">
        <v>0</v>
      </c>
      <c r="K32" s="26">
        <v>0</v>
      </c>
      <c r="L32" s="27">
        <v>0</v>
      </c>
      <c r="M32" s="26">
        <v>0</v>
      </c>
      <c r="N32" s="24">
        <v>0</v>
      </c>
      <c r="O32" s="26">
        <v>0</v>
      </c>
      <c r="P32" s="27">
        <v>0</v>
      </c>
      <c r="Q32" s="26">
        <v>0</v>
      </c>
      <c r="R32" s="24">
        <v>0</v>
      </c>
      <c r="S32" s="25">
        <v>0</v>
      </c>
      <c r="T32" s="99">
        <v>0</v>
      </c>
      <c r="U32" s="100">
        <v>0</v>
      </c>
      <c r="V32" s="26">
        <v>0</v>
      </c>
      <c r="W32" s="24">
        <v>0</v>
      </c>
      <c r="X32" s="56">
        <v>0</v>
      </c>
      <c r="Y32" s="44">
        <f t="shared" si="1"/>
        <v>0</v>
      </c>
      <c r="Z32" s="45"/>
      <c r="AA32" s="38"/>
      <c r="AB32" s="46"/>
      <c r="AC32" s="38"/>
      <c r="AD32" s="46"/>
      <c r="AE32" s="47"/>
      <c r="AF32" s="46"/>
      <c r="AG32" s="47"/>
      <c r="AH32" s="46"/>
      <c r="AI32" s="40"/>
      <c r="AJ32" s="79"/>
      <c r="AK32" s="40"/>
      <c r="AL32" s="79"/>
      <c r="AM32" s="40"/>
    </row>
    <row r="33" spans="1:39" ht="30" customHeight="1" thickBot="1">
      <c r="A33" s="43">
        <v>27</v>
      </c>
      <c r="B33" s="22"/>
      <c r="C33" s="25">
        <v>0</v>
      </c>
      <c r="D33" s="24">
        <v>0</v>
      </c>
      <c r="E33" s="25">
        <v>0</v>
      </c>
      <c r="F33" s="24">
        <v>0</v>
      </c>
      <c r="G33" s="25">
        <v>0</v>
      </c>
      <c r="H33" s="24">
        <v>0</v>
      </c>
      <c r="I33" s="25">
        <v>0</v>
      </c>
      <c r="J33" s="24">
        <v>0</v>
      </c>
      <c r="K33" s="26">
        <v>0</v>
      </c>
      <c r="L33" s="27">
        <v>0</v>
      </c>
      <c r="M33" s="26">
        <v>0</v>
      </c>
      <c r="N33" s="24">
        <v>0</v>
      </c>
      <c r="O33" s="26">
        <v>0</v>
      </c>
      <c r="P33" s="27">
        <v>0</v>
      </c>
      <c r="Q33" s="26">
        <v>0</v>
      </c>
      <c r="R33" s="24">
        <v>0</v>
      </c>
      <c r="S33" s="25">
        <v>0</v>
      </c>
      <c r="T33" s="99">
        <v>0</v>
      </c>
      <c r="U33" s="100">
        <v>0</v>
      </c>
      <c r="V33" s="26">
        <v>0</v>
      </c>
      <c r="W33" s="24">
        <v>0</v>
      </c>
      <c r="X33" s="56">
        <v>0</v>
      </c>
      <c r="Y33" s="44">
        <f t="shared" si="1"/>
        <v>0</v>
      </c>
      <c r="Z33" s="45"/>
      <c r="AA33" s="38"/>
      <c r="AB33" s="46"/>
      <c r="AC33" s="38"/>
      <c r="AD33" s="46"/>
      <c r="AE33" s="47"/>
      <c r="AF33" s="46"/>
      <c r="AG33" s="47"/>
      <c r="AH33" s="46"/>
      <c r="AI33" s="40"/>
      <c r="AJ33" s="79"/>
      <c r="AK33" s="40"/>
      <c r="AL33" s="79"/>
      <c r="AM33" s="40"/>
    </row>
    <row r="34" spans="1:39" ht="30" customHeight="1" thickBot="1">
      <c r="A34" s="43">
        <v>28</v>
      </c>
      <c r="B34" s="22"/>
      <c r="C34" s="25">
        <v>0</v>
      </c>
      <c r="D34" s="24">
        <v>0</v>
      </c>
      <c r="E34" s="25">
        <v>0</v>
      </c>
      <c r="F34" s="24">
        <v>0</v>
      </c>
      <c r="G34" s="25">
        <v>0</v>
      </c>
      <c r="H34" s="24">
        <v>0</v>
      </c>
      <c r="I34" s="25">
        <v>0</v>
      </c>
      <c r="J34" s="24">
        <v>0</v>
      </c>
      <c r="K34" s="26">
        <v>0</v>
      </c>
      <c r="L34" s="27">
        <v>0</v>
      </c>
      <c r="M34" s="26">
        <v>0</v>
      </c>
      <c r="N34" s="24">
        <v>0</v>
      </c>
      <c r="O34" s="26">
        <v>0</v>
      </c>
      <c r="P34" s="27">
        <v>0</v>
      </c>
      <c r="Q34" s="26">
        <v>0</v>
      </c>
      <c r="R34" s="24">
        <v>0</v>
      </c>
      <c r="S34" s="25">
        <v>0</v>
      </c>
      <c r="T34" s="99">
        <v>0</v>
      </c>
      <c r="U34" s="100">
        <v>0</v>
      </c>
      <c r="V34" s="26">
        <v>0</v>
      </c>
      <c r="W34" s="24">
        <v>0</v>
      </c>
      <c r="X34" s="56">
        <v>0</v>
      </c>
      <c r="Y34" s="44">
        <f t="shared" si="1"/>
        <v>0</v>
      </c>
      <c r="Z34" s="45"/>
      <c r="AA34" s="38"/>
      <c r="AB34" s="46"/>
      <c r="AC34" s="38"/>
      <c r="AD34" s="46"/>
      <c r="AE34" s="47"/>
      <c r="AF34" s="46"/>
      <c r="AG34" s="47"/>
      <c r="AH34" s="46"/>
      <c r="AI34" s="40"/>
      <c r="AJ34" s="79"/>
      <c r="AK34" s="40"/>
      <c r="AL34" s="79"/>
      <c r="AM34" s="40"/>
    </row>
    <row r="35" spans="1:39" ht="30" customHeight="1" thickBot="1">
      <c r="A35" s="43">
        <v>29</v>
      </c>
      <c r="B35" s="22"/>
      <c r="C35" s="25">
        <v>0</v>
      </c>
      <c r="D35" s="24">
        <v>0</v>
      </c>
      <c r="E35" s="25">
        <v>0</v>
      </c>
      <c r="F35" s="24">
        <v>0</v>
      </c>
      <c r="G35" s="25">
        <v>0</v>
      </c>
      <c r="H35" s="24">
        <v>0</v>
      </c>
      <c r="I35" s="25">
        <v>0</v>
      </c>
      <c r="J35" s="24">
        <v>0</v>
      </c>
      <c r="K35" s="26">
        <v>0</v>
      </c>
      <c r="L35" s="27">
        <v>0</v>
      </c>
      <c r="M35" s="26">
        <v>0</v>
      </c>
      <c r="N35" s="24">
        <v>0</v>
      </c>
      <c r="O35" s="26">
        <v>0</v>
      </c>
      <c r="P35" s="27">
        <v>0</v>
      </c>
      <c r="Q35" s="26">
        <v>0</v>
      </c>
      <c r="R35" s="24">
        <v>0</v>
      </c>
      <c r="S35" s="25">
        <v>0</v>
      </c>
      <c r="T35" s="99">
        <v>0</v>
      </c>
      <c r="U35" s="100">
        <v>0</v>
      </c>
      <c r="V35" s="26">
        <v>0</v>
      </c>
      <c r="W35" s="24">
        <v>0</v>
      </c>
      <c r="X35" s="56">
        <v>0</v>
      </c>
      <c r="Y35" s="44">
        <f t="shared" si="1"/>
        <v>0</v>
      </c>
      <c r="Z35" s="45"/>
      <c r="AA35" s="38"/>
      <c r="AB35" s="46"/>
      <c r="AC35" s="38"/>
      <c r="AD35" s="46"/>
      <c r="AE35" s="47"/>
      <c r="AF35" s="46"/>
      <c r="AG35" s="47"/>
      <c r="AH35" s="46"/>
      <c r="AI35" s="40"/>
      <c r="AJ35" s="79"/>
      <c r="AK35" s="40"/>
      <c r="AL35" s="79"/>
      <c r="AM35" s="40"/>
    </row>
    <row r="36" spans="1:39" ht="30" customHeight="1" thickBot="1">
      <c r="A36" s="48">
        <v>30</v>
      </c>
      <c r="B36" s="22"/>
      <c r="C36" s="25">
        <v>0</v>
      </c>
      <c r="D36" s="24">
        <v>0</v>
      </c>
      <c r="E36" s="25">
        <v>0</v>
      </c>
      <c r="F36" s="24">
        <v>0</v>
      </c>
      <c r="G36" s="25">
        <v>0</v>
      </c>
      <c r="H36" s="24">
        <v>0</v>
      </c>
      <c r="I36" s="25">
        <v>0</v>
      </c>
      <c r="J36" s="24">
        <v>0</v>
      </c>
      <c r="K36" s="26">
        <v>0</v>
      </c>
      <c r="L36" s="27">
        <v>0</v>
      </c>
      <c r="M36" s="26">
        <v>0</v>
      </c>
      <c r="N36" s="24">
        <v>0</v>
      </c>
      <c r="O36" s="26">
        <v>0</v>
      </c>
      <c r="P36" s="27">
        <v>0</v>
      </c>
      <c r="Q36" s="26">
        <v>0</v>
      </c>
      <c r="R36" s="24">
        <v>0</v>
      </c>
      <c r="S36" s="25">
        <v>0</v>
      </c>
      <c r="T36" s="99">
        <v>0</v>
      </c>
      <c r="U36" s="100">
        <v>0</v>
      </c>
      <c r="V36" s="26">
        <v>0</v>
      </c>
      <c r="W36" s="24">
        <v>0</v>
      </c>
      <c r="X36" s="56">
        <v>0</v>
      </c>
      <c r="Y36" s="44">
        <f t="shared" si="1"/>
        <v>0</v>
      </c>
      <c r="Z36" s="45"/>
      <c r="AA36" s="38"/>
      <c r="AB36" s="46"/>
      <c r="AC36" s="38"/>
      <c r="AD36" s="46"/>
      <c r="AE36" s="47"/>
      <c r="AF36" s="46"/>
      <c r="AG36" s="47"/>
      <c r="AH36" s="46"/>
      <c r="AI36" s="40"/>
      <c r="AJ36" s="79"/>
      <c r="AK36" s="40"/>
      <c r="AL36" s="79"/>
      <c r="AM36" s="40"/>
    </row>
    <row r="37" spans="1:39" ht="30" customHeight="1">
      <c r="A37" s="43">
        <v>31</v>
      </c>
      <c r="B37" s="22"/>
      <c r="C37" s="25">
        <v>0</v>
      </c>
      <c r="D37" s="24">
        <v>0</v>
      </c>
      <c r="E37" s="25">
        <v>0</v>
      </c>
      <c r="F37" s="24">
        <v>0</v>
      </c>
      <c r="G37" s="25">
        <v>0</v>
      </c>
      <c r="H37" s="24">
        <v>0</v>
      </c>
      <c r="I37" s="25">
        <v>0</v>
      </c>
      <c r="J37" s="24">
        <v>0</v>
      </c>
      <c r="K37" s="26">
        <v>0</v>
      </c>
      <c r="L37" s="27">
        <v>0</v>
      </c>
      <c r="M37" s="26">
        <v>0</v>
      </c>
      <c r="N37" s="24">
        <v>0</v>
      </c>
      <c r="O37" s="26">
        <v>0</v>
      </c>
      <c r="P37" s="27">
        <v>0</v>
      </c>
      <c r="Q37" s="26">
        <v>0</v>
      </c>
      <c r="R37" s="24">
        <v>0</v>
      </c>
      <c r="S37" s="25">
        <v>0</v>
      </c>
      <c r="T37" s="99">
        <v>0</v>
      </c>
      <c r="U37" s="100">
        <v>0</v>
      </c>
      <c r="V37" s="26">
        <v>0</v>
      </c>
      <c r="W37" s="24">
        <v>0</v>
      </c>
      <c r="X37" s="56">
        <v>0</v>
      </c>
      <c r="Y37" s="44">
        <f t="shared" si="1"/>
        <v>0</v>
      </c>
      <c r="Z37" s="45"/>
      <c r="AA37" s="38"/>
      <c r="AB37" s="46"/>
      <c r="AC37" s="38"/>
      <c r="AD37" s="46"/>
      <c r="AE37" s="47"/>
      <c r="AF37" s="46"/>
      <c r="AG37" s="47"/>
      <c r="AH37" s="46"/>
      <c r="AI37" s="40"/>
      <c r="AJ37" s="79"/>
      <c r="AK37" s="40"/>
      <c r="AL37" s="79"/>
      <c r="AM37" s="40"/>
    </row>
    <row r="38" spans="1:39" ht="30" customHeight="1" thickBot="1">
      <c r="A38" s="43">
        <v>32</v>
      </c>
      <c r="B38" s="59"/>
      <c r="C38" s="25">
        <v>0</v>
      </c>
      <c r="D38" s="24">
        <v>0</v>
      </c>
      <c r="E38" s="25">
        <v>0</v>
      </c>
      <c r="F38" s="24">
        <v>0</v>
      </c>
      <c r="G38" s="25">
        <v>0</v>
      </c>
      <c r="H38" s="24">
        <v>0</v>
      </c>
      <c r="I38" s="25">
        <v>0</v>
      </c>
      <c r="J38" s="24">
        <v>0</v>
      </c>
      <c r="K38" s="26">
        <v>0</v>
      </c>
      <c r="L38" s="27">
        <v>0</v>
      </c>
      <c r="M38" s="26">
        <v>0</v>
      </c>
      <c r="N38" s="24">
        <v>0</v>
      </c>
      <c r="O38" s="26">
        <v>0</v>
      </c>
      <c r="P38" s="27">
        <v>0</v>
      </c>
      <c r="Q38" s="26">
        <v>0</v>
      </c>
      <c r="R38" s="24">
        <v>0</v>
      </c>
      <c r="S38" s="25">
        <v>0</v>
      </c>
      <c r="T38" s="99">
        <v>0</v>
      </c>
      <c r="U38" s="100">
        <v>0</v>
      </c>
      <c r="V38" s="26">
        <v>0</v>
      </c>
      <c r="W38" s="24">
        <v>0</v>
      </c>
      <c r="X38" s="56">
        <v>0</v>
      </c>
      <c r="Y38" s="57">
        <f t="shared" si="1"/>
        <v>0</v>
      </c>
      <c r="Z38" s="58"/>
      <c r="AA38" s="47"/>
      <c r="AB38" s="46"/>
      <c r="AC38" s="47"/>
      <c r="AD38" s="46"/>
      <c r="AE38" s="47"/>
      <c r="AF38" s="46"/>
      <c r="AG38" s="47"/>
      <c r="AH38" s="46"/>
      <c r="AI38" s="40"/>
      <c r="AJ38" s="79"/>
      <c r="AK38" s="40"/>
      <c r="AL38" s="79"/>
      <c r="AM38" s="40"/>
    </row>
    <row r="39" spans="1:39" ht="30" customHeight="1" thickBot="1">
      <c r="A39" s="43">
        <v>33</v>
      </c>
      <c r="B39" s="22"/>
      <c r="C39" s="25">
        <v>0</v>
      </c>
      <c r="D39" s="24">
        <v>0</v>
      </c>
      <c r="E39" s="25">
        <v>0</v>
      </c>
      <c r="F39" s="24">
        <v>0</v>
      </c>
      <c r="G39" s="25">
        <v>0</v>
      </c>
      <c r="H39" s="24">
        <v>0</v>
      </c>
      <c r="I39" s="25">
        <v>0</v>
      </c>
      <c r="J39" s="24">
        <v>0</v>
      </c>
      <c r="K39" s="26">
        <v>0</v>
      </c>
      <c r="L39" s="27">
        <v>0</v>
      </c>
      <c r="M39" s="26">
        <v>0</v>
      </c>
      <c r="N39" s="24">
        <v>0</v>
      </c>
      <c r="O39" s="26">
        <v>0</v>
      </c>
      <c r="P39" s="27">
        <v>0</v>
      </c>
      <c r="Q39" s="26">
        <v>0</v>
      </c>
      <c r="R39" s="24">
        <v>0</v>
      </c>
      <c r="S39" s="25">
        <v>0</v>
      </c>
      <c r="T39" s="99">
        <v>0</v>
      </c>
      <c r="U39" s="100">
        <v>0</v>
      </c>
      <c r="V39" s="26">
        <v>0</v>
      </c>
      <c r="W39" s="24">
        <v>0</v>
      </c>
      <c r="X39" s="56">
        <v>0</v>
      </c>
      <c r="Y39" s="44">
        <f t="shared" ref="Y39:Y70" si="2">((C39+D39+E39+R39+S39)*1995)+((L39+N39+O39)*2415)+((M39+P39)*3465)+((F39+I39+J39+K39)*3990)+((G39+H39)*4200)+((Q39)*29400)+((X39)*1000)+((T39+U39)*2625)+((V39+W39)*3210)</f>
        <v>0</v>
      </c>
      <c r="Z39" s="45"/>
      <c r="AA39" s="38"/>
      <c r="AB39" s="46"/>
      <c r="AC39" s="38"/>
      <c r="AD39" s="46"/>
      <c r="AE39" s="47"/>
      <c r="AF39" s="46"/>
      <c r="AG39" s="47"/>
      <c r="AH39" s="46"/>
      <c r="AI39" s="40"/>
      <c r="AJ39" s="79"/>
      <c r="AK39" s="40"/>
      <c r="AL39" s="79"/>
      <c r="AM39" s="40"/>
    </row>
    <row r="40" spans="1:39" ht="30" customHeight="1" thickBot="1">
      <c r="A40" s="48">
        <v>34</v>
      </c>
      <c r="B40" s="22"/>
      <c r="C40" s="25">
        <v>0</v>
      </c>
      <c r="D40" s="24">
        <v>0</v>
      </c>
      <c r="E40" s="25">
        <v>0</v>
      </c>
      <c r="F40" s="24">
        <v>0</v>
      </c>
      <c r="G40" s="25">
        <v>0</v>
      </c>
      <c r="H40" s="24">
        <v>0</v>
      </c>
      <c r="I40" s="25">
        <v>0</v>
      </c>
      <c r="J40" s="24">
        <v>0</v>
      </c>
      <c r="K40" s="26">
        <v>0</v>
      </c>
      <c r="L40" s="27">
        <v>0</v>
      </c>
      <c r="M40" s="26">
        <v>0</v>
      </c>
      <c r="N40" s="24">
        <v>0</v>
      </c>
      <c r="O40" s="26">
        <v>0</v>
      </c>
      <c r="P40" s="27">
        <v>0</v>
      </c>
      <c r="Q40" s="26">
        <v>0</v>
      </c>
      <c r="R40" s="24">
        <v>0</v>
      </c>
      <c r="S40" s="25">
        <v>0</v>
      </c>
      <c r="T40" s="99">
        <v>0</v>
      </c>
      <c r="U40" s="100">
        <v>0</v>
      </c>
      <c r="V40" s="26">
        <v>0</v>
      </c>
      <c r="W40" s="24">
        <v>0</v>
      </c>
      <c r="X40" s="56">
        <v>0</v>
      </c>
      <c r="Y40" s="44">
        <f t="shared" si="2"/>
        <v>0</v>
      </c>
      <c r="Z40" s="45"/>
      <c r="AA40" s="38"/>
      <c r="AB40" s="46"/>
      <c r="AC40" s="38"/>
      <c r="AD40" s="46"/>
      <c r="AE40" s="47"/>
      <c r="AF40" s="46"/>
      <c r="AG40" s="47"/>
      <c r="AH40" s="46"/>
      <c r="AI40" s="40"/>
      <c r="AJ40" s="79"/>
      <c r="AK40" s="40"/>
      <c r="AL40" s="79"/>
      <c r="AM40" s="40"/>
    </row>
    <row r="41" spans="1:39" ht="30" customHeight="1" thickBot="1">
      <c r="A41" s="43">
        <v>35</v>
      </c>
      <c r="B41" s="22"/>
      <c r="C41" s="25">
        <v>0</v>
      </c>
      <c r="D41" s="24">
        <v>0</v>
      </c>
      <c r="E41" s="25">
        <v>0</v>
      </c>
      <c r="F41" s="24">
        <v>0</v>
      </c>
      <c r="G41" s="25">
        <v>0</v>
      </c>
      <c r="H41" s="24">
        <v>0</v>
      </c>
      <c r="I41" s="25">
        <v>0</v>
      </c>
      <c r="J41" s="24">
        <v>0</v>
      </c>
      <c r="K41" s="26">
        <v>0</v>
      </c>
      <c r="L41" s="27">
        <v>0</v>
      </c>
      <c r="M41" s="26">
        <v>0</v>
      </c>
      <c r="N41" s="24">
        <v>0</v>
      </c>
      <c r="O41" s="26">
        <v>0</v>
      </c>
      <c r="P41" s="27">
        <v>0</v>
      </c>
      <c r="Q41" s="26">
        <v>0</v>
      </c>
      <c r="R41" s="24">
        <v>0</v>
      </c>
      <c r="S41" s="25">
        <v>0</v>
      </c>
      <c r="T41" s="99">
        <v>0</v>
      </c>
      <c r="U41" s="100">
        <v>0</v>
      </c>
      <c r="V41" s="26">
        <v>0</v>
      </c>
      <c r="W41" s="24">
        <v>0</v>
      </c>
      <c r="X41" s="56">
        <v>0</v>
      </c>
      <c r="Y41" s="44">
        <f t="shared" si="2"/>
        <v>0</v>
      </c>
      <c r="Z41" s="45"/>
      <c r="AA41" s="38"/>
      <c r="AB41" s="46"/>
      <c r="AC41" s="38"/>
      <c r="AD41" s="46"/>
      <c r="AE41" s="47"/>
      <c r="AF41" s="46"/>
      <c r="AG41" s="47"/>
      <c r="AH41" s="46"/>
      <c r="AI41" s="40"/>
      <c r="AJ41" s="79"/>
      <c r="AK41" s="40"/>
      <c r="AL41" s="79"/>
      <c r="AM41" s="40"/>
    </row>
    <row r="42" spans="1:39" ht="30" customHeight="1" thickBot="1">
      <c r="A42" s="43">
        <v>36</v>
      </c>
      <c r="B42" s="22"/>
      <c r="C42" s="25">
        <v>0</v>
      </c>
      <c r="D42" s="24">
        <v>0</v>
      </c>
      <c r="E42" s="25">
        <v>0</v>
      </c>
      <c r="F42" s="24">
        <v>0</v>
      </c>
      <c r="G42" s="25">
        <v>0</v>
      </c>
      <c r="H42" s="24">
        <v>0</v>
      </c>
      <c r="I42" s="25">
        <v>0</v>
      </c>
      <c r="J42" s="24">
        <v>0</v>
      </c>
      <c r="K42" s="26">
        <v>0</v>
      </c>
      <c r="L42" s="27">
        <v>0</v>
      </c>
      <c r="M42" s="26">
        <v>0</v>
      </c>
      <c r="N42" s="24">
        <v>0</v>
      </c>
      <c r="O42" s="26">
        <v>0</v>
      </c>
      <c r="P42" s="27">
        <v>0</v>
      </c>
      <c r="Q42" s="26">
        <v>0</v>
      </c>
      <c r="R42" s="24">
        <v>0</v>
      </c>
      <c r="S42" s="25">
        <v>0</v>
      </c>
      <c r="T42" s="99">
        <v>0</v>
      </c>
      <c r="U42" s="100">
        <v>0</v>
      </c>
      <c r="V42" s="26">
        <v>0</v>
      </c>
      <c r="W42" s="24">
        <v>0</v>
      </c>
      <c r="X42" s="56">
        <v>0</v>
      </c>
      <c r="Y42" s="44">
        <f t="shared" si="2"/>
        <v>0</v>
      </c>
      <c r="Z42" s="45"/>
      <c r="AA42" s="38"/>
      <c r="AB42" s="46"/>
      <c r="AC42" s="38"/>
      <c r="AD42" s="46"/>
      <c r="AE42" s="47"/>
      <c r="AF42" s="46"/>
      <c r="AG42" s="47"/>
      <c r="AH42" s="46"/>
      <c r="AI42" s="40"/>
      <c r="AJ42" s="79"/>
      <c r="AK42" s="40"/>
      <c r="AL42" s="79"/>
      <c r="AM42" s="40"/>
    </row>
    <row r="43" spans="1:39" ht="30" customHeight="1" thickBot="1">
      <c r="A43" s="43">
        <v>37</v>
      </c>
      <c r="B43" s="22"/>
      <c r="C43" s="25">
        <v>0</v>
      </c>
      <c r="D43" s="24">
        <v>0</v>
      </c>
      <c r="E43" s="25">
        <v>0</v>
      </c>
      <c r="F43" s="24">
        <v>0</v>
      </c>
      <c r="G43" s="25">
        <v>0</v>
      </c>
      <c r="H43" s="24">
        <v>0</v>
      </c>
      <c r="I43" s="25">
        <v>0</v>
      </c>
      <c r="J43" s="24">
        <v>0</v>
      </c>
      <c r="K43" s="26">
        <v>0</v>
      </c>
      <c r="L43" s="27">
        <v>0</v>
      </c>
      <c r="M43" s="26">
        <v>0</v>
      </c>
      <c r="N43" s="24">
        <v>0</v>
      </c>
      <c r="O43" s="26">
        <v>0</v>
      </c>
      <c r="P43" s="27">
        <v>0</v>
      </c>
      <c r="Q43" s="26">
        <v>0</v>
      </c>
      <c r="R43" s="24">
        <v>0</v>
      </c>
      <c r="S43" s="25">
        <v>0</v>
      </c>
      <c r="T43" s="99">
        <v>0</v>
      </c>
      <c r="U43" s="100">
        <v>0</v>
      </c>
      <c r="V43" s="26">
        <v>0</v>
      </c>
      <c r="W43" s="24">
        <v>0</v>
      </c>
      <c r="X43" s="56">
        <v>0</v>
      </c>
      <c r="Y43" s="44">
        <f t="shared" si="2"/>
        <v>0</v>
      </c>
      <c r="Z43" s="45"/>
      <c r="AA43" s="38"/>
      <c r="AB43" s="46"/>
      <c r="AC43" s="38"/>
      <c r="AD43" s="46"/>
      <c r="AE43" s="47"/>
      <c r="AF43" s="46"/>
      <c r="AG43" s="47"/>
      <c r="AH43" s="46"/>
      <c r="AI43" s="40"/>
      <c r="AJ43" s="79"/>
      <c r="AK43" s="40"/>
      <c r="AL43" s="79"/>
      <c r="AM43" s="40"/>
    </row>
    <row r="44" spans="1:39" ht="30" customHeight="1" thickBot="1">
      <c r="A44" s="48">
        <v>38</v>
      </c>
      <c r="B44" s="22"/>
      <c r="C44" s="25">
        <v>0</v>
      </c>
      <c r="D44" s="24">
        <v>0</v>
      </c>
      <c r="E44" s="25">
        <v>0</v>
      </c>
      <c r="F44" s="24">
        <v>0</v>
      </c>
      <c r="G44" s="25">
        <v>0</v>
      </c>
      <c r="H44" s="24">
        <v>0</v>
      </c>
      <c r="I44" s="25">
        <v>0</v>
      </c>
      <c r="J44" s="24">
        <v>0</v>
      </c>
      <c r="K44" s="26">
        <v>0</v>
      </c>
      <c r="L44" s="27">
        <v>0</v>
      </c>
      <c r="M44" s="26">
        <v>0</v>
      </c>
      <c r="N44" s="24">
        <v>0</v>
      </c>
      <c r="O44" s="26">
        <v>0</v>
      </c>
      <c r="P44" s="27">
        <v>0</v>
      </c>
      <c r="Q44" s="26">
        <v>0</v>
      </c>
      <c r="R44" s="24">
        <v>0</v>
      </c>
      <c r="S44" s="25">
        <v>0</v>
      </c>
      <c r="T44" s="99">
        <v>0</v>
      </c>
      <c r="U44" s="100">
        <v>0</v>
      </c>
      <c r="V44" s="26">
        <v>0</v>
      </c>
      <c r="W44" s="24">
        <v>0</v>
      </c>
      <c r="X44" s="56">
        <v>0</v>
      </c>
      <c r="Y44" s="44">
        <f t="shared" si="2"/>
        <v>0</v>
      </c>
      <c r="Z44" s="45"/>
      <c r="AA44" s="38"/>
      <c r="AB44" s="46"/>
      <c r="AC44" s="38"/>
      <c r="AD44" s="46"/>
      <c r="AE44" s="47"/>
      <c r="AF44" s="46"/>
      <c r="AG44" s="47"/>
      <c r="AH44" s="46"/>
      <c r="AI44" s="40"/>
      <c r="AJ44" s="79"/>
      <c r="AK44" s="40"/>
      <c r="AL44" s="79"/>
      <c r="AM44" s="40"/>
    </row>
    <row r="45" spans="1:39" ht="30" customHeight="1" thickBot="1">
      <c r="A45" s="43">
        <v>39</v>
      </c>
      <c r="B45" s="22"/>
      <c r="C45" s="25">
        <v>0</v>
      </c>
      <c r="D45" s="24">
        <v>0</v>
      </c>
      <c r="E45" s="25">
        <v>0</v>
      </c>
      <c r="F45" s="24">
        <v>0</v>
      </c>
      <c r="G45" s="25">
        <v>0</v>
      </c>
      <c r="H45" s="24">
        <v>0</v>
      </c>
      <c r="I45" s="25">
        <v>0</v>
      </c>
      <c r="J45" s="24">
        <v>0</v>
      </c>
      <c r="K45" s="26">
        <v>0</v>
      </c>
      <c r="L45" s="27">
        <v>0</v>
      </c>
      <c r="M45" s="26">
        <v>0</v>
      </c>
      <c r="N45" s="24">
        <v>0</v>
      </c>
      <c r="O45" s="26">
        <v>0</v>
      </c>
      <c r="P45" s="27">
        <v>0</v>
      </c>
      <c r="Q45" s="26">
        <v>0</v>
      </c>
      <c r="R45" s="24">
        <v>0</v>
      </c>
      <c r="S45" s="25">
        <v>0</v>
      </c>
      <c r="T45" s="99">
        <v>0</v>
      </c>
      <c r="U45" s="100">
        <v>0</v>
      </c>
      <c r="V45" s="26">
        <v>0</v>
      </c>
      <c r="W45" s="24">
        <v>0</v>
      </c>
      <c r="X45" s="56">
        <v>0</v>
      </c>
      <c r="Y45" s="44">
        <f t="shared" si="2"/>
        <v>0</v>
      </c>
      <c r="Z45" s="45"/>
      <c r="AA45" s="38"/>
      <c r="AB45" s="46"/>
      <c r="AC45" s="38"/>
      <c r="AD45" s="46"/>
      <c r="AE45" s="47"/>
      <c r="AF45" s="46"/>
      <c r="AG45" s="47"/>
      <c r="AH45" s="46"/>
      <c r="AI45" s="40"/>
      <c r="AJ45" s="79"/>
      <c r="AK45" s="40"/>
      <c r="AL45" s="79"/>
      <c r="AM45" s="40"/>
    </row>
    <row r="46" spans="1:39" ht="30" customHeight="1" thickBot="1">
      <c r="A46" s="43">
        <v>40</v>
      </c>
      <c r="B46" s="22"/>
      <c r="C46" s="25">
        <v>0</v>
      </c>
      <c r="D46" s="24">
        <v>0</v>
      </c>
      <c r="E46" s="25">
        <v>0</v>
      </c>
      <c r="F46" s="24">
        <v>0</v>
      </c>
      <c r="G46" s="25">
        <v>0</v>
      </c>
      <c r="H46" s="24">
        <v>0</v>
      </c>
      <c r="I46" s="25">
        <v>0</v>
      </c>
      <c r="J46" s="24">
        <v>0</v>
      </c>
      <c r="K46" s="26">
        <v>0</v>
      </c>
      <c r="L46" s="27">
        <v>0</v>
      </c>
      <c r="M46" s="26">
        <v>0</v>
      </c>
      <c r="N46" s="24">
        <v>0</v>
      </c>
      <c r="O46" s="26">
        <v>0</v>
      </c>
      <c r="P46" s="27">
        <v>0</v>
      </c>
      <c r="Q46" s="26">
        <v>0</v>
      </c>
      <c r="R46" s="24">
        <v>0</v>
      </c>
      <c r="S46" s="25">
        <v>0</v>
      </c>
      <c r="T46" s="99">
        <v>0</v>
      </c>
      <c r="U46" s="100">
        <v>0</v>
      </c>
      <c r="V46" s="26">
        <v>0</v>
      </c>
      <c r="W46" s="24">
        <v>0</v>
      </c>
      <c r="X46" s="56">
        <v>0</v>
      </c>
      <c r="Y46" s="44">
        <f t="shared" si="2"/>
        <v>0</v>
      </c>
      <c r="Z46" s="45"/>
      <c r="AA46" s="38"/>
      <c r="AB46" s="46"/>
      <c r="AC46" s="38"/>
      <c r="AD46" s="46"/>
      <c r="AE46" s="47"/>
      <c r="AF46" s="46"/>
      <c r="AG46" s="47"/>
      <c r="AH46" s="46"/>
      <c r="AI46" s="40"/>
      <c r="AJ46" s="79"/>
      <c r="AK46" s="40"/>
      <c r="AL46" s="79"/>
      <c r="AM46" s="40"/>
    </row>
    <row r="47" spans="1:39" ht="30" customHeight="1" thickBot="1">
      <c r="A47" s="43">
        <v>41</v>
      </c>
      <c r="B47" s="22"/>
      <c r="C47" s="25">
        <v>0</v>
      </c>
      <c r="D47" s="24">
        <v>0</v>
      </c>
      <c r="E47" s="25">
        <v>0</v>
      </c>
      <c r="F47" s="24">
        <v>0</v>
      </c>
      <c r="G47" s="25">
        <v>0</v>
      </c>
      <c r="H47" s="24">
        <v>0</v>
      </c>
      <c r="I47" s="25">
        <v>0</v>
      </c>
      <c r="J47" s="24">
        <v>0</v>
      </c>
      <c r="K47" s="26">
        <v>0</v>
      </c>
      <c r="L47" s="27">
        <v>0</v>
      </c>
      <c r="M47" s="26">
        <v>0</v>
      </c>
      <c r="N47" s="24">
        <v>0</v>
      </c>
      <c r="O47" s="26">
        <v>0</v>
      </c>
      <c r="P47" s="27">
        <v>0</v>
      </c>
      <c r="Q47" s="26">
        <v>0</v>
      </c>
      <c r="R47" s="24">
        <v>0</v>
      </c>
      <c r="S47" s="25">
        <v>0</v>
      </c>
      <c r="T47" s="99">
        <v>0</v>
      </c>
      <c r="U47" s="100">
        <v>0</v>
      </c>
      <c r="V47" s="26">
        <v>0</v>
      </c>
      <c r="W47" s="24">
        <v>0</v>
      </c>
      <c r="X47" s="56">
        <v>0</v>
      </c>
      <c r="Y47" s="44">
        <f t="shared" si="2"/>
        <v>0</v>
      </c>
      <c r="Z47" s="45"/>
      <c r="AA47" s="38"/>
      <c r="AB47" s="46"/>
      <c r="AC47" s="38"/>
      <c r="AD47" s="46"/>
      <c r="AE47" s="47"/>
      <c r="AF47" s="46"/>
      <c r="AG47" s="47"/>
      <c r="AH47" s="46"/>
      <c r="AI47" s="40"/>
      <c r="AJ47" s="79"/>
      <c r="AK47" s="40"/>
      <c r="AL47" s="79"/>
      <c r="AM47" s="40"/>
    </row>
    <row r="48" spans="1:39" ht="30" customHeight="1" thickBot="1">
      <c r="A48" s="48">
        <v>42</v>
      </c>
      <c r="B48" s="22"/>
      <c r="C48" s="25">
        <v>0</v>
      </c>
      <c r="D48" s="24">
        <v>0</v>
      </c>
      <c r="E48" s="25">
        <v>0</v>
      </c>
      <c r="F48" s="24">
        <v>0</v>
      </c>
      <c r="G48" s="25">
        <v>0</v>
      </c>
      <c r="H48" s="24">
        <v>0</v>
      </c>
      <c r="I48" s="25">
        <v>0</v>
      </c>
      <c r="J48" s="24">
        <v>0</v>
      </c>
      <c r="K48" s="26">
        <v>0</v>
      </c>
      <c r="L48" s="27">
        <v>0</v>
      </c>
      <c r="M48" s="26">
        <v>0</v>
      </c>
      <c r="N48" s="24">
        <v>0</v>
      </c>
      <c r="O48" s="26">
        <v>0</v>
      </c>
      <c r="P48" s="27">
        <v>0</v>
      </c>
      <c r="Q48" s="26">
        <v>0</v>
      </c>
      <c r="R48" s="24">
        <v>0</v>
      </c>
      <c r="S48" s="25">
        <v>0</v>
      </c>
      <c r="T48" s="99">
        <v>0</v>
      </c>
      <c r="U48" s="100">
        <v>0</v>
      </c>
      <c r="V48" s="26">
        <v>0</v>
      </c>
      <c r="W48" s="24">
        <v>0</v>
      </c>
      <c r="X48" s="56">
        <v>0</v>
      </c>
      <c r="Y48" s="44">
        <f t="shared" si="2"/>
        <v>0</v>
      </c>
      <c r="Z48" s="45"/>
      <c r="AA48" s="38"/>
      <c r="AB48" s="46"/>
      <c r="AC48" s="38"/>
      <c r="AD48" s="46"/>
      <c r="AE48" s="47"/>
      <c r="AF48" s="46"/>
      <c r="AG48" s="47"/>
      <c r="AH48" s="46"/>
      <c r="AI48" s="40"/>
      <c r="AJ48" s="79"/>
      <c r="AK48" s="40"/>
      <c r="AL48" s="79"/>
      <c r="AM48" s="40"/>
    </row>
    <row r="49" spans="1:39" ht="30" customHeight="1" thickBot="1">
      <c r="A49" s="43">
        <v>43</v>
      </c>
      <c r="B49" s="22"/>
      <c r="C49" s="25">
        <v>0</v>
      </c>
      <c r="D49" s="24">
        <v>0</v>
      </c>
      <c r="E49" s="25">
        <v>0</v>
      </c>
      <c r="F49" s="24">
        <v>0</v>
      </c>
      <c r="G49" s="25">
        <v>0</v>
      </c>
      <c r="H49" s="24">
        <v>0</v>
      </c>
      <c r="I49" s="25">
        <v>0</v>
      </c>
      <c r="J49" s="24">
        <v>0</v>
      </c>
      <c r="K49" s="26">
        <v>0</v>
      </c>
      <c r="L49" s="27">
        <v>0</v>
      </c>
      <c r="M49" s="26">
        <v>0</v>
      </c>
      <c r="N49" s="24">
        <v>0</v>
      </c>
      <c r="O49" s="26">
        <v>0</v>
      </c>
      <c r="P49" s="27">
        <v>0</v>
      </c>
      <c r="Q49" s="26">
        <v>0</v>
      </c>
      <c r="R49" s="24">
        <v>0</v>
      </c>
      <c r="S49" s="25">
        <v>0</v>
      </c>
      <c r="T49" s="99">
        <v>0</v>
      </c>
      <c r="U49" s="100">
        <v>0</v>
      </c>
      <c r="V49" s="26">
        <v>0</v>
      </c>
      <c r="W49" s="24">
        <v>0</v>
      </c>
      <c r="X49" s="56">
        <v>0</v>
      </c>
      <c r="Y49" s="44">
        <f t="shared" si="2"/>
        <v>0</v>
      </c>
      <c r="Z49" s="45"/>
      <c r="AA49" s="38"/>
      <c r="AB49" s="46"/>
      <c r="AC49" s="38"/>
      <c r="AD49" s="46"/>
      <c r="AE49" s="47"/>
      <c r="AF49" s="46"/>
      <c r="AG49" s="47"/>
      <c r="AH49" s="46"/>
      <c r="AI49" s="40"/>
      <c r="AJ49" s="79"/>
      <c r="AK49" s="40"/>
      <c r="AL49" s="79"/>
      <c r="AM49" s="40"/>
    </row>
    <row r="50" spans="1:39" ht="30" customHeight="1" thickBot="1">
      <c r="A50" s="43">
        <v>44</v>
      </c>
      <c r="B50" s="22"/>
      <c r="C50" s="25">
        <v>0</v>
      </c>
      <c r="D50" s="24">
        <v>0</v>
      </c>
      <c r="E50" s="25">
        <v>0</v>
      </c>
      <c r="F50" s="24">
        <v>0</v>
      </c>
      <c r="G50" s="25">
        <v>0</v>
      </c>
      <c r="H50" s="24">
        <v>0</v>
      </c>
      <c r="I50" s="25">
        <v>0</v>
      </c>
      <c r="J50" s="24">
        <v>0</v>
      </c>
      <c r="K50" s="26">
        <v>0</v>
      </c>
      <c r="L50" s="27">
        <v>0</v>
      </c>
      <c r="M50" s="26">
        <v>0</v>
      </c>
      <c r="N50" s="24">
        <v>0</v>
      </c>
      <c r="O50" s="26">
        <v>0</v>
      </c>
      <c r="P50" s="27">
        <v>0</v>
      </c>
      <c r="Q50" s="26">
        <v>0</v>
      </c>
      <c r="R50" s="24">
        <v>0</v>
      </c>
      <c r="S50" s="25">
        <v>0</v>
      </c>
      <c r="T50" s="99">
        <v>0</v>
      </c>
      <c r="U50" s="100">
        <v>0</v>
      </c>
      <c r="V50" s="26">
        <v>0</v>
      </c>
      <c r="W50" s="24">
        <v>0</v>
      </c>
      <c r="X50" s="56">
        <v>0</v>
      </c>
      <c r="Y50" s="44">
        <f t="shared" si="2"/>
        <v>0</v>
      </c>
      <c r="Z50" s="45"/>
      <c r="AA50" s="38"/>
      <c r="AB50" s="46"/>
      <c r="AC50" s="38"/>
      <c r="AD50" s="46"/>
      <c r="AE50" s="47"/>
      <c r="AF50" s="46"/>
      <c r="AG50" s="47"/>
      <c r="AH50" s="46"/>
      <c r="AI50" s="40"/>
      <c r="AJ50" s="79"/>
      <c r="AK50" s="40"/>
      <c r="AL50" s="79"/>
      <c r="AM50" s="40"/>
    </row>
    <row r="51" spans="1:39" ht="30" customHeight="1" thickBot="1">
      <c r="A51" s="43">
        <v>45</v>
      </c>
      <c r="B51" s="22"/>
      <c r="C51" s="25">
        <v>0</v>
      </c>
      <c r="D51" s="24">
        <v>0</v>
      </c>
      <c r="E51" s="25">
        <v>0</v>
      </c>
      <c r="F51" s="24">
        <v>0</v>
      </c>
      <c r="G51" s="25">
        <v>0</v>
      </c>
      <c r="H51" s="24">
        <v>0</v>
      </c>
      <c r="I51" s="25">
        <v>0</v>
      </c>
      <c r="J51" s="24">
        <v>0</v>
      </c>
      <c r="K51" s="26">
        <v>0</v>
      </c>
      <c r="L51" s="27">
        <v>0</v>
      </c>
      <c r="M51" s="26">
        <v>0</v>
      </c>
      <c r="N51" s="24">
        <v>0</v>
      </c>
      <c r="O51" s="26">
        <v>0</v>
      </c>
      <c r="P51" s="27">
        <v>0</v>
      </c>
      <c r="Q51" s="26">
        <v>0</v>
      </c>
      <c r="R51" s="24">
        <v>0</v>
      </c>
      <c r="S51" s="25">
        <v>0</v>
      </c>
      <c r="T51" s="99">
        <v>0</v>
      </c>
      <c r="U51" s="100">
        <v>0</v>
      </c>
      <c r="V51" s="26">
        <v>0</v>
      </c>
      <c r="W51" s="24">
        <v>0</v>
      </c>
      <c r="X51" s="56">
        <v>0</v>
      </c>
      <c r="Y51" s="44">
        <f t="shared" si="2"/>
        <v>0</v>
      </c>
      <c r="Z51" s="45"/>
      <c r="AA51" s="38"/>
      <c r="AB51" s="46"/>
      <c r="AC51" s="38"/>
      <c r="AD51" s="46"/>
      <c r="AE51" s="47"/>
      <c r="AF51" s="46"/>
      <c r="AG51" s="47"/>
      <c r="AH51" s="46"/>
      <c r="AI51" s="40"/>
      <c r="AJ51" s="79"/>
      <c r="AK51" s="40"/>
      <c r="AL51" s="79"/>
      <c r="AM51" s="40"/>
    </row>
    <row r="52" spans="1:39" ht="30" customHeight="1" thickBot="1">
      <c r="A52" s="48">
        <v>46</v>
      </c>
      <c r="B52" s="22"/>
      <c r="C52" s="25">
        <v>0</v>
      </c>
      <c r="D52" s="24">
        <v>0</v>
      </c>
      <c r="E52" s="25">
        <v>0</v>
      </c>
      <c r="F52" s="24">
        <v>0</v>
      </c>
      <c r="G52" s="25">
        <v>0</v>
      </c>
      <c r="H52" s="24">
        <v>0</v>
      </c>
      <c r="I52" s="25">
        <v>0</v>
      </c>
      <c r="J52" s="24">
        <v>0</v>
      </c>
      <c r="K52" s="26">
        <v>0</v>
      </c>
      <c r="L52" s="27">
        <v>0</v>
      </c>
      <c r="M52" s="26">
        <v>0</v>
      </c>
      <c r="N52" s="24">
        <v>0</v>
      </c>
      <c r="O52" s="26">
        <v>0</v>
      </c>
      <c r="P52" s="27">
        <v>0</v>
      </c>
      <c r="Q52" s="26">
        <v>0</v>
      </c>
      <c r="R52" s="24">
        <v>0</v>
      </c>
      <c r="S52" s="25">
        <v>0</v>
      </c>
      <c r="T52" s="99">
        <v>0</v>
      </c>
      <c r="U52" s="100">
        <v>0</v>
      </c>
      <c r="V52" s="26">
        <v>0</v>
      </c>
      <c r="W52" s="24">
        <v>0</v>
      </c>
      <c r="X52" s="56">
        <v>0</v>
      </c>
      <c r="Y52" s="44">
        <f t="shared" si="2"/>
        <v>0</v>
      </c>
      <c r="Z52" s="45"/>
      <c r="AA52" s="38"/>
      <c r="AB52" s="46"/>
      <c r="AC52" s="38"/>
      <c r="AD52" s="46"/>
      <c r="AE52" s="47"/>
      <c r="AF52" s="46"/>
      <c r="AG52" s="47"/>
      <c r="AH52" s="46"/>
      <c r="AI52" s="40"/>
      <c r="AJ52" s="79"/>
      <c r="AK52" s="40"/>
      <c r="AL52" s="79"/>
      <c r="AM52" s="40"/>
    </row>
    <row r="53" spans="1:39" ht="30" customHeight="1" thickBot="1">
      <c r="A53" s="43">
        <v>47</v>
      </c>
      <c r="B53" s="22"/>
      <c r="C53" s="25">
        <v>0</v>
      </c>
      <c r="D53" s="24">
        <v>0</v>
      </c>
      <c r="E53" s="25">
        <v>0</v>
      </c>
      <c r="F53" s="24">
        <v>0</v>
      </c>
      <c r="G53" s="25">
        <v>0</v>
      </c>
      <c r="H53" s="24">
        <v>0</v>
      </c>
      <c r="I53" s="25">
        <v>0</v>
      </c>
      <c r="J53" s="24">
        <v>0</v>
      </c>
      <c r="K53" s="26">
        <v>0</v>
      </c>
      <c r="L53" s="27">
        <v>0</v>
      </c>
      <c r="M53" s="26">
        <v>0</v>
      </c>
      <c r="N53" s="24">
        <v>0</v>
      </c>
      <c r="O53" s="26">
        <v>0</v>
      </c>
      <c r="P53" s="27">
        <v>0</v>
      </c>
      <c r="Q53" s="26">
        <v>0</v>
      </c>
      <c r="R53" s="24">
        <v>0</v>
      </c>
      <c r="S53" s="25">
        <v>0</v>
      </c>
      <c r="T53" s="99">
        <v>0</v>
      </c>
      <c r="U53" s="100">
        <v>0</v>
      </c>
      <c r="V53" s="26">
        <v>0</v>
      </c>
      <c r="W53" s="24">
        <v>0</v>
      </c>
      <c r="X53" s="56">
        <v>0</v>
      </c>
      <c r="Y53" s="44">
        <f t="shared" si="2"/>
        <v>0</v>
      </c>
      <c r="Z53" s="45"/>
      <c r="AA53" s="38"/>
      <c r="AB53" s="46"/>
      <c r="AC53" s="38"/>
      <c r="AD53" s="46"/>
      <c r="AE53" s="47"/>
      <c r="AF53" s="46"/>
      <c r="AG53" s="47"/>
      <c r="AH53" s="46"/>
      <c r="AI53" s="40"/>
      <c r="AJ53" s="79"/>
      <c r="AK53" s="40"/>
      <c r="AL53" s="79"/>
      <c r="AM53" s="40"/>
    </row>
    <row r="54" spans="1:39" ht="30" customHeight="1" thickBot="1">
      <c r="A54" s="43">
        <v>48</v>
      </c>
      <c r="B54" s="22"/>
      <c r="C54" s="25">
        <v>0</v>
      </c>
      <c r="D54" s="24">
        <v>0</v>
      </c>
      <c r="E54" s="25">
        <v>0</v>
      </c>
      <c r="F54" s="24">
        <v>0</v>
      </c>
      <c r="G54" s="25">
        <v>0</v>
      </c>
      <c r="H54" s="24">
        <v>0</v>
      </c>
      <c r="I54" s="25">
        <v>0</v>
      </c>
      <c r="J54" s="24">
        <v>0</v>
      </c>
      <c r="K54" s="26">
        <v>0</v>
      </c>
      <c r="L54" s="27">
        <v>0</v>
      </c>
      <c r="M54" s="26">
        <v>0</v>
      </c>
      <c r="N54" s="24">
        <v>0</v>
      </c>
      <c r="O54" s="26">
        <v>0</v>
      </c>
      <c r="P54" s="27">
        <v>0</v>
      </c>
      <c r="Q54" s="26">
        <v>0</v>
      </c>
      <c r="R54" s="24">
        <v>0</v>
      </c>
      <c r="S54" s="25">
        <v>0</v>
      </c>
      <c r="T54" s="99">
        <v>0</v>
      </c>
      <c r="U54" s="100">
        <v>0</v>
      </c>
      <c r="V54" s="26">
        <v>0</v>
      </c>
      <c r="W54" s="24">
        <v>0</v>
      </c>
      <c r="X54" s="56">
        <v>0</v>
      </c>
      <c r="Y54" s="44">
        <f t="shared" si="2"/>
        <v>0</v>
      </c>
      <c r="Z54" s="45"/>
      <c r="AA54" s="38"/>
      <c r="AB54" s="46"/>
      <c r="AC54" s="38"/>
      <c r="AD54" s="46"/>
      <c r="AE54" s="47"/>
      <c r="AF54" s="46"/>
      <c r="AG54" s="47"/>
      <c r="AH54" s="46"/>
      <c r="AI54" s="40"/>
      <c r="AJ54" s="79"/>
      <c r="AK54" s="40"/>
      <c r="AL54" s="79"/>
      <c r="AM54" s="40"/>
    </row>
    <row r="55" spans="1:39" ht="30" customHeight="1" thickBot="1">
      <c r="A55" s="43">
        <v>49</v>
      </c>
      <c r="B55" s="22"/>
      <c r="C55" s="25">
        <v>0</v>
      </c>
      <c r="D55" s="24">
        <v>0</v>
      </c>
      <c r="E55" s="25">
        <v>0</v>
      </c>
      <c r="F55" s="24">
        <v>0</v>
      </c>
      <c r="G55" s="25">
        <v>0</v>
      </c>
      <c r="H55" s="24">
        <v>0</v>
      </c>
      <c r="I55" s="25">
        <v>0</v>
      </c>
      <c r="J55" s="24">
        <v>0</v>
      </c>
      <c r="K55" s="26">
        <v>0</v>
      </c>
      <c r="L55" s="27">
        <v>0</v>
      </c>
      <c r="M55" s="26">
        <v>0</v>
      </c>
      <c r="N55" s="24">
        <v>0</v>
      </c>
      <c r="O55" s="26">
        <v>0</v>
      </c>
      <c r="P55" s="27">
        <v>0</v>
      </c>
      <c r="Q55" s="26">
        <v>0</v>
      </c>
      <c r="R55" s="24">
        <v>0</v>
      </c>
      <c r="S55" s="25">
        <v>0</v>
      </c>
      <c r="T55" s="99">
        <v>0</v>
      </c>
      <c r="U55" s="100">
        <v>0</v>
      </c>
      <c r="V55" s="26">
        <v>0</v>
      </c>
      <c r="W55" s="24">
        <v>0</v>
      </c>
      <c r="X55" s="56">
        <v>0</v>
      </c>
      <c r="Y55" s="44">
        <f t="shared" si="2"/>
        <v>0</v>
      </c>
      <c r="Z55" s="45"/>
      <c r="AA55" s="38"/>
      <c r="AB55" s="46"/>
      <c r="AC55" s="38"/>
      <c r="AD55" s="46"/>
      <c r="AE55" s="47"/>
      <c r="AF55" s="46"/>
      <c r="AG55" s="47"/>
      <c r="AH55" s="46"/>
      <c r="AI55" s="40"/>
      <c r="AJ55" s="79"/>
      <c r="AK55" s="40"/>
      <c r="AL55" s="79"/>
      <c r="AM55" s="40"/>
    </row>
    <row r="56" spans="1:39" ht="30" customHeight="1" thickBot="1">
      <c r="A56" s="48">
        <v>50</v>
      </c>
      <c r="B56" s="22"/>
      <c r="C56" s="25">
        <v>0</v>
      </c>
      <c r="D56" s="24">
        <v>0</v>
      </c>
      <c r="E56" s="25">
        <v>0</v>
      </c>
      <c r="F56" s="24">
        <v>0</v>
      </c>
      <c r="G56" s="25">
        <v>0</v>
      </c>
      <c r="H56" s="24">
        <v>0</v>
      </c>
      <c r="I56" s="25">
        <v>0</v>
      </c>
      <c r="J56" s="24">
        <v>0</v>
      </c>
      <c r="K56" s="26">
        <v>0</v>
      </c>
      <c r="L56" s="27">
        <v>0</v>
      </c>
      <c r="M56" s="26">
        <v>0</v>
      </c>
      <c r="N56" s="24">
        <v>0</v>
      </c>
      <c r="O56" s="26">
        <v>0</v>
      </c>
      <c r="P56" s="27">
        <v>0</v>
      </c>
      <c r="Q56" s="26">
        <v>0</v>
      </c>
      <c r="R56" s="24">
        <v>0</v>
      </c>
      <c r="S56" s="25">
        <v>0</v>
      </c>
      <c r="T56" s="99">
        <v>0</v>
      </c>
      <c r="U56" s="100">
        <v>0</v>
      </c>
      <c r="V56" s="26">
        <v>0</v>
      </c>
      <c r="W56" s="24">
        <v>0</v>
      </c>
      <c r="X56" s="56">
        <v>0</v>
      </c>
      <c r="Y56" s="44">
        <f t="shared" si="2"/>
        <v>0</v>
      </c>
      <c r="Z56" s="45"/>
      <c r="AA56" s="38"/>
      <c r="AB56" s="46"/>
      <c r="AC56" s="38"/>
      <c r="AD56" s="46"/>
      <c r="AE56" s="47"/>
      <c r="AF56" s="46"/>
      <c r="AG56" s="47"/>
      <c r="AH56" s="46"/>
      <c r="AI56" s="40"/>
      <c r="AJ56" s="79"/>
      <c r="AK56" s="40"/>
      <c r="AL56" s="79"/>
      <c r="AM56" s="40"/>
    </row>
    <row r="57" spans="1:39" ht="30" hidden="1" customHeight="1" thickBot="1">
      <c r="A57" s="43">
        <v>51</v>
      </c>
      <c r="B57" s="22"/>
      <c r="C57" s="23">
        <v>0</v>
      </c>
      <c r="D57" s="24">
        <v>0</v>
      </c>
      <c r="E57" s="25">
        <v>0</v>
      </c>
      <c r="F57" s="24">
        <v>0</v>
      </c>
      <c r="G57" s="25">
        <v>0</v>
      </c>
      <c r="H57" s="24">
        <v>0</v>
      </c>
      <c r="I57" s="25">
        <v>0</v>
      </c>
      <c r="J57" s="24">
        <v>0</v>
      </c>
      <c r="K57" s="26">
        <v>0</v>
      </c>
      <c r="L57" s="27">
        <v>0</v>
      </c>
      <c r="M57" s="26">
        <v>0</v>
      </c>
      <c r="N57" s="28">
        <v>0</v>
      </c>
      <c r="O57" s="29">
        <v>0</v>
      </c>
      <c r="P57" s="30">
        <v>0</v>
      </c>
      <c r="Q57" s="31">
        <v>0</v>
      </c>
      <c r="R57" s="32">
        <v>0</v>
      </c>
      <c r="S57" s="23">
        <v>0</v>
      </c>
      <c r="T57" s="33">
        <v>0</v>
      </c>
      <c r="U57" s="34">
        <v>0</v>
      </c>
      <c r="V57" s="31">
        <v>0</v>
      </c>
      <c r="W57" s="32">
        <v>0</v>
      </c>
      <c r="X57" s="35">
        <v>0</v>
      </c>
      <c r="Y57" s="44">
        <f t="shared" si="2"/>
        <v>0</v>
      </c>
      <c r="Z57" s="45" t="e">
        <f>IF(#REF!=0,(((C57+D57+E57+R57+S57)*1700)+((L57+N57+O57)*1800)+((M57+P57)*3000)+((F57+I57+J57+K57)*3500)+((G57+H57)*3600)+((Q57)*26000)+((T57+U57)*2300+(V57+W57)*2400)),0)</f>
        <v>#REF!</v>
      </c>
      <c r="AA57" s="47">
        <f>SUM(C57:U57)</f>
        <v>0</v>
      </c>
      <c r="AB57" s="46" t="e">
        <f>IF(AND(Z57&gt;=32000,Z57&lt;50000),1,0)</f>
        <v>#REF!</v>
      </c>
      <c r="AC57" s="46"/>
      <c r="AD57" s="46" t="e">
        <f>IF(AND(Z57&gt;=50000,Z57&lt;100000),1,0)</f>
        <v>#REF!</v>
      </c>
      <c r="AE57" s="47" t="e">
        <f>IF(AND(Z57&gt;=32000,Z57&lt;100000),1,0)</f>
        <v>#REF!</v>
      </c>
      <c r="AF57" s="46" t="e">
        <f>IF(AND(Z57&gt;=50000,Z57&lt;100000),1,0)</f>
        <v>#REF!</v>
      </c>
      <c r="AG57" s="47" t="e">
        <f>IF(AND(Z57&gt;=100000,Z57&lt;200000),1,0)</f>
        <v>#REF!</v>
      </c>
      <c r="AH57" s="46" t="e">
        <f>IF(AND(Z57&gt;=200000),1,0)</f>
        <v>#REF!</v>
      </c>
      <c r="AI57" s="40" t="e">
        <f>IF(AND(#REF!=0,T57&gt;=3),INT(T57/3),"")</f>
        <v>#REF!</v>
      </c>
      <c r="AJ57" s="41" t="e">
        <f>IF(AND(#REF!=0,R57&gt;=3),INT(R57/3),"")</f>
        <v>#REF!</v>
      </c>
      <c r="AK57" s="40" t="e">
        <f>IF(AND(#REF!=0,S57&gt;=3),INT(S57/3),"")</f>
        <v>#REF!</v>
      </c>
      <c r="AL57" s="41" t="e">
        <f>IF(AND(#REF!=0,V57&gt;=6),INT(V57/3),"")</f>
        <v>#REF!</v>
      </c>
      <c r="AM57" s="42" t="e">
        <f>IF(AND(#REF!=0,W57&gt;=6),INT(W57/3),"")</f>
        <v>#REF!</v>
      </c>
    </row>
    <row r="58" spans="1:39" ht="30" hidden="1" customHeight="1" thickBot="1">
      <c r="A58" s="43">
        <v>52</v>
      </c>
      <c r="B58" s="22"/>
      <c r="C58" s="23">
        <v>0</v>
      </c>
      <c r="D58" s="24">
        <v>0</v>
      </c>
      <c r="E58" s="25">
        <v>0</v>
      </c>
      <c r="F58" s="24">
        <v>0</v>
      </c>
      <c r="G58" s="25">
        <v>0</v>
      </c>
      <c r="H58" s="24">
        <v>0</v>
      </c>
      <c r="I58" s="25">
        <v>0</v>
      </c>
      <c r="J58" s="24">
        <v>0</v>
      </c>
      <c r="K58" s="26">
        <v>0</v>
      </c>
      <c r="L58" s="27">
        <v>0</v>
      </c>
      <c r="M58" s="26">
        <v>0</v>
      </c>
      <c r="N58" s="28">
        <v>0</v>
      </c>
      <c r="O58" s="29">
        <v>0</v>
      </c>
      <c r="P58" s="30">
        <v>0</v>
      </c>
      <c r="Q58" s="31">
        <v>0</v>
      </c>
      <c r="R58" s="32">
        <v>0</v>
      </c>
      <c r="S58" s="23">
        <v>0</v>
      </c>
      <c r="T58" s="33">
        <v>0</v>
      </c>
      <c r="U58" s="34">
        <v>0</v>
      </c>
      <c r="V58" s="31">
        <v>0</v>
      </c>
      <c r="W58" s="32">
        <v>0</v>
      </c>
      <c r="X58" s="35">
        <v>0</v>
      </c>
      <c r="Y58" s="44">
        <f t="shared" si="2"/>
        <v>0</v>
      </c>
      <c r="Z58" s="45" t="e">
        <f>IF(#REF!=0,(((C58+D58+E58+R58+S58)*1700)+((L58+N58+O58)*1800)+((M58+P58)*3000)+((F58+I58+J58+K58)*3500)+((G58+H58)*3600)+((Q58)*26000)+((T58+U58)*2300+(V58+W58)*2400)),0)</f>
        <v>#REF!</v>
      </c>
      <c r="AA58" s="47">
        <f>SUM(C58:U58)</f>
        <v>0</v>
      </c>
      <c r="AB58" s="46" t="e">
        <f>IF(AND(Z58&gt;=32000,Z58&lt;50000),1,0)</f>
        <v>#REF!</v>
      </c>
      <c r="AC58" s="46"/>
      <c r="AD58" s="46" t="e">
        <f>IF(AND(Z58&gt;=50000,Z58&lt;100000),1,0)</f>
        <v>#REF!</v>
      </c>
      <c r="AE58" s="47" t="e">
        <f>IF(AND(Z58&gt;=32000,Z58&lt;100000),1,0)</f>
        <v>#REF!</v>
      </c>
      <c r="AF58" s="46" t="e">
        <f>IF(AND(Z58&gt;=50000,Z58&lt;100000),1,0)</f>
        <v>#REF!</v>
      </c>
      <c r="AG58" s="47" t="e">
        <f>IF(AND(Z58&gt;=100000,Z58&lt;200000),1,0)</f>
        <v>#REF!</v>
      </c>
      <c r="AH58" s="46" t="e">
        <f>IF(AND(Z58&gt;=200000),1,0)</f>
        <v>#REF!</v>
      </c>
      <c r="AI58" s="40" t="e">
        <f>IF(AND(#REF!=0,T58&gt;=3),INT(T58/3),"")</f>
        <v>#REF!</v>
      </c>
      <c r="AJ58" s="41" t="e">
        <f>IF(AND(#REF!=0,R58&gt;=3),INT(R58/3),"")</f>
        <v>#REF!</v>
      </c>
      <c r="AK58" s="40" t="e">
        <f>IF(AND(#REF!=0,S58&gt;=3),INT(S58/3),"")</f>
        <v>#REF!</v>
      </c>
      <c r="AL58" s="41" t="e">
        <f>IF(AND(#REF!=0,V58&gt;=6),INT(V58/3),"")</f>
        <v>#REF!</v>
      </c>
      <c r="AM58" s="42" t="e">
        <f>IF(AND(#REF!=0,W58&gt;=6),INT(W58/3),"")</f>
        <v>#REF!</v>
      </c>
    </row>
    <row r="59" spans="1:39" ht="30" hidden="1" customHeight="1" thickBot="1">
      <c r="A59" s="43">
        <v>53</v>
      </c>
      <c r="B59" s="22"/>
      <c r="C59" s="23">
        <v>0</v>
      </c>
      <c r="D59" s="24">
        <v>0</v>
      </c>
      <c r="E59" s="25">
        <v>0</v>
      </c>
      <c r="F59" s="24">
        <v>0</v>
      </c>
      <c r="G59" s="25">
        <v>0</v>
      </c>
      <c r="H59" s="24">
        <v>0</v>
      </c>
      <c r="I59" s="25">
        <v>0</v>
      </c>
      <c r="J59" s="24">
        <v>0</v>
      </c>
      <c r="K59" s="26">
        <v>0</v>
      </c>
      <c r="L59" s="27">
        <v>0</v>
      </c>
      <c r="M59" s="26">
        <v>0</v>
      </c>
      <c r="N59" s="28">
        <v>0</v>
      </c>
      <c r="O59" s="29">
        <v>0</v>
      </c>
      <c r="P59" s="30">
        <v>0</v>
      </c>
      <c r="Q59" s="31">
        <v>0</v>
      </c>
      <c r="R59" s="32">
        <v>0</v>
      </c>
      <c r="S59" s="23">
        <v>0</v>
      </c>
      <c r="T59" s="33">
        <v>0</v>
      </c>
      <c r="U59" s="34">
        <v>0</v>
      </c>
      <c r="V59" s="31">
        <v>0</v>
      </c>
      <c r="W59" s="32">
        <v>0</v>
      </c>
      <c r="X59" s="35">
        <v>0</v>
      </c>
      <c r="Y59" s="44">
        <f t="shared" si="2"/>
        <v>0</v>
      </c>
      <c r="Z59" s="45" t="e">
        <f>IF(#REF!=0,(((C59+D59+E59+R59+S59)*1700)+((L59+N59+O59)*1800)+((M59+P59)*3000)+((F59+I59+J59+K59)*3500)+((G59+H59)*3600)+((Q59)*26000)+((T59+U59)*2300+(V59+W59)*2400)),0)</f>
        <v>#REF!</v>
      </c>
      <c r="AA59" s="47">
        <f>SUM(C59:U59)</f>
        <v>0</v>
      </c>
      <c r="AB59" s="46" t="e">
        <f>IF(AND(Z59&gt;=32000,Z59&lt;50000),1,0)</f>
        <v>#REF!</v>
      </c>
      <c r="AC59" s="46"/>
      <c r="AD59" s="46" t="e">
        <f>IF(AND(Z59&gt;=50000,Z59&lt;100000),1,0)</f>
        <v>#REF!</v>
      </c>
      <c r="AE59" s="47" t="e">
        <f>IF(AND(Z59&gt;=32000,Z59&lt;100000),1,0)</f>
        <v>#REF!</v>
      </c>
      <c r="AF59" s="46" t="e">
        <f>IF(AND(Z59&gt;=50000,Z59&lt;100000),1,0)</f>
        <v>#REF!</v>
      </c>
      <c r="AG59" s="47" t="e">
        <f>IF(AND(Z59&gt;=100000,Z59&lt;200000),1,0)</f>
        <v>#REF!</v>
      </c>
      <c r="AH59" s="46" t="e">
        <f>IF(AND(Z59&gt;=200000),1,0)</f>
        <v>#REF!</v>
      </c>
      <c r="AI59" s="40" t="e">
        <f>IF(AND(#REF!=0,T59&gt;=3),INT(T59/3),"")</f>
        <v>#REF!</v>
      </c>
      <c r="AJ59" s="41" t="e">
        <f>IF(AND(#REF!=0,R59&gt;=3),INT(R59/3),"")</f>
        <v>#REF!</v>
      </c>
      <c r="AK59" s="40" t="e">
        <f>IF(AND(#REF!=0,S59&gt;=3),INT(S59/3),"")</f>
        <v>#REF!</v>
      </c>
      <c r="AL59" s="41" t="e">
        <f>IF(AND(#REF!=0,V59&gt;=6),INT(V59/3),"")</f>
        <v>#REF!</v>
      </c>
      <c r="AM59" s="42" t="e">
        <f>IF(AND(#REF!=0,W59&gt;=6),INT(W59/3),"")</f>
        <v>#REF!</v>
      </c>
    </row>
    <row r="60" spans="1:39" ht="30" hidden="1" customHeight="1" thickBot="1">
      <c r="A60" s="48">
        <v>54</v>
      </c>
      <c r="B60" s="22"/>
      <c r="C60" s="23">
        <v>0</v>
      </c>
      <c r="D60" s="24">
        <v>0</v>
      </c>
      <c r="E60" s="25">
        <v>0</v>
      </c>
      <c r="F60" s="24">
        <v>0</v>
      </c>
      <c r="G60" s="25">
        <v>0</v>
      </c>
      <c r="H60" s="24">
        <v>0</v>
      </c>
      <c r="I60" s="25">
        <v>0</v>
      </c>
      <c r="J60" s="24">
        <v>0</v>
      </c>
      <c r="K60" s="26">
        <v>0</v>
      </c>
      <c r="L60" s="27">
        <v>0</v>
      </c>
      <c r="M60" s="26">
        <v>0</v>
      </c>
      <c r="N60" s="28">
        <v>0</v>
      </c>
      <c r="O60" s="29">
        <v>0</v>
      </c>
      <c r="P60" s="30">
        <v>0</v>
      </c>
      <c r="Q60" s="31">
        <v>0</v>
      </c>
      <c r="R60" s="32">
        <v>0</v>
      </c>
      <c r="S60" s="23">
        <v>0</v>
      </c>
      <c r="T60" s="33">
        <v>0</v>
      </c>
      <c r="U60" s="34">
        <v>0</v>
      </c>
      <c r="V60" s="31">
        <v>0</v>
      </c>
      <c r="W60" s="32">
        <v>0</v>
      </c>
      <c r="X60" s="35">
        <v>0</v>
      </c>
      <c r="Y60" s="44">
        <f t="shared" si="2"/>
        <v>0</v>
      </c>
      <c r="Z60" s="45" t="e">
        <f>IF(#REF!=0,(((C60+D60+E60+R60+S60)*1700)+((L60+N60+O60)*1800)+((M60+P60)*3000)+((F60+I60+J60+K60)*3500)+((G60+H60)*3600)+((Q60)*26000)+((T60+U60)*2300+(V60+W60)*2400)),0)</f>
        <v>#REF!</v>
      </c>
      <c r="AA60" s="47">
        <f>SUM(C60:U60)</f>
        <v>0</v>
      </c>
      <c r="AB60" s="46" t="e">
        <f>IF(AND(Z60&gt;=32000,Z60&lt;50000),1,0)</f>
        <v>#REF!</v>
      </c>
      <c r="AC60" s="46"/>
      <c r="AD60" s="46" t="e">
        <f>IF(AND(Z60&gt;=50000,Z60&lt;100000),1,0)</f>
        <v>#REF!</v>
      </c>
      <c r="AE60" s="47" t="e">
        <f>IF(AND(Z60&gt;=32000,Z60&lt;100000),1,0)</f>
        <v>#REF!</v>
      </c>
      <c r="AF60" s="46" t="e">
        <f>IF(AND(Z60&gt;=50000,Z60&lt;100000),1,0)</f>
        <v>#REF!</v>
      </c>
      <c r="AG60" s="47" t="e">
        <f>IF(AND(Z60&gt;=100000,Z60&lt;200000),1,0)</f>
        <v>#REF!</v>
      </c>
      <c r="AH60" s="46" t="e">
        <f>IF(AND(Z60&gt;=200000),1,0)</f>
        <v>#REF!</v>
      </c>
      <c r="AI60" s="40" t="e">
        <f>IF(AND(#REF!=0,T60&gt;=3),INT(T60/3),"")</f>
        <v>#REF!</v>
      </c>
      <c r="AJ60" s="41" t="e">
        <f>IF(AND(#REF!=0,R60&gt;=3),INT(R60/3),"")</f>
        <v>#REF!</v>
      </c>
      <c r="AK60" s="40" t="e">
        <f>IF(AND(#REF!=0,S60&gt;=3),INT(S60/3),"")</f>
        <v>#REF!</v>
      </c>
      <c r="AL60" s="41" t="e">
        <f>IF(AND(#REF!=0,V60&gt;=6),INT(V60/3),"")</f>
        <v>#REF!</v>
      </c>
      <c r="AM60" s="42" t="e">
        <f>IF(AND(#REF!=0,W60&gt;=6),INT(W60/3),"")</f>
        <v>#REF!</v>
      </c>
    </row>
    <row r="61" spans="1:39" ht="30" hidden="1" customHeight="1" thickBot="1">
      <c r="A61" s="43">
        <v>55</v>
      </c>
      <c r="B61" s="22"/>
      <c r="C61" s="23">
        <v>0</v>
      </c>
      <c r="D61" s="24">
        <v>0</v>
      </c>
      <c r="E61" s="25">
        <v>0</v>
      </c>
      <c r="F61" s="24">
        <v>0</v>
      </c>
      <c r="G61" s="25">
        <v>0</v>
      </c>
      <c r="H61" s="24">
        <v>0</v>
      </c>
      <c r="I61" s="25">
        <v>0</v>
      </c>
      <c r="J61" s="24">
        <v>0</v>
      </c>
      <c r="K61" s="26">
        <v>0</v>
      </c>
      <c r="L61" s="27">
        <v>0</v>
      </c>
      <c r="M61" s="26">
        <v>0</v>
      </c>
      <c r="N61" s="28">
        <v>0</v>
      </c>
      <c r="O61" s="29">
        <v>0</v>
      </c>
      <c r="P61" s="30">
        <v>0</v>
      </c>
      <c r="Q61" s="31">
        <v>0</v>
      </c>
      <c r="R61" s="32">
        <v>0</v>
      </c>
      <c r="S61" s="23">
        <v>0</v>
      </c>
      <c r="T61" s="33">
        <v>0</v>
      </c>
      <c r="U61" s="34">
        <v>0</v>
      </c>
      <c r="V61" s="31">
        <v>0</v>
      </c>
      <c r="W61" s="32">
        <v>0</v>
      </c>
      <c r="X61" s="35">
        <v>0</v>
      </c>
      <c r="Y61" s="44">
        <f t="shared" si="2"/>
        <v>0</v>
      </c>
      <c r="Z61" s="45" t="e">
        <f>IF(#REF!=0,(((C61+D61+E61+R61+S61)*1700)+((L61+N61+O61)*1800)+((M61+P61)*3000)+((F61+I61+J61+K61)*3500)+((G61+H61)*3600)+((Q61)*26000)+((T61+U61)*2300+(V61+W61)*2400)),0)</f>
        <v>#REF!</v>
      </c>
      <c r="AA61" s="47">
        <f>SUM(C61:U61)</f>
        <v>0</v>
      </c>
      <c r="AB61" s="46" t="e">
        <f>IF(AND(Z61&gt;=32000,Z61&lt;50000),1,0)</f>
        <v>#REF!</v>
      </c>
      <c r="AC61" s="46"/>
      <c r="AD61" s="46" t="e">
        <f>IF(AND(Z61&gt;=50000,Z61&lt;100000),1,0)</f>
        <v>#REF!</v>
      </c>
      <c r="AE61" s="47" t="e">
        <f>IF(AND(Z61&gt;=32000,Z61&lt;100000),1,0)</f>
        <v>#REF!</v>
      </c>
      <c r="AF61" s="46" t="e">
        <f>IF(AND(Z61&gt;=50000,Z61&lt;100000),1,0)</f>
        <v>#REF!</v>
      </c>
      <c r="AG61" s="47" t="e">
        <f>IF(AND(Z61&gt;=100000,Z61&lt;200000),1,0)</f>
        <v>#REF!</v>
      </c>
      <c r="AH61" s="46" t="e">
        <f>IF(AND(Z61&gt;=200000),1,0)</f>
        <v>#REF!</v>
      </c>
      <c r="AI61" s="40" t="e">
        <f>IF(AND(#REF!=0,T61&gt;=3),INT(T61/3),"")</f>
        <v>#REF!</v>
      </c>
      <c r="AJ61" s="41" t="e">
        <f>IF(AND(#REF!=0,R61&gt;=3),INT(R61/3),"")</f>
        <v>#REF!</v>
      </c>
      <c r="AK61" s="40" t="e">
        <f>IF(AND(#REF!=0,S61&gt;=3),INT(S61/3),"")</f>
        <v>#REF!</v>
      </c>
      <c r="AL61" s="41" t="e">
        <f>IF(AND(#REF!=0,V61&gt;=6),INT(V61/3),"")</f>
        <v>#REF!</v>
      </c>
      <c r="AM61" s="42" t="e">
        <f>IF(AND(#REF!=0,W61&gt;=6),INT(W61/3),"")</f>
        <v>#REF!</v>
      </c>
    </row>
    <row r="62" spans="1:39" ht="30" hidden="1" customHeight="1" thickBot="1">
      <c r="A62" s="43">
        <v>56</v>
      </c>
      <c r="B62" s="22"/>
      <c r="C62" s="23">
        <v>0</v>
      </c>
      <c r="D62" s="24">
        <v>0</v>
      </c>
      <c r="E62" s="25">
        <v>0</v>
      </c>
      <c r="F62" s="24">
        <v>0</v>
      </c>
      <c r="G62" s="25">
        <v>0</v>
      </c>
      <c r="H62" s="24">
        <v>0</v>
      </c>
      <c r="I62" s="25">
        <v>0</v>
      </c>
      <c r="J62" s="24">
        <v>0</v>
      </c>
      <c r="K62" s="26">
        <v>0</v>
      </c>
      <c r="L62" s="27">
        <v>0</v>
      </c>
      <c r="M62" s="26">
        <v>0</v>
      </c>
      <c r="N62" s="28">
        <v>0</v>
      </c>
      <c r="O62" s="29">
        <v>0</v>
      </c>
      <c r="P62" s="30">
        <v>0</v>
      </c>
      <c r="Q62" s="31">
        <v>0</v>
      </c>
      <c r="R62" s="32">
        <v>0</v>
      </c>
      <c r="S62" s="23">
        <v>0</v>
      </c>
      <c r="T62" s="33">
        <v>0</v>
      </c>
      <c r="U62" s="34">
        <v>0</v>
      </c>
      <c r="V62" s="31">
        <v>0</v>
      </c>
      <c r="W62" s="32">
        <v>0</v>
      </c>
      <c r="X62" s="35">
        <v>0</v>
      </c>
      <c r="Y62" s="44">
        <f t="shared" si="2"/>
        <v>0</v>
      </c>
      <c r="Z62" s="45" t="e">
        <f>IF(#REF!=0,(((C62+D62+E62+R62+S62)*1700)+((L62+N62+O62)*1800)+((M62+P62)*3000)+((F62+I62+J62+K62)*3500)+((G62+H62)*3600)+((Q62)*26000)+((T62+U62)*2300+(V62+W62)*2400)),0)</f>
        <v>#REF!</v>
      </c>
      <c r="AA62" s="47">
        <f>SUM(C62:U62)</f>
        <v>0</v>
      </c>
      <c r="AB62" s="46" t="e">
        <f>IF(AND(Z62&gt;=32000,Z62&lt;50000),1,0)</f>
        <v>#REF!</v>
      </c>
      <c r="AC62" s="46"/>
      <c r="AD62" s="46" t="e">
        <f>IF(AND(Z62&gt;=50000,Z62&lt;100000),1,0)</f>
        <v>#REF!</v>
      </c>
      <c r="AE62" s="47" t="e">
        <f>IF(AND(Z62&gt;=32000,Z62&lt;100000),1,0)</f>
        <v>#REF!</v>
      </c>
      <c r="AF62" s="46" t="e">
        <f>IF(AND(Z62&gt;=50000,Z62&lt;100000),1,0)</f>
        <v>#REF!</v>
      </c>
      <c r="AG62" s="47" t="e">
        <f>IF(AND(Z62&gt;=100000,Z62&lt;200000),1,0)</f>
        <v>#REF!</v>
      </c>
      <c r="AH62" s="46" t="e">
        <f>IF(AND(Z62&gt;=200000),1,0)</f>
        <v>#REF!</v>
      </c>
      <c r="AI62" s="40" t="e">
        <f>IF(AND(#REF!=0,T62&gt;=3),INT(T62/3),"")</f>
        <v>#REF!</v>
      </c>
      <c r="AJ62" s="41" t="e">
        <f>IF(AND(#REF!=0,R62&gt;=3),INT(R62/3),"")</f>
        <v>#REF!</v>
      </c>
      <c r="AK62" s="40" t="e">
        <f>IF(AND(#REF!=0,S62&gt;=3),INT(S62/3),"")</f>
        <v>#REF!</v>
      </c>
      <c r="AL62" s="41" t="e">
        <f>IF(AND(#REF!=0,V62&gt;=6),INT(V62/3),"")</f>
        <v>#REF!</v>
      </c>
      <c r="AM62" s="42" t="e">
        <f>IF(AND(#REF!=0,W62&gt;=6),INT(W62/3),"")</f>
        <v>#REF!</v>
      </c>
    </row>
    <row r="63" spans="1:39" ht="30" hidden="1" customHeight="1" thickBot="1">
      <c r="A63" s="43">
        <v>57</v>
      </c>
      <c r="B63" s="22"/>
      <c r="C63" s="23">
        <v>0</v>
      </c>
      <c r="D63" s="24">
        <v>0</v>
      </c>
      <c r="E63" s="25">
        <v>0</v>
      </c>
      <c r="F63" s="24">
        <v>0</v>
      </c>
      <c r="G63" s="25">
        <v>0</v>
      </c>
      <c r="H63" s="24">
        <v>0</v>
      </c>
      <c r="I63" s="25">
        <v>0</v>
      </c>
      <c r="J63" s="24">
        <v>0</v>
      </c>
      <c r="K63" s="26">
        <v>0</v>
      </c>
      <c r="L63" s="27">
        <v>0</v>
      </c>
      <c r="M63" s="26">
        <v>0</v>
      </c>
      <c r="N63" s="28">
        <v>0</v>
      </c>
      <c r="O63" s="29">
        <v>0</v>
      </c>
      <c r="P63" s="30">
        <v>0</v>
      </c>
      <c r="Q63" s="31">
        <v>0</v>
      </c>
      <c r="R63" s="32">
        <v>0</v>
      </c>
      <c r="S63" s="23">
        <v>0</v>
      </c>
      <c r="T63" s="33">
        <v>0</v>
      </c>
      <c r="U63" s="34">
        <v>0</v>
      </c>
      <c r="V63" s="31">
        <v>0</v>
      </c>
      <c r="W63" s="32">
        <v>0</v>
      </c>
      <c r="X63" s="35">
        <v>0</v>
      </c>
      <c r="Y63" s="44">
        <f t="shared" si="2"/>
        <v>0</v>
      </c>
      <c r="Z63" s="45" t="e">
        <f>IF(#REF!=0,(((C63+D63+E63+R63+S63)*1700)+((L63+N63+O63)*1800)+((M63+P63)*3000)+((F63+I63+J63+K63)*3500)+((G63+H63)*3600)+((Q63)*26000)+((T63+U63)*2300+(V63+W63)*2400)),0)</f>
        <v>#REF!</v>
      </c>
      <c r="AA63" s="47">
        <f>SUM(C63:U63)</f>
        <v>0</v>
      </c>
      <c r="AB63" s="46" t="e">
        <f>IF(AND(Z63&gt;=32000,Z63&lt;50000),1,0)</f>
        <v>#REF!</v>
      </c>
      <c r="AC63" s="46"/>
      <c r="AD63" s="46" t="e">
        <f>IF(AND(Z63&gt;=50000,Z63&lt;100000),1,0)</f>
        <v>#REF!</v>
      </c>
      <c r="AE63" s="47" t="e">
        <f>IF(AND(Z63&gt;=32000,Z63&lt;100000),1,0)</f>
        <v>#REF!</v>
      </c>
      <c r="AF63" s="46" t="e">
        <f>IF(AND(Z63&gt;=50000,Z63&lt;100000),1,0)</f>
        <v>#REF!</v>
      </c>
      <c r="AG63" s="47" t="e">
        <f>IF(AND(Z63&gt;=100000,Z63&lt;200000),1,0)</f>
        <v>#REF!</v>
      </c>
      <c r="AH63" s="46" t="e">
        <f>IF(AND(Z63&gt;=200000),1,0)</f>
        <v>#REF!</v>
      </c>
      <c r="AI63" s="40" t="e">
        <f>IF(AND(#REF!=0,T63&gt;=3),INT(T63/3),"")</f>
        <v>#REF!</v>
      </c>
      <c r="AJ63" s="41" t="e">
        <f>IF(AND(#REF!=0,R63&gt;=3),INT(R63/3),"")</f>
        <v>#REF!</v>
      </c>
      <c r="AK63" s="40" t="e">
        <f>IF(AND(#REF!=0,S63&gt;=3),INT(S63/3),"")</f>
        <v>#REF!</v>
      </c>
      <c r="AL63" s="41" t="e">
        <f>IF(AND(#REF!=0,V63&gt;=6),INT(V63/3),"")</f>
        <v>#REF!</v>
      </c>
      <c r="AM63" s="42" t="e">
        <f>IF(AND(#REF!=0,W63&gt;=6),INT(W63/3),"")</f>
        <v>#REF!</v>
      </c>
    </row>
    <row r="64" spans="1:39" ht="30" hidden="1" customHeight="1" thickBot="1">
      <c r="A64" s="48">
        <v>58</v>
      </c>
      <c r="B64" s="22"/>
      <c r="C64" s="23">
        <v>0</v>
      </c>
      <c r="D64" s="24">
        <v>0</v>
      </c>
      <c r="E64" s="25">
        <v>0</v>
      </c>
      <c r="F64" s="24">
        <v>0</v>
      </c>
      <c r="G64" s="25">
        <v>0</v>
      </c>
      <c r="H64" s="24">
        <v>0</v>
      </c>
      <c r="I64" s="25">
        <v>0</v>
      </c>
      <c r="J64" s="24">
        <v>0</v>
      </c>
      <c r="K64" s="26">
        <v>0</v>
      </c>
      <c r="L64" s="27">
        <v>0</v>
      </c>
      <c r="M64" s="26">
        <v>0</v>
      </c>
      <c r="N64" s="28">
        <v>0</v>
      </c>
      <c r="O64" s="29">
        <v>0</v>
      </c>
      <c r="P64" s="30">
        <v>0</v>
      </c>
      <c r="Q64" s="31">
        <v>0</v>
      </c>
      <c r="R64" s="32">
        <v>0</v>
      </c>
      <c r="S64" s="23">
        <v>0</v>
      </c>
      <c r="T64" s="33">
        <v>0</v>
      </c>
      <c r="U64" s="34">
        <v>0</v>
      </c>
      <c r="V64" s="31">
        <v>0</v>
      </c>
      <c r="W64" s="32">
        <v>0</v>
      </c>
      <c r="X64" s="35">
        <v>0</v>
      </c>
      <c r="Y64" s="44">
        <f t="shared" si="2"/>
        <v>0</v>
      </c>
      <c r="Z64" s="45" t="e">
        <f>IF(#REF!=0,(((C64+D64+E64+R64+S64)*1700)+((L64+N64+O64)*1800)+((M64+P64)*3000)+((F64+I64+J64+K64)*3500)+((G64+H64)*3600)+((Q64)*26000)+((T64+U64)*2300+(V64+W64)*2400)),0)</f>
        <v>#REF!</v>
      </c>
      <c r="AA64" s="47">
        <f>SUM(C64:U64)</f>
        <v>0</v>
      </c>
      <c r="AB64" s="46" t="e">
        <f>IF(AND(Z64&gt;=32000,Z64&lt;50000),1,0)</f>
        <v>#REF!</v>
      </c>
      <c r="AC64" s="46"/>
      <c r="AD64" s="46" t="e">
        <f>IF(AND(Z64&gt;=50000,Z64&lt;100000),1,0)</f>
        <v>#REF!</v>
      </c>
      <c r="AE64" s="47" t="e">
        <f>IF(AND(Z64&gt;=32000,Z64&lt;100000),1,0)</f>
        <v>#REF!</v>
      </c>
      <c r="AF64" s="46" t="e">
        <f>IF(AND(Z64&gt;=50000,Z64&lt;100000),1,0)</f>
        <v>#REF!</v>
      </c>
      <c r="AG64" s="47" t="e">
        <f>IF(AND(Z64&gt;=100000,Z64&lt;200000),1,0)</f>
        <v>#REF!</v>
      </c>
      <c r="AH64" s="46" t="e">
        <f>IF(AND(Z64&gt;=200000),1,0)</f>
        <v>#REF!</v>
      </c>
      <c r="AI64" s="40" t="e">
        <f>IF(AND(#REF!=0,T64&gt;=3),INT(T64/3),"")</f>
        <v>#REF!</v>
      </c>
      <c r="AJ64" s="41" t="e">
        <f>IF(AND(#REF!=0,R64&gt;=3),INT(R64/3),"")</f>
        <v>#REF!</v>
      </c>
      <c r="AK64" s="40" t="e">
        <f>IF(AND(#REF!=0,S64&gt;=3),INT(S64/3),"")</f>
        <v>#REF!</v>
      </c>
      <c r="AL64" s="41" t="e">
        <f>IF(AND(#REF!=0,V64&gt;=6),INT(V64/3),"")</f>
        <v>#REF!</v>
      </c>
      <c r="AM64" s="42" t="e">
        <f>IF(AND(#REF!=0,W64&gt;=6),INT(W64/3),"")</f>
        <v>#REF!</v>
      </c>
    </row>
    <row r="65" spans="1:39" ht="30" hidden="1" customHeight="1" thickBot="1">
      <c r="A65" s="43">
        <v>59</v>
      </c>
      <c r="B65" s="22"/>
      <c r="C65" s="23">
        <v>0</v>
      </c>
      <c r="D65" s="24">
        <v>0</v>
      </c>
      <c r="E65" s="25">
        <v>0</v>
      </c>
      <c r="F65" s="24">
        <v>0</v>
      </c>
      <c r="G65" s="25">
        <v>0</v>
      </c>
      <c r="H65" s="24">
        <v>0</v>
      </c>
      <c r="I65" s="25">
        <v>0</v>
      </c>
      <c r="J65" s="24">
        <v>0</v>
      </c>
      <c r="K65" s="26">
        <v>0</v>
      </c>
      <c r="L65" s="27">
        <v>0</v>
      </c>
      <c r="M65" s="26">
        <v>0</v>
      </c>
      <c r="N65" s="28">
        <v>0</v>
      </c>
      <c r="O65" s="29">
        <v>0</v>
      </c>
      <c r="P65" s="30">
        <v>0</v>
      </c>
      <c r="Q65" s="31">
        <v>0</v>
      </c>
      <c r="R65" s="32">
        <v>0</v>
      </c>
      <c r="S65" s="23">
        <v>0</v>
      </c>
      <c r="T65" s="33">
        <v>0</v>
      </c>
      <c r="U65" s="34">
        <v>0</v>
      </c>
      <c r="V65" s="31">
        <v>0</v>
      </c>
      <c r="W65" s="32">
        <v>0</v>
      </c>
      <c r="X65" s="35">
        <v>0</v>
      </c>
      <c r="Y65" s="44">
        <f t="shared" si="2"/>
        <v>0</v>
      </c>
      <c r="Z65" s="45" t="e">
        <f>IF(#REF!=0,(((C65+D65+E65+R65+S65)*1700)+((L65+N65+O65)*1800)+((M65+P65)*3000)+((F65+I65+J65+K65)*3500)+((G65+H65)*3600)+((Q65)*26000)+((T65+U65)*2300+(V65+W65)*2400)),0)</f>
        <v>#REF!</v>
      </c>
      <c r="AA65" s="47">
        <f>SUM(C65:U65)</f>
        <v>0</v>
      </c>
      <c r="AB65" s="46" t="e">
        <f>IF(AND(Z65&gt;=32000,Z65&lt;50000),1,0)</f>
        <v>#REF!</v>
      </c>
      <c r="AC65" s="46"/>
      <c r="AD65" s="46" t="e">
        <f>IF(AND(Z65&gt;=50000,Z65&lt;100000),1,0)</f>
        <v>#REF!</v>
      </c>
      <c r="AE65" s="47" t="e">
        <f>IF(AND(Z65&gt;=32000,Z65&lt;100000),1,0)</f>
        <v>#REF!</v>
      </c>
      <c r="AF65" s="46" t="e">
        <f>IF(AND(Z65&gt;=50000,Z65&lt;100000),1,0)</f>
        <v>#REF!</v>
      </c>
      <c r="AG65" s="47" t="e">
        <f>IF(AND(Z65&gt;=100000,Z65&lt;200000),1,0)</f>
        <v>#REF!</v>
      </c>
      <c r="AH65" s="46" t="e">
        <f>IF(AND(Z65&gt;=200000),1,0)</f>
        <v>#REF!</v>
      </c>
      <c r="AI65" s="40" t="e">
        <f>IF(AND(#REF!=0,T65&gt;=3),INT(T65/3),"")</f>
        <v>#REF!</v>
      </c>
      <c r="AJ65" s="41" t="e">
        <f>IF(AND(#REF!=0,R65&gt;=3),INT(R65/3),"")</f>
        <v>#REF!</v>
      </c>
      <c r="AK65" s="40" t="e">
        <f>IF(AND(#REF!=0,S65&gt;=3),INT(S65/3),"")</f>
        <v>#REF!</v>
      </c>
      <c r="AL65" s="41" t="e">
        <f>IF(AND(#REF!=0,V65&gt;=6),INT(V65/3),"")</f>
        <v>#REF!</v>
      </c>
      <c r="AM65" s="42" t="e">
        <f>IF(AND(#REF!=0,W65&gt;=6),INT(W65/3),"")</f>
        <v>#REF!</v>
      </c>
    </row>
    <row r="66" spans="1:39" ht="30" hidden="1" customHeight="1" thickBot="1">
      <c r="A66" s="43">
        <v>60</v>
      </c>
      <c r="B66" s="22"/>
      <c r="C66" s="23">
        <v>0</v>
      </c>
      <c r="D66" s="24">
        <v>0</v>
      </c>
      <c r="E66" s="25">
        <v>0</v>
      </c>
      <c r="F66" s="24">
        <v>0</v>
      </c>
      <c r="G66" s="25">
        <v>0</v>
      </c>
      <c r="H66" s="24">
        <v>0</v>
      </c>
      <c r="I66" s="25">
        <v>0</v>
      </c>
      <c r="J66" s="24">
        <v>0</v>
      </c>
      <c r="K66" s="26">
        <v>0</v>
      </c>
      <c r="L66" s="27">
        <v>0</v>
      </c>
      <c r="M66" s="26">
        <v>0</v>
      </c>
      <c r="N66" s="28">
        <v>0</v>
      </c>
      <c r="O66" s="29">
        <v>0</v>
      </c>
      <c r="P66" s="30">
        <v>0</v>
      </c>
      <c r="Q66" s="31">
        <v>0</v>
      </c>
      <c r="R66" s="32">
        <v>0</v>
      </c>
      <c r="S66" s="23">
        <v>0</v>
      </c>
      <c r="T66" s="33">
        <v>0</v>
      </c>
      <c r="U66" s="34">
        <v>0</v>
      </c>
      <c r="V66" s="31">
        <v>0</v>
      </c>
      <c r="W66" s="32">
        <v>0</v>
      </c>
      <c r="X66" s="35">
        <v>0</v>
      </c>
      <c r="Y66" s="44">
        <f t="shared" si="2"/>
        <v>0</v>
      </c>
      <c r="Z66" s="45" t="e">
        <f>IF(#REF!=0,(((C66+D66+E66+R66+S66)*1700)+((L66+N66+O66)*1800)+((M66+P66)*3000)+((F66+I66+J66+K66)*3500)+((G66+H66)*3600)+((Q66)*26000)+((T66+U66)*2300+(V66+W66)*2400)),0)</f>
        <v>#REF!</v>
      </c>
      <c r="AA66" s="47">
        <f>SUM(C66:U66)</f>
        <v>0</v>
      </c>
      <c r="AB66" s="46" t="e">
        <f>IF(AND(Z66&gt;=32000,Z66&lt;50000),1,0)</f>
        <v>#REF!</v>
      </c>
      <c r="AC66" s="46"/>
      <c r="AD66" s="46" t="e">
        <f>IF(AND(Z66&gt;=50000,Z66&lt;100000),1,0)</f>
        <v>#REF!</v>
      </c>
      <c r="AE66" s="47" t="e">
        <f>IF(AND(Z66&gt;=32000,Z66&lt;100000),1,0)</f>
        <v>#REF!</v>
      </c>
      <c r="AF66" s="46" t="e">
        <f>IF(AND(Z66&gt;=50000,Z66&lt;100000),1,0)</f>
        <v>#REF!</v>
      </c>
      <c r="AG66" s="47" t="e">
        <f>IF(AND(Z66&gt;=100000,Z66&lt;200000),1,0)</f>
        <v>#REF!</v>
      </c>
      <c r="AH66" s="46" t="e">
        <f>IF(AND(Z66&gt;=200000),1,0)</f>
        <v>#REF!</v>
      </c>
      <c r="AI66" s="40" t="e">
        <f>IF(AND(#REF!=0,T66&gt;=3),INT(T66/3),"")</f>
        <v>#REF!</v>
      </c>
      <c r="AJ66" s="41" t="e">
        <f>IF(AND(#REF!=0,R66&gt;=3),INT(R66/3),"")</f>
        <v>#REF!</v>
      </c>
      <c r="AK66" s="40" t="e">
        <f>IF(AND(#REF!=0,S66&gt;=3),INT(S66/3),"")</f>
        <v>#REF!</v>
      </c>
      <c r="AL66" s="41" t="e">
        <f>IF(AND(#REF!=0,V66&gt;=6),INT(V66/3),"")</f>
        <v>#REF!</v>
      </c>
      <c r="AM66" s="42" t="e">
        <f>IF(AND(#REF!=0,W66&gt;=6),INT(W66/3),"")</f>
        <v>#REF!</v>
      </c>
    </row>
    <row r="67" spans="1:39" ht="30" hidden="1" customHeight="1" thickBot="1">
      <c r="A67" s="43">
        <v>61</v>
      </c>
      <c r="B67" s="22"/>
      <c r="C67" s="23">
        <v>0</v>
      </c>
      <c r="D67" s="24">
        <v>0</v>
      </c>
      <c r="E67" s="25">
        <v>0</v>
      </c>
      <c r="F67" s="24">
        <v>0</v>
      </c>
      <c r="G67" s="25">
        <v>0</v>
      </c>
      <c r="H67" s="24">
        <v>0</v>
      </c>
      <c r="I67" s="25">
        <v>0</v>
      </c>
      <c r="J67" s="24">
        <v>0</v>
      </c>
      <c r="K67" s="26">
        <v>0</v>
      </c>
      <c r="L67" s="27">
        <v>0</v>
      </c>
      <c r="M67" s="26">
        <v>0</v>
      </c>
      <c r="N67" s="28">
        <v>0</v>
      </c>
      <c r="O67" s="29">
        <v>0</v>
      </c>
      <c r="P67" s="30">
        <v>0</v>
      </c>
      <c r="Q67" s="31">
        <v>0</v>
      </c>
      <c r="R67" s="32">
        <v>0</v>
      </c>
      <c r="S67" s="23">
        <v>0</v>
      </c>
      <c r="T67" s="33">
        <v>0</v>
      </c>
      <c r="U67" s="34">
        <v>0</v>
      </c>
      <c r="V67" s="31">
        <v>0</v>
      </c>
      <c r="W67" s="32">
        <v>0</v>
      </c>
      <c r="X67" s="35">
        <v>0</v>
      </c>
      <c r="Y67" s="44">
        <f t="shared" si="2"/>
        <v>0</v>
      </c>
      <c r="Z67" s="45" t="e">
        <f>IF(#REF!=0,(((C67+D67+E67+R67+S67)*1700)+((L67+N67+O67)*1800)+((M67+P67)*3000)+((F67+I67+J67+K67)*3500)+((G67+H67)*3600)+((Q67)*26000)+((T67+U67)*2300+(V67+W67)*2400)),0)</f>
        <v>#REF!</v>
      </c>
      <c r="AA67" s="47">
        <f>SUM(C67:U67)</f>
        <v>0</v>
      </c>
      <c r="AB67" s="46" t="e">
        <f>IF(AND(Z67&gt;=32000,Z67&lt;50000),1,0)</f>
        <v>#REF!</v>
      </c>
      <c r="AC67" s="46"/>
      <c r="AD67" s="46" t="e">
        <f>IF(AND(Z67&gt;=50000,Z67&lt;100000),1,0)</f>
        <v>#REF!</v>
      </c>
      <c r="AE67" s="47" t="e">
        <f>IF(AND(Z67&gt;=32000,Z67&lt;100000),1,0)</f>
        <v>#REF!</v>
      </c>
      <c r="AF67" s="46" t="e">
        <f>IF(AND(Z67&gt;=50000,Z67&lt;100000),1,0)</f>
        <v>#REF!</v>
      </c>
      <c r="AG67" s="47" t="e">
        <f>IF(AND(Z67&gt;=100000,Z67&lt;200000),1,0)</f>
        <v>#REF!</v>
      </c>
      <c r="AH67" s="46" t="e">
        <f>IF(AND(Z67&gt;=200000),1,0)</f>
        <v>#REF!</v>
      </c>
      <c r="AI67" s="40" t="e">
        <f>IF(AND(#REF!=0,T67&gt;=3),INT(T67/3),"")</f>
        <v>#REF!</v>
      </c>
      <c r="AJ67" s="41" t="e">
        <f>IF(AND(#REF!=0,R67&gt;=3),INT(R67/3),"")</f>
        <v>#REF!</v>
      </c>
      <c r="AK67" s="40" t="e">
        <f>IF(AND(#REF!=0,S67&gt;=3),INT(S67/3),"")</f>
        <v>#REF!</v>
      </c>
      <c r="AL67" s="41" t="e">
        <f>IF(AND(#REF!=0,V67&gt;=6),INT(V67/3),"")</f>
        <v>#REF!</v>
      </c>
      <c r="AM67" s="42" t="e">
        <f>IF(AND(#REF!=0,W67&gt;=6),INT(W67/3),"")</f>
        <v>#REF!</v>
      </c>
    </row>
    <row r="68" spans="1:39" ht="30" hidden="1" customHeight="1" thickBot="1">
      <c r="A68" s="48">
        <v>62</v>
      </c>
      <c r="B68" s="22"/>
      <c r="C68" s="23">
        <v>0</v>
      </c>
      <c r="D68" s="24">
        <v>0</v>
      </c>
      <c r="E68" s="25">
        <v>0</v>
      </c>
      <c r="F68" s="24">
        <v>0</v>
      </c>
      <c r="G68" s="25">
        <v>0</v>
      </c>
      <c r="H68" s="24">
        <v>0</v>
      </c>
      <c r="I68" s="25">
        <v>0</v>
      </c>
      <c r="J68" s="24">
        <v>0</v>
      </c>
      <c r="K68" s="26">
        <v>0</v>
      </c>
      <c r="L68" s="27">
        <v>0</v>
      </c>
      <c r="M68" s="26">
        <v>0</v>
      </c>
      <c r="N68" s="28">
        <v>0</v>
      </c>
      <c r="O68" s="29">
        <v>0</v>
      </c>
      <c r="P68" s="30">
        <v>0</v>
      </c>
      <c r="Q68" s="31">
        <v>0</v>
      </c>
      <c r="R68" s="32">
        <v>0</v>
      </c>
      <c r="S68" s="23">
        <v>0</v>
      </c>
      <c r="T68" s="33">
        <v>0</v>
      </c>
      <c r="U68" s="34">
        <v>0</v>
      </c>
      <c r="V68" s="31">
        <v>0</v>
      </c>
      <c r="W68" s="32">
        <v>0</v>
      </c>
      <c r="X68" s="35">
        <v>0</v>
      </c>
      <c r="Y68" s="44">
        <f t="shared" si="2"/>
        <v>0</v>
      </c>
      <c r="Z68" s="45" t="e">
        <f>IF(#REF!=0,(((C68+D68+E68+R68+S68)*1700)+((L68+N68+O68)*1800)+((M68+P68)*3000)+((F68+I68+J68+K68)*3500)+((G68+H68)*3600)+((Q68)*26000)+((T68+U68)*2300+(V68+W68)*2400)),0)</f>
        <v>#REF!</v>
      </c>
      <c r="AA68" s="47">
        <f>SUM(C68:U68)</f>
        <v>0</v>
      </c>
      <c r="AB68" s="46" t="e">
        <f>IF(AND(Z68&gt;=32000,Z68&lt;50000),1,0)</f>
        <v>#REF!</v>
      </c>
      <c r="AC68" s="46"/>
      <c r="AD68" s="46" t="e">
        <f>IF(AND(Z68&gt;=50000,Z68&lt;100000),1,0)</f>
        <v>#REF!</v>
      </c>
      <c r="AE68" s="47" t="e">
        <f>IF(AND(Z68&gt;=32000,Z68&lt;100000),1,0)</f>
        <v>#REF!</v>
      </c>
      <c r="AF68" s="46" t="e">
        <f>IF(AND(Z68&gt;=50000,Z68&lt;100000),1,0)</f>
        <v>#REF!</v>
      </c>
      <c r="AG68" s="47" t="e">
        <f>IF(AND(Z68&gt;=100000,Z68&lt;200000),1,0)</f>
        <v>#REF!</v>
      </c>
      <c r="AH68" s="46" t="e">
        <f>IF(AND(Z68&gt;=200000),1,0)</f>
        <v>#REF!</v>
      </c>
      <c r="AI68" s="40" t="e">
        <f>IF(AND(#REF!=0,T68&gt;=3),INT(T68/3),"")</f>
        <v>#REF!</v>
      </c>
      <c r="AJ68" s="41" t="e">
        <f>IF(AND(#REF!=0,R68&gt;=3),INT(R68/3),"")</f>
        <v>#REF!</v>
      </c>
      <c r="AK68" s="40" t="e">
        <f>IF(AND(#REF!=0,S68&gt;=3),INT(S68/3),"")</f>
        <v>#REF!</v>
      </c>
      <c r="AL68" s="41" t="e">
        <f>IF(AND(#REF!=0,V68&gt;=6),INT(V68/3),"")</f>
        <v>#REF!</v>
      </c>
      <c r="AM68" s="42" t="e">
        <f>IF(AND(#REF!=0,W68&gt;=6),INT(W68/3),"")</f>
        <v>#REF!</v>
      </c>
    </row>
    <row r="69" spans="1:39" ht="30" hidden="1" customHeight="1" thickBot="1">
      <c r="A69" s="43">
        <v>63</v>
      </c>
      <c r="B69" s="22"/>
      <c r="C69" s="23">
        <v>0</v>
      </c>
      <c r="D69" s="24">
        <v>0</v>
      </c>
      <c r="E69" s="25">
        <v>0</v>
      </c>
      <c r="F69" s="24">
        <v>0</v>
      </c>
      <c r="G69" s="25">
        <v>0</v>
      </c>
      <c r="H69" s="24">
        <v>0</v>
      </c>
      <c r="I69" s="25">
        <v>0</v>
      </c>
      <c r="J69" s="24">
        <v>0</v>
      </c>
      <c r="K69" s="26">
        <v>0</v>
      </c>
      <c r="L69" s="27">
        <v>0</v>
      </c>
      <c r="M69" s="26">
        <v>0</v>
      </c>
      <c r="N69" s="28">
        <v>0</v>
      </c>
      <c r="O69" s="29">
        <v>0</v>
      </c>
      <c r="P69" s="30">
        <v>0</v>
      </c>
      <c r="Q69" s="31">
        <v>0</v>
      </c>
      <c r="R69" s="32">
        <v>0</v>
      </c>
      <c r="S69" s="23">
        <v>0</v>
      </c>
      <c r="T69" s="33">
        <v>0</v>
      </c>
      <c r="U69" s="34">
        <v>0</v>
      </c>
      <c r="V69" s="31">
        <v>0</v>
      </c>
      <c r="W69" s="32">
        <v>0</v>
      </c>
      <c r="X69" s="35">
        <v>0</v>
      </c>
      <c r="Y69" s="44">
        <f t="shared" si="2"/>
        <v>0</v>
      </c>
      <c r="Z69" s="45" t="e">
        <f>IF(#REF!=0,(((C69+D69+E69+R69+S69)*1700)+((L69+N69+O69)*1800)+((M69+P69)*3000)+((F69+I69+J69+K69)*3500)+((G69+H69)*3600)+((Q69)*26000)+((T69+U69)*2300+(V69+W69)*2400)),0)</f>
        <v>#REF!</v>
      </c>
      <c r="AA69" s="47">
        <f>SUM(C69:U69)</f>
        <v>0</v>
      </c>
      <c r="AB69" s="46" t="e">
        <f>IF(AND(Z69&gt;=32000,Z69&lt;50000),1,0)</f>
        <v>#REF!</v>
      </c>
      <c r="AC69" s="46"/>
      <c r="AD69" s="46" t="e">
        <f>IF(AND(Z69&gt;=50000,Z69&lt;100000),1,0)</f>
        <v>#REF!</v>
      </c>
      <c r="AE69" s="47" t="e">
        <f>IF(AND(Z69&gt;=32000,Z69&lt;100000),1,0)</f>
        <v>#REF!</v>
      </c>
      <c r="AF69" s="46" t="e">
        <f>IF(AND(Z69&gt;=50000,Z69&lt;100000),1,0)</f>
        <v>#REF!</v>
      </c>
      <c r="AG69" s="47" t="e">
        <f>IF(AND(Z69&gt;=100000,Z69&lt;200000),1,0)</f>
        <v>#REF!</v>
      </c>
      <c r="AH69" s="46" t="e">
        <f>IF(AND(Z69&gt;=200000),1,0)</f>
        <v>#REF!</v>
      </c>
      <c r="AI69" s="40" t="e">
        <f>IF(AND(#REF!=0,T69&gt;=3),INT(T69/3),"")</f>
        <v>#REF!</v>
      </c>
      <c r="AJ69" s="41" t="e">
        <f>IF(AND(#REF!=0,R69&gt;=3),INT(R69/3),"")</f>
        <v>#REF!</v>
      </c>
      <c r="AK69" s="40" t="e">
        <f>IF(AND(#REF!=0,S69&gt;=3),INT(S69/3),"")</f>
        <v>#REF!</v>
      </c>
      <c r="AL69" s="41" t="e">
        <f>IF(AND(#REF!=0,V69&gt;=6),INT(V69/3),"")</f>
        <v>#REF!</v>
      </c>
      <c r="AM69" s="42" t="e">
        <f>IF(AND(#REF!=0,W69&gt;=6),INT(W69/3),"")</f>
        <v>#REF!</v>
      </c>
    </row>
    <row r="70" spans="1:39" ht="30" hidden="1" customHeight="1" thickBot="1">
      <c r="A70" s="43">
        <v>64</v>
      </c>
      <c r="B70" s="22"/>
      <c r="C70" s="23">
        <v>0</v>
      </c>
      <c r="D70" s="24">
        <v>0</v>
      </c>
      <c r="E70" s="25">
        <v>0</v>
      </c>
      <c r="F70" s="24">
        <v>0</v>
      </c>
      <c r="G70" s="25">
        <v>0</v>
      </c>
      <c r="H70" s="24">
        <v>0</v>
      </c>
      <c r="I70" s="25">
        <v>0</v>
      </c>
      <c r="J70" s="24">
        <v>0</v>
      </c>
      <c r="K70" s="26">
        <v>0</v>
      </c>
      <c r="L70" s="27">
        <v>0</v>
      </c>
      <c r="M70" s="26">
        <v>0</v>
      </c>
      <c r="N70" s="28">
        <v>0</v>
      </c>
      <c r="O70" s="29">
        <v>0</v>
      </c>
      <c r="P70" s="30">
        <v>0</v>
      </c>
      <c r="Q70" s="31">
        <v>0</v>
      </c>
      <c r="R70" s="32">
        <v>0</v>
      </c>
      <c r="S70" s="23">
        <v>0</v>
      </c>
      <c r="T70" s="33">
        <v>0</v>
      </c>
      <c r="U70" s="34">
        <v>0</v>
      </c>
      <c r="V70" s="31">
        <v>0</v>
      </c>
      <c r="W70" s="32">
        <v>0</v>
      </c>
      <c r="X70" s="35">
        <v>0</v>
      </c>
      <c r="Y70" s="44">
        <f t="shared" si="2"/>
        <v>0</v>
      </c>
      <c r="Z70" s="45" t="e">
        <f>IF(#REF!=0,(((C70+D70+E70+R70+S70)*1700)+((L70+N70+O70)*1800)+((M70+P70)*3000)+((F70+I70+J70+K70)*3500)+((G70+H70)*3600)+((Q70)*26000)+((T70+U70)*2300+(V70+W70)*2400)),0)</f>
        <v>#REF!</v>
      </c>
      <c r="AA70" s="47">
        <f>SUM(C70:U70)</f>
        <v>0</v>
      </c>
      <c r="AB70" s="46" t="e">
        <f>IF(AND(Z70&gt;=32000,Z70&lt;50000),1,0)</f>
        <v>#REF!</v>
      </c>
      <c r="AC70" s="46"/>
      <c r="AD70" s="46" t="e">
        <f>IF(AND(Z70&gt;=50000,Z70&lt;100000),1,0)</f>
        <v>#REF!</v>
      </c>
      <c r="AE70" s="47" t="e">
        <f>IF(AND(Z70&gt;=32000,Z70&lt;100000),1,0)</f>
        <v>#REF!</v>
      </c>
      <c r="AF70" s="46" t="e">
        <f>IF(AND(Z70&gt;=50000,Z70&lt;100000),1,0)</f>
        <v>#REF!</v>
      </c>
      <c r="AG70" s="47" t="e">
        <f>IF(AND(Z70&gt;=100000,Z70&lt;200000),1,0)</f>
        <v>#REF!</v>
      </c>
      <c r="AH70" s="46" t="e">
        <f>IF(AND(Z70&gt;=200000),1,0)</f>
        <v>#REF!</v>
      </c>
      <c r="AI70" s="40" t="e">
        <f>IF(AND(#REF!=0,T70&gt;=3),INT(T70/3),"")</f>
        <v>#REF!</v>
      </c>
      <c r="AJ70" s="41" t="e">
        <f>IF(AND(#REF!=0,R70&gt;=3),INT(R70/3),"")</f>
        <v>#REF!</v>
      </c>
      <c r="AK70" s="40" t="e">
        <f>IF(AND(#REF!=0,S70&gt;=3),INT(S70/3),"")</f>
        <v>#REF!</v>
      </c>
      <c r="AL70" s="41" t="e">
        <f>IF(AND(#REF!=0,V70&gt;=6),INT(V70/3),"")</f>
        <v>#REF!</v>
      </c>
      <c r="AM70" s="42" t="e">
        <f>IF(AND(#REF!=0,W70&gt;=6),INT(W70/3),"")</f>
        <v>#REF!</v>
      </c>
    </row>
    <row r="71" spans="1:39" ht="30" hidden="1" customHeight="1" thickBot="1">
      <c r="A71" s="43">
        <v>65</v>
      </c>
      <c r="B71" s="22"/>
      <c r="C71" s="23">
        <v>0</v>
      </c>
      <c r="D71" s="24">
        <v>0</v>
      </c>
      <c r="E71" s="25">
        <v>0</v>
      </c>
      <c r="F71" s="24">
        <v>0</v>
      </c>
      <c r="G71" s="25">
        <v>0</v>
      </c>
      <c r="H71" s="24">
        <v>0</v>
      </c>
      <c r="I71" s="25">
        <v>0</v>
      </c>
      <c r="J71" s="24">
        <v>0</v>
      </c>
      <c r="K71" s="26">
        <v>0</v>
      </c>
      <c r="L71" s="27">
        <v>0</v>
      </c>
      <c r="M71" s="26">
        <v>0</v>
      </c>
      <c r="N71" s="28">
        <v>0</v>
      </c>
      <c r="O71" s="29">
        <v>0</v>
      </c>
      <c r="P71" s="30">
        <v>0</v>
      </c>
      <c r="Q71" s="31">
        <v>0</v>
      </c>
      <c r="R71" s="32">
        <v>0</v>
      </c>
      <c r="S71" s="23">
        <v>0</v>
      </c>
      <c r="T71" s="33">
        <v>0</v>
      </c>
      <c r="U71" s="34">
        <v>0</v>
      </c>
      <c r="V71" s="31">
        <v>0</v>
      </c>
      <c r="W71" s="32">
        <v>0</v>
      </c>
      <c r="X71" s="35">
        <v>0</v>
      </c>
      <c r="Y71" s="44">
        <f t="shared" ref="Y71:Y102" si="3">((C71+D71+E71+R71+S71)*1995)+((L71+N71+O71)*2415)+((M71+P71)*3465)+((F71+I71+J71+K71)*3990)+((G71+H71)*4200)+((Q71)*29400)+((X71)*1000)+((T71+U71)*2625)+((V71+W71)*3210)</f>
        <v>0</v>
      </c>
      <c r="Z71" s="45" t="e">
        <f>IF(#REF!=0,(((C71+D71+E71+R71+S71)*1700)+((L71+N71+O71)*1800)+((M71+P71)*3000)+((F71+I71+J71+K71)*3500)+((G71+H71)*3600)+((Q71)*26000)+((T71+U71)*2300+(V71+W71)*2400)),0)</f>
        <v>#REF!</v>
      </c>
      <c r="AA71" s="47">
        <f>SUM(C71:U71)</f>
        <v>0</v>
      </c>
      <c r="AB71" s="46" t="e">
        <f>IF(AND(Z71&gt;=32000,Z71&lt;50000),1,0)</f>
        <v>#REF!</v>
      </c>
      <c r="AC71" s="46"/>
      <c r="AD71" s="46" t="e">
        <f>IF(AND(Z71&gt;=50000,Z71&lt;100000),1,0)</f>
        <v>#REF!</v>
      </c>
      <c r="AE71" s="47" t="e">
        <f>IF(AND(Z71&gt;=32000,Z71&lt;100000),1,0)</f>
        <v>#REF!</v>
      </c>
      <c r="AF71" s="46" t="e">
        <f>IF(AND(Z71&gt;=50000,Z71&lt;100000),1,0)</f>
        <v>#REF!</v>
      </c>
      <c r="AG71" s="47" t="e">
        <f>IF(AND(Z71&gt;=100000,Z71&lt;200000),1,0)</f>
        <v>#REF!</v>
      </c>
      <c r="AH71" s="46" t="e">
        <f>IF(AND(Z71&gt;=200000),1,0)</f>
        <v>#REF!</v>
      </c>
      <c r="AI71" s="40" t="e">
        <f>IF(AND(#REF!=0,T71&gt;=3),INT(T71/3),"")</f>
        <v>#REF!</v>
      </c>
      <c r="AJ71" s="41" t="e">
        <f>IF(AND(#REF!=0,R71&gt;=3),INT(R71/3),"")</f>
        <v>#REF!</v>
      </c>
      <c r="AK71" s="40" t="e">
        <f>IF(AND(#REF!=0,S71&gt;=3),INT(S71/3),"")</f>
        <v>#REF!</v>
      </c>
      <c r="AL71" s="41" t="e">
        <f>IF(AND(#REF!=0,V71&gt;=6),INT(V71/3),"")</f>
        <v>#REF!</v>
      </c>
      <c r="AM71" s="42" t="e">
        <f>IF(AND(#REF!=0,W71&gt;=6),INT(W71/3),"")</f>
        <v>#REF!</v>
      </c>
    </row>
    <row r="72" spans="1:39" ht="30" hidden="1" customHeight="1" thickBot="1">
      <c r="A72" s="48">
        <v>66</v>
      </c>
      <c r="B72" s="22"/>
      <c r="C72" s="23">
        <v>0</v>
      </c>
      <c r="D72" s="24">
        <v>0</v>
      </c>
      <c r="E72" s="25">
        <v>0</v>
      </c>
      <c r="F72" s="24">
        <v>0</v>
      </c>
      <c r="G72" s="25">
        <v>0</v>
      </c>
      <c r="H72" s="24">
        <v>0</v>
      </c>
      <c r="I72" s="25">
        <v>0</v>
      </c>
      <c r="J72" s="24">
        <v>0</v>
      </c>
      <c r="K72" s="26">
        <v>0</v>
      </c>
      <c r="L72" s="27">
        <v>0</v>
      </c>
      <c r="M72" s="26">
        <v>0</v>
      </c>
      <c r="N72" s="28">
        <v>0</v>
      </c>
      <c r="O72" s="29">
        <v>0</v>
      </c>
      <c r="P72" s="30">
        <v>0</v>
      </c>
      <c r="Q72" s="31">
        <v>0</v>
      </c>
      <c r="R72" s="32">
        <v>0</v>
      </c>
      <c r="S72" s="23">
        <v>0</v>
      </c>
      <c r="T72" s="33">
        <v>0</v>
      </c>
      <c r="U72" s="34">
        <v>0</v>
      </c>
      <c r="V72" s="31">
        <v>0</v>
      </c>
      <c r="W72" s="32">
        <v>0</v>
      </c>
      <c r="X72" s="35">
        <v>0</v>
      </c>
      <c r="Y72" s="44">
        <f t="shared" si="3"/>
        <v>0</v>
      </c>
      <c r="Z72" s="45" t="e">
        <f>IF(#REF!=0,(((C72+D72+E72+R72+S72)*1700)+((L72+N72+O72)*1800)+((M72+P72)*3000)+((F72+I72+J72+K72)*3500)+((G72+H72)*3600)+((Q72)*26000)+((T72+U72)*2300+(V72+W72)*2400)),0)</f>
        <v>#REF!</v>
      </c>
      <c r="AA72" s="47">
        <f>SUM(C72:U72)</f>
        <v>0</v>
      </c>
      <c r="AB72" s="46" t="e">
        <f>IF(AND(Z72&gt;=32000,Z72&lt;50000),1,0)</f>
        <v>#REF!</v>
      </c>
      <c r="AC72" s="46"/>
      <c r="AD72" s="46" t="e">
        <f>IF(AND(Z72&gt;=50000,Z72&lt;100000),1,0)</f>
        <v>#REF!</v>
      </c>
      <c r="AE72" s="47" t="e">
        <f>IF(AND(Z72&gt;=32000,Z72&lt;100000),1,0)</f>
        <v>#REF!</v>
      </c>
      <c r="AF72" s="46" t="e">
        <f>IF(AND(Z72&gt;=50000,Z72&lt;100000),1,0)</f>
        <v>#REF!</v>
      </c>
      <c r="AG72" s="47" t="e">
        <f>IF(AND(Z72&gt;=100000,Z72&lt;200000),1,0)</f>
        <v>#REF!</v>
      </c>
      <c r="AH72" s="46" t="e">
        <f>IF(AND(Z72&gt;=200000),1,0)</f>
        <v>#REF!</v>
      </c>
      <c r="AI72" s="40" t="e">
        <f>IF(AND(#REF!=0,T72&gt;=3),INT(T72/3),"")</f>
        <v>#REF!</v>
      </c>
      <c r="AJ72" s="41" t="e">
        <f>IF(AND(#REF!=0,R72&gt;=3),INT(R72/3),"")</f>
        <v>#REF!</v>
      </c>
      <c r="AK72" s="40" t="e">
        <f>IF(AND(#REF!=0,S72&gt;=3),INT(S72/3),"")</f>
        <v>#REF!</v>
      </c>
      <c r="AL72" s="41" t="e">
        <f>IF(AND(#REF!=0,V72&gt;=6),INT(V72/3),"")</f>
        <v>#REF!</v>
      </c>
      <c r="AM72" s="42" t="e">
        <f>IF(AND(#REF!=0,W72&gt;=6),INT(W72/3),"")</f>
        <v>#REF!</v>
      </c>
    </row>
    <row r="73" spans="1:39" ht="30" hidden="1" customHeight="1" thickBot="1">
      <c r="A73" s="43">
        <v>67</v>
      </c>
      <c r="B73" s="22"/>
      <c r="C73" s="23">
        <v>0</v>
      </c>
      <c r="D73" s="24">
        <v>0</v>
      </c>
      <c r="E73" s="25">
        <v>0</v>
      </c>
      <c r="F73" s="24">
        <v>0</v>
      </c>
      <c r="G73" s="25">
        <v>0</v>
      </c>
      <c r="H73" s="24">
        <v>0</v>
      </c>
      <c r="I73" s="25">
        <v>0</v>
      </c>
      <c r="J73" s="24">
        <v>0</v>
      </c>
      <c r="K73" s="26">
        <v>0</v>
      </c>
      <c r="L73" s="27">
        <v>0</v>
      </c>
      <c r="M73" s="26">
        <v>0</v>
      </c>
      <c r="N73" s="28">
        <v>0</v>
      </c>
      <c r="O73" s="29">
        <v>0</v>
      </c>
      <c r="P73" s="30">
        <v>0</v>
      </c>
      <c r="Q73" s="31">
        <v>0</v>
      </c>
      <c r="R73" s="32">
        <v>0</v>
      </c>
      <c r="S73" s="23">
        <v>0</v>
      </c>
      <c r="T73" s="33">
        <v>0</v>
      </c>
      <c r="U73" s="34">
        <v>0</v>
      </c>
      <c r="V73" s="31">
        <v>0</v>
      </c>
      <c r="W73" s="32">
        <v>0</v>
      </c>
      <c r="X73" s="35">
        <v>0</v>
      </c>
      <c r="Y73" s="44">
        <f t="shared" si="3"/>
        <v>0</v>
      </c>
      <c r="Z73" s="45" t="e">
        <f>IF(#REF!=0,(((C73+D73+E73+R73+S73)*1700)+((L73+N73+O73)*1800)+((M73+P73)*3000)+((F73+I73+J73+K73)*3500)+((G73+H73)*3600)+((Q73)*26000)+((T73+U73)*2300+(V73+W73)*2400)),0)</f>
        <v>#REF!</v>
      </c>
      <c r="AA73" s="47">
        <f>SUM(C73:U73)</f>
        <v>0</v>
      </c>
      <c r="AB73" s="46" t="e">
        <f>IF(AND(Z73&gt;=32000,Z73&lt;50000),1,0)</f>
        <v>#REF!</v>
      </c>
      <c r="AC73" s="46"/>
      <c r="AD73" s="46" t="e">
        <f>IF(AND(Z73&gt;=50000,Z73&lt;100000),1,0)</f>
        <v>#REF!</v>
      </c>
      <c r="AE73" s="47" t="e">
        <f>IF(AND(Z73&gt;=32000,Z73&lt;100000),1,0)</f>
        <v>#REF!</v>
      </c>
      <c r="AF73" s="46" t="e">
        <f>IF(AND(Z73&gt;=50000,Z73&lt;100000),1,0)</f>
        <v>#REF!</v>
      </c>
      <c r="AG73" s="47" t="e">
        <f>IF(AND(Z73&gt;=100000,Z73&lt;200000),1,0)</f>
        <v>#REF!</v>
      </c>
      <c r="AH73" s="46" t="e">
        <f>IF(AND(Z73&gt;=200000),1,0)</f>
        <v>#REF!</v>
      </c>
      <c r="AI73" s="40" t="e">
        <f>IF(AND(#REF!=0,T73&gt;=3),INT(T73/3),"")</f>
        <v>#REF!</v>
      </c>
      <c r="AJ73" s="41" t="e">
        <f>IF(AND(#REF!=0,R73&gt;=3),INT(R73/3),"")</f>
        <v>#REF!</v>
      </c>
      <c r="AK73" s="40" t="e">
        <f>IF(AND(#REF!=0,S73&gt;=3),INT(S73/3),"")</f>
        <v>#REF!</v>
      </c>
      <c r="AL73" s="41" t="e">
        <f>IF(AND(#REF!=0,V73&gt;=6),INT(V73/3),"")</f>
        <v>#REF!</v>
      </c>
      <c r="AM73" s="42" t="e">
        <f>IF(AND(#REF!=0,W73&gt;=6),INT(W73/3),"")</f>
        <v>#REF!</v>
      </c>
    </row>
    <row r="74" spans="1:39" ht="30" hidden="1" customHeight="1" thickBot="1">
      <c r="A74" s="43">
        <v>68</v>
      </c>
      <c r="B74" s="22"/>
      <c r="C74" s="23">
        <v>0</v>
      </c>
      <c r="D74" s="24">
        <v>0</v>
      </c>
      <c r="E74" s="25">
        <v>0</v>
      </c>
      <c r="F74" s="24">
        <v>0</v>
      </c>
      <c r="G74" s="25">
        <v>0</v>
      </c>
      <c r="H74" s="24">
        <v>0</v>
      </c>
      <c r="I74" s="25">
        <v>0</v>
      </c>
      <c r="J74" s="24">
        <v>0</v>
      </c>
      <c r="K74" s="26">
        <v>0</v>
      </c>
      <c r="L74" s="27">
        <v>0</v>
      </c>
      <c r="M74" s="26">
        <v>0</v>
      </c>
      <c r="N74" s="28">
        <v>0</v>
      </c>
      <c r="O74" s="29">
        <v>0</v>
      </c>
      <c r="P74" s="30">
        <v>0</v>
      </c>
      <c r="Q74" s="31">
        <v>0</v>
      </c>
      <c r="R74" s="32">
        <v>0</v>
      </c>
      <c r="S74" s="23">
        <v>0</v>
      </c>
      <c r="T74" s="33">
        <v>0</v>
      </c>
      <c r="U74" s="34">
        <v>0</v>
      </c>
      <c r="V74" s="31">
        <v>0</v>
      </c>
      <c r="W74" s="32">
        <v>0</v>
      </c>
      <c r="X74" s="35">
        <v>0</v>
      </c>
      <c r="Y74" s="44">
        <f t="shared" si="3"/>
        <v>0</v>
      </c>
      <c r="Z74" s="45" t="e">
        <f>IF(#REF!=0,(((C74+D74+E74+R74+S74)*1700)+((L74+N74+O74)*1800)+((M74+P74)*3000)+((F74+I74+J74+K74)*3500)+((G74+H74)*3600)+((Q74)*26000)+((T74+U74)*2300+(V74+W74)*2400)),0)</f>
        <v>#REF!</v>
      </c>
      <c r="AA74" s="47">
        <f>SUM(C74:U74)</f>
        <v>0</v>
      </c>
      <c r="AB74" s="46" t="e">
        <f>IF(AND(Z74&gt;=32000,Z74&lt;50000),1,0)</f>
        <v>#REF!</v>
      </c>
      <c r="AC74" s="46"/>
      <c r="AD74" s="46" t="e">
        <f>IF(AND(Z74&gt;=50000,Z74&lt;100000),1,0)</f>
        <v>#REF!</v>
      </c>
      <c r="AE74" s="47" t="e">
        <f>IF(AND(Z74&gt;=32000,Z74&lt;100000),1,0)</f>
        <v>#REF!</v>
      </c>
      <c r="AF74" s="46" t="e">
        <f>IF(AND(Z74&gt;=50000,Z74&lt;100000),1,0)</f>
        <v>#REF!</v>
      </c>
      <c r="AG74" s="47" t="e">
        <f>IF(AND(Z74&gt;=100000,Z74&lt;200000),1,0)</f>
        <v>#REF!</v>
      </c>
      <c r="AH74" s="46" t="e">
        <f>IF(AND(Z74&gt;=200000),1,0)</f>
        <v>#REF!</v>
      </c>
      <c r="AI74" s="40" t="e">
        <f>IF(AND(#REF!=0,T74&gt;=3),INT(T74/3),"")</f>
        <v>#REF!</v>
      </c>
      <c r="AJ74" s="41" t="e">
        <f>IF(AND(#REF!=0,R74&gt;=3),INT(R74/3),"")</f>
        <v>#REF!</v>
      </c>
      <c r="AK74" s="40" t="e">
        <f>IF(AND(#REF!=0,S74&gt;=3),INT(S74/3),"")</f>
        <v>#REF!</v>
      </c>
      <c r="AL74" s="41" t="e">
        <f>IF(AND(#REF!=0,V74&gt;=6),INT(V74/3),"")</f>
        <v>#REF!</v>
      </c>
      <c r="AM74" s="42" t="e">
        <f>IF(AND(#REF!=0,W74&gt;=6),INT(W74/3),"")</f>
        <v>#REF!</v>
      </c>
    </row>
    <row r="75" spans="1:39" ht="30" hidden="1" customHeight="1" thickBot="1">
      <c r="A75" s="43">
        <v>69</v>
      </c>
      <c r="B75" s="22"/>
      <c r="C75" s="23">
        <v>0</v>
      </c>
      <c r="D75" s="24">
        <v>0</v>
      </c>
      <c r="E75" s="25">
        <v>0</v>
      </c>
      <c r="F75" s="24">
        <v>0</v>
      </c>
      <c r="G75" s="25">
        <v>0</v>
      </c>
      <c r="H75" s="24">
        <v>0</v>
      </c>
      <c r="I75" s="25">
        <v>0</v>
      </c>
      <c r="J75" s="24">
        <v>0</v>
      </c>
      <c r="K75" s="26">
        <v>0</v>
      </c>
      <c r="L75" s="27">
        <v>0</v>
      </c>
      <c r="M75" s="26">
        <v>0</v>
      </c>
      <c r="N75" s="28">
        <v>0</v>
      </c>
      <c r="O75" s="29">
        <v>0</v>
      </c>
      <c r="P75" s="30">
        <v>0</v>
      </c>
      <c r="Q75" s="31">
        <v>0</v>
      </c>
      <c r="R75" s="32">
        <v>0</v>
      </c>
      <c r="S75" s="23">
        <v>0</v>
      </c>
      <c r="T75" s="33">
        <v>0</v>
      </c>
      <c r="U75" s="34">
        <v>0</v>
      </c>
      <c r="V75" s="31">
        <v>0</v>
      </c>
      <c r="W75" s="32">
        <v>0</v>
      </c>
      <c r="X75" s="35">
        <v>0</v>
      </c>
      <c r="Y75" s="44">
        <f t="shared" si="3"/>
        <v>0</v>
      </c>
      <c r="Z75" s="45" t="e">
        <f>IF(#REF!=0,(((C75+D75+E75+R75+S75)*1700)+((L75+N75+O75)*1800)+((M75+P75)*3000)+((F75+I75+J75+K75)*3500)+((G75+H75)*3600)+((Q75)*26000)+((T75+U75)*2300+(V75+W75)*2400)),0)</f>
        <v>#REF!</v>
      </c>
      <c r="AA75" s="47">
        <f>SUM(C75:U75)</f>
        <v>0</v>
      </c>
      <c r="AB75" s="46" t="e">
        <f>IF(AND(Z75&gt;=32000,Z75&lt;50000),1,0)</f>
        <v>#REF!</v>
      </c>
      <c r="AC75" s="46"/>
      <c r="AD75" s="46" t="e">
        <f>IF(AND(Z75&gt;=50000,Z75&lt;100000),1,0)</f>
        <v>#REF!</v>
      </c>
      <c r="AE75" s="47" t="e">
        <f>IF(AND(Z75&gt;=32000,Z75&lt;100000),1,0)</f>
        <v>#REF!</v>
      </c>
      <c r="AF75" s="46" t="e">
        <f>IF(AND(Z75&gt;=50000,Z75&lt;100000),1,0)</f>
        <v>#REF!</v>
      </c>
      <c r="AG75" s="47" t="e">
        <f>IF(AND(Z75&gt;=100000,Z75&lt;200000),1,0)</f>
        <v>#REF!</v>
      </c>
      <c r="AH75" s="46" t="e">
        <f>IF(AND(Z75&gt;=200000),1,0)</f>
        <v>#REF!</v>
      </c>
      <c r="AI75" s="40" t="e">
        <f>IF(AND(#REF!=0,T75&gt;=3),INT(T75/3),"")</f>
        <v>#REF!</v>
      </c>
      <c r="AJ75" s="41" t="e">
        <f>IF(AND(#REF!=0,R75&gt;=3),INT(R75/3),"")</f>
        <v>#REF!</v>
      </c>
      <c r="AK75" s="40" t="e">
        <f>IF(AND(#REF!=0,S75&gt;=3),INT(S75/3),"")</f>
        <v>#REF!</v>
      </c>
      <c r="AL75" s="41" t="e">
        <f>IF(AND(#REF!=0,V75&gt;=6),INT(V75/3),"")</f>
        <v>#REF!</v>
      </c>
      <c r="AM75" s="42" t="e">
        <f>IF(AND(#REF!=0,W75&gt;=6),INT(W75/3),"")</f>
        <v>#REF!</v>
      </c>
    </row>
    <row r="76" spans="1:39" ht="30" hidden="1" customHeight="1" thickBot="1">
      <c r="A76" s="48">
        <v>70</v>
      </c>
      <c r="B76" s="22"/>
      <c r="C76" s="23">
        <v>0</v>
      </c>
      <c r="D76" s="24">
        <v>0</v>
      </c>
      <c r="E76" s="25">
        <v>0</v>
      </c>
      <c r="F76" s="24">
        <v>0</v>
      </c>
      <c r="G76" s="25">
        <v>0</v>
      </c>
      <c r="H76" s="24">
        <v>0</v>
      </c>
      <c r="I76" s="25">
        <v>0</v>
      </c>
      <c r="J76" s="24">
        <v>0</v>
      </c>
      <c r="K76" s="26">
        <v>0</v>
      </c>
      <c r="L76" s="27">
        <v>0</v>
      </c>
      <c r="M76" s="26">
        <v>0</v>
      </c>
      <c r="N76" s="28">
        <v>0</v>
      </c>
      <c r="O76" s="29">
        <v>0</v>
      </c>
      <c r="P76" s="30">
        <v>0</v>
      </c>
      <c r="Q76" s="31">
        <v>0</v>
      </c>
      <c r="R76" s="32">
        <v>0</v>
      </c>
      <c r="S76" s="23">
        <v>0</v>
      </c>
      <c r="T76" s="33">
        <v>0</v>
      </c>
      <c r="U76" s="34">
        <v>0</v>
      </c>
      <c r="V76" s="31">
        <v>0</v>
      </c>
      <c r="W76" s="32">
        <v>0</v>
      </c>
      <c r="X76" s="35">
        <v>0</v>
      </c>
      <c r="Y76" s="44">
        <f t="shared" si="3"/>
        <v>0</v>
      </c>
      <c r="Z76" s="45" t="e">
        <f>IF(#REF!=0,(((C76+D76+E76+R76+S76)*1700)+((L76+N76+O76)*1800)+((M76+P76)*3000)+((F76+I76+J76+K76)*3500)+((G76+H76)*3600)+((Q76)*26000)+((T76+U76)*2300+(V76+W76)*2400)),0)</f>
        <v>#REF!</v>
      </c>
      <c r="AA76" s="47">
        <f>SUM(C76:U76)</f>
        <v>0</v>
      </c>
      <c r="AB76" s="46" t="e">
        <f>IF(AND(Z76&gt;=32000,Z76&lt;50000),1,0)</f>
        <v>#REF!</v>
      </c>
      <c r="AC76" s="46"/>
      <c r="AD76" s="46" t="e">
        <f>IF(AND(Z76&gt;=50000,Z76&lt;100000),1,0)</f>
        <v>#REF!</v>
      </c>
      <c r="AE76" s="47" t="e">
        <f>IF(AND(Z76&gt;=32000,Z76&lt;100000),1,0)</f>
        <v>#REF!</v>
      </c>
      <c r="AF76" s="46" t="e">
        <f>IF(AND(Z76&gt;=50000,Z76&lt;100000),1,0)</f>
        <v>#REF!</v>
      </c>
      <c r="AG76" s="47" t="e">
        <f>IF(AND(Z76&gt;=100000,Z76&lt;200000),1,0)</f>
        <v>#REF!</v>
      </c>
      <c r="AH76" s="46" t="e">
        <f>IF(AND(Z76&gt;=200000),1,0)</f>
        <v>#REF!</v>
      </c>
      <c r="AI76" s="40" t="e">
        <f>IF(AND(#REF!=0,T76&gt;=3),INT(T76/3),"")</f>
        <v>#REF!</v>
      </c>
      <c r="AJ76" s="41" t="e">
        <f>IF(AND(#REF!=0,R76&gt;=3),INT(R76/3),"")</f>
        <v>#REF!</v>
      </c>
      <c r="AK76" s="40" t="e">
        <f>IF(AND(#REF!=0,S76&gt;=3),INT(S76/3),"")</f>
        <v>#REF!</v>
      </c>
      <c r="AL76" s="41" t="e">
        <f>IF(AND(#REF!=0,V76&gt;=6),INT(V76/3),"")</f>
        <v>#REF!</v>
      </c>
      <c r="AM76" s="42" t="e">
        <f>IF(AND(#REF!=0,W76&gt;=6),INT(W76/3),"")</f>
        <v>#REF!</v>
      </c>
    </row>
    <row r="77" spans="1:39" ht="30" hidden="1" customHeight="1" thickBot="1">
      <c r="A77" s="43">
        <v>71</v>
      </c>
      <c r="B77" s="22"/>
      <c r="C77" s="23">
        <v>0</v>
      </c>
      <c r="D77" s="24">
        <v>0</v>
      </c>
      <c r="E77" s="25">
        <v>0</v>
      </c>
      <c r="F77" s="24">
        <v>0</v>
      </c>
      <c r="G77" s="25">
        <v>0</v>
      </c>
      <c r="H77" s="24">
        <v>0</v>
      </c>
      <c r="I77" s="25">
        <v>0</v>
      </c>
      <c r="J77" s="24">
        <v>0</v>
      </c>
      <c r="K77" s="26">
        <v>0</v>
      </c>
      <c r="L77" s="27">
        <v>0</v>
      </c>
      <c r="M77" s="26">
        <v>0</v>
      </c>
      <c r="N77" s="28">
        <v>0</v>
      </c>
      <c r="O77" s="29">
        <v>0</v>
      </c>
      <c r="P77" s="30">
        <v>0</v>
      </c>
      <c r="Q77" s="31">
        <v>0</v>
      </c>
      <c r="R77" s="32">
        <v>0</v>
      </c>
      <c r="S77" s="23">
        <v>0</v>
      </c>
      <c r="T77" s="33">
        <v>0</v>
      </c>
      <c r="U77" s="34">
        <v>0</v>
      </c>
      <c r="V77" s="31">
        <v>0</v>
      </c>
      <c r="W77" s="32">
        <v>0</v>
      </c>
      <c r="X77" s="35">
        <v>0</v>
      </c>
      <c r="Y77" s="44">
        <f t="shared" si="3"/>
        <v>0</v>
      </c>
      <c r="Z77" s="45" t="e">
        <f>IF(#REF!=0,(((C77+D77+E77+R77+S77)*1700)+((L77+N77+O77)*1800)+((M77+P77)*3000)+((F77+I77+J77+K77)*3500)+((G77+H77)*3600)+((Q77)*26000)+((T77+U77)*2300+(V77+W77)*2400)),0)</f>
        <v>#REF!</v>
      </c>
      <c r="AA77" s="47">
        <f>SUM(C77:U77)</f>
        <v>0</v>
      </c>
      <c r="AB77" s="46" t="e">
        <f>IF(AND(Z77&gt;=32000,Z77&lt;50000),1,0)</f>
        <v>#REF!</v>
      </c>
      <c r="AC77" s="46"/>
      <c r="AD77" s="46" t="e">
        <f>IF(AND(Z77&gt;=50000,Z77&lt;100000),1,0)</f>
        <v>#REF!</v>
      </c>
      <c r="AE77" s="47" t="e">
        <f>IF(AND(Z77&gt;=32000,Z77&lt;100000),1,0)</f>
        <v>#REF!</v>
      </c>
      <c r="AF77" s="46" t="e">
        <f>IF(AND(Z77&gt;=50000,Z77&lt;100000),1,0)</f>
        <v>#REF!</v>
      </c>
      <c r="AG77" s="47" t="e">
        <f>IF(AND(Z77&gt;=100000,Z77&lt;200000),1,0)</f>
        <v>#REF!</v>
      </c>
      <c r="AH77" s="46" t="e">
        <f>IF(AND(Z77&gt;=200000),1,0)</f>
        <v>#REF!</v>
      </c>
      <c r="AI77" s="40" t="e">
        <f>IF(AND(#REF!=0,T77&gt;=3),INT(T77/3),"")</f>
        <v>#REF!</v>
      </c>
      <c r="AJ77" s="41" t="e">
        <f>IF(AND(#REF!=0,R77&gt;=3),INT(R77/3),"")</f>
        <v>#REF!</v>
      </c>
      <c r="AK77" s="40" t="e">
        <f>IF(AND(#REF!=0,S77&gt;=3),INT(S77/3),"")</f>
        <v>#REF!</v>
      </c>
      <c r="AL77" s="41" t="e">
        <f>IF(AND(#REF!=0,V77&gt;=6),INT(V77/3),"")</f>
        <v>#REF!</v>
      </c>
      <c r="AM77" s="42" t="e">
        <f>IF(AND(#REF!=0,W77&gt;=6),INT(W77/3),"")</f>
        <v>#REF!</v>
      </c>
    </row>
    <row r="78" spans="1:39" ht="30" hidden="1" customHeight="1" thickBot="1">
      <c r="A78" s="43">
        <v>72</v>
      </c>
      <c r="B78" s="22"/>
      <c r="C78" s="23">
        <v>0</v>
      </c>
      <c r="D78" s="24">
        <v>0</v>
      </c>
      <c r="E78" s="25">
        <v>0</v>
      </c>
      <c r="F78" s="24">
        <v>0</v>
      </c>
      <c r="G78" s="25">
        <v>0</v>
      </c>
      <c r="H78" s="24">
        <v>0</v>
      </c>
      <c r="I78" s="25">
        <v>0</v>
      </c>
      <c r="J78" s="24">
        <v>0</v>
      </c>
      <c r="K78" s="26">
        <v>0</v>
      </c>
      <c r="L78" s="27">
        <v>0</v>
      </c>
      <c r="M78" s="26">
        <v>0</v>
      </c>
      <c r="N78" s="28">
        <v>0</v>
      </c>
      <c r="O78" s="29">
        <v>0</v>
      </c>
      <c r="P78" s="30">
        <v>0</v>
      </c>
      <c r="Q78" s="31">
        <v>0</v>
      </c>
      <c r="R78" s="32">
        <v>0</v>
      </c>
      <c r="S78" s="23">
        <v>0</v>
      </c>
      <c r="T78" s="33">
        <v>0</v>
      </c>
      <c r="U78" s="34">
        <v>0</v>
      </c>
      <c r="V78" s="31">
        <v>0</v>
      </c>
      <c r="W78" s="32">
        <v>0</v>
      </c>
      <c r="X78" s="35">
        <v>0</v>
      </c>
      <c r="Y78" s="44">
        <f t="shared" si="3"/>
        <v>0</v>
      </c>
      <c r="Z78" s="45" t="e">
        <f>IF(#REF!=0,(((C78+D78+E78+R78+S78)*1700)+((L78+N78+O78)*1800)+((M78+P78)*3000)+((F78+I78+J78+K78)*3500)+((G78+H78)*3600)+((Q78)*26000)+((T78+U78)*2300+(V78+W78)*2400)),0)</f>
        <v>#REF!</v>
      </c>
      <c r="AA78" s="47">
        <f>SUM(C78:U78)</f>
        <v>0</v>
      </c>
      <c r="AB78" s="46" t="e">
        <f>IF(AND(Z78&gt;=32000,Z78&lt;50000),1,0)</f>
        <v>#REF!</v>
      </c>
      <c r="AC78" s="46"/>
      <c r="AD78" s="46" t="e">
        <f>IF(AND(Z78&gt;=50000,Z78&lt;100000),1,0)</f>
        <v>#REF!</v>
      </c>
      <c r="AE78" s="47" t="e">
        <f>IF(AND(Z78&gt;=32000,Z78&lt;100000),1,0)</f>
        <v>#REF!</v>
      </c>
      <c r="AF78" s="46" t="e">
        <f>IF(AND(Z78&gt;=50000,Z78&lt;100000),1,0)</f>
        <v>#REF!</v>
      </c>
      <c r="AG78" s="47" t="e">
        <f>IF(AND(Z78&gt;=100000,Z78&lt;200000),1,0)</f>
        <v>#REF!</v>
      </c>
      <c r="AH78" s="46" t="e">
        <f>IF(AND(Z78&gt;=200000),1,0)</f>
        <v>#REF!</v>
      </c>
      <c r="AI78" s="40" t="e">
        <f>IF(AND(#REF!=0,T78&gt;=3),INT(T78/3),"")</f>
        <v>#REF!</v>
      </c>
      <c r="AJ78" s="41" t="e">
        <f>IF(AND(#REF!=0,R78&gt;=3),INT(R78/3),"")</f>
        <v>#REF!</v>
      </c>
      <c r="AK78" s="40" t="e">
        <f>IF(AND(#REF!=0,S78&gt;=3),INT(S78/3),"")</f>
        <v>#REF!</v>
      </c>
      <c r="AL78" s="41" t="e">
        <f>IF(AND(#REF!=0,V78&gt;=6),INT(V78/3),"")</f>
        <v>#REF!</v>
      </c>
      <c r="AM78" s="42" t="e">
        <f>IF(AND(#REF!=0,W78&gt;=6),INT(W78/3),"")</f>
        <v>#REF!</v>
      </c>
    </row>
    <row r="79" spans="1:39" ht="30" hidden="1" customHeight="1" thickBot="1">
      <c r="A79" s="43">
        <v>73</v>
      </c>
      <c r="B79" s="22"/>
      <c r="C79" s="23">
        <v>0</v>
      </c>
      <c r="D79" s="24">
        <v>0</v>
      </c>
      <c r="E79" s="25">
        <v>0</v>
      </c>
      <c r="F79" s="24">
        <v>0</v>
      </c>
      <c r="G79" s="25">
        <v>0</v>
      </c>
      <c r="H79" s="24">
        <v>0</v>
      </c>
      <c r="I79" s="25">
        <v>0</v>
      </c>
      <c r="J79" s="24">
        <v>0</v>
      </c>
      <c r="K79" s="26">
        <v>0</v>
      </c>
      <c r="L79" s="27">
        <v>0</v>
      </c>
      <c r="M79" s="26">
        <v>0</v>
      </c>
      <c r="N79" s="28">
        <v>0</v>
      </c>
      <c r="O79" s="29">
        <v>0</v>
      </c>
      <c r="P79" s="30">
        <v>0</v>
      </c>
      <c r="Q79" s="31">
        <v>0</v>
      </c>
      <c r="R79" s="32">
        <v>0</v>
      </c>
      <c r="S79" s="23">
        <v>0</v>
      </c>
      <c r="T79" s="33">
        <v>0</v>
      </c>
      <c r="U79" s="34">
        <v>0</v>
      </c>
      <c r="V79" s="31">
        <v>0</v>
      </c>
      <c r="W79" s="32">
        <v>0</v>
      </c>
      <c r="X79" s="35">
        <v>0</v>
      </c>
      <c r="Y79" s="44">
        <f t="shared" si="3"/>
        <v>0</v>
      </c>
      <c r="Z79" s="45" t="e">
        <f>IF(#REF!=0,(((C79+D79+E79+R79+S79)*1700)+((L79+N79+O79)*1800)+((M79+P79)*3000)+((F79+I79+J79+K79)*3500)+((G79+H79)*3600)+((Q79)*26000)+((T79+U79)*2300+(V79+W79)*2400)),0)</f>
        <v>#REF!</v>
      </c>
      <c r="AA79" s="47">
        <f>SUM(C79:U79)</f>
        <v>0</v>
      </c>
      <c r="AB79" s="46" t="e">
        <f>IF(AND(Z79&gt;=32000,Z79&lt;50000),1,0)</f>
        <v>#REF!</v>
      </c>
      <c r="AC79" s="46"/>
      <c r="AD79" s="46" t="e">
        <f>IF(AND(Z79&gt;=50000,Z79&lt;100000),1,0)</f>
        <v>#REF!</v>
      </c>
      <c r="AE79" s="47" t="e">
        <f>IF(AND(Z79&gt;=32000,Z79&lt;100000),1,0)</f>
        <v>#REF!</v>
      </c>
      <c r="AF79" s="46" t="e">
        <f>IF(AND(Z79&gt;=50000,Z79&lt;100000),1,0)</f>
        <v>#REF!</v>
      </c>
      <c r="AG79" s="47" t="e">
        <f>IF(AND(Z79&gt;=100000,Z79&lt;200000),1,0)</f>
        <v>#REF!</v>
      </c>
      <c r="AH79" s="46" t="e">
        <f>IF(AND(Z79&gt;=200000),1,0)</f>
        <v>#REF!</v>
      </c>
      <c r="AI79" s="40" t="e">
        <f>IF(AND(#REF!=0,T79&gt;=3),INT(T79/3),"")</f>
        <v>#REF!</v>
      </c>
      <c r="AJ79" s="41" t="e">
        <f>IF(AND(#REF!=0,R79&gt;=3),INT(R79/3),"")</f>
        <v>#REF!</v>
      </c>
      <c r="AK79" s="40" t="e">
        <f>IF(AND(#REF!=0,S79&gt;=3),INT(S79/3),"")</f>
        <v>#REF!</v>
      </c>
      <c r="AL79" s="41" t="e">
        <f>IF(AND(#REF!=0,V79&gt;=6),INT(V79/3),"")</f>
        <v>#REF!</v>
      </c>
      <c r="AM79" s="42" t="e">
        <f>IF(AND(#REF!=0,W79&gt;=6),INT(W79/3),"")</f>
        <v>#REF!</v>
      </c>
    </row>
    <row r="80" spans="1:39" ht="30" hidden="1" customHeight="1" thickBot="1">
      <c r="A80" s="48">
        <v>74</v>
      </c>
      <c r="B80" s="22"/>
      <c r="C80" s="23">
        <v>0</v>
      </c>
      <c r="D80" s="24">
        <v>0</v>
      </c>
      <c r="E80" s="25">
        <v>0</v>
      </c>
      <c r="F80" s="24">
        <v>0</v>
      </c>
      <c r="G80" s="25">
        <v>0</v>
      </c>
      <c r="H80" s="24">
        <v>0</v>
      </c>
      <c r="I80" s="25">
        <v>0</v>
      </c>
      <c r="J80" s="24">
        <v>0</v>
      </c>
      <c r="K80" s="26">
        <v>0</v>
      </c>
      <c r="L80" s="27">
        <v>0</v>
      </c>
      <c r="M80" s="26">
        <v>0</v>
      </c>
      <c r="N80" s="28">
        <v>0</v>
      </c>
      <c r="O80" s="29">
        <v>0</v>
      </c>
      <c r="P80" s="30">
        <v>0</v>
      </c>
      <c r="Q80" s="31">
        <v>0</v>
      </c>
      <c r="R80" s="32">
        <v>0</v>
      </c>
      <c r="S80" s="23">
        <v>0</v>
      </c>
      <c r="T80" s="33">
        <v>0</v>
      </c>
      <c r="U80" s="34">
        <v>0</v>
      </c>
      <c r="V80" s="31">
        <v>0</v>
      </c>
      <c r="W80" s="32">
        <v>0</v>
      </c>
      <c r="X80" s="35">
        <v>0</v>
      </c>
      <c r="Y80" s="44">
        <f t="shared" si="3"/>
        <v>0</v>
      </c>
      <c r="Z80" s="45" t="e">
        <f>IF(#REF!=0,(((C80+D80+E80+R80+S80)*1700)+((L80+N80+O80)*1800)+((M80+P80)*3000)+((F80+I80+J80+K80)*3500)+((G80+H80)*3600)+((Q80)*26000)+((T80+U80)*2300+(V80+W80)*2400)),0)</f>
        <v>#REF!</v>
      </c>
      <c r="AA80" s="47">
        <f>SUM(C80:U80)</f>
        <v>0</v>
      </c>
      <c r="AB80" s="46" t="e">
        <f>IF(AND(Z80&gt;=32000,Z80&lt;50000),1,0)</f>
        <v>#REF!</v>
      </c>
      <c r="AC80" s="46"/>
      <c r="AD80" s="46" t="e">
        <f>IF(AND(Z80&gt;=50000,Z80&lt;100000),1,0)</f>
        <v>#REF!</v>
      </c>
      <c r="AE80" s="47" t="e">
        <f>IF(AND(Z80&gt;=32000,Z80&lt;100000),1,0)</f>
        <v>#REF!</v>
      </c>
      <c r="AF80" s="46" t="e">
        <f>IF(AND(Z80&gt;=50000,Z80&lt;100000),1,0)</f>
        <v>#REF!</v>
      </c>
      <c r="AG80" s="47" t="e">
        <f>IF(AND(Z80&gt;=100000,Z80&lt;200000),1,0)</f>
        <v>#REF!</v>
      </c>
      <c r="AH80" s="46" t="e">
        <f>IF(AND(Z80&gt;=200000),1,0)</f>
        <v>#REF!</v>
      </c>
      <c r="AI80" s="40" t="e">
        <f>IF(AND(#REF!=0,T80&gt;=3),INT(T80/3),"")</f>
        <v>#REF!</v>
      </c>
      <c r="AJ80" s="41" t="e">
        <f>IF(AND(#REF!=0,R80&gt;=3),INT(R80/3),"")</f>
        <v>#REF!</v>
      </c>
      <c r="AK80" s="40" t="e">
        <f>IF(AND(#REF!=0,S80&gt;=3),INT(S80/3),"")</f>
        <v>#REF!</v>
      </c>
      <c r="AL80" s="41" t="e">
        <f>IF(AND(#REF!=0,V80&gt;=6),INT(V80/3),"")</f>
        <v>#REF!</v>
      </c>
      <c r="AM80" s="42" t="e">
        <f>IF(AND(#REF!=0,W80&gt;=6),INT(W80/3),"")</f>
        <v>#REF!</v>
      </c>
    </row>
    <row r="81" spans="1:39" ht="30" hidden="1" customHeight="1" thickBot="1">
      <c r="A81" s="43">
        <v>75</v>
      </c>
      <c r="B81" s="22"/>
      <c r="C81" s="23">
        <v>0</v>
      </c>
      <c r="D81" s="24">
        <v>0</v>
      </c>
      <c r="E81" s="25">
        <v>0</v>
      </c>
      <c r="F81" s="24">
        <v>0</v>
      </c>
      <c r="G81" s="25">
        <v>0</v>
      </c>
      <c r="H81" s="24">
        <v>0</v>
      </c>
      <c r="I81" s="25">
        <v>0</v>
      </c>
      <c r="J81" s="24">
        <v>0</v>
      </c>
      <c r="K81" s="26">
        <v>0</v>
      </c>
      <c r="L81" s="27">
        <v>0</v>
      </c>
      <c r="M81" s="26">
        <v>0</v>
      </c>
      <c r="N81" s="28">
        <v>0</v>
      </c>
      <c r="O81" s="29">
        <v>0</v>
      </c>
      <c r="P81" s="30">
        <v>0</v>
      </c>
      <c r="Q81" s="31">
        <v>0</v>
      </c>
      <c r="R81" s="32">
        <v>0</v>
      </c>
      <c r="S81" s="23">
        <v>0</v>
      </c>
      <c r="T81" s="33">
        <v>0</v>
      </c>
      <c r="U81" s="34">
        <v>0</v>
      </c>
      <c r="V81" s="31">
        <v>0</v>
      </c>
      <c r="W81" s="32">
        <v>0</v>
      </c>
      <c r="X81" s="35">
        <v>0</v>
      </c>
      <c r="Y81" s="44">
        <f t="shared" si="3"/>
        <v>0</v>
      </c>
      <c r="Z81" s="45" t="e">
        <f>IF(#REF!=0,(((C81+D81+E81+R81+S81)*1700)+((L81+N81+O81)*1800)+((M81+P81)*3000)+((F81+I81+J81+K81)*3500)+((G81+H81)*3600)+((Q81)*26000)+((T81+U81)*2300+(V81+W81)*2400)),0)</f>
        <v>#REF!</v>
      </c>
      <c r="AA81" s="47">
        <f>SUM(C81:U81)</f>
        <v>0</v>
      </c>
      <c r="AB81" s="46" t="e">
        <f>IF(AND(Z81&gt;=32000,Z81&lt;50000),1,0)</f>
        <v>#REF!</v>
      </c>
      <c r="AC81" s="46"/>
      <c r="AD81" s="46" t="e">
        <f>IF(AND(Z81&gt;=50000,Z81&lt;100000),1,0)</f>
        <v>#REF!</v>
      </c>
      <c r="AE81" s="47" t="e">
        <f>IF(AND(Z81&gt;=32000,Z81&lt;100000),1,0)</f>
        <v>#REF!</v>
      </c>
      <c r="AF81" s="46" t="e">
        <f>IF(AND(Z81&gt;=50000,Z81&lt;100000),1,0)</f>
        <v>#REF!</v>
      </c>
      <c r="AG81" s="47" t="e">
        <f>IF(AND(Z81&gt;=100000,Z81&lt;200000),1,0)</f>
        <v>#REF!</v>
      </c>
      <c r="AH81" s="46" t="e">
        <f>IF(AND(Z81&gt;=200000),1,0)</f>
        <v>#REF!</v>
      </c>
      <c r="AI81" s="40" t="e">
        <f>IF(AND(#REF!=0,T81&gt;=3),INT(T81/3),"")</f>
        <v>#REF!</v>
      </c>
      <c r="AJ81" s="41" t="e">
        <f>IF(AND(#REF!=0,R81&gt;=3),INT(R81/3),"")</f>
        <v>#REF!</v>
      </c>
      <c r="AK81" s="40" t="e">
        <f>IF(AND(#REF!=0,S81&gt;=3),INT(S81/3),"")</f>
        <v>#REF!</v>
      </c>
      <c r="AL81" s="41" t="e">
        <f>IF(AND(#REF!=0,V81&gt;=6),INT(V81/3),"")</f>
        <v>#REF!</v>
      </c>
      <c r="AM81" s="42" t="e">
        <f>IF(AND(#REF!=0,W81&gt;=6),INT(W81/3),"")</f>
        <v>#REF!</v>
      </c>
    </row>
    <row r="82" spans="1:39" ht="30" hidden="1" customHeight="1" thickBot="1">
      <c r="A82" s="43">
        <v>76</v>
      </c>
      <c r="B82" s="22"/>
      <c r="C82" s="23">
        <v>0</v>
      </c>
      <c r="D82" s="24">
        <v>0</v>
      </c>
      <c r="E82" s="25">
        <v>0</v>
      </c>
      <c r="F82" s="24">
        <v>0</v>
      </c>
      <c r="G82" s="25">
        <v>0</v>
      </c>
      <c r="H82" s="24">
        <v>0</v>
      </c>
      <c r="I82" s="25">
        <v>0</v>
      </c>
      <c r="J82" s="24">
        <v>0</v>
      </c>
      <c r="K82" s="26">
        <v>0</v>
      </c>
      <c r="L82" s="27">
        <v>0</v>
      </c>
      <c r="M82" s="26">
        <v>0</v>
      </c>
      <c r="N82" s="28">
        <v>0</v>
      </c>
      <c r="O82" s="29">
        <v>0</v>
      </c>
      <c r="P82" s="30">
        <v>0</v>
      </c>
      <c r="Q82" s="31">
        <v>0</v>
      </c>
      <c r="R82" s="32">
        <v>0</v>
      </c>
      <c r="S82" s="23">
        <v>0</v>
      </c>
      <c r="T82" s="33">
        <v>0</v>
      </c>
      <c r="U82" s="34">
        <v>0</v>
      </c>
      <c r="V82" s="31">
        <v>0</v>
      </c>
      <c r="W82" s="32">
        <v>0</v>
      </c>
      <c r="X82" s="35">
        <v>0</v>
      </c>
      <c r="Y82" s="44">
        <f t="shared" si="3"/>
        <v>0</v>
      </c>
      <c r="Z82" s="45" t="e">
        <f>IF(#REF!=0,(((C82+D82+E82+R82+S82)*1700)+((L82+N82+O82)*1800)+((M82+P82)*3000)+((F82+I82+J82+K82)*3500)+((G82+H82)*3600)+((Q82)*26000)+((T82+U82)*2300+(V82+W82)*2400)),0)</f>
        <v>#REF!</v>
      </c>
      <c r="AA82" s="47">
        <f>SUM(C82:U82)</f>
        <v>0</v>
      </c>
      <c r="AB82" s="46" t="e">
        <f>IF(AND(Z82&gt;=32000,Z82&lt;50000),1,0)</f>
        <v>#REF!</v>
      </c>
      <c r="AC82" s="46"/>
      <c r="AD82" s="46" t="e">
        <f>IF(AND(Z82&gt;=50000,Z82&lt;100000),1,0)</f>
        <v>#REF!</v>
      </c>
      <c r="AE82" s="47" t="e">
        <f>IF(AND(Z82&gt;=32000,Z82&lt;100000),1,0)</f>
        <v>#REF!</v>
      </c>
      <c r="AF82" s="46" t="e">
        <f>IF(AND(Z82&gt;=50000,Z82&lt;100000),1,0)</f>
        <v>#REF!</v>
      </c>
      <c r="AG82" s="47" t="e">
        <f>IF(AND(Z82&gt;=100000,Z82&lt;200000),1,0)</f>
        <v>#REF!</v>
      </c>
      <c r="AH82" s="46" t="e">
        <f>IF(AND(Z82&gt;=200000),1,0)</f>
        <v>#REF!</v>
      </c>
      <c r="AI82" s="40" t="e">
        <f>IF(AND(#REF!=0,T82&gt;=3),INT(T82/3),"")</f>
        <v>#REF!</v>
      </c>
      <c r="AJ82" s="41" t="e">
        <f>IF(AND(#REF!=0,R82&gt;=3),INT(R82/3),"")</f>
        <v>#REF!</v>
      </c>
      <c r="AK82" s="40" t="e">
        <f>IF(AND(#REF!=0,S82&gt;=3),INT(S82/3),"")</f>
        <v>#REF!</v>
      </c>
      <c r="AL82" s="41" t="e">
        <f>IF(AND(#REF!=0,V82&gt;=6),INT(V82/3),"")</f>
        <v>#REF!</v>
      </c>
      <c r="AM82" s="42" t="e">
        <f>IF(AND(#REF!=0,W82&gt;=6),INT(W82/3),"")</f>
        <v>#REF!</v>
      </c>
    </row>
    <row r="83" spans="1:39" ht="30" hidden="1" customHeight="1" thickBot="1">
      <c r="A83" s="43">
        <v>77</v>
      </c>
      <c r="B83" s="22"/>
      <c r="C83" s="23">
        <v>0</v>
      </c>
      <c r="D83" s="24">
        <v>0</v>
      </c>
      <c r="E83" s="25">
        <v>0</v>
      </c>
      <c r="F83" s="24">
        <v>0</v>
      </c>
      <c r="G83" s="25">
        <v>0</v>
      </c>
      <c r="H83" s="24">
        <v>0</v>
      </c>
      <c r="I83" s="25">
        <v>0</v>
      </c>
      <c r="J83" s="24">
        <v>0</v>
      </c>
      <c r="K83" s="26">
        <v>0</v>
      </c>
      <c r="L83" s="27">
        <v>0</v>
      </c>
      <c r="M83" s="26">
        <v>0</v>
      </c>
      <c r="N83" s="28">
        <v>0</v>
      </c>
      <c r="O83" s="29">
        <v>0</v>
      </c>
      <c r="P83" s="30">
        <v>0</v>
      </c>
      <c r="Q83" s="31">
        <v>0</v>
      </c>
      <c r="R83" s="32">
        <v>0</v>
      </c>
      <c r="S83" s="23">
        <v>0</v>
      </c>
      <c r="T83" s="33">
        <v>0</v>
      </c>
      <c r="U83" s="34">
        <v>0</v>
      </c>
      <c r="V83" s="31">
        <v>0</v>
      </c>
      <c r="W83" s="32">
        <v>0</v>
      </c>
      <c r="X83" s="35">
        <v>0</v>
      </c>
      <c r="Y83" s="44">
        <f t="shared" si="3"/>
        <v>0</v>
      </c>
      <c r="Z83" s="45" t="e">
        <f>IF(#REF!=0,(((C83+D83+E83+R83+S83)*1700)+((L83+N83+O83)*1800)+((M83+P83)*3000)+((F83+I83+J83+K83)*3500)+((G83+H83)*3600)+((Q83)*26000)+((T83+U83)*2300+(V83+W83)*2400)),0)</f>
        <v>#REF!</v>
      </c>
      <c r="AA83" s="47">
        <f>SUM(C83:U83)</f>
        <v>0</v>
      </c>
      <c r="AB83" s="46" t="e">
        <f>IF(AND(Z83&gt;=32000,Z83&lt;50000),1,0)</f>
        <v>#REF!</v>
      </c>
      <c r="AC83" s="46"/>
      <c r="AD83" s="46" t="e">
        <f>IF(AND(Z83&gt;=50000,Z83&lt;100000),1,0)</f>
        <v>#REF!</v>
      </c>
      <c r="AE83" s="47" t="e">
        <f>IF(AND(Z83&gt;=32000,Z83&lt;100000),1,0)</f>
        <v>#REF!</v>
      </c>
      <c r="AF83" s="46" t="e">
        <f>IF(AND(Z83&gt;=50000,Z83&lt;100000),1,0)</f>
        <v>#REF!</v>
      </c>
      <c r="AG83" s="47" t="e">
        <f>IF(AND(Z83&gt;=100000,Z83&lt;200000),1,0)</f>
        <v>#REF!</v>
      </c>
      <c r="AH83" s="46" t="e">
        <f>IF(AND(Z83&gt;=200000),1,0)</f>
        <v>#REF!</v>
      </c>
      <c r="AI83" s="40" t="e">
        <f>IF(AND(#REF!=0,T83&gt;=3),INT(T83/3),"")</f>
        <v>#REF!</v>
      </c>
      <c r="AJ83" s="41" t="e">
        <f>IF(AND(#REF!=0,R83&gt;=3),INT(R83/3),"")</f>
        <v>#REF!</v>
      </c>
      <c r="AK83" s="40" t="e">
        <f>IF(AND(#REF!=0,S83&gt;=3),INT(S83/3),"")</f>
        <v>#REF!</v>
      </c>
      <c r="AL83" s="41" t="e">
        <f>IF(AND(#REF!=0,V83&gt;=6),INT(V83/3),"")</f>
        <v>#REF!</v>
      </c>
      <c r="AM83" s="42" t="e">
        <f>IF(AND(#REF!=0,W83&gt;=6),INT(W83/3),"")</f>
        <v>#REF!</v>
      </c>
    </row>
    <row r="84" spans="1:39" ht="30" hidden="1" customHeight="1" thickBot="1">
      <c r="A84" s="48">
        <v>78</v>
      </c>
      <c r="B84" s="22"/>
      <c r="C84" s="23">
        <v>0</v>
      </c>
      <c r="D84" s="24">
        <v>0</v>
      </c>
      <c r="E84" s="25">
        <v>0</v>
      </c>
      <c r="F84" s="24">
        <v>0</v>
      </c>
      <c r="G84" s="25">
        <v>0</v>
      </c>
      <c r="H84" s="24">
        <v>0</v>
      </c>
      <c r="I84" s="25">
        <v>0</v>
      </c>
      <c r="J84" s="24">
        <v>0</v>
      </c>
      <c r="K84" s="26">
        <v>0</v>
      </c>
      <c r="L84" s="27">
        <v>0</v>
      </c>
      <c r="M84" s="26">
        <v>0</v>
      </c>
      <c r="N84" s="28">
        <v>0</v>
      </c>
      <c r="O84" s="29">
        <v>0</v>
      </c>
      <c r="P84" s="30">
        <v>0</v>
      </c>
      <c r="Q84" s="31">
        <v>0</v>
      </c>
      <c r="R84" s="32">
        <v>0</v>
      </c>
      <c r="S84" s="23">
        <v>0</v>
      </c>
      <c r="T84" s="33">
        <v>0</v>
      </c>
      <c r="U84" s="34">
        <v>0</v>
      </c>
      <c r="V84" s="31">
        <v>0</v>
      </c>
      <c r="W84" s="32">
        <v>0</v>
      </c>
      <c r="X84" s="35">
        <v>0</v>
      </c>
      <c r="Y84" s="44">
        <f t="shared" si="3"/>
        <v>0</v>
      </c>
      <c r="Z84" s="45" t="e">
        <f>IF(#REF!=0,(((C84+D84+E84+R84+S84)*1700)+((L84+N84+O84)*1800)+((M84+P84)*3000)+((F84+I84+J84+K84)*3500)+((G84+H84)*3600)+((Q84)*26000)+((T84+U84)*2300+(V84+W84)*2400)),0)</f>
        <v>#REF!</v>
      </c>
      <c r="AA84" s="47">
        <f>SUM(C84:U84)</f>
        <v>0</v>
      </c>
      <c r="AB84" s="46" t="e">
        <f>IF(AND(Z84&gt;=32000,Z84&lt;50000),1,0)</f>
        <v>#REF!</v>
      </c>
      <c r="AC84" s="46"/>
      <c r="AD84" s="46" t="e">
        <f>IF(AND(Z84&gt;=50000,Z84&lt;100000),1,0)</f>
        <v>#REF!</v>
      </c>
      <c r="AE84" s="47" t="e">
        <f>IF(AND(Z84&gt;=32000,Z84&lt;100000),1,0)</f>
        <v>#REF!</v>
      </c>
      <c r="AF84" s="46" t="e">
        <f>IF(AND(Z84&gt;=50000,Z84&lt;100000),1,0)</f>
        <v>#REF!</v>
      </c>
      <c r="AG84" s="47" t="e">
        <f>IF(AND(Z84&gt;=100000,Z84&lt;200000),1,0)</f>
        <v>#REF!</v>
      </c>
      <c r="AH84" s="46" t="e">
        <f>IF(AND(Z84&gt;=200000),1,0)</f>
        <v>#REF!</v>
      </c>
      <c r="AI84" s="40" t="e">
        <f>IF(AND(#REF!=0,T84&gt;=3),INT(T84/3),"")</f>
        <v>#REF!</v>
      </c>
      <c r="AJ84" s="41" t="e">
        <f>IF(AND(#REF!=0,R84&gt;=3),INT(R84/3),"")</f>
        <v>#REF!</v>
      </c>
      <c r="AK84" s="40" t="e">
        <f>IF(AND(#REF!=0,S84&gt;=3),INT(S84/3),"")</f>
        <v>#REF!</v>
      </c>
      <c r="AL84" s="41" t="e">
        <f>IF(AND(#REF!=0,V84&gt;=6),INT(V84/3),"")</f>
        <v>#REF!</v>
      </c>
      <c r="AM84" s="42" t="e">
        <f>IF(AND(#REF!=0,W84&gt;=6),INT(W84/3),"")</f>
        <v>#REF!</v>
      </c>
    </row>
    <row r="85" spans="1:39" ht="30" hidden="1" customHeight="1" thickBot="1">
      <c r="A85" s="43">
        <v>79</v>
      </c>
      <c r="B85" s="22"/>
      <c r="C85" s="23">
        <v>0</v>
      </c>
      <c r="D85" s="24">
        <v>0</v>
      </c>
      <c r="E85" s="25">
        <v>0</v>
      </c>
      <c r="F85" s="24">
        <v>0</v>
      </c>
      <c r="G85" s="25">
        <v>0</v>
      </c>
      <c r="H85" s="24">
        <v>0</v>
      </c>
      <c r="I85" s="25">
        <v>0</v>
      </c>
      <c r="J85" s="24">
        <v>0</v>
      </c>
      <c r="K85" s="26">
        <v>0</v>
      </c>
      <c r="L85" s="27">
        <v>0</v>
      </c>
      <c r="M85" s="26">
        <v>0</v>
      </c>
      <c r="N85" s="28">
        <v>0</v>
      </c>
      <c r="O85" s="29">
        <v>0</v>
      </c>
      <c r="P85" s="30">
        <v>0</v>
      </c>
      <c r="Q85" s="31">
        <v>0</v>
      </c>
      <c r="R85" s="32">
        <v>0</v>
      </c>
      <c r="S85" s="23">
        <v>0</v>
      </c>
      <c r="T85" s="33">
        <v>0</v>
      </c>
      <c r="U85" s="34">
        <v>0</v>
      </c>
      <c r="V85" s="31">
        <v>0</v>
      </c>
      <c r="W85" s="32">
        <v>0</v>
      </c>
      <c r="X85" s="35">
        <v>0</v>
      </c>
      <c r="Y85" s="44">
        <f t="shared" si="3"/>
        <v>0</v>
      </c>
      <c r="Z85" s="45" t="e">
        <f>IF(#REF!=0,(((C85+D85+E85+R85+S85)*1700)+((L85+N85+O85)*1800)+((M85+P85)*3000)+((F85+I85+J85+K85)*3500)+((G85+H85)*3600)+((Q85)*26000)+((T85+U85)*2300+(V85+W85)*2400)),0)</f>
        <v>#REF!</v>
      </c>
      <c r="AA85" s="47">
        <f>SUM(C85:U85)</f>
        <v>0</v>
      </c>
      <c r="AB85" s="46" t="e">
        <f>IF(AND(Z85&gt;=32000,Z85&lt;50000),1,0)</f>
        <v>#REF!</v>
      </c>
      <c r="AC85" s="46"/>
      <c r="AD85" s="46" t="e">
        <f>IF(AND(Z85&gt;=50000,Z85&lt;100000),1,0)</f>
        <v>#REF!</v>
      </c>
      <c r="AE85" s="47" t="e">
        <f>IF(AND(Z85&gt;=32000,Z85&lt;100000),1,0)</f>
        <v>#REF!</v>
      </c>
      <c r="AF85" s="46" t="e">
        <f>IF(AND(Z85&gt;=50000,Z85&lt;100000),1,0)</f>
        <v>#REF!</v>
      </c>
      <c r="AG85" s="47" t="e">
        <f>IF(AND(Z85&gt;=100000,Z85&lt;200000),1,0)</f>
        <v>#REF!</v>
      </c>
      <c r="AH85" s="46" t="e">
        <f>IF(AND(Z85&gt;=200000),1,0)</f>
        <v>#REF!</v>
      </c>
      <c r="AI85" s="40" t="e">
        <f>IF(AND(#REF!=0,T85&gt;=3),INT(T85/3),"")</f>
        <v>#REF!</v>
      </c>
      <c r="AJ85" s="41" t="e">
        <f>IF(AND(#REF!=0,R85&gt;=3),INT(R85/3),"")</f>
        <v>#REF!</v>
      </c>
      <c r="AK85" s="40" t="e">
        <f>IF(AND(#REF!=0,S85&gt;=3),INT(S85/3),"")</f>
        <v>#REF!</v>
      </c>
      <c r="AL85" s="41" t="e">
        <f>IF(AND(#REF!=0,V85&gt;=6),INT(V85/3),"")</f>
        <v>#REF!</v>
      </c>
      <c r="AM85" s="42" t="e">
        <f>IF(AND(#REF!=0,W85&gt;=6),INT(W85/3),"")</f>
        <v>#REF!</v>
      </c>
    </row>
    <row r="86" spans="1:39" ht="30" hidden="1" customHeight="1" thickBot="1">
      <c r="A86" s="43">
        <v>80</v>
      </c>
      <c r="B86" s="22"/>
      <c r="C86" s="23">
        <v>0</v>
      </c>
      <c r="D86" s="24">
        <v>0</v>
      </c>
      <c r="E86" s="25">
        <v>0</v>
      </c>
      <c r="F86" s="24">
        <v>0</v>
      </c>
      <c r="G86" s="25">
        <v>0</v>
      </c>
      <c r="H86" s="24">
        <v>0</v>
      </c>
      <c r="I86" s="25">
        <v>0</v>
      </c>
      <c r="J86" s="24">
        <v>0</v>
      </c>
      <c r="K86" s="26">
        <v>0</v>
      </c>
      <c r="L86" s="27">
        <v>0</v>
      </c>
      <c r="M86" s="26">
        <v>0</v>
      </c>
      <c r="N86" s="28">
        <v>0</v>
      </c>
      <c r="O86" s="29">
        <v>0</v>
      </c>
      <c r="P86" s="30">
        <v>0</v>
      </c>
      <c r="Q86" s="31">
        <v>0</v>
      </c>
      <c r="R86" s="32">
        <v>0</v>
      </c>
      <c r="S86" s="23">
        <v>0</v>
      </c>
      <c r="T86" s="33">
        <v>0</v>
      </c>
      <c r="U86" s="34">
        <v>0</v>
      </c>
      <c r="V86" s="31">
        <v>0</v>
      </c>
      <c r="W86" s="32">
        <v>0</v>
      </c>
      <c r="X86" s="35">
        <v>0</v>
      </c>
      <c r="Y86" s="44">
        <f t="shared" si="3"/>
        <v>0</v>
      </c>
      <c r="Z86" s="45" t="e">
        <f>IF(#REF!=0,(((C86+D86+E86+R86+S86)*1700)+((L86+N86+O86)*1800)+((M86+P86)*3000)+((F86+I86+J86+K86)*3500)+((G86+H86)*3600)+((Q86)*26000)+((T86+U86)*2300+(V86+W86)*2400)),0)</f>
        <v>#REF!</v>
      </c>
      <c r="AA86" s="47">
        <f>SUM(C86:U86)</f>
        <v>0</v>
      </c>
      <c r="AB86" s="46" t="e">
        <f>IF(AND(Z86&gt;=32000,Z86&lt;50000),1,0)</f>
        <v>#REF!</v>
      </c>
      <c r="AC86" s="46"/>
      <c r="AD86" s="46" t="e">
        <f>IF(AND(Z86&gt;=50000,Z86&lt;100000),1,0)</f>
        <v>#REF!</v>
      </c>
      <c r="AE86" s="47" t="e">
        <f>IF(AND(Z86&gt;=32000,Z86&lt;100000),1,0)</f>
        <v>#REF!</v>
      </c>
      <c r="AF86" s="46" t="e">
        <f>IF(AND(Z86&gt;=50000,Z86&lt;100000),1,0)</f>
        <v>#REF!</v>
      </c>
      <c r="AG86" s="47" t="e">
        <f>IF(AND(Z86&gt;=100000,Z86&lt;200000),1,0)</f>
        <v>#REF!</v>
      </c>
      <c r="AH86" s="46" t="e">
        <f>IF(AND(Z86&gt;=200000),1,0)</f>
        <v>#REF!</v>
      </c>
      <c r="AI86" s="40" t="e">
        <f>IF(AND(#REF!=0,T86&gt;=3),INT(T86/3),"")</f>
        <v>#REF!</v>
      </c>
      <c r="AJ86" s="41" t="e">
        <f>IF(AND(#REF!=0,R86&gt;=3),INT(R86/3),"")</f>
        <v>#REF!</v>
      </c>
      <c r="AK86" s="40" t="e">
        <f>IF(AND(#REF!=0,S86&gt;=3),INT(S86/3),"")</f>
        <v>#REF!</v>
      </c>
      <c r="AL86" s="41" t="e">
        <f>IF(AND(#REF!=0,V86&gt;=6),INT(V86/3),"")</f>
        <v>#REF!</v>
      </c>
      <c r="AM86" s="42" t="e">
        <f>IF(AND(#REF!=0,W86&gt;=6),INT(W86/3),"")</f>
        <v>#REF!</v>
      </c>
    </row>
    <row r="87" spans="1:39" ht="30" hidden="1" customHeight="1" thickBot="1">
      <c r="A87" s="43">
        <v>81</v>
      </c>
      <c r="B87" s="22"/>
      <c r="C87" s="23">
        <v>0</v>
      </c>
      <c r="D87" s="24">
        <v>0</v>
      </c>
      <c r="E87" s="25">
        <v>0</v>
      </c>
      <c r="F87" s="24">
        <v>0</v>
      </c>
      <c r="G87" s="25">
        <v>0</v>
      </c>
      <c r="H87" s="24">
        <v>0</v>
      </c>
      <c r="I87" s="25">
        <v>0</v>
      </c>
      <c r="J87" s="24">
        <v>0</v>
      </c>
      <c r="K87" s="26">
        <v>0</v>
      </c>
      <c r="L87" s="27">
        <v>0</v>
      </c>
      <c r="M87" s="26">
        <v>0</v>
      </c>
      <c r="N87" s="28">
        <v>0</v>
      </c>
      <c r="O87" s="29">
        <v>0</v>
      </c>
      <c r="P87" s="30">
        <v>0</v>
      </c>
      <c r="Q87" s="31">
        <v>0</v>
      </c>
      <c r="R87" s="32">
        <v>0</v>
      </c>
      <c r="S87" s="23">
        <v>0</v>
      </c>
      <c r="T87" s="33">
        <v>0</v>
      </c>
      <c r="U87" s="34">
        <v>0</v>
      </c>
      <c r="V87" s="31">
        <v>0</v>
      </c>
      <c r="W87" s="32">
        <v>0</v>
      </c>
      <c r="X87" s="35">
        <v>0</v>
      </c>
      <c r="Y87" s="44">
        <f t="shared" si="3"/>
        <v>0</v>
      </c>
      <c r="Z87" s="45" t="e">
        <f>IF(#REF!=0,(((C87+D87+E87+R87+S87)*1700)+((L87+N87+O87)*1800)+((M87+P87)*3000)+((F87+I87+J87+K87)*3500)+((G87+H87)*3600)+((Q87)*26000)+((T87+U87)*2300+(V87+W87)*2400)),0)</f>
        <v>#REF!</v>
      </c>
      <c r="AA87" s="47">
        <f>SUM(C87:U87)</f>
        <v>0</v>
      </c>
      <c r="AB87" s="46" t="e">
        <f>IF(AND(Z87&gt;=32000,Z87&lt;50000),1,0)</f>
        <v>#REF!</v>
      </c>
      <c r="AC87" s="46"/>
      <c r="AD87" s="46" t="e">
        <f>IF(AND(Z87&gt;=50000,Z87&lt;100000),1,0)</f>
        <v>#REF!</v>
      </c>
      <c r="AE87" s="47" t="e">
        <f>IF(AND(Z87&gt;=32000,Z87&lt;100000),1,0)</f>
        <v>#REF!</v>
      </c>
      <c r="AF87" s="46" t="e">
        <f>IF(AND(Z87&gt;=50000,Z87&lt;100000),1,0)</f>
        <v>#REF!</v>
      </c>
      <c r="AG87" s="47" t="e">
        <f>IF(AND(Z87&gt;=100000,Z87&lt;200000),1,0)</f>
        <v>#REF!</v>
      </c>
      <c r="AH87" s="46" t="e">
        <f>IF(AND(Z87&gt;=200000),1,0)</f>
        <v>#REF!</v>
      </c>
      <c r="AI87" s="40" t="e">
        <f>IF(AND(#REF!=0,T87&gt;=3),INT(T87/3),"")</f>
        <v>#REF!</v>
      </c>
      <c r="AJ87" s="41" t="e">
        <f>IF(AND(#REF!=0,R87&gt;=3),INT(R87/3),"")</f>
        <v>#REF!</v>
      </c>
      <c r="AK87" s="40" t="e">
        <f>IF(AND(#REF!=0,S87&gt;=3),INT(S87/3),"")</f>
        <v>#REF!</v>
      </c>
      <c r="AL87" s="41" t="e">
        <f>IF(AND(#REF!=0,V87&gt;=6),INT(V87/3),"")</f>
        <v>#REF!</v>
      </c>
      <c r="AM87" s="42" t="e">
        <f>IF(AND(#REF!=0,W87&gt;=6),INT(W87/3),"")</f>
        <v>#REF!</v>
      </c>
    </row>
    <row r="88" spans="1:39" ht="30" hidden="1" customHeight="1" thickBot="1">
      <c r="A88" s="48">
        <v>82</v>
      </c>
      <c r="B88" s="22"/>
      <c r="C88" s="23">
        <v>0</v>
      </c>
      <c r="D88" s="24">
        <v>0</v>
      </c>
      <c r="E88" s="25">
        <v>0</v>
      </c>
      <c r="F88" s="24">
        <v>0</v>
      </c>
      <c r="G88" s="25">
        <v>0</v>
      </c>
      <c r="H88" s="24">
        <v>0</v>
      </c>
      <c r="I88" s="25">
        <v>0</v>
      </c>
      <c r="J88" s="24">
        <v>0</v>
      </c>
      <c r="K88" s="26">
        <v>0</v>
      </c>
      <c r="L88" s="27">
        <v>0</v>
      </c>
      <c r="M88" s="26">
        <v>0</v>
      </c>
      <c r="N88" s="28">
        <v>0</v>
      </c>
      <c r="O88" s="29">
        <v>0</v>
      </c>
      <c r="P88" s="30">
        <v>0</v>
      </c>
      <c r="Q88" s="31">
        <v>0</v>
      </c>
      <c r="R88" s="32">
        <v>0</v>
      </c>
      <c r="S88" s="23">
        <v>0</v>
      </c>
      <c r="T88" s="33">
        <v>0</v>
      </c>
      <c r="U88" s="34">
        <v>0</v>
      </c>
      <c r="V88" s="31">
        <v>0</v>
      </c>
      <c r="W88" s="32">
        <v>0</v>
      </c>
      <c r="X88" s="35">
        <v>0</v>
      </c>
      <c r="Y88" s="44">
        <f t="shared" si="3"/>
        <v>0</v>
      </c>
      <c r="Z88" s="45" t="e">
        <f>IF(#REF!=0,(((C88+D88+E88+R88+S88)*1700)+((L88+N88+O88)*1800)+((M88+P88)*3000)+((F88+I88+J88+K88)*3500)+((G88+H88)*3600)+((Q88)*26000)+((T88+U88)*2300+(V88+W88)*2400)),0)</f>
        <v>#REF!</v>
      </c>
      <c r="AA88" s="47">
        <f>SUM(C88:U88)</f>
        <v>0</v>
      </c>
      <c r="AB88" s="46" t="e">
        <f>IF(AND(Z88&gt;=32000,Z88&lt;50000),1,0)</f>
        <v>#REF!</v>
      </c>
      <c r="AC88" s="46"/>
      <c r="AD88" s="46" t="e">
        <f>IF(AND(Z88&gt;=50000,Z88&lt;100000),1,0)</f>
        <v>#REF!</v>
      </c>
      <c r="AE88" s="47" t="e">
        <f>IF(AND(Z88&gt;=32000,Z88&lt;100000),1,0)</f>
        <v>#REF!</v>
      </c>
      <c r="AF88" s="46" t="e">
        <f>IF(AND(Z88&gt;=50000,Z88&lt;100000),1,0)</f>
        <v>#REF!</v>
      </c>
      <c r="AG88" s="47" t="e">
        <f>IF(AND(Z88&gt;=100000,Z88&lt;200000),1,0)</f>
        <v>#REF!</v>
      </c>
      <c r="AH88" s="46" t="e">
        <f>IF(AND(Z88&gt;=200000),1,0)</f>
        <v>#REF!</v>
      </c>
      <c r="AI88" s="40" t="e">
        <f>IF(AND(#REF!=0,T88&gt;=3),INT(T88/3),"")</f>
        <v>#REF!</v>
      </c>
      <c r="AJ88" s="41" t="e">
        <f>IF(AND(#REF!=0,R88&gt;=3),INT(R88/3),"")</f>
        <v>#REF!</v>
      </c>
      <c r="AK88" s="40" t="e">
        <f>IF(AND(#REF!=0,S88&gt;=3),INT(S88/3),"")</f>
        <v>#REF!</v>
      </c>
      <c r="AL88" s="41" t="e">
        <f>IF(AND(#REF!=0,V88&gt;=6),INT(V88/3),"")</f>
        <v>#REF!</v>
      </c>
      <c r="AM88" s="42" t="e">
        <f>IF(AND(#REF!=0,W88&gt;=6),INT(W88/3),"")</f>
        <v>#REF!</v>
      </c>
    </row>
    <row r="89" spans="1:39" ht="30" hidden="1" customHeight="1" thickBot="1">
      <c r="A89" s="43">
        <v>83</v>
      </c>
      <c r="B89" s="22"/>
      <c r="C89" s="23">
        <v>0</v>
      </c>
      <c r="D89" s="24">
        <v>0</v>
      </c>
      <c r="E89" s="25">
        <v>0</v>
      </c>
      <c r="F89" s="24">
        <v>0</v>
      </c>
      <c r="G89" s="25">
        <v>0</v>
      </c>
      <c r="H89" s="24">
        <v>0</v>
      </c>
      <c r="I89" s="25">
        <v>0</v>
      </c>
      <c r="J89" s="24">
        <v>0</v>
      </c>
      <c r="K89" s="26">
        <v>0</v>
      </c>
      <c r="L89" s="27">
        <v>0</v>
      </c>
      <c r="M89" s="26">
        <v>0</v>
      </c>
      <c r="N89" s="28">
        <v>0</v>
      </c>
      <c r="O89" s="29">
        <v>0</v>
      </c>
      <c r="P89" s="30">
        <v>0</v>
      </c>
      <c r="Q89" s="31">
        <v>0</v>
      </c>
      <c r="R89" s="32">
        <v>0</v>
      </c>
      <c r="S89" s="23">
        <v>0</v>
      </c>
      <c r="T89" s="33">
        <v>0</v>
      </c>
      <c r="U89" s="34">
        <v>0</v>
      </c>
      <c r="V89" s="31">
        <v>0</v>
      </c>
      <c r="W89" s="32">
        <v>0</v>
      </c>
      <c r="X89" s="35">
        <v>0</v>
      </c>
      <c r="Y89" s="44">
        <f t="shared" si="3"/>
        <v>0</v>
      </c>
      <c r="Z89" s="45" t="e">
        <f>IF(#REF!=0,(((C89+D89+E89+R89+S89)*1700)+((L89+N89+O89)*1800)+((M89+P89)*3000)+((F89+I89+J89+K89)*3500)+((G89+H89)*3600)+((Q89)*26000)+((T89+U89)*2300+(V89+W89)*2400)),0)</f>
        <v>#REF!</v>
      </c>
      <c r="AA89" s="47">
        <f>SUM(C89:U89)</f>
        <v>0</v>
      </c>
      <c r="AB89" s="46" t="e">
        <f>IF(AND(Z89&gt;=32000,Z89&lt;50000),1,0)</f>
        <v>#REF!</v>
      </c>
      <c r="AC89" s="46"/>
      <c r="AD89" s="46" t="e">
        <f>IF(AND(Z89&gt;=50000,Z89&lt;100000),1,0)</f>
        <v>#REF!</v>
      </c>
      <c r="AE89" s="47" t="e">
        <f>IF(AND(Z89&gt;=32000,Z89&lt;100000),1,0)</f>
        <v>#REF!</v>
      </c>
      <c r="AF89" s="46" t="e">
        <f>IF(AND(Z89&gt;=50000,Z89&lt;100000),1,0)</f>
        <v>#REF!</v>
      </c>
      <c r="AG89" s="47" t="e">
        <f>IF(AND(Z89&gt;=100000,Z89&lt;200000),1,0)</f>
        <v>#REF!</v>
      </c>
      <c r="AH89" s="46" t="e">
        <f>IF(AND(Z89&gt;=200000),1,0)</f>
        <v>#REF!</v>
      </c>
      <c r="AI89" s="40" t="e">
        <f>IF(AND(#REF!=0,T89&gt;=3),INT(T89/3),"")</f>
        <v>#REF!</v>
      </c>
      <c r="AJ89" s="41" t="e">
        <f>IF(AND(#REF!=0,R89&gt;=3),INT(R89/3),"")</f>
        <v>#REF!</v>
      </c>
      <c r="AK89" s="40" t="e">
        <f>IF(AND(#REF!=0,S89&gt;=3),INT(S89/3),"")</f>
        <v>#REF!</v>
      </c>
      <c r="AL89" s="41" t="e">
        <f>IF(AND(#REF!=0,V89&gt;=6),INT(V89/3),"")</f>
        <v>#REF!</v>
      </c>
      <c r="AM89" s="42" t="e">
        <f>IF(AND(#REF!=0,W89&gt;=6),INT(W89/3),"")</f>
        <v>#REF!</v>
      </c>
    </row>
    <row r="90" spans="1:39" ht="30" hidden="1" customHeight="1" thickBot="1">
      <c r="A90" s="43">
        <v>84</v>
      </c>
      <c r="B90" s="22"/>
      <c r="C90" s="23">
        <v>0</v>
      </c>
      <c r="D90" s="24">
        <v>0</v>
      </c>
      <c r="E90" s="25">
        <v>0</v>
      </c>
      <c r="F90" s="24">
        <v>0</v>
      </c>
      <c r="G90" s="25">
        <v>0</v>
      </c>
      <c r="H90" s="24">
        <v>0</v>
      </c>
      <c r="I90" s="25">
        <v>0</v>
      </c>
      <c r="J90" s="24">
        <v>0</v>
      </c>
      <c r="K90" s="26">
        <v>0</v>
      </c>
      <c r="L90" s="27">
        <v>0</v>
      </c>
      <c r="M90" s="26">
        <v>0</v>
      </c>
      <c r="N90" s="28">
        <v>0</v>
      </c>
      <c r="O90" s="29">
        <v>0</v>
      </c>
      <c r="P90" s="30">
        <v>0</v>
      </c>
      <c r="Q90" s="31">
        <v>0</v>
      </c>
      <c r="R90" s="32">
        <v>0</v>
      </c>
      <c r="S90" s="23">
        <v>0</v>
      </c>
      <c r="T90" s="33">
        <v>0</v>
      </c>
      <c r="U90" s="34">
        <v>0</v>
      </c>
      <c r="V90" s="31">
        <v>0</v>
      </c>
      <c r="W90" s="32">
        <v>0</v>
      </c>
      <c r="X90" s="35">
        <v>0</v>
      </c>
      <c r="Y90" s="44">
        <f t="shared" si="3"/>
        <v>0</v>
      </c>
      <c r="Z90" s="45" t="e">
        <f>IF(#REF!=0,(((C90+D90+E90+R90+S90)*1700)+((L90+N90+O90)*1800)+((M90+P90)*3000)+((F90+I90+J90+K90)*3500)+((G90+H90)*3600)+((Q90)*26000)+((T90+U90)*2300+(V90+W90)*2400)),0)</f>
        <v>#REF!</v>
      </c>
      <c r="AA90" s="47">
        <f>SUM(C90:U90)</f>
        <v>0</v>
      </c>
      <c r="AB90" s="46" t="e">
        <f>IF(AND(Z90&gt;=32000,Z90&lt;50000),1,0)</f>
        <v>#REF!</v>
      </c>
      <c r="AC90" s="46"/>
      <c r="AD90" s="46" t="e">
        <f>IF(AND(Z90&gt;=50000,Z90&lt;100000),1,0)</f>
        <v>#REF!</v>
      </c>
      <c r="AE90" s="47" t="e">
        <f>IF(AND(Z90&gt;=32000,Z90&lt;100000),1,0)</f>
        <v>#REF!</v>
      </c>
      <c r="AF90" s="46" t="e">
        <f>IF(AND(Z90&gt;=50000,Z90&lt;100000),1,0)</f>
        <v>#REF!</v>
      </c>
      <c r="AG90" s="47" t="e">
        <f>IF(AND(Z90&gt;=100000,Z90&lt;200000),1,0)</f>
        <v>#REF!</v>
      </c>
      <c r="AH90" s="46" t="e">
        <f>IF(AND(Z90&gt;=200000),1,0)</f>
        <v>#REF!</v>
      </c>
      <c r="AI90" s="40" t="e">
        <f>IF(AND(#REF!=0,T90&gt;=3),INT(T90/3),"")</f>
        <v>#REF!</v>
      </c>
      <c r="AJ90" s="41" t="e">
        <f>IF(AND(#REF!=0,R90&gt;=3),INT(R90/3),"")</f>
        <v>#REF!</v>
      </c>
      <c r="AK90" s="40" t="e">
        <f>IF(AND(#REF!=0,S90&gt;=3),INT(S90/3),"")</f>
        <v>#REF!</v>
      </c>
      <c r="AL90" s="41" t="e">
        <f>IF(AND(#REF!=0,V90&gt;=6),INT(V90/3),"")</f>
        <v>#REF!</v>
      </c>
      <c r="AM90" s="42" t="e">
        <f>IF(AND(#REF!=0,W90&gt;=6),INT(W90/3),"")</f>
        <v>#REF!</v>
      </c>
    </row>
    <row r="91" spans="1:39" ht="30" hidden="1" customHeight="1" thickBot="1">
      <c r="A91" s="43">
        <v>85</v>
      </c>
      <c r="B91" s="22"/>
      <c r="C91" s="23">
        <v>0</v>
      </c>
      <c r="D91" s="24">
        <v>0</v>
      </c>
      <c r="E91" s="25">
        <v>0</v>
      </c>
      <c r="F91" s="24">
        <v>0</v>
      </c>
      <c r="G91" s="25">
        <v>0</v>
      </c>
      <c r="H91" s="24">
        <v>0</v>
      </c>
      <c r="I91" s="25">
        <v>0</v>
      </c>
      <c r="J91" s="24">
        <v>0</v>
      </c>
      <c r="K91" s="26">
        <v>0</v>
      </c>
      <c r="L91" s="27">
        <v>0</v>
      </c>
      <c r="M91" s="26">
        <v>0</v>
      </c>
      <c r="N91" s="28">
        <v>0</v>
      </c>
      <c r="O91" s="29">
        <v>0</v>
      </c>
      <c r="P91" s="30">
        <v>0</v>
      </c>
      <c r="Q91" s="31">
        <v>0</v>
      </c>
      <c r="R91" s="32">
        <v>0</v>
      </c>
      <c r="S91" s="23">
        <v>0</v>
      </c>
      <c r="T91" s="33">
        <v>0</v>
      </c>
      <c r="U91" s="34">
        <v>0</v>
      </c>
      <c r="V91" s="31">
        <v>0</v>
      </c>
      <c r="W91" s="32">
        <v>0</v>
      </c>
      <c r="X91" s="35">
        <v>0</v>
      </c>
      <c r="Y91" s="44">
        <f t="shared" si="3"/>
        <v>0</v>
      </c>
      <c r="Z91" s="45" t="e">
        <f>IF(#REF!=0,(((C91+D91+E91+R91+S91)*1700)+((L91+N91+O91)*1800)+((M91+P91)*3000)+((F91+I91+J91+K91)*3500)+((G91+H91)*3600)+((Q91)*26000)+((T91+U91)*2300+(V91+W91)*2400)),0)</f>
        <v>#REF!</v>
      </c>
      <c r="AA91" s="47">
        <f>SUM(C91:U91)</f>
        <v>0</v>
      </c>
      <c r="AB91" s="46" t="e">
        <f>IF(AND(Z91&gt;=32000,Z91&lt;50000),1,0)</f>
        <v>#REF!</v>
      </c>
      <c r="AC91" s="46"/>
      <c r="AD91" s="46" t="e">
        <f>IF(AND(Z91&gt;=50000,Z91&lt;100000),1,0)</f>
        <v>#REF!</v>
      </c>
      <c r="AE91" s="47" t="e">
        <f>IF(AND(Z91&gt;=32000,Z91&lt;100000),1,0)</f>
        <v>#REF!</v>
      </c>
      <c r="AF91" s="46" t="e">
        <f>IF(AND(Z91&gt;=50000,Z91&lt;100000),1,0)</f>
        <v>#REF!</v>
      </c>
      <c r="AG91" s="47" t="e">
        <f>IF(AND(Z91&gt;=100000,Z91&lt;200000),1,0)</f>
        <v>#REF!</v>
      </c>
      <c r="AH91" s="46" t="e">
        <f>IF(AND(Z91&gt;=200000),1,0)</f>
        <v>#REF!</v>
      </c>
      <c r="AI91" s="40" t="e">
        <f>IF(AND(#REF!=0,T91&gt;=3),INT(T91/3),"")</f>
        <v>#REF!</v>
      </c>
      <c r="AJ91" s="41" t="e">
        <f>IF(AND(#REF!=0,R91&gt;=3),INT(R91/3),"")</f>
        <v>#REF!</v>
      </c>
      <c r="AK91" s="40" t="e">
        <f>IF(AND(#REF!=0,S91&gt;=3),INT(S91/3),"")</f>
        <v>#REF!</v>
      </c>
      <c r="AL91" s="41" t="e">
        <f>IF(AND(#REF!=0,V91&gt;=6),INT(V91/3),"")</f>
        <v>#REF!</v>
      </c>
      <c r="AM91" s="42" t="e">
        <f>IF(AND(#REF!=0,W91&gt;=6),INT(W91/3),"")</f>
        <v>#REF!</v>
      </c>
    </row>
    <row r="92" spans="1:39" ht="30" hidden="1" customHeight="1" thickBot="1">
      <c r="A92" s="48">
        <v>86</v>
      </c>
      <c r="B92" s="22"/>
      <c r="C92" s="23">
        <v>0</v>
      </c>
      <c r="D92" s="24">
        <v>0</v>
      </c>
      <c r="E92" s="25">
        <v>0</v>
      </c>
      <c r="F92" s="24">
        <v>0</v>
      </c>
      <c r="G92" s="25">
        <v>0</v>
      </c>
      <c r="H92" s="24">
        <v>0</v>
      </c>
      <c r="I92" s="25">
        <v>0</v>
      </c>
      <c r="J92" s="24">
        <v>0</v>
      </c>
      <c r="K92" s="26">
        <v>0</v>
      </c>
      <c r="L92" s="27">
        <v>0</v>
      </c>
      <c r="M92" s="26">
        <v>0</v>
      </c>
      <c r="N92" s="28">
        <v>0</v>
      </c>
      <c r="O92" s="29">
        <v>0</v>
      </c>
      <c r="P92" s="30">
        <v>0</v>
      </c>
      <c r="Q92" s="31">
        <v>0</v>
      </c>
      <c r="R92" s="32">
        <v>0</v>
      </c>
      <c r="S92" s="23">
        <v>0</v>
      </c>
      <c r="T92" s="33">
        <v>0</v>
      </c>
      <c r="U92" s="34">
        <v>0</v>
      </c>
      <c r="V92" s="31">
        <v>0</v>
      </c>
      <c r="W92" s="32">
        <v>0</v>
      </c>
      <c r="X92" s="35">
        <v>0</v>
      </c>
      <c r="Y92" s="44">
        <f t="shared" si="3"/>
        <v>0</v>
      </c>
      <c r="Z92" s="45" t="e">
        <f>IF(#REF!=0,(((C92+D92+E92+R92+S92)*1700)+((L92+N92+O92)*1800)+((M92+P92)*3000)+((F92+I92+J92+K92)*3500)+((G92+H92)*3600)+((Q92)*26000)+((T92+U92)*2300+(V92+W92)*2400)),0)</f>
        <v>#REF!</v>
      </c>
      <c r="AA92" s="47">
        <f>SUM(C92:U92)</f>
        <v>0</v>
      </c>
      <c r="AB92" s="46" t="e">
        <f>IF(AND(Z92&gt;=32000,Z92&lt;50000),1,0)</f>
        <v>#REF!</v>
      </c>
      <c r="AC92" s="46"/>
      <c r="AD92" s="46" t="e">
        <f>IF(AND(Z92&gt;=50000,Z92&lt;100000),1,0)</f>
        <v>#REF!</v>
      </c>
      <c r="AE92" s="47" t="e">
        <f>IF(AND(Z92&gt;=32000,Z92&lt;100000),1,0)</f>
        <v>#REF!</v>
      </c>
      <c r="AF92" s="46" t="e">
        <f>IF(AND(Z92&gt;=50000,Z92&lt;100000),1,0)</f>
        <v>#REF!</v>
      </c>
      <c r="AG92" s="47" t="e">
        <f>IF(AND(Z92&gt;=100000,Z92&lt;200000),1,0)</f>
        <v>#REF!</v>
      </c>
      <c r="AH92" s="46" t="e">
        <f>IF(AND(Z92&gt;=200000),1,0)</f>
        <v>#REF!</v>
      </c>
      <c r="AI92" s="40" t="e">
        <f>IF(AND(#REF!=0,T92&gt;=3),INT(T92/3),"")</f>
        <v>#REF!</v>
      </c>
      <c r="AJ92" s="41" t="e">
        <f>IF(AND(#REF!=0,R92&gt;=3),INT(R92/3),"")</f>
        <v>#REF!</v>
      </c>
      <c r="AK92" s="40" t="e">
        <f>IF(AND(#REF!=0,S92&gt;=3),INT(S92/3),"")</f>
        <v>#REF!</v>
      </c>
      <c r="AL92" s="41" t="e">
        <f>IF(AND(#REF!=0,V92&gt;=6),INT(V92/3),"")</f>
        <v>#REF!</v>
      </c>
      <c r="AM92" s="42" t="e">
        <f>IF(AND(#REF!=0,W92&gt;=6),INT(W92/3),"")</f>
        <v>#REF!</v>
      </c>
    </row>
    <row r="93" spans="1:39" ht="30" hidden="1" customHeight="1" thickBot="1">
      <c r="A93" s="43">
        <v>87</v>
      </c>
      <c r="B93" s="22"/>
      <c r="C93" s="23">
        <v>0</v>
      </c>
      <c r="D93" s="24">
        <v>0</v>
      </c>
      <c r="E93" s="25">
        <v>0</v>
      </c>
      <c r="F93" s="24">
        <v>0</v>
      </c>
      <c r="G93" s="25">
        <v>0</v>
      </c>
      <c r="H93" s="24">
        <v>0</v>
      </c>
      <c r="I93" s="25">
        <v>0</v>
      </c>
      <c r="J93" s="24">
        <v>0</v>
      </c>
      <c r="K93" s="26">
        <v>0</v>
      </c>
      <c r="L93" s="27">
        <v>0</v>
      </c>
      <c r="M93" s="26">
        <v>0</v>
      </c>
      <c r="N93" s="28">
        <v>0</v>
      </c>
      <c r="O93" s="29">
        <v>0</v>
      </c>
      <c r="P93" s="30">
        <v>0</v>
      </c>
      <c r="Q93" s="31">
        <v>0</v>
      </c>
      <c r="R93" s="32">
        <v>0</v>
      </c>
      <c r="S93" s="23">
        <v>0</v>
      </c>
      <c r="T93" s="33">
        <v>0</v>
      </c>
      <c r="U93" s="34">
        <v>0</v>
      </c>
      <c r="V93" s="31">
        <v>0</v>
      </c>
      <c r="W93" s="32">
        <v>0</v>
      </c>
      <c r="X93" s="35">
        <v>0</v>
      </c>
      <c r="Y93" s="44">
        <f t="shared" si="3"/>
        <v>0</v>
      </c>
      <c r="Z93" s="45" t="e">
        <f>IF(#REF!=0,(((C93+D93+E93+R93+S93)*1700)+((L93+N93+O93)*1800)+((M93+P93)*3000)+((F93+I93+J93+K93)*3500)+((G93+H93)*3600)+((Q93)*26000)+((T93+U93)*2300+(V93+W93)*2400)),0)</f>
        <v>#REF!</v>
      </c>
      <c r="AA93" s="47">
        <f>SUM(C93:U93)</f>
        <v>0</v>
      </c>
      <c r="AB93" s="46" t="e">
        <f>IF(AND(Z93&gt;=32000,Z93&lt;50000),1,0)</f>
        <v>#REF!</v>
      </c>
      <c r="AC93" s="46"/>
      <c r="AD93" s="46" t="e">
        <f>IF(AND(Z93&gt;=50000,Z93&lt;100000),1,0)</f>
        <v>#REF!</v>
      </c>
      <c r="AE93" s="47" t="e">
        <f>IF(AND(Z93&gt;=32000,Z93&lt;100000),1,0)</f>
        <v>#REF!</v>
      </c>
      <c r="AF93" s="46" t="e">
        <f>IF(AND(Z93&gt;=50000,Z93&lt;100000),1,0)</f>
        <v>#REF!</v>
      </c>
      <c r="AG93" s="47" t="e">
        <f>IF(AND(Z93&gt;=100000,Z93&lt;200000),1,0)</f>
        <v>#REF!</v>
      </c>
      <c r="AH93" s="46" t="e">
        <f>IF(AND(Z93&gt;=200000),1,0)</f>
        <v>#REF!</v>
      </c>
      <c r="AI93" s="40" t="e">
        <f>IF(AND(#REF!=0,T93&gt;=3),INT(T93/3),"")</f>
        <v>#REF!</v>
      </c>
      <c r="AJ93" s="41" t="e">
        <f>IF(AND(#REF!=0,R93&gt;=3),INT(R93/3),"")</f>
        <v>#REF!</v>
      </c>
      <c r="AK93" s="40" t="e">
        <f>IF(AND(#REF!=0,S93&gt;=3),INT(S93/3),"")</f>
        <v>#REF!</v>
      </c>
      <c r="AL93" s="41" t="e">
        <f>IF(AND(#REF!=0,V93&gt;=6),INT(V93/3),"")</f>
        <v>#REF!</v>
      </c>
      <c r="AM93" s="42" t="e">
        <f>IF(AND(#REF!=0,W93&gt;=6),INT(W93/3),"")</f>
        <v>#REF!</v>
      </c>
    </row>
    <row r="94" spans="1:39" ht="30" hidden="1" customHeight="1" thickBot="1">
      <c r="A94" s="43">
        <v>88</v>
      </c>
      <c r="B94" s="22"/>
      <c r="C94" s="23">
        <v>0</v>
      </c>
      <c r="D94" s="24">
        <v>0</v>
      </c>
      <c r="E94" s="25">
        <v>0</v>
      </c>
      <c r="F94" s="24">
        <v>0</v>
      </c>
      <c r="G94" s="25">
        <v>0</v>
      </c>
      <c r="H94" s="24">
        <v>0</v>
      </c>
      <c r="I94" s="25">
        <v>0</v>
      </c>
      <c r="J94" s="24">
        <v>0</v>
      </c>
      <c r="K94" s="26">
        <v>0</v>
      </c>
      <c r="L94" s="27">
        <v>0</v>
      </c>
      <c r="M94" s="26">
        <v>0</v>
      </c>
      <c r="N94" s="28">
        <v>0</v>
      </c>
      <c r="O94" s="29">
        <v>0</v>
      </c>
      <c r="P94" s="30">
        <v>0</v>
      </c>
      <c r="Q94" s="31">
        <v>0</v>
      </c>
      <c r="R94" s="32">
        <v>0</v>
      </c>
      <c r="S94" s="23">
        <v>0</v>
      </c>
      <c r="T94" s="33">
        <v>0</v>
      </c>
      <c r="U94" s="34">
        <v>0</v>
      </c>
      <c r="V94" s="31">
        <v>0</v>
      </c>
      <c r="W94" s="32">
        <v>0</v>
      </c>
      <c r="X94" s="35">
        <v>0</v>
      </c>
      <c r="Y94" s="44">
        <f t="shared" si="3"/>
        <v>0</v>
      </c>
      <c r="Z94" s="45" t="e">
        <f>IF(#REF!=0,(((C94+D94+E94+R94+S94)*1700)+((L94+N94+O94)*1800)+((M94+P94)*3000)+((F94+I94+J94+K94)*3500)+((G94+H94)*3600)+((Q94)*26000)+((T94+U94)*2300+(V94+W94)*2400)),0)</f>
        <v>#REF!</v>
      </c>
      <c r="AA94" s="47">
        <f>SUM(C94:U94)</f>
        <v>0</v>
      </c>
      <c r="AB94" s="46" t="e">
        <f>IF(AND(Z94&gt;=32000,Z94&lt;50000),1,0)</f>
        <v>#REF!</v>
      </c>
      <c r="AC94" s="46"/>
      <c r="AD94" s="46" t="e">
        <f>IF(AND(Z94&gt;=50000,Z94&lt;100000),1,0)</f>
        <v>#REF!</v>
      </c>
      <c r="AE94" s="47" t="e">
        <f>IF(AND(Z94&gt;=32000,Z94&lt;100000),1,0)</f>
        <v>#REF!</v>
      </c>
      <c r="AF94" s="46" t="e">
        <f>IF(AND(Z94&gt;=50000,Z94&lt;100000),1,0)</f>
        <v>#REF!</v>
      </c>
      <c r="AG94" s="47" t="e">
        <f>IF(AND(Z94&gt;=100000,Z94&lt;200000),1,0)</f>
        <v>#REF!</v>
      </c>
      <c r="AH94" s="46" t="e">
        <f>IF(AND(Z94&gt;=200000),1,0)</f>
        <v>#REF!</v>
      </c>
      <c r="AI94" s="40" t="e">
        <f>IF(AND(#REF!=0,T94&gt;=3),INT(T94/3),"")</f>
        <v>#REF!</v>
      </c>
      <c r="AJ94" s="41" t="e">
        <f>IF(AND(#REF!=0,R94&gt;=3),INT(R94/3),"")</f>
        <v>#REF!</v>
      </c>
      <c r="AK94" s="40" t="e">
        <f>IF(AND(#REF!=0,S94&gt;=3),INT(S94/3),"")</f>
        <v>#REF!</v>
      </c>
      <c r="AL94" s="41" t="e">
        <f>IF(AND(#REF!=0,V94&gt;=6),INT(V94/3),"")</f>
        <v>#REF!</v>
      </c>
      <c r="AM94" s="42" t="e">
        <f>IF(AND(#REF!=0,W94&gt;=6),INT(W94/3),"")</f>
        <v>#REF!</v>
      </c>
    </row>
    <row r="95" spans="1:39" ht="30" hidden="1" customHeight="1" thickBot="1">
      <c r="A95" s="43">
        <v>89</v>
      </c>
      <c r="B95" s="22"/>
      <c r="C95" s="23">
        <v>0</v>
      </c>
      <c r="D95" s="24">
        <v>0</v>
      </c>
      <c r="E95" s="25">
        <v>0</v>
      </c>
      <c r="F95" s="24">
        <v>0</v>
      </c>
      <c r="G95" s="25">
        <v>0</v>
      </c>
      <c r="H95" s="24">
        <v>0</v>
      </c>
      <c r="I95" s="25">
        <v>0</v>
      </c>
      <c r="J95" s="24">
        <v>0</v>
      </c>
      <c r="K95" s="26">
        <v>0</v>
      </c>
      <c r="L95" s="27">
        <v>0</v>
      </c>
      <c r="M95" s="26">
        <v>0</v>
      </c>
      <c r="N95" s="28">
        <v>0</v>
      </c>
      <c r="O95" s="29">
        <v>0</v>
      </c>
      <c r="P95" s="30">
        <v>0</v>
      </c>
      <c r="Q95" s="31">
        <v>0</v>
      </c>
      <c r="R95" s="32">
        <v>0</v>
      </c>
      <c r="S95" s="23">
        <v>0</v>
      </c>
      <c r="T95" s="33">
        <v>0</v>
      </c>
      <c r="U95" s="34">
        <v>0</v>
      </c>
      <c r="V95" s="31">
        <v>0</v>
      </c>
      <c r="W95" s="32">
        <v>0</v>
      </c>
      <c r="X95" s="35">
        <v>0</v>
      </c>
      <c r="Y95" s="44">
        <f t="shared" si="3"/>
        <v>0</v>
      </c>
      <c r="Z95" s="45" t="e">
        <f>IF(#REF!=0,(((C95+D95+E95+R95+S95)*1700)+((L95+N95+O95)*1800)+((M95+P95)*3000)+((F95+I95+J95+K95)*3500)+((G95+H95)*3600)+((Q95)*26000)+((T95+U95)*2300+(V95+W95)*2400)),0)</f>
        <v>#REF!</v>
      </c>
      <c r="AA95" s="47">
        <f>SUM(C95:U95)</f>
        <v>0</v>
      </c>
      <c r="AB95" s="46" t="e">
        <f>IF(AND(Z95&gt;=32000,Z95&lt;50000),1,0)</f>
        <v>#REF!</v>
      </c>
      <c r="AC95" s="46"/>
      <c r="AD95" s="46" t="e">
        <f>IF(AND(Z95&gt;=50000,Z95&lt;100000),1,0)</f>
        <v>#REF!</v>
      </c>
      <c r="AE95" s="47" t="e">
        <f>IF(AND(Z95&gt;=32000,Z95&lt;100000),1,0)</f>
        <v>#REF!</v>
      </c>
      <c r="AF95" s="46" t="e">
        <f>IF(AND(Z95&gt;=50000,Z95&lt;100000),1,0)</f>
        <v>#REF!</v>
      </c>
      <c r="AG95" s="47" t="e">
        <f>IF(AND(Z95&gt;=100000,Z95&lt;200000),1,0)</f>
        <v>#REF!</v>
      </c>
      <c r="AH95" s="46" t="e">
        <f>IF(AND(Z95&gt;=200000),1,0)</f>
        <v>#REF!</v>
      </c>
      <c r="AI95" s="40" t="e">
        <f>IF(AND(#REF!=0,T95&gt;=3),INT(T95/3),"")</f>
        <v>#REF!</v>
      </c>
      <c r="AJ95" s="41" t="e">
        <f>IF(AND(#REF!=0,R95&gt;=3),INT(R95/3),"")</f>
        <v>#REF!</v>
      </c>
      <c r="AK95" s="40" t="e">
        <f>IF(AND(#REF!=0,S95&gt;=3),INT(S95/3),"")</f>
        <v>#REF!</v>
      </c>
      <c r="AL95" s="41" t="e">
        <f>IF(AND(#REF!=0,V95&gt;=6),INT(V95/3),"")</f>
        <v>#REF!</v>
      </c>
      <c r="AM95" s="42" t="e">
        <f>IF(AND(#REF!=0,W95&gt;=6),INT(W95/3),"")</f>
        <v>#REF!</v>
      </c>
    </row>
    <row r="96" spans="1:39" ht="30" hidden="1" customHeight="1" thickBot="1">
      <c r="A96" s="48">
        <v>90</v>
      </c>
      <c r="B96" s="22"/>
      <c r="C96" s="23">
        <v>0</v>
      </c>
      <c r="D96" s="24">
        <v>0</v>
      </c>
      <c r="E96" s="25">
        <v>0</v>
      </c>
      <c r="F96" s="24">
        <v>0</v>
      </c>
      <c r="G96" s="25">
        <v>0</v>
      </c>
      <c r="H96" s="24">
        <v>0</v>
      </c>
      <c r="I96" s="25">
        <v>0</v>
      </c>
      <c r="J96" s="24">
        <v>0</v>
      </c>
      <c r="K96" s="26">
        <v>0</v>
      </c>
      <c r="L96" s="27">
        <v>0</v>
      </c>
      <c r="M96" s="26">
        <v>0</v>
      </c>
      <c r="N96" s="28">
        <v>0</v>
      </c>
      <c r="O96" s="29">
        <v>0</v>
      </c>
      <c r="P96" s="30">
        <v>0</v>
      </c>
      <c r="Q96" s="31">
        <v>0</v>
      </c>
      <c r="R96" s="32">
        <v>0</v>
      </c>
      <c r="S96" s="23">
        <v>0</v>
      </c>
      <c r="T96" s="33">
        <v>0</v>
      </c>
      <c r="U96" s="34">
        <v>0</v>
      </c>
      <c r="V96" s="31">
        <v>0</v>
      </c>
      <c r="W96" s="32">
        <v>0</v>
      </c>
      <c r="X96" s="35">
        <v>0</v>
      </c>
      <c r="Y96" s="44">
        <f t="shared" si="3"/>
        <v>0</v>
      </c>
      <c r="Z96" s="45" t="e">
        <f>IF(#REF!=0,(((C96+D96+E96+R96+S96)*1700)+((L96+N96+O96)*1800)+((M96+P96)*3000)+((F96+I96+J96+K96)*3500)+((G96+H96)*3600)+((Q96)*26000)+((T96+U96)*2300+(V96+W96)*2400)),0)</f>
        <v>#REF!</v>
      </c>
      <c r="AA96" s="47">
        <f>SUM(C96:U96)</f>
        <v>0</v>
      </c>
      <c r="AB96" s="46" t="e">
        <f>IF(AND(Z96&gt;=32000,Z96&lt;50000),1,0)</f>
        <v>#REF!</v>
      </c>
      <c r="AC96" s="46"/>
      <c r="AD96" s="46" t="e">
        <f>IF(AND(Z96&gt;=50000,Z96&lt;100000),1,0)</f>
        <v>#REF!</v>
      </c>
      <c r="AE96" s="47" t="e">
        <f>IF(AND(Z96&gt;=32000,Z96&lt;100000),1,0)</f>
        <v>#REF!</v>
      </c>
      <c r="AF96" s="46" t="e">
        <f>IF(AND(Z96&gt;=50000,Z96&lt;100000),1,0)</f>
        <v>#REF!</v>
      </c>
      <c r="AG96" s="47" t="e">
        <f>IF(AND(Z96&gt;=100000,Z96&lt;200000),1,0)</f>
        <v>#REF!</v>
      </c>
      <c r="AH96" s="46" t="e">
        <f>IF(AND(Z96&gt;=200000),1,0)</f>
        <v>#REF!</v>
      </c>
      <c r="AI96" s="40" t="e">
        <f>IF(AND(#REF!=0,T96&gt;=3),INT(T96/3),"")</f>
        <v>#REF!</v>
      </c>
      <c r="AJ96" s="41" t="e">
        <f>IF(AND(#REF!=0,R96&gt;=3),INT(R96/3),"")</f>
        <v>#REF!</v>
      </c>
      <c r="AK96" s="40" t="e">
        <f>IF(AND(#REF!=0,S96&gt;=3),INT(S96/3),"")</f>
        <v>#REF!</v>
      </c>
      <c r="AL96" s="41" t="e">
        <f>IF(AND(#REF!=0,V96&gt;=6),INT(V96/3),"")</f>
        <v>#REF!</v>
      </c>
      <c r="AM96" s="42" t="e">
        <f>IF(AND(#REF!=0,W96&gt;=6),INT(W96/3),"")</f>
        <v>#REF!</v>
      </c>
    </row>
    <row r="97" spans="1:39" ht="30" hidden="1" customHeight="1" thickBot="1">
      <c r="A97" s="43">
        <v>91</v>
      </c>
      <c r="B97" s="22"/>
      <c r="C97" s="23">
        <v>0</v>
      </c>
      <c r="D97" s="24">
        <v>0</v>
      </c>
      <c r="E97" s="25">
        <v>0</v>
      </c>
      <c r="F97" s="24">
        <v>0</v>
      </c>
      <c r="G97" s="25">
        <v>0</v>
      </c>
      <c r="H97" s="24">
        <v>0</v>
      </c>
      <c r="I97" s="25">
        <v>0</v>
      </c>
      <c r="J97" s="24">
        <v>0</v>
      </c>
      <c r="K97" s="26">
        <v>0</v>
      </c>
      <c r="L97" s="27">
        <v>0</v>
      </c>
      <c r="M97" s="26">
        <v>0</v>
      </c>
      <c r="N97" s="28">
        <v>0</v>
      </c>
      <c r="O97" s="29">
        <v>0</v>
      </c>
      <c r="P97" s="30">
        <v>0</v>
      </c>
      <c r="Q97" s="31">
        <v>0</v>
      </c>
      <c r="R97" s="32">
        <v>0</v>
      </c>
      <c r="S97" s="23">
        <v>0</v>
      </c>
      <c r="T97" s="33">
        <v>0</v>
      </c>
      <c r="U97" s="34">
        <v>0</v>
      </c>
      <c r="V97" s="31">
        <v>0</v>
      </c>
      <c r="W97" s="32">
        <v>0</v>
      </c>
      <c r="X97" s="35">
        <v>0</v>
      </c>
      <c r="Y97" s="44">
        <f t="shared" si="3"/>
        <v>0</v>
      </c>
      <c r="Z97" s="45" t="e">
        <f>IF(#REF!=0,(((C97+D97+E97+R97+S97)*1700)+((L97+N97+O97)*1800)+((M97+P97)*3000)+((F97+I97+J97+K97)*3500)+((G97+H97)*3600)+((Q97)*26000)+((T97+U97)*2300+(V97+W97)*2400)),0)</f>
        <v>#REF!</v>
      </c>
      <c r="AA97" s="47">
        <f>SUM(C97:U97)</f>
        <v>0</v>
      </c>
      <c r="AB97" s="46" t="e">
        <f>IF(AND(Z97&gt;=32000,Z97&lt;50000),1,0)</f>
        <v>#REF!</v>
      </c>
      <c r="AC97" s="46"/>
      <c r="AD97" s="46" t="e">
        <f>IF(AND(Z97&gt;=50000,Z97&lt;100000),1,0)</f>
        <v>#REF!</v>
      </c>
      <c r="AE97" s="47" t="e">
        <f>IF(AND(Z97&gt;=32000,Z97&lt;100000),1,0)</f>
        <v>#REF!</v>
      </c>
      <c r="AF97" s="46" t="e">
        <f>IF(AND(Z97&gt;=50000,Z97&lt;100000),1,0)</f>
        <v>#REF!</v>
      </c>
      <c r="AG97" s="47" t="e">
        <f>IF(AND(Z97&gt;=100000,Z97&lt;200000),1,0)</f>
        <v>#REF!</v>
      </c>
      <c r="AH97" s="46" t="e">
        <f>IF(AND(Z97&gt;=200000),1,0)</f>
        <v>#REF!</v>
      </c>
      <c r="AI97" s="40" t="e">
        <f>IF(AND(#REF!=0,T97&gt;=3),INT(T97/3),"")</f>
        <v>#REF!</v>
      </c>
      <c r="AJ97" s="41" t="e">
        <f>IF(AND(#REF!=0,R97&gt;=3),INT(R97/3),"")</f>
        <v>#REF!</v>
      </c>
      <c r="AK97" s="40" t="e">
        <f>IF(AND(#REF!=0,S97&gt;=3),INT(S97/3),"")</f>
        <v>#REF!</v>
      </c>
      <c r="AL97" s="41" t="e">
        <f>IF(AND(#REF!=0,V97&gt;=6),INT(V97/3),"")</f>
        <v>#REF!</v>
      </c>
      <c r="AM97" s="42" t="e">
        <f>IF(AND(#REF!=0,W97&gt;=6),INT(W97/3),"")</f>
        <v>#REF!</v>
      </c>
    </row>
    <row r="98" spans="1:39" ht="30" hidden="1" customHeight="1" thickBot="1">
      <c r="A98" s="43">
        <v>92</v>
      </c>
      <c r="B98" s="22"/>
      <c r="C98" s="23">
        <v>0</v>
      </c>
      <c r="D98" s="24">
        <v>0</v>
      </c>
      <c r="E98" s="25">
        <v>0</v>
      </c>
      <c r="F98" s="24">
        <v>0</v>
      </c>
      <c r="G98" s="25">
        <v>0</v>
      </c>
      <c r="H98" s="24">
        <v>0</v>
      </c>
      <c r="I98" s="25">
        <v>0</v>
      </c>
      <c r="J98" s="24">
        <v>0</v>
      </c>
      <c r="K98" s="26">
        <v>0</v>
      </c>
      <c r="L98" s="27">
        <v>0</v>
      </c>
      <c r="M98" s="26">
        <v>0</v>
      </c>
      <c r="N98" s="28">
        <v>0</v>
      </c>
      <c r="O98" s="29">
        <v>0</v>
      </c>
      <c r="P98" s="30">
        <v>0</v>
      </c>
      <c r="Q98" s="31">
        <v>0</v>
      </c>
      <c r="R98" s="32">
        <v>0</v>
      </c>
      <c r="S98" s="23">
        <v>0</v>
      </c>
      <c r="T98" s="33">
        <v>0</v>
      </c>
      <c r="U98" s="34">
        <v>0</v>
      </c>
      <c r="V98" s="31">
        <v>0</v>
      </c>
      <c r="W98" s="32">
        <v>0</v>
      </c>
      <c r="X98" s="35">
        <v>0</v>
      </c>
      <c r="Y98" s="44">
        <f t="shared" si="3"/>
        <v>0</v>
      </c>
      <c r="Z98" s="45" t="e">
        <f>IF(#REF!=0,(((C98+D98+E98+R98+S98)*1700)+((L98+N98+O98)*1800)+((M98+P98)*3000)+((F98+I98+J98+K98)*3500)+((G98+H98)*3600)+((Q98)*26000)+((T98+U98)*2300+(V98+W98)*2400)),0)</f>
        <v>#REF!</v>
      </c>
      <c r="AA98" s="47">
        <f>SUM(C98:U98)</f>
        <v>0</v>
      </c>
      <c r="AB98" s="46" t="e">
        <f>IF(AND(Z98&gt;=32000,Z98&lt;50000),1,0)</f>
        <v>#REF!</v>
      </c>
      <c r="AC98" s="46"/>
      <c r="AD98" s="46" t="e">
        <f>IF(AND(Z98&gt;=50000,Z98&lt;100000),1,0)</f>
        <v>#REF!</v>
      </c>
      <c r="AE98" s="47" t="e">
        <f>IF(AND(Z98&gt;=32000,Z98&lt;100000),1,0)</f>
        <v>#REF!</v>
      </c>
      <c r="AF98" s="46" t="e">
        <f>IF(AND(Z98&gt;=50000,Z98&lt;100000),1,0)</f>
        <v>#REF!</v>
      </c>
      <c r="AG98" s="47" t="e">
        <f>IF(AND(Z98&gt;=100000,Z98&lt;200000),1,0)</f>
        <v>#REF!</v>
      </c>
      <c r="AH98" s="46" t="e">
        <f>IF(AND(Z98&gt;=200000),1,0)</f>
        <v>#REF!</v>
      </c>
      <c r="AI98" s="40" t="e">
        <f>IF(AND(#REF!=0,T98&gt;=3),INT(T98/3),"")</f>
        <v>#REF!</v>
      </c>
      <c r="AJ98" s="41" t="e">
        <f>IF(AND(#REF!=0,R98&gt;=3),INT(R98/3),"")</f>
        <v>#REF!</v>
      </c>
      <c r="AK98" s="40" t="e">
        <f>IF(AND(#REF!=0,S98&gt;=3),INT(S98/3),"")</f>
        <v>#REF!</v>
      </c>
      <c r="AL98" s="41" t="e">
        <f>IF(AND(#REF!=0,V98&gt;=6),INT(V98/3),"")</f>
        <v>#REF!</v>
      </c>
      <c r="AM98" s="42" t="e">
        <f>IF(AND(#REF!=0,W98&gt;=6),INT(W98/3),"")</f>
        <v>#REF!</v>
      </c>
    </row>
    <row r="99" spans="1:39" ht="30" hidden="1" customHeight="1" thickBot="1">
      <c r="A99" s="43">
        <v>93</v>
      </c>
      <c r="B99" s="22"/>
      <c r="C99" s="23">
        <v>0</v>
      </c>
      <c r="D99" s="24">
        <v>0</v>
      </c>
      <c r="E99" s="25">
        <v>0</v>
      </c>
      <c r="F99" s="24">
        <v>0</v>
      </c>
      <c r="G99" s="25">
        <v>0</v>
      </c>
      <c r="H99" s="24">
        <v>0</v>
      </c>
      <c r="I99" s="25">
        <v>0</v>
      </c>
      <c r="J99" s="24">
        <v>0</v>
      </c>
      <c r="K99" s="26">
        <v>0</v>
      </c>
      <c r="L99" s="27">
        <v>0</v>
      </c>
      <c r="M99" s="26">
        <v>0</v>
      </c>
      <c r="N99" s="28">
        <v>0</v>
      </c>
      <c r="O99" s="29">
        <v>0</v>
      </c>
      <c r="P99" s="30">
        <v>0</v>
      </c>
      <c r="Q99" s="31">
        <v>0</v>
      </c>
      <c r="R99" s="32">
        <v>0</v>
      </c>
      <c r="S99" s="23">
        <v>0</v>
      </c>
      <c r="T99" s="33">
        <v>0</v>
      </c>
      <c r="U99" s="34">
        <v>0</v>
      </c>
      <c r="V99" s="31">
        <v>0</v>
      </c>
      <c r="W99" s="32">
        <v>0</v>
      </c>
      <c r="X99" s="35">
        <v>0</v>
      </c>
      <c r="Y99" s="44">
        <f t="shared" si="3"/>
        <v>0</v>
      </c>
      <c r="Z99" s="45" t="e">
        <f>IF(#REF!=0,(((C99+D99+E99+R99+S99)*1700)+((L99+N99+O99)*1800)+((M99+P99)*3000)+((F99+I99+J99+K99)*3500)+((G99+H99)*3600)+((Q99)*26000)+((T99+U99)*2300+(V99+W99)*2400)),0)</f>
        <v>#REF!</v>
      </c>
      <c r="AA99" s="47">
        <f>SUM(C99:U99)</f>
        <v>0</v>
      </c>
      <c r="AB99" s="46" t="e">
        <f>IF(AND(Z99&gt;=32000,Z99&lt;50000),1,0)</f>
        <v>#REF!</v>
      </c>
      <c r="AC99" s="46"/>
      <c r="AD99" s="46" t="e">
        <f>IF(AND(Z99&gt;=50000,Z99&lt;100000),1,0)</f>
        <v>#REF!</v>
      </c>
      <c r="AE99" s="47" t="e">
        <f>IF(AND(Z99&gt;=32000,Z99&lt;100000),1,0)</f>
        <v>#REF!</v>
      </c>
      <c r="AF99" s="46" t="e">
        <f>IF(AND(Z99&gt;=50000,Z99&lt;100000),1,0)</f>
        <v>#REF!</v>
      </c>
      <c r="AG99" s="47" t="e">
        <f>IF(AND(Z99&gt;=100000,Z99&lt;200000),1,0)</f>
        <v>#REF!</v>
      </c>
      <c r="AH99" s="46" t="e">
        <f>IF(AND(Z99&gt;=200000),1,0)</f>
        <v>#REF!</v>
      </c>
      <c r="AI99" s="40" t="e">
        <f>IF(AND(#REF!=0,T99&gt;=3),INT(T99/3),"")</f>
        <v>#REF!</v>
      </c>
      <c r="AJ99" s="41" t="e">
        <f>IF(AND(#REF!=0,R99&gt;=3),INT(R99/3),"")</f>
        <v>#REF!</v>
      </c>
      <c r="AK99" s="40" t="e">
        <f>IF(AND(#REF!=0,S99&gt;=3),INT(S99/3),"")</f>
        <v>#REF!</v>
      </c>
      <c r="AL99" s="41" t="e">
        <f>IF(AND(#REF!=0,V99&gt;=6),INT(V99/3),"")</f>
        <v>#REF!</v>
      </c>
      <c r="AM99" s="42" t="e">
        <f>IF(AND(#REF!=0,W99&gt;=6),INT(W99/3),"")</f>
        <v>#REF!</v>
      </c>
    </row>
    <row r="100" spans="1:39" ht="30" hidden="1" customHeight="1" thickBot="1">
      <c r="A100" s="48">
        <v>94</v>
      </c>
      <c r="B100" s="22"/>
      <c r="C100" s="23">
        <v>0</v>
      </c>
      <c r="D100" s="24">
        <v>0</v>
      </c>
      <c r="E100" s="25">
        <v>0</v>
      </c>
      <c r="F100" s="24">
        <v>0</v>
      </c>
      <c r="G100" s="25">
        <v>0</v>
      </c>
      <c r="H100" s="24">
        <v>0</v>
      </c>
      <c r="I100" s="25">
        <v>0</v>
      </c>
      <c r="J100" s="24">
        <v>0</v>
      </c>
      <c r="K100" s="26">
        <v>0</v>
      </c>
      <c r="L100" s="27">
        <v>0</v>
      </c>
      <c r="M100" s="26">
        <v>0</v>
      </c>
      <c r="N100" s="28">
        <v>0</v>
      </c>
      <c r="O100" s="29">
        <v>0</v>
      </c>
      <c r="P100" s="30">
        <v>0</v>
      </c>
      <c r="Q100" s="31">
        <v>0</v>
      </c>
      <c r="R100" s="32">
        <v>0</v>
      </c>
      <c r="S100" s="23">
        <v>0</v>
      </c>
      <c r="T100" s="33">
        <v>0</v>
      </c>
      <c r="U100" s="34">
        <v>0</v>
      </c>
      <c r="V100" s="31">
        <v>0</v>
      </c>
      <c r="W100" s="32">
        <v>0</v>
      </c>
      <c r="X100" s="35">
        <v>0</v>
      </c>
      <c r="Y100" s="44">
        <f t="shared" si="3"/>
        <v>0</v>
      </c>
      <c r="Z100" s="45" t="e">
        <f>IF(#REF!=0,(((C100+D100+E100+R100+S100)*1700)+((L100+N100+O100)*1800)+((M100+P100)*3000)+((F100+I100+J100+K100)*3500)+((G100+H100)*3600)+((Q100)*26000)+((T100+U100)*2300+(V100+W100)*2400)),0)</f>
        <v>#REF!</v>
      </c>
      <c r="AA100" s="47">
        <f>SUM(C100:U100)</f>
        <v>0</v>
      </c>
      <c r="AB100" s="46" t="e">
        <f>IF(AND(Z100&gt;=32000,Z100&lt;50000),1,0)</f>
        <v>#REF!</v>
      </c>
      <c r="AC100" s="46"/>
      <c r="AD100" s="46" t="e">
        <f>IF(AND(Z100&gt;=50000,Z100&lt;100000),1,0)</f>
        <v>#REF!</v>
      </c>
      <c r="AE100" s="47" t="e">
        <f>IF(AND(Z100&gt;=32000,Z100&lt;100000),1,0)</f>
        <v>#REF!</v>
      </c>
      <c r="AF100" s="46" t="e">
        <f>IF(AND(Z100&gt;=50000,Z100&lt;100000),1,0)</f>
        <v>#REF!</v>
      </c>
      <c r="AG100" s="47" t="e">
        <f>IF(AND(Z100&gt;=100000,Z100&lt;200000),1,0)</f>
        <v>#REF!</v>
      </c>
      <c r="AH100" s="46" t="e">
        <f>IF(AND(Z100&gt;=200000),1,0)</f>
        <v>#REF!</v>
      </c>
      <c r="AI100" s="40" t="e">
        <f>IF(AND(#REF!=0,T100&gt;=3),INT(T100/3),"")</f>
        <v>#REF!</v>
      </c>
      <c r="AJ100" s="41" t="e">
        <f>IF(AND(#REF!=0,R100&gt;=3),INT(R100/3),"")</f>
        <v>#REF!</v>
      </c>
      <c r="AK100" s="40" t="e">
        <f>IF(AND(#REF!=0,S100&gt;=3),INT(S100/3),"")</f>
        <v>#REF!</v>
      </c>
      <c r="AL100" s="41" t="e">
        <f>IF(AND(#REF!=0,V100&gt;=6),INT(V100/3),"")</f>
        <v>#REF!</v>
      </c>
      <c r="AM100" s="42" t="e">
        <f>IF(AND(#REF!=0,W100&gt;=6),INT(W100/3),"")</f>
        <v>#REF!</v>
      </c>
    </row>
    <row r="101" spans="1:39" ht="30" hidden="1" customHeight="1" thickBot="1">
      <c r="A101" s="43">
        <v>95</v>
      </c>
      <c r="B101" s="22"/>
      <c r="C101" s="23">
        <v>0</v>
      </c>
      <c r="D101" s="24">
        <v>0</v>
      </c>
      <c r="E101" s="25">
        <v>0</v>
      </c>
      <c r="F101" s="24">
        <v>0</v>
      </c>
      <c r="G101" s="25">
        <v>0</v>
      </c>
      <c r="H101" s="24">
        <v>0</v>
      </c>
      <c r="I101" s="25">
        <v>0</v>
      </c>
      <c r="J101" s="24">
        <v>0</v>
      </c>
      <c r="K101" s="26">
        <v>0</v>
      </c>
      <c r="L101" s="27">
        <v>0</v>
      </c>
      <c r="M101" s="26">
        <v>0</v>
      </c>
      <c r="N101" s="28">
        <v>0</v>
      </c>
      <c r="O101" s="29">
        <v>0</v>
      </c>
      <c r="P101" s="30">
        <v>0</v>
      </c>
      <c r="Q101" s="31">
        <v>0</v>
      </c>
      <c r="R101" s="32">
        <v>0</v>
      </c>
      <c r="S101" s="23">
        <v>0</v>
      </c>
      <c r="T101" s="33">
        <v>0</v>
      </c>
      <c r="U101" s="34">
        <v>0</v>
      </c>
      <c r="V101" s="31">
        <v>0</v>
      </c>
      <c r="W101" s="32">
        <v>0</v>
      </c>
      <c r="X101" s="35">
        <v>0</v>
      </c>
      <c r="Y101" s="44">
        <f t="shared" si="3"/>
        <v>0</v>
      </c>
      <c r="Z101" s="45" t="e">
        <f>IF(#REF!=0,(((C101+D101+E101+R101+S101)*1700)+((L101+N101+O101)*1800)+((M101+P101)*3000)+((F101+I101+J101+K101)*3500)+((G101+H101)*3600)+((Q101)*26000)+((T101+U101)*2300+(V101+W101)*2400)),0)</f>
        <v>#REF!</v>
      </c>
      <c r="AA101" s="47">
        <f>SUM(C101:U101)</f>
        <v>0</v>
      </c>
      <c r="AB101" s="46" t="e">
        <f>IF(AND(Z101&gt;=32000,Z101&lt;50000),1,0)</f>
        <v>#REF!</v>
      </c>
      <c r="AC101" s="46"/>
      <c r="AD101" s="46" t="e">
        <f>IF(AND(Z101&gt;=50000,Z101&lt;100000),1,0)</f>
        <v>#REF!</v>
      </c>
      <c r="AE101" s="47" t="e">
        <f>IF(AND(Z101&gt;=32000,Z101&lt;100000),1,0)</f>
        <v>#REF!</v>
      </c>
      <c r="AF101" s="46" t="e">
        <f>IF(AND(Z101&gt;=50000,Z101&lt;100000),1,0)</f>
        <v>#REF!</v>
      </c>
      <c r="AG101" s="47" t="e">
        <f>IF(AND(Z101&gt;=100000,Z101&lt;200000),1,0)</f>
        <v>#REF!</v>
      </c>
      <c r="AH101" s="46" t="e">
        <f>IF(AND(Z101&gt;=200000),1,0)</f>
        <v>#REF!</v>
      </c>
      <c r="AI101" s="40" t="e">
        <f>IF(AND(#REF!=0,T101&gt;=3),INT(T101/3),"")</f>
        <v>#REF!</v>
      </c>
      <c r="AJ101" s="41" t="e">
        <f>IF(AND(#REF!=0,R101&gt;=3),INT(R101/3),"")</f>
        <v>#REF!</v>
      </c>
      <c r="AK101" s="40" t="e">
        <f>IF(AND(#REF!=0,S101&gt;=3),INT(S101/3),"")</f>
        <v>#REF!</v>
      </c>
      <c r="AL101" s="41" t="e">
        <f>IF(AND(#REF!=0,V101&gt;=6),INT(V101/3),"")</f>
        <v>#REF!</v>
      </c>
      <c r="AM101" s="42" t="e">
        <f>IF(AND(#REF!=0,W101&gt;=6),INT(W101/3),"")</f>
        <v>#REF!</v>
      </c>
    </row>
    <row r="102" spans="1:39" ht="30" hidden="1" customHeight="1" thickBot="1">
      <c r="A102" s="43">
        <v>96</v>
      </c>
      <c r="B102" s="22"/>
      <c r="C102" s="23">
        <v>0</v>
      </c>
      <c r="D102" s="24">
        <v>0</v>
      </c>
      <c r="E102" s="25">
        <v>0</v>
      </c>
      <c r="F102" s="24">
        <v>0</v>
      </c>
      <c r="G102" s="25">
        <v>0</v>
      </c>
      <c r="H102" s="24">
        <v>0</v>
      </c>
      <c r="I102" s="25">
        <v>0</v>
      </c>
      <c r="J102" s="24">
        <v>0</v>
      </c>
      <c r="K102" s="26">
        <v>0</v>
      </c>
      <c r="L102" s="27">
        <v>0</v>
      </c>
      <c r="M102" s="26">
        <v>0</v>
      </c>
      <c r="N102" s="28">
        <v>0</v>
      </c>
      <c r="O102" s="29">
        <v>0</v>
      </c>
      <c r="P102" s="30">
        <v>0</v>
      </c>
      <c r="Q102" s="31">
        <v>0</v>
      </c>
      <c r="R102" s="32">
        <v>0</v>
      </c>
      <c r="S102" s="23">
        <v>0</v>
      </c>
      <c r="T102" s="33">
        <v>0</v>
      </c>
      <c r="U102" s="34">
        <v>0</v>
      </c>
      <c r="V102" s="31">
        <v>0</v>
      </c>
      <c r="W102" s="32">
        <v>0</v>
      </c>
      <c r="X102" s="35">
        <v>0</v>
      </c>
      <c r="Y102" s="44">
        <f t="shared" si="3"/>
        <v>0</v>
      </c>
      <c r="Z102" s="45" t="e">
        <f>IF(#REF!=0,(((C102+D102+E102+R102+S102)*1700)+((L102+N102+O102)*1800)+((M102+P102)*3000)+((F102+I102+J102+K102)*3500)+((G102+H102)*3600)+((Q102)*26000)+((T102+U102)*2300+(V102+W102)*2400)),0)</f>
        <v>#REF!</v>
      </c>
      <c r="AA102" s="47">
        <f>SUM(C102:U102)</f>
        <v>0</v>
      </c>
      <c r="AB102" s="46" t="e">
        <f>IF(AND(Z102&gt;=32000,Z102&lt;50000),1,0)</f>
        <v>#REF!</v>
      </c>
      <c r="AC102" s="46"/>
      <c r="AD102" s="46" t="e">
        <f>IF(AND(Z102&gt;=50000,Z102&lt;100000),1,0)</f>
        <v>#REF!</v>
      </c>
      <c r="AE102" s="47" t="e">
        <f>IF(AND(Z102&gt;=32000,Z102&lt;100000),1,0)</f>
        <v>#REF!</v>
      </c>
      <c r="AF102" s="46" t="e">
        <f>IF(AND(Z102&gt;=50000,Z102&lt;100000),1,0)</f>
        <v>#REF!</v>
      </c>
      <c r="AG102" s="47" t="e">
        <f>IF(AND(Z102&gt;=100000,Z102&lt;200000),1,0)</f>
        <v>#REF!</v>
      </c>
      <c r="AH102" s="46" t="e">
        <f>IF(AND(Z102&gt;=200000),1,0)</f>
        <v>#REF!</v>
      </c>
      <c r="AI102" s="40" t="e">
        <f>IF(AND(#REF!=0,T102&gt;=3),INT(T102/3),"")</f>
        <v>#REF!</v>
      </c>
      <c r="AJ102" s="41" t="e">
        <f>IF(AND(#REF!=0,R102&gt;=3),INT(R102/3),"")</f>
        <v>#REF!</v>
      </c>
      <c r="AK102" s="40" t="e">
        <f>IF(AND(#REF!=0,S102&gt;=3),INT(S102/3),"")</f>
        <v>#REF!</v>
      </c>
      <c r="AL102" s="41" t="e">
        <f>IF(AND(#REF!=0,V102&gt;=6),INT(V102/3),"")</f>
        <v>#REF!</v>
      </c>
      <c r="AM102" s="42" t="e">
        <f>IF(AND(#REF!=0,W102&gt;=6),INT(W102/3),"")</f>
        <v>#REF!</v>
      </c>
    </row>
    <row r="103" spans="1:39" ht="30" hidden="1" customHeight="1" thickBot="1">
      <c r="A103" s="43">
        <v>97</v>
      </c>
      <c r="B103" s="22"/>
      <c r="C103" s="23">
        <v>0</v>
      </c>
      <c r="D103" s="24">
        <v>0</v>
      </c>
      <c r="E103" s="25">
        <v>0</v>
      </c>
      <c r="F103" s="24">
        <v>0</v>
      </c>
      <c r="G103" s="25">
        <v>0</v>
      </c>
      <c r="H103" s="24">
        <v>0</v>
      </c>
      <c r="I103" s="25">
        <v>0</v>
      </c>
      <c r="J103" s="24">
        <v>0</v>
      </c>
      <c r="K103" s="26">
        <v>0</v>
      </c>
      <c r="L103" s="27">
        <v>0</v>
      </c>
      <c r="M103" s="26">
        <v>0</v>
      </c>
      <c r="N103" s="28">
        <v>0</v>
      </c>
      <c r="O103" s="29">
        <v>0</v>
      </c>
      <c r="P103" s="30">
        <v>0</v>
      </c>
      <c r="Q103" s="31">
        <v>0</v>
      </c>
      <c r="R103" s="32">
        <v>0</v>
      </c>
      <c r="S103" s="23">
        <v>0</v>
      </c>
      <c r="T103" s="33">
        <v>0</v>
      </c>
      <c r="U103" s="34">
        <v>0</v>
      </c>
      <c r="V103" s="31">
        <v>0</v>
      </c>
      <c r="W103" s="32">
        <v>0</v>
      </c>
      <c r="X103" s="35">
        <v>0</v>
      </c>
      <c r="Y103" s="44">
        <f t="shared" ref="Y103:Y106" si="4">((C103+D103+E103+R103+S103)*1995)+((L103+N103+O103)*2415)+((M103+P103)*3465)+((F103+I103+J103+K103)*3990)+((G103+H103)*4200)+((Q103)*29400)+((X103)*1000)+((T103+U103)*2625)+((V103+W103)*3210)</f>
        <v>0</v>
      </c>
      <c r="Z103" s="45" t="e">
        <f>IF(#REF!=0,(((C103+D103+E103+R103+S103)*1700)+((L103+N103+O103)*1800)+((M103+P103)*3000)+((F103+I103+J103+K103)*3500)+((G103+H103)*3600)+((Q103)*26000)+((T103+U103)*2300+(V103+W103)*2400)),0)</f>
        <v>#REF!</v>
      </c>
      <c r="AA103" s="47">
        <f>SUM(C103:U103)</f>
        <v>0</v>
      </c>
      <c r="AB103" s="46" t="e">
        <f>IF(AND(Z103&gt;=32000,Z103&lt;50000),1,0)</f>
        <v>#REF!</v>
      </c>
      <c r="AC103" s="46"/>
      <c r="AD103" s="46" t="e">
        <f>IF(AND(Z103&gt;=50000,Z103&lt;100000),1,0)</f>
        <v>#REF!</v>
      </c>
      <c r="AE103" s="47" t="e">
        <f>IF(AND(Z103&gt;=32000,Z103&lt;100000),1,0)</f>
        <v>#REF!</v>
      </c>
      <c r="AF103" s="46" t="e">
        <f>IF(AND(Z103&gt;=50000,Z103&lt;100000),1,0)</f>
        <v>#REF!</v>
      </c>
      <c r="AG103" s="47" t="e">
        <f>IF(AND(Z103&gt;=100000,Z103&lt;200000),1,0)</f>
        <v>#REF!</v>
      </c>
      <c r="AH103" s="46" t="e">
        <f>IF(AND(Z103&gt;=200000),1,0)</f>
        <v>#REF!</v>
      </c>
      <c r="AI103" s="40" t="e">
        <f>IF(AND(#REF!=0,T103&gt;=3),INT(T103/3),"")</f>
        <v>#REF!</v>
      </c>
      <c r="AJ103" s="41" t="e">
        <f>IF(AND(#REF!=0,R103&gt;=3),INT(R103/3),"")</f>
        <v>#REF!</v>
      </c>
      <c r="AK103" s="40" t="e">
        <f>IF(AND(#REF!=0,S103&gt;=3),INT(S103/3),"")</f>
        <v>#REF!</v>
      </c>
      <c r="AL103" s="41" t="e">
        <f>IF(AND(#REF!=0,V103&gt;=6),INT(V103/3),"")</f>
        <v>#REF!</v>
      </c>
      <c r="AM103" s="42" t="e">
        <f>IF(AND(#REF!=0,W103&gt;=6),INT(W103/3),"")</f>
        <v>#REF!</v>
      </c>
    </row>
    <row r="104" spans="1:39" ht="30" hidden="1" customHeight="1" thickBot="1">
      <c r="A104" s="48">
        <v>98</v>
      </c>
      <c r="B104" s="22"/>
      <c r="C104" s="23">
        <v>0</v>
      </c>
      <c r="D104" s="24">
        <v>0</v>
      </c>
      <c r="E104" s="25">
        <v>0</v>
      </c>
      <c r="F104" s="24">
        <v>0</v>
      </c>
      <c r="G104" s="25">
        <v>0</v>
      </c>
      <c r="H104" s="24">
        <v>0</v>
      </c>
      <c r="I104" s="25">
        <v>0</v>
      </c>
      <c r="J104" s="24">
        <v>0</v>
      </c>
      <c r="K104" s="26">
        <v>0</v>
      </c>
      <c r="L104" s="27">
        <v>0</v>
      </c>
      <c r="M104" s="26">
        <v>0</v>
      </c>
      <c r="N104" s="28">
        <v>0</v>
      </c>
      <c r="O104" s="29">
        <v>0</v>
      </c>
      <c r="P104" s="30">
        <v>0</v>
      </c>
      <c r="Q104" s="31">
        <v>0</v>
      </c>
      <c r="R104" s="32">
        <v>0</v>
      </c>
      <c r="S104" s="23">
        <v>0</v>
      </c>
      <c r="T104" s="33">
        <v>0</v>
      </c>
      <c r="U104" s="34">
        <v>0</v>
      </c>
      <c r="V104" s="31">
        <v>0</v>
      </c>
      <c r="W104" s="32">
        <v>0</v>
      </c>
      <c r="X104" s="35">
        <v>0</v>
      </c>
      <c r="Y104" s="44">
        <f t="shared" si="4"/>
        <v>0</v>
      </c>
      <c r="Z104" s="45" t="e">
        <f>IF(#REF!=0,(((C104+D104+E104+R104+S104)*1700)+((L104+N104+O104)*1800)+((M104+P104)*3000)+((F104+I104+J104+K104)*3500)+((G104+H104)*3600)+((Q104)*26000)+((T104+U104)*2300+(V104+W104)*2400)),0)</f>
        <v>#REF!</v>
      </c>
      <c r="AA104" s="47">
        <f>SUM(C104:U104)</f>
        <v>0</v>
      </c>
      <c r="AB104" s="46" t="e">
        <f>IF(AND(Z104&gt;=32000,Z104&lt;50000),1,0)</f>
        <v>#REF!</v>
      </c>
      <c r="AC104" s="46"/>
      <c r="AD104" s="46" t="e">
        <f>IF(AND(Z104&gt;=50000,Z104&lt;100000),1,0)</f>
        <v>#REF!</v>
      </c>
      <c r="AE104" s="47" t="e">
        <f>IF(AND(Z104&gt;=32000,Z104&lt;100000),1,0)</f>
        <v>#REF!</v>
      </c>
      <c r="AF104" s="46" t="e">
        <f>IF(AND(Z104&gt;=50000,Z104&lt;100000),1,0)</f>
        <v>#REF!</v>
      </c>
      <c r="AG104" s="47" t="e">
        <f>IF(AND(Z104&gt;=100000,Z104&lt;200000),1,0)</f>
        <v>#REF!</v>
      </c>
      <c r="AH104" s="46" t="e">
        <f>IF(AND(Z104&gt;=200000),1,0)</f>
        <v>#REF!</v>
      </c>
      <c r="AI104" s="40" t="e">
        <f>IF(AND(#REF!=0,T104&gt;=3),INT(T104/3),"")</f>
        <v>#REF!</v>
      </c>
      <c r="AJ104" s="41" t="e">
        <f>IF(AND(#REF!=0,R104&gt;=3),INT(R104/3),"")</f>
        <v>#REF!</v>
      </c>
      <c r="AK104" s="40" t="e">
        <f>IF(AND(#REF!=0,S104&gt;=3),INT(S104/3),"")</f>
        <v>#REF!</v>
      </c>
      <c r="AL104" s="41" t="e">
        <f>IF(AND(#REF!=0,V104&gt;=6),INT(V104/3),"")</f>
        <v>#REF!</v>
      </c>
      <c r="AM104" s="42" t="e">
        <f>IF(AND(#REF!=0,W104&gt;=6),INT(W104/3),"")</f>
        <v>#REF!</v>
      </c>
    </row>
    <row r="105" spans="1:39" ht="30" hidden="1" customHeight="1" thickBot="1">
      <c r="A105" s="43">
        <v>99</v>
      </c>
      <c r="B105" s="22"/>
      <c r="C105" s="23">
        <v>0</v>
      </c>
      <c r="D105" s="24">
        <v>0</v>
      </c>
      <c r="E105" s="25">
        <v>0</v>
      </c>
      <c r="F105" s="24">
        <v>0</v>
      </c>
      <c r="G105" s="25">
        <v>0</v>
      </c>
      <c r="H105" s="24">
        <v>0</v>
      </c>
      <c r="I105" s="25">
        <v>0</v>
      </c>
      <c r="J105" s="24">
        <v>0</v>
      </c>
      <c r="K105" s="26">
        <v>0</v>
      </c>
      <c r="L105" s="27">
        <v>0</v>
      </c>
      <c r="M105" s="26">
        <v>0</v>
      </c>
      <c r="N105" s="28">
        <v>0</v>
      </c>
      <c r="O105" s="29">
        <v>0</v>
      </c>
      <c r="P105" s="30">
        <v>0</v>
      </c>
      <c r="Q105" s="31">
        <v>0</v>
      </c>
      <c r="R105" s="32">
        <v>0</v>
      </c>
      <c r="S105" s="23">
        <v>0</v>
      </c>
      <c r="T105" s="33">
        <v>0</v>
      </c>
      <c r="U105" s="34">
        <v>0</v>
      </c>
      <c r="V105" s="31">
        <v>0</v>
      </c>
      <c r="W105" s="32">
        <v>0</v>
      </c>
      <c r="X105" s="35">
        <v>0</v>
      </c>
      <c r="Y105" s="44">
        <f t="shared" si="4"/>
        <v>0</v>
      </c>
      <c r="Z105" s="45" t="e">
        <f>IF(#REF!=0,(((C105+D105+E105+R105+S105)*1700)+((L105+N105+O105)*1800)+((M105+P105)*3000)+((F105+I105+J105+K105)*3500)+((G105+H105)*3600)+((Q105)*26000)+((T105+U105)*2300+(V105+W105)*2400)),0)</f>
        <v>#REF!</v>
      </c>
      <c r="AA105" s="47">
        <f>SUM(C105:U105)</f>
        <v>0</v>
      </c>
      <c r="AB105" s="46" t="e">
        <f>IF(AND(Z105&gt;=32000,Z105&lt;50000),1,0)</f>
        <v>#REF!</v>
      </c>
      <c r="AC105" s="46"/>
      <c r="AD105" s="46" t="e">
        <f>IF(AND(Z105&gt;=50000,Z105&lt;100000),1,0)</f>
        <v>#REF!</v>
      </c>
      <c r="AE105" s="47" t="e">
        <f>IF(AND(Z105&gt;=32000,Z105&lt;100000),1,0)</f>
        <v>#REF!</v>
      </c>
      <c r="AF105" s="46" t="e">
        <f>IF(AND(Z105&gt;=50000,Z105&lt;100000),1,0)</f>
        <v>#REF!</v>
      </c>
      <c r="AG105" s="47" t="e">
        <f>IF(AND(Z105&gt;=100000,Z105&lt;200000),1,0)</f>
        <v>#REF!</v>
      </c>
      <c r="AH105" s="46" t="e">
        <f>IF(AND(Z105&gt;=200000),1,0)</f>
        <v>#REF!</v>
      </c>
      <c r="AI105" s="40" t="e">
        <f>IF(AND(#REF!=0,T105&gt;=3),INT(T105/3),"")</f>
        <v>#REF!</v>
      </c>
      <c r="AJ105" s="41" t="e">
        <f>IF(AND(#REF!=0,R105&gt;=3),INT(R105/3),"")</f>
        <v>#REF!</v>
      </c>
      <c r="AK105" s="40" t="e">
        <f>IF(AND(#REF!=0,S105&gt;=3),INT(S105/3),"")</f>
        <v>#REF!</v>
      </c>
      <c r="AL105" s="41" t="e">
        <f>IF(AND(#REF!=0,V105&gt;=6),INT(V105/3),"")</f>
        <v>#REF!</v>
      </c>
      <c r="AM105" s="42" t="e">
        <f>IF(AND(#REF!=0,W105&gt;=6),INT(W105/3),"")</f>
        <v>#REF!</v>
      </c>
    </row>
    <row r="106" spans="1:39" ht="30" hidden="1" customHeight="1" thickBot="1">
      <c r="A106" s="43">
        <v>100</v>
      </c>
      <c r="B106" s="22"/>
      <c r="C106" s="23">
        <v>0</v>
      </c>
      <c r="D106" s="24">
        <v>0</v>
      </c>
      <c r="E106" s="25">
        <v>0</v>
      </c>
      <c r="F106" s="24">
        <v>0</v>
      </c>
      <c r="G106" s="25">
        <v>0</v>
      </c>
      <c r="H106" s="24">
        <v>0</v>
      </c>
      <c r="I106" s="25">
        <v>0</v>
      </c>
      <c r="J106" s="24">
        <v>0</v>
      </c>
      <c r="K106" s="26">
        <v>0</v>
      </c>
      <c r="L106" s="27">
        <v>0</v>
      </c>
      <c r="M106" s="26">
        <v>0</v>
      </c>
      <c r="N106" s="28">
        <v>0</v>
      </c>
      <c r="O106" s="29">
        <v>0</v>
      </c>
      <c r="P106" s="30">
        <v>0</v>
      </c>
      <c r="Q106" s="31">
        <v>0</v>
      </c>
      <c r="R106" s="32">
        <v>0</v>
      </c>
      <c r="S106" s="23">
        <v>0</v>
      </c>
      <c r="T106" s="33">
        <v>0</v>
      </c>
      <c r="U106" s="34">
        <v>0</v>
      </c>
      <c r="V106" s="31">
        <v>0</v>
      </c>
      <c r="W106" s="32">
        <v>0</v>
      </c>
      <c r="X106" s="35">
        <v>0</v>
      </c>
      <c r="Y106" s="50">
        <f t="shared" si="4"/>
        <v>0</v>
      </c>
      <c r="Z106" s="51" t="e">
        <f>IF(#REF!=0,(((C106+D106+E106+R106+S106)*1700)+((L106+N106+O106)*1800)+((M106+P106)*3000)+((F106+I106+J106+K106)*3500)+((G106+H106)*3600)+((Q106)*26000)+((T106+U106)*2300+(V106+W106)*2400)),0)</f>
        <v>#REF!</v>
      </c>
      <c r="AA106" s="54">
        <f>SUM(C106:U106)</f>
        <v>0</v>
      </c>
      <c r="AB106" s="53" t="e">
        <f>IF(AND(Z106&gt;=32000,Z106&lt;50000),1,0)</f>
        <v>#REF!</v>
      </c>
      <c r="AC106" s="53"/>
      <c r="AD106" s="53" t="e">
        <f>IF(AND(Z106&gt;=50000,Z106&lt;100000),1,0)</f>
        <v>#REF!</v>
      </c>
      <c r="AE106" s="54" t="e">
        <f>IF(AND(Z106&gt;=32000,Z106&lt;100000),1,0)</f>
        <v>#REF!</v>
      </c>
      <c r="AF106" s="53" t="e">
        <f>IF(AND(Z106&gt;=50000,Z106&lt;100000),1,0)</f>
        <v>#REF!</v>
      </c>
      <c r="AG106" s="54" t="e">
        <f>IF(AND(Z106&gt;=100000,Z106&lt;200000),1,0)</f>
        <v>#REF!</v>
      </c>
      <c r="AH106" s="53" t="e">
        <f>IF(AND(Z106&gt;=200000),1,0)</f>
        <v>#REF!</v>
      </c>
      <c r="AI106" s="40" t="e">
        <f>IF(AND(#REF!=0,T106&gt;=3),INT(T106/3),"")</f>
        <v>#REF!</v>
      </c>
      <c r="AJ106" s="41" t="e">
        <f>IF(AND(#REF!=0,R106&gt;=3),INT(R106/3),"")</f>
        <v>#REF!</v>
      </c>
      <c r="AK106" s="40" t="e">
        <f>IF(AND(#REF!=0,S106&gt;=3),INT(S106/3),"")</f>
        <v>#REF!</v>
      </c>
      <c r="AL106" s="41" t="e">
        <f>IF(AND(#REF!=0,V106&gt;=6),INT(V106/3),"")</f>
        <v>#REF!</v>
      </c>
      <c r="AM106" s="42" t="e">
        <f>IF(AND(#REF!=0,W106&gt;=6),INT(W106/3),"")</f>
        <v>#REF!</v>
      </c>
    </row>
    <row r="107" spans="1:39" s="62" customFormat="1" ht="27.75" customHeight="1" thickBot="1">
      <c r="A107" s="77" t="s">
        <v>25</v>
      </c>
      <c r="B107" s="78"/>
      <c r="C107" s="60">
        <f t="shared" ref="C107:AB107" si="5">SUM(C7:C106)</f>
        <v>0</v>
      </c>
      <c r="D107" s="60">
        <f t="shared" si="5"/>
        <v>0</v>
      </c>
      <c r="E107" s="60">
        <f t="shared" si="5"/>
        <v>0</v>
      </c>
      <c r="F107" s="60">
        <f t="shared" si="5"/>
        <v>0</v>
      </c>
      <c r="G107" s="60">
        <f t="shared" si="5"/>
        <v>0</v>
      </c>
      <c r="H107" s="60">
        <f t="shared" si="5"/>
        <v>0</v>
      </c>
      <c r="I107" s="60">
        <f t="shared" si="5"/>
        <v>0</v>
      </c>
      <c r="J107" s="60">
        <f t="shared" si="5"/>
        <v>0</v>
      </c>
      <c r="K107" s="60">
        <f t="shared" si="5"/>
        <v>0</v>
      </c>
      <c r="L107" s="60">
        <f t="shared" si="5"/>
        <v>0</v>
      </c>
      <c r="M107" s="60">
        <f t="shared" si="5"/>
        <v>0</v>
      </c>
      <c r="N107" s="60">
        <f t="shared" si="5"/>
        <v>0</v>
      </c>
      <c r="O107" s="60">
        <f t="shared" si="5"/>
        <v>0</v>
      </c>
      <c r="P107" s="60">
        <f t="shared" si="5"/>
        <v>0</v>
      </c>
      <c r="Q107" s="60">
        <f t="shared" si="5"/>
        <v>0</v>
      </c>
      <c r="R107" s="60">
        <f t="shared" si="5"/>
        <v>0</v>
      </c>
      <c r="S107" s="60">
        <f t="shared" si="5"/>
        <v>0</v>
      </c>
      <c r="T107" s="60">
        <f t="shared" si="5"/>
        <v>0</v>
      </c>
      <c r="U107" s="60">
        <f t="shared" si="5"/>
        <v>0</v>
      </c>
      <c r="V107" s="60">
        <f t="shared" si="5"/>
        <v>0</v>
      </c>
      <c r="W107" s="60">
        <f t="shared" si="5"/>
        <v>0</v>
      </c>
      <c r="X107" s="60">
        <f t="shared" si="5"/>
        <v>0</v>
      </c>
      <c r="Y107" s="61">
        <f t="shared" si="5"/>
        <v>0</v>
      </c>
      <c r="Z107" s="61" t="e">
        <f t="shared" si="5"/>
        <v>#REF!</v>
      </c>
      <c r="AA107" s="61">
        <f t="shared" si="5"/>
        <v>0</v>
      </c>
      <c r="AB107" s="61" t="e">
        <f t="shared" si="5"/>
        <v>#REF!</v>
      </c>
      <c r="AC107" s="61">
        <f>SUM(AC7:AC106)</f>
        <v>0</v>
      </c>
      <c r="AD107" s="61" t="e">
        <f t="shared" ref="AD107:AM107" si="6">SUM(AD7:AD106)</f>
        <v>#REF!</v>
      </c>
      <c r="AE107" s="61" t="e">
        <f t="shared" si="6"/>
        <v>#REF!</v>
      </c>
      <c r="AF107" s="61" t="e">
        <f t="shared" si="6"/>
        <v>#REF!</v>
      </c>
      <c r="AG107" s="61" t="e">
        <f t="shared" si="6"/>
        <v>#REF!</v>
      </c>
      <c r="AH107" s="61" t="e">
        <f t="shared" si="6"/>
        <v>#REF!</v>
      </c>
      <c r="AI107" s="61" t="e">
        <f t="shared" si="6"/>
        <v>#REF!</v>
      </c>
      <c r="AJ107" s="61" t="e">
        <f t="shared" si="6"/>
        <v>#REF!</v>
      </c>
      <c r="AK107" s="61" t="e">
        <f t="shared" si="6"/>
        <v>#REF!</v>
      </c>
      <c r="AL107" s="61" t="e">
        <f t="shared" si="6"/>
        <v>#REF!</v>
      </c>
      <c r="AM107" s="61" t="e">
        <f t="shared" si="6"/>
        <v>#REF!</v>
      </c>
    </row>
  </sheetData>
  <sheetProtection deleteRows="0"/>
  <mergeCells count="6">
    <mergeCell ref="A107:B107"/>
    <mergeCell ref="A6:B6"/>
    <mergeCell ref="Y1:AM3"/>
    <mergeCell ref="A2:G2"/>
    <mergeCell ref="W2:X2"/>
    <mergeCell ref="A5:B5"/>
  </mergeCells>
  <phoneticPr fontId="2" type="noConversion"/>
  <conditionalFormatting sqref="C8:X106">
    <cfRule type="containsBlanks" dxfId="1" priority="2">
      <formula>LEN(TRIM(C8))=0</formula>
    </cfRule>
  </conditionalFormatting>
  <conditionalFormatting sqref="C7:X7">
    <cfRule type="containsBlanks" dxfId="0" priority="1">
      <formula>LEN(TRIM(C7))=0</formula>
    </cfRule>
  </conditionalFormatting>
  <printOptions horizontalCentered="1"/>
  <pageMargins left="0.25" right="0.25" top="0.28999999999999998" bottom="0.3" header="0.28000000000000003" footer="0.3"/>
  <pageSetup paperSize="9" scale="69" fitToHeight="0" orientation="landscape" blackAndWhite="1" cellComments="atEnd" verticalDpi="180" r:id="rId1"/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總 (1)</vt:lpstr>
      <vt:lpstr>'總 (1)'!Print_Titles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</cp:lastModifiedBy>
  <cp:lastPrinted>2022-03-06T11:25:58Z</cp:lastPrinted>
  <dcterms:created xsi:type="dcterms:W3CDTF">2022-02-16T05:52:04Z</dcterms:created>
  <dcterms:modified xsi:type="dcterms:W3CDTF">2022-03-06T11:35:04Z</dcterms:modified>
</cp:coreProperties>
</file>