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otpal.Choudhury\Udemy Assignment-1\"/>
    </mc:Choice>
  </mc:AlternateContent>
  <xr:revisionPtr revIDLastSave="0" documentId="8_{177B6231-126F-4D1C-BFF4-0F50A76867DF}" xr6:coauthVersionLast="47" xr6:coauthVersionMax="47" xr10:uidLastSave="{00000000-0000-0000-0000-000000000000}"/>
  <bookViews>
    <workbookView xWindow="-120" yWindow="-120" windowWidth="29040" windowHeight="15840" xr2:uid="{84C6757A-CA43-6146-8184-B981D3687BB0}"/>
  </bookViews>
  <sheets>
    <sheet name="Sheet2" sheetId="1" r:id="rId1"/>
  </sheets>
  <definedNames>
    <definedName name="solver_adj" localSheetId="0" hidden="1">Sheet2!$G$2:$H$13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Sheet2!$G$2:$G$13</definedName>
    <definedName name="solver_lhs2" localSheetId="0" hidden="1">Sheet2!$G$2:$H$13</definedName>
    <definedName name="solver_lhs3" localSheetId="0" hidden="1">Sheet2!$H$2:$H$13</definedName>
    <definedName name="solver_lhs4" localSheetId="0" hidden="1">Sheet2!$I$2:$J$13</definedName>
    <definedName name="solver_lhs5" localSheetId="0" hidden="1">Sheet2!$K$2:$K$13</definedName>
    <definedName name="solver_lhs6" localSheetId="0" hidden="1">Sheet2!$M$2:$M$13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Sheet2!$B$18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"binary"</definedName>
    <definedName name="solver_rhs2" localSheetId="0" hidden="1">0</definedName>
    <definedName name="solver_rhs3" localSheetId="0" hidden="1">"integer"</definedName>
    <definedName name="solver_rhs4" localSheetId="0" hidden="1">0</definedName>
    <definedName name="solver_rhs5" localSheetId="0" hidden="1">0</definedName>
    <definedName name="solver_rhs6" localSheetId="0" hidden="1">Sheet2!$B$2:$B$13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3" i="1"/>
  <c r="K4" i="1"/>
  <c r="K5" i="1"/>
  <c r="K6" i="1"/>
  <c r="K7" i="1"/>
  <c r="K8" i="1"/>
  <c r="K9" i="1"/>
  <c r="K10" i="1"/>
  <c r="K11" i="1"/>
  <c r="K12" i="1"/>
  <c r="K13" i="1"/>
  <c r="K2" i="1"/>
  <c r="I2" i="1"/>
  <c r="J2" i="1" l="1"/>
  <c r="M2" i="1" s="1"/>
  <c r="I3" i="1" l="1"/>
  <c r="J3" i="1" l="1"/>
  <c r="I4" i="1" s="1"/>
  <c r="L4" i="1" s="1"/>
  <c r="L3" i="1"/>
  <c r="M3" i="1" l="1"/>
  <c r="J4" i="1"/>
  <c r="I5" i="1" s="1"/>
  <c r="L5" i="1" s="1"/>
  <c r="J5" i="1" l="1"/>
  <c r="I6" i="1" s="1"/>
  <c r="L6" i="1" s="1"/>
  <c r="M4" i="1"/>
  <c r="M5" i="1" l="1"/>
  <c r="J6" i="1"/>
  <c r="I7" i="1" s="1"/>
  <c r="L7" i="1" s="1"/>
  <c r="M6" i="1" l="1"/>
  <c r="J7" i="1"/>
  <c r="I8" i="1" s="1"/>
  <c r="L8" i="1" s="1"/>
  <c r="J8" i="1" l="1"/>
  <c r="I9" i="1" s="1"/>
  <c r="L9" i="1" s="1"/>
  <c r="M7" i="1"/>
  <c r="J9" i="1" l="1"/>
  <c r="I10" i="1" s="1"/>
  <c r="L10" i="1" s="1"/>
  <c r="M8" i="1"/>
  <c r="J10" i="1" l="1"/>
  <c r="I11" i="1" s="1"/>
  <c r="L11" i="1" s="1"/>
  <c r="M9" i="1"/>
  <c r="J11" i="1" l="1"/>
  <c r="I12" i="1" s="1"/>
  <c r="L12" i="1" s="1"/>
  <c r="M10" i="1"/>
  <c r="M11" i="1" l="1"/>
  <c r="J12" i="1"/>
  <c r="I13" i="1" s="1"/>
  <c r="L13" i="1" s="1"/>
  <c r="M12" i="1"/>
  <c r="J13" i="1"/>
  <c r="M13" i="1" s="1"/>
  <c r="B18" i="1"/>
</calcChain>
</file>

<file path=xl/sharedStrings.xml><?xml version="1.0" encoding="utf-8"?>
<sst xmlns="http://schemas.openxmlformats.org/spreadsheetml/2006/main" count="26" uniqueCount="26">
  <si>
    <t>demand</t>
  </si>
  <si>
    <t>fixed cost</t>
  </si>
  <si>
    <t>var</t>
  </si>
  <si>
    <t>storage cost</t>
  </si>
  <si>
    <t>Capacity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</si>
  <si>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</si>
  <si>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</si>
  <si>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</si>
  <si>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</si>
  <si>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</si>
  <si>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</si>
  <si>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</si>
  <si>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</si>
  <si>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</si>
  <si>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</si>
  <si>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</si>
  <si>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</si>
  <si>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start_key</t>
  </si>
  <si>
    <t>Initial Inventory</t>
  </si>
  <si>
    <t>Opening Inventory</t>
  </si>
  <si>
    <t>Closing Inventory</t>
  </si>
  <si>
    <t>Production</t>
  </si>
  <si>
    <t>Linking Constraints</t>
  </si>
  <si>
    <t>Period Costs</t>
  </si>
  <si>
    <t>Total Costs</t>
  </si>
  <si>
    <t>Demand_Key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</si>
</sst>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E47A-7360-2B45-A881-69E386AA8517}">
  <dimension ref="A1:M18"/>
  <sheetViews>
    <sheetView tabSelected="1" zoomScale="160" zoomScaleNormal="160" workbookViewId="0">
      <selection activeCell="A2" sqref="A2"/>
    </sheetView>
  </sheetViews>
  <sheetFormatPr defaultColWidth="11" defaultRowHeight="15.75" x14ac:dyDescent="0.25"/>
  <cols>
    <col min="1" max="1" width="14.25" bestFit="1" customWidth="1"/>
    <col min="9" max="9" width="16.625" bestFit="1" customWidth="1"/>
    <col min="10" max="10" width="15.5" bestFit="1" customWidth="1"/>
    <col min="11" max="11" width="16.75" bestFit="1" customWidth="1"/>
    <col min="13" max="13" width="12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17</v>
      </c>
      <c r="H1" s="3" t="s">
        <v>21</v>
      </c>
      <c r="I1" t="s">
        <v>19</v>
      </c>
      <c r="J1" t="s">
        <v>20</v>
      </c>
      <c r="K1" s="2" t="s">
        <v>22</v>
      </c>
      <c r="L1" t="s">
        <v>23</v>
      </c>
      <c r="M1" s="2" t="s">
        <v>25</v>
      </c>
    </row>
    <row r="2" spans="1:13" x14ac:dyDescent="0.25">
      <c r="A2" t="s">
        <v>5</v>
      </c>
      <c r="B2">
        <v>3000</v>
      </c>
      <c r="C2">
        <v>2000</v>
      </c>
      <c r="D2">
        <v>40</v>
      </c>
      <c r="E2">
        <v>1</v>
      </c>
      <c r="F2">
        <v>4000</v>
      </c>
      <c r="G2">
        <v>1</v>
      </c>
      <c r="H2">
        <v>2900</v>
      </c>
      <c r="I2">
        <f>+A16</f>
        <v>700</v>
      </c>
      <c r="J2">
        <f>+I2+H2-B2</f>
        <v>600</v>
      </c>
      <c r="K2">
        <f>+H2-G2*F2</f>
        <v>-1100</v>
      </c>
      <c r="L2">
        <f>+C2*G2+D2*H2+E2*I2</f>
        <v>118700</v>
      </c>
      <c r="M2">
        <f>+H2+I2-J2</f>
        <v>3000</v>
      </c>
    </row>
    <row r="3" spans="1:13" x14ac:dyDescent="0.25">
      <c r="A3" t="s">
        <v>6</v>
      </c>
      <c r="B3">
        <v>4000</v>
      </c>
      <c r="C3">
        <v>2000</v>
      </c>
      <c r="D3">
        <v>40</v>
      </c>
      <c r="E3">
        <v>1</v>
      </c>
      <c r="F3">
        <v>4000</v>
      </c>
      <c r="G3">
        <v>1</v>
      </c>
      <c r="H3">
        <v>4000</v>
      </c>
      <c r="I3">
        <f>+J2</f>
        <v>600</v>
      </c>
      <c r="J3">
        <f>+I3+H3-B3</f>
        <v>600</v>
      </c>
      <c r="K3">
        <f t="shared" ref="K3:K13" si="0">+H3-G3*F3</f>
        <v>0</v>
      </c>
      <c r="L3">
        <f t="shared" ref="L3:L13" si="1">+C3*G3+D3*H3+E3*I3</f>
        <v>162600</v>
      </c>
      <c r="M3">
        <f t="shared" ref="M3:M13" si="2">+H3+I3-J3</f>
        <v>4000</v>
      </c>
    </row>
    <row r="4" spans="1:13" x14ac:dyDescent="0.25">
      <c r="A4" t="s">
        <v>7</v>
      </c>
      <c r="B4">
        <v>2500</v>
      </c>
      <c r="C4">
        <v>2000</v>
      </c>
      <c r="D4">
        <v>40</v>
      </c>
      <c r="E4">
        <v>1</v>
      </c>
      <c r="F4">
        <v>4000</v>
      </c>
      <c r="G4">
        <v>1</v>
      </c>
      <c r="H4">
        <v>4000</v>
      </c>
      <c r="I4">
        <f t="shared" ref="I4:I13" si="3">+J3</f>
        <v>600</v>
      </c>
      <c r="J4">
        <f t="shared" ref="J3:J13" si="4">+I4+H4-B4</f>
        <v>2100</v>
      </c>
      <c r="K4">
        <f t="shared" si="0"/>
        <v>0</v>
      </c>
      <c r="L4">
        <f t="shared" si="1"/>
        <v>162600</v>
      </c>
      <c r="M4">
        <f t="shared" si="2"/>
        <v>2500</v>
      </c>
    </row>
    <row r="5" spans="1:13" x14ac:dyDescent="0.25">
      <c r="A5" t="s">
        <v>8</v>
      </c>
      <c r="B5">
        <v>4000</v>
      </c>
      <c r="C5">
        <v>2000</v>
      </c>
      <c r="D5">
        <v>40</v>
      </c>
      <c r="E5">
        <v>1</v>
      </c>
      <c r="F5">
        <v>4000</v>
      </c>
      <c r="G5">
        <v>1</v>
      </c>
      <c r="H5">
        <v>4000</v>
      </c>
      <c r="I5">
        <f t="shared" si="3"/>
        <v>2100</v>
      </c>
      <c r="J5">
        <f t="shared" si="4"/>
        <v>2100</v>
      </c>
      <c r="K5">
        <f t="shared" si="0"/>
        <v>0</v>
      </c>
      <c r="L5">
        <f t="shared" si="1"/>
        <v>164100</v>
      </c>
      <c r="M5">
        <f t="shared" si="2"/>
        <v>4000</v>
      </c>
    </row>
    <row r="6" spans="1:13" x14ac:dyDescent="0.25">
      <c r="A6" t="s">
        <v>9</v>
      </c>
      <c r="B6">
        <v>6000</v>
      </c>
      <c r="C6">
        <v>2000</v>
      </c>
      <c r="D6">
        <v>40</v>
      </c>
      <c r="E6">
        <v>1</v>
      </c>
      <c r="F6">
        <v>4000</v>
      </c>
      <c r="G6">
        <v>1</v>
      </c>
      <c r="H6">
        <v>4000</v>
      </c>
      <c r="I6">
        <f t="shared" si="3"/>
        <v>2100</v>
      </c>
      <c r="J6">
        <f t="shared" si="4"/>
        <v>100</v>
      </c>
      <c r="K6">
        <f t="shared" si="0"/>
        <v>0</v>
      </c>
      <c r="L6">
        <f t="shared" si="1"/>
        <v>164100</v>
      </c>
      <c r="M6">
        <f t="shared" si="2"/>
        <v>6000</v>
      </c>
    </row>
    <row r="7" spans="1:13" x14ac:dyDescent="0.25">
      <c r="A7" t="s">
        <v>10</v>
      </c>
      <c r="B7">
        <v>100</v>
      </c>
      <c r="C7">
        <v>2000</v>
      </c>
      <c r="D7">
        <v>40</v>
      </c>
      <c r="E7">
        <v>1</v>
      </c>
      <c r="F7">
        <v>4000</v>
      </c>
      <c r="G7">
        <v>0</v>
      </c>
      <c r="H7">
        <v>0</v>
      </c>
      <c r="I7">
        <f t="shared" si="3"/>
        <v>100</v>
      </c>
      <c r="J7">
        <f t="shared" si="4"/>
        <v>0</v>
      </c>
      <c r="K7">
        <f t="shared" si="0"/>
        <v>0</v>
      </c>
      <c r="L7">
        <f t="shared" si="1"/>
        <v>100</v>
      </c>
      <c r="M7">
        <f t="shared" si="2"/>
        <v>100</v>
      </c>
    </row>
    <row r="8" spans="1:13" x14ac:dyDescent="0.25">
      <c r="A8" t="s">
        <v>11</v>
      </c>
      <c r="B8">
        <v>250</v>
      </c>
      <c r="C8">
        <v>2000</v>
      </c>
      <c r="D8">
        <v>40</v>
      </c>
      <c r="E8">
        <v>1</v>
      </c>
      <c r="F8">
        <v>4000</v>
      </c>
      <c r="G8">
        <v>1</v>
      </c>
      <c r="H8">
        <v>3250</v>
      </c>
      <c r="I8">
        <f t="shared" si="3"/>
        <v>0</v>
      </c>
      <c r="J8">
        <f t="shared" si="4"/>
        <v>3000</v>
      </c>
      <c r="K8">
        <f t="shared" si="0"/>
        <v>-750</v>
      </c>
      <c r="L8">
        <f t="shared" si="1"/>
        <v>132000</v>
      </c>
      <c r="M8">
        <f t="shared" si="2"/>
        <v>250</v>
      </c>
    </row>
    <row r="9" spans="1:13" x14ac:dyDescent="0.25">
      <c r="A9" t="s">
        <v>12</v>
      </c>
      <c r="B9">
        <v>5000</v>
      </c>
      <c r="C9">
        <v>2000</v>
      </c>
      <c r="D9">
        <v>40</v>
      </c>
      <c r="E9">
        <v>1</v>
      </c>
      <c r="F9">
        <v>4000</v>
      </c>
      <c r="G9">
        <v>1</v>
      </c>
      <c r="H9">
        <v>4000</v>
      </c>
      <c r="I9">
        <f t="shared" si="3"/>
        <v>3000</v>
      </c>
      <c r="J9">
        <f t="shared" si="4"/>
        <v>2000</v>
      </c>
      <c r="K9">
        <f t="shared" si="0"/>
        <v>0</v>
      </c>
      <c r="L9">
        <f t="shared" si="1"/>
        <v>165000</v>
      </c>
      <c r="M9">
        <f t="shared" si="2"/>
        <v>5000</v>
      </c>
    </row>
    <row r="10" spans="1:13" x14ac:dyDescent="0.25">
      <c r="A10" t="s">
        <v>13</v>
      </c>
      <c r="B10">
        <v>6000</v>
      </c>
      <c r="C10">
        <v>2000</v>
      </c>
      <c r="D10">
        <v>40</v>
      </c>
      <c r="E10">
        <v>1</v>
      </c>
      <c r="F10">
        <v>4000</v>
      </c>
      <c r="G10">
        <v>1</v>
      </c>
      <c r="H10">
        <v>4000</v>
      </c>
      <c r="I10">
        <f t="shared" si="3"/>
        <v>2000</v>
      </c>
      <c r="J10">
        <f t="shared" si="4"/>
        <v>0</v>
      </c>
      <c r="K10">
        <f t="shared" si="0"/>
        <v>0</v>
      </c>
      <c r="L10">
        <f t="shared" si="1"/>
        <v>164000</v>
      </c>
      <c r="M10">
        <f t="shared" si="2"/>
        <v>6000</v>
      </c>
    </row>
    <row r="11" spans="1:13" x14ac:dyDescent="0.25">
      <c r="A11" t="s">
        <v>14</v>
      </c>
      <c r="B11">
        <v>800</v>
      </c>
      <c r="C11">
        <v>2000</v>
      </c>
      <c r="D11">
        <v>40</v>
      </c>
      <c r="E11">
        <v>1</v>
      </c>
      <c r="F11">
        <v>4000</v>
      </c>
      <c r="G11">
        <v>1</v>
      </c>
      <c r="H11">
        <v>1700</v>
      </c>
      <c r="I11">
        <f t="shared" si="3"/>
        <v>0</v>
      </c>
      <c r="J11">
        <f t="shared" si="4"/>
        <v>900</v>
      </c>
      <c r="K11">
        <f t="shared" si="0"/>
        <v>-2300</v>
      </c>
      <c r="L11">
        <f t="shared" si="1"/>
        <v>70000</v>
      </c>
      <c r="M11">
        <f t="shared" si="2"/>
        <v>800</v>
      </c>
    </row>
    <row r="12" spans="1:13" x14ac:dyDescent="0.25">
      <c r="A12" t="s">
        <v>15</v>
      </c>
      <c r="B12">
        <v>900</v>
      </c>
      <c r="C12">
        <v>2000</v>
      </c>
      <c r="D12">
        <v>40</v>
      </c>
      <c r="E12">
        <v>1</v>
      </c>
      <c r="F12">
        <v>4000</v>
      </c>
      <c r="G12">
        <v>0</v>
      </c>
      <c r="H12">
        <v>0</v>
      </c>
      <c r="I12">
        <f t="shared" si="3"/>
        <v>900</v>
      </c>
      <c r="J12">
        <f t="shared" si="4"/>
        <v>0</v>
      </c>
      <c r="K12">
        <f t="shared" si="0"/>
        <v>0</v>
      </c>
      <c r="L12">
        <f t="shared" si="1"/>
        <v>900</v>
      </c>
      <c r="M12">
        <f t="shared" si="2"/>
        <v>900</v>
      </c>
    </row>
    <row r="13" spans="1:13" x14ac:dyDescent="0.25">
      <c r="A13" t="s">
        <v>16</v>
      </c>
      <c r="B13">
        <v>1200</v>
      </c>
      <c r="C13">
        <v>2000</v>
      </c>
      <c r="D13">
        <v>40</v>
      </c>
      <c r="E13">
        <v>1</v>
      </c>
      <c r="F13">
        <v>4000</v>
      </c>
      <c r="G13">
        <v>1</v>
      </c>
      <c r="H13">
        <v>1200</v>
      </c>
      <c r="I13">
        <f t="shared" si="3"/>
        <v>0</v>
      </c>
      <c r="J13">
        <f t="shared" si="4"/>
        <v>0</v>
      </c>
      <c r="K13">
        <f t="shared" si="0"/>
        <v>-2800</v>
      </c>
      <c r="L13">
        <f t="shared" si="1"/>
        <v>50000</v>
      </c>
      <c r="M13">
        <f t="shared" si="2"/>
        <v>1200</v>
      </c>
    </row>
    <row r="15" spans="1:13" x14ac:dyDescent="0.25">
      <c r="A15" t="s">
        <v>18</v>
      </c>
    </row>
    <row r="16" spans="1:13" x14ac:dyDescent="0.25">
      <c r="A16" s="1">
        <v>700</v>
      </c>
    </row>
    <row r="18" spans="1:2" x14ac:dyDescent="0.25">
      <c r="A18" t="s">
        <v>24</v>
      </c>
      <c r="B18">
        <f>+SUM(L2:L13)</f>
        <v>1354100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Choudhury, Nilotpal SIMPL-STD/TI</cp:lastModifiedBy>
  <dcterms:created xsi:type="dcterms:W3CDTF">2020-08-22T09:56:37Z</dcterms:created>
  <dcterms:modified xsi:type="dcterms:W3CDTF">2022-07-04T06:55:00Z</dcterms:modified>
</cp:coreProperties>
</file>