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13_ncr:1_{32B62EC6-419B-47EA-8A67-343ECEB0DBF0}" xr6:coauthVersionLast="47" xr6:coauthVersionMax="47" xr10:uidLastSave="{00000000-0000-0000-0000-000000000000}"/>
  <bookViews>
    <workbookView xWindow="-110" yWindow="-110" windowWidth="19420" windowHeight="10300" activeTab="1" xr2:uid="{D5D6EE11-DDD0-4A28-BAB3-9E51164036E8}"/>
  </bookViews>
  <sheets>
    <sheet name="Released" sheetId="1" r:id="rId1"/>
    <sheet name="metadata" sheetId="6" r:id="rId2"/>
  </sheets>
  <definedNames>
    <definedName name="_xlnm._FilterDatabase" localSheetId="0" hidden="1">Released!$AE$1:$AE$111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Z31" i="1" s="1"/>
  <c r="R31" i="1"/>
  <c r="W84" i="1"/>
  <c r="Z84" i="1" s="1"/>
  <c r="R84" i="1"/>
  <c r="W88" i="1"/>
  <c r="Z88" i="1" s="1"/>
  <c r="R88" i="1"/>
  <c r="W92" i="1"/>
  <c r="Z92" i="1" s="1"/>
  <c r="R92" i="1"/>
  <c r="W87" i="1"/>
  <c r="Z87" i="1" s="1"/>
  <c r="R86" i="1"/>
  <c r="R87" i="1"/>
  <c r="W86" i="1"/>
  <c r="Z86" i="1" s="1"/>
  <c r="W35" i="1"/>
  <c r="Z35" i="1" s="1"/>
  <c r="R35" i="1"/>
  <c r="W79" i="1"/>
  <c r="Z79" i="1" s="1"/>
  <c r="R79" i="1"/>
  <c r="W78" i="1"/>
  <c r="Z78" i="1" s="1"/>
  <c r="R78" i="1"/>
  <c r="W23" i="1"/>
  <c r="Z23" i="1" s="1"/>
  <c r="R23" i="1"/>
  <c r="W96" i="1"/>
  <c r="Z96" i="1" s="1"/>
  <c r="R96" i="1"/>
  <c r="W7" i="1"/>
  <c r="Z7" i="1" s="1"/>
  <c r="W82" i="1"/>
  <c r="Z82" i="1" s="1"/>
  <c r="R82" i="1"/>
  <c r="R32" i="1"/>
  <c r="W32" i="1"/>
  <c r="Z32" i="1" s="1"/>
  <c r="W33" i="1"/>
  <c r="Z33" i="1" s="1"/>
  <c r="R33" i="1"/>
  <c r="W19" i="1"/>
  <c r="Z19" i="1" s="1"/>
  <c r="R19" i="1"/>
  <c r="W55" i="1"/>
  <c r="Z55" i="1" s="1"/>
  <c r="R55" i="1"/>
  <c r="W74" i="1"/>
  <c r="Z74" i="1" s="1"/>
  <c r="R74" i="1"/>
  <c r="W11" i="1" l="1"/>
  <c r="Z11" i="1" s="1"/>
  <c r="R11" i="1"/>
  <c r="W91" i="1"/>
  <c r="Z91" i="1" s="1"/>
  <c r="R91" i="1"/>
  <c r="W41" i="1"/>
  <c r="Z41" i="1" s="1"/>
  <c r="R41" i="1"/>
  <c r="W17" i="1"/>
  <c r="Z17" i="1" s="1"/>
  <c r="R17" i="1"/>
  <c r="R43" i="1"/>
  <c r="W43" i="1"/>
  <c r="Z43" i="1" s="1"/>
  <c r="W49" i="1"/>
  <c r="Z49" i="1" s="1"/>
  <c r="R49" i="1"/>
  <c r="W26" i="1"/>
  <c r="Z26" i="1" s="1"/>
  <c r="R26" i="1"/>
  <c r="W103" i="1"/>
  <c r="Z103" i="1" s="1"/>
  <c r="R103" i="1"/>
  <c r="W101" i="1"/>
  <c r="Z101" i="1" s="1"/>
  <c r="R101" i="1"/>
  <c r="W24" i="1"/>
  <c r="Z24" i="1" s="1"/>
  <c r="R24" i="1"/>
  <c r="W18" i="1"/>
  <c r="Z18" i="1" s="1"/>
  <c r="R18" i="1"/>
  <c r="W57" i="1"/>
  <c r="Z57" i="1" s="1"/>
  <c r="R57" i="1"/>
  <c r="W39" i="1"/>
  <c r="Z39" i="1" s="1"/>
  <c r="R39" i="1"/>
  <c r="W56" i="1"/>
  <c r="Z56" i="1" s="1"/>
  <c r="R56" i="1"/>
  <c r="W72" i="1"/>
  <c r="Z72" i="1" s="1"/>
  <c r="R72" i="1"/>
  <c r="W53" i="1"/>
  <c r="Z53" i="1" s="1"/>
  <c r="R53" i="1"/>
  <c r="R85" i="1"/>
  <c r="W85" i="1"/>
  <c r="Z85" i="1" s="1"/>
  <c r="W25" i="1"/>
  <c r="Z25" i="1" s="1"/>
  <c r="R25" i="1"/>
  <c r="W37" i="1"/>
  <c r="Z37" i="1" s="1"/>
  <c r="R37" i="1"/>
  <c r="W5" i="1"/>
  <c r="Z5" i="1" s="1"/>
  <c r="R5" i="1"/>
  <c r="R9" i="1"/>
  <c r="W9" i="1"/>
  <c r="Z9" i="1" s="1"/>
  <c r="W61" i="1"/>
  <c r="Z61" i="1" s="1"/>
  <c r="R61" i="1"/>
  <c r="W48" i="1"/>
  <c r="Z48" i="1" s="1"/>
  <c r="R48" i="1"/>
  <c r="W46" i="1"/>
  <c r="Z46" i="1" s="1"/>
  <c r="R46" i="1"/>
  <c r="W45" i="1"/>
  <c r="Z45" i="1" s="1"/>
  <c r="R45" i="1"/>
  <c r="R95" i="1"/>
  <c r="W52" i="1"/>
  <c r="Z52" i="1" s="1"/>
  <c r="W95" i="1"/>
  <c r="Z95" i="1" s="1"/>
  <c r="R52" i="1"/>
  <c r="R51" i="1"/>
  <c r="W51" i="1"/>
  <c r="Z51" i="1" s="1"/>
  <c r="W50" i="1"/>
  <c r="Z50" i="1" s="1"/>
  <c r="R50" i="1"/>
  <c r="W42" i="1"/>
  <c r="Z42" i="1" s="1"/>
  <c r="R42" i="1"/>
  <c r="W81" i="1"/>
  <c r="Z81" i="1" s="1"/>
  <c r="R81" i="1"/>
  <c r="W14" i="1"/>
  <c r="Z14" i="1" s="1"/>
  <c r="R14" i="1"/>
  <c r="W8" i="1"/>
  <c r="Z8" i="1" s="1"/>
  <c r="R8" i="1"/>
  <c r="W83" i="1"/>
  <c r="Z83" i="1" s="1"/>
  <c r="W99" i="1"/>
  <c r="Z99" i="1" s="1"/>
  <c r="R99" i="1"/>
  <c r="R83" i="1"/>
  <c r="W40" i="1"/>
  <c r="Z40" i="1" s="1"/>
  <c r="R40" i="1"/>
  <c r="R12" i="1"/>
  <c r="W12" i="1"/>
  <c r="Z12" i="1" s="1"/>
  <c r="W98" i="1"/>
  <c r="Z98" i="1" s="1"/>
  <c r="R98" i="1"/>
  <c r="W27" i="1"/>
  <c r="Z27" i="1" s="1"/>
  <c r="R27" i="1"/>
  <c r="W104" i="1"/>
  <c r="Z104" i="1" s="1"/>
  <c r="R104" i="1"/>
  <c r="W100" i="1"/>
  <c r="Z100" i="1" s="1"/>
  <c r="R100" i="1"/>
  <c r="W36" i="1"/>
  <c r="Z36" i="1" s="1"/>
  <c r="R36" i="1"/>
  <c r="W63" i="1"/>
  <c r="Z63" i="1" s="1"/>
  <c r="R63" i="1"/>
  <c r="W2" i="1"/>
  <c r="Z2" i="1" s="1"/>
  <c r="R2" i="1"/>
  <c r="R108" i="1"/>
  <c r="W108" i="1"/>
  <c r="Z108" i="1" s="1"/>
  <c r="W68" i="1"/>
  <c r="Z68" i="1" s="1"/>
  <c r="R58" i="1"/>
  <c r="R68" i="1"/>
  <c r="W58" i="1"/>
  <c r="Z58" i="1" s="1"/>
  <c r="W10" i="1"/>
  <c r="Z10" i="1" s="1"/>
  <c r="R10" i="1"/>
  <c r="W59" i="1"/>
  <c r="Z59" i="1" s="1"/>
  <c r="R59" i="1"/>
  <c r="W30" i="1"/>
  <c r="Z30" i="1" s="1"/>
  <c r="R30" i="1"/>
  <c r="W66" i="1"/>
  <c r="Z66" i="1" s="1"/>
  <c r="R66" i="1"/>
  <c r="W73" i="1"/>
  <c r="Z73" i="1" s="1"/>
  <c r="T73" i="1"/>
  <c r="R73" i="1"/>
  <c r="W47" i="1"/>
  <c r="Z47" i="1" s="1"/>
  <c r="T47" i="1"/>
  <c r="R47" i="1"/>
  <c r="W29" i="1"/>
  <c r="Z29" i="1" s="1"/>
  <c r="T29" i="1"/>
  <c r="R29" i="1"/>
  <c r="W90" i="1"/>
  <c r="Z90" i="1" s="1"/>
  <c r="T90" i="1"/>
  <c r="R90" i="1"/>
  <c r="W34" i="1"/>
  <c r="Z34" i="1" s="1"/>
  <c r="T34" i="1"/>
  <c r="R34" i="1"/>
  <c r="T16" i="1"/>
  <c r="W106" i="1"/>
  <c r="Z106" i="1" s="1"/>
  <c r="T77" i="1"/>
  <c r="W77" i="1"/>
  <c r="Z77" i="1" s="1"/>
  <c r="R77" i="1"/>
  <c r="W6" i="1"/>
  <c r="Z6" i="1" s="1"/>
  <c r="T6" i="1"/>
  <c r="R106" i="1"/>
  <c r="R6" i="1"/>
  <c r="T15" i="1"/>
  <c r="W15" i="1"/>
  <c r="Z15" i="1" s="1"/>
  <c r="R15" i="1"/>
  <c r="W16" i="1"/>
  <c r="Z16" i="1" s="1"/>
  <c r="R16" i="1"/>
  <c r="W76" i="1" l="1"/>
  <c r="W54" i="1"/>
  <c r="Z54" i="1" s="1"/>
  <c r="W93" i="1"/>
  <c r="Z93" i="1" s="1"/>
  <c r="W20" i="1"/>
  <c r="Z20" i="1" s="1"/>
  <c r="W28" i="1"/>
  <c r="Z28" i="1" s="1"/>
  <c r="W64" i="1"/>
  <c r="Z64" i="1" s="1"/>
  <c r="W71" i="1"/>
  <c r="Z71" i="1" s="1"/>
  <c r="W21" i="1"/>
  <c r="Z21" i="1" s="1"/>
  <c r="W38" i="1"/>
  <c r="Z38" i="1" s="1"/>
  <c r="W60" i="1"/>
  <c r="Z60" i="1" s="1"/>
  <c r="W97" i="1"/>
  <c r="Z97" i="1" s="1"/>
  <c r="W44" i="1" l="1"/>
  <c r="Z44" i="1" s="1"/>
  <c r="T93" i="1"/>
  <c r="R93" i="1"/>
  <c r="T54" i="1"/>
  <c r="R54" i="1"/>
  <c r="W22" i="1"/>
  <c r="Z22" i="1" s="1"/>
  <c r="T22" i="1"/>
  <c r="R22" i="1"/>
  <c r="T38" i="1"/>
  <c r="R38" i="1"/>
  <c r="T21" i="1"/>
  <c r="R21" i="1"/>
  <c r="T71" i="1"/>
  <c r="R71" i="1"/>
  <c r="T64" i="1"/>
  <c r="R64" i="1"/>
  <c r="T28" i="1"/>
  <c r="R28" i="1"/>
  <c r="T20" i="1"/>
  <c r="R20" i="1"/>
  <c r="W75" i="1"/>
  <c r="Z75" i="1" s="1"/>
  <c r="T75" i="1"/>
  <c r="R75" i="1"/>
  <c r="W69" i="1"/>
  <c r="Z69" i="1" s="1"/>
  <c r="R69" i="1"/>
  <c r="T97" i="1"/>
  <c r="R97" i="1"/>
  <c r="T60" i="1"/>
  <c r="R60" i="1"/>
  <c r="T44" i="1"/>
  <c r="R44" i="1"/>
  <c r="W13" i="1"/>
  <c r="Z13" i="1" s="1"/>
  <c r="T13" i="1"/>
  <c r="R13" i="1"/>
  <c r="W89" i="1"/>
  <c r="Z89" i="1" s="1"/>
  <c r="R89" i="1"/>
  <c r="W4" i="1"/>
  <c r="Z4" i="1" s="1"/>
  <c r="R4" i="1"/>
  <c r="W70" i="1"/>
  <c r="Z70" i="1" s="1"/>
  <c r="R70" i="1"/>
  <c r="W62" i="1"/>
  <c r="Z62" i="1" s="1"/>
  <c r="R62" i="1"/>
  <c r="W65" i="1"/>
  <c r="Z65" i="1" s="1"/>
  <c r="T65" i="1"/>
  <c r="R65" i="1"/>
  <c r="W3" i="1"/>
  <c r="Z3" i="1" s="1"/>
  <c r="T3" i="1"/>
  <c r="R3" i="1"/>
  <c r="W67" i="1"/>
  <c r="Z67" i="1" s="1"/>
  <c r="R67" i="1"/>
  <c r="W80" i="1"/>
  <c r="Z80" i="1" s="1"/>
  <c r="T80" i="1"/>
  <c r="R80" i="1"/>
  <c r="W107" i="1"/>
  <c r="Z107" i="1" s="1"/>
  <c r="T107" i="1"/>
  <c r="R107" i="1"/>
  <c r="W102" i="1"/>
  <c r="Z102" i="1" s="1"/>
  <c r="T102" i="1"/>
  <c r="R102" i="1"/>
  <c r="W94" i="1"/>
  <c r="Z94" i="1" s="1"/>
  <c r="T94" i="1"/>
  <c r="R94" i="1"/>
  <c r="W105" i="1"/>
  <c r="Z105" i="1" s="1"/>
  <c r="T105" i="1"/>
  <c r="R105" i="1"/>
  <c r="Z76" i="1"/>
  <c r="T76" i="1"/>
  <c r="R76" i="1"/>
</calcChain>
</file>

<file path=xl/sharedStrings.xml><?xml version="1.0" encoding="utf-8"?>
<sst xmlns="http://schemas.openxmlformats.org/spreadsheetml/2006/main" count="1429" uniqueCount="553">
  <si>
    <t>Nili_id</t>
  </si>
  <si>
    <t>mb_id</t>
  </si>
  <si>
    <t>wing_tag</t>
  </si>
  <si>
    <t>repeat</t>
  </si>
  <si>
    <t>pre_2020</t>
  </si>
  <si>
    <t>group_release</t>
  </si>
  <si>
    <t>transmitter</t>
  </si>
  <si>
    <t>color_ring</t>
  </si>
  <si>
    <t>birth_year</t>
  </si>
  <si>
    <t>age_release</t>
  </si>
  <si>
    <t>origin</t>
  </si>
  <si>
    <t>sex</t>
  </si>
  <si>
    <t>release_date_exact</t>
  </si>
  <si>
    <t>days_acclim</t>
  </si>
  <si>
    <t>day_one</t>
  </si>
  <si>
    <t>day_ten</t>
  </si>
  <si>
    <t>season</t>
  </si>
  <si>
    <t>death_date</t>
  </si>
  <si>
    <t>days_to_death</t>
  </si>
  <si>
    <t>cause_of_death</t>
  </si>
  <si>
    <t>loc_of_death</t>
  </si>
  <si>
    <t>remarks</t>
  </si>
  <si>
    <t>Movebank_study</t>
  </si>
  <si>
    <t>paired vulture</t>
  </si>
  <si>
    <t>ordessa</t>
  </si>
  <si>
    <t>K26</t>
  </si>
  <si>
    <t>K26w</t>
  </si>
  <si>
    <t>released</t>
  </si>
  <si>
    <t>6E8yellow</t>
  </si>
  <si>
    <t>cat</t>
  </si>
  <si>
    <t>f</t>
  </si>
  <si>
    <t>winter</t>
  </si>
  <si>
    <t>caught</t>
  </si>
  <si>
    <t>weak</t>
  </si>
  <si>
    <t>chever_fs</t>
  </si>
  <si>
    <t>circling, released 14 dec 17, found weak 29 dec 17 hospitilized, released 20 feb 18, found dead after 5 jul 18</t>
  </si>
  <si>
    <t>Gyps fulvus INPA Hatzofe</t>
  </si>
  <si>
    <t>Y21, Y18, T41b, K39, T23b</t>
  </si>
  <si>
    <t>velasquez</t>
  </si>
  <si>
    <t>K27</t>
  </si>
  <si>
    <t>K27w</t>
  </si>
  <si>
    <t>X66yellow</t>
  </si>
  <si>
    <t>m</t>
  </si>
  <si>
    <t>chever_syndrome</t>
  </si>
  <si>
    <t>chever_v</t>
  </si>
  <si>
    <t>circling. Relesaed15 dec 17 found 29 dec 17, in asael returned to cage, died</t>
  </si>
  <si>
    <t>wild</t>
  </si>
  <si>
    <t>summer</t>
  </si>
  <si>
    <t>dead</t>
  </si>
  <si>
    <t>Y21, Y18, T41b, K39, T23b, T22b, A50w</t>
  </si>
  <si>
    <t>sevillia</t>
  </si>
  <si>
    <t>K28</t>
  </si>
  <si>
    <t>K28w</t>
  </si>
  <si>
    <t>6E6yellow</t>
  </si>
  <si>
    <t>uk</t>
  </si>
  <si>
    <t>david v.</t>
  </si>
  <si>
    <t>circling, 22 june 18 stopped transmitting in david, released 20 feb 18 caught 31 march 18, release again 13 jun 18 to  22 jun 18</t>
  </si>
  <si>
    <t>toledo</t>
  </si>
  <si>
    <t>T21 white</t>
  </si>
  <si>
    <t>T21w</t>
  </si>
  <si>
    <t>X63yellow</t>
  </si>
  <si>
    <t>iwh</t>
  </si>
  <si>
    <t>released on 28 march 18 found 7 august 18 in bir hadaj died after circling 1 sep 19</t>
  </si>
  <si>
    <t>Y21, Y18, T41b, K39, A99w, A50w</t>
  </si>
  <si>
    <t>zaragossa</t>
  </si>
  <si>
    <t>T22 white</t>
  </si>
  <si>
    <t>T22w</t>
  </si>
  <si>
    <t>H84white</t>
  </si>
  <si>
    <t>weak/jordan</t>
  </si>
  <si>
    <t>jordan</t>
  </si>
  <si>
    <t>circling, released 13 apr 18, found in jordan 14 may 18, released again 23 jul 18, 27 mar 20 stoped transmitting turkey</t>
  </si>
  <si>
    <t>Y21, Y18, T41b, K39, T22b, A50w, A99w</t>
  </si>
  <si>
    <t>philipe</t>
  </si>
  <si>
    <t>T81 White</t>
  </si>
  <si>
    <t>T81w</t>
  </si>
  <si>
    <t>H66white</t>
  </si>
  <si>
    <t>heat</t>
  </si>
  <si>
    <t>released from cage 13 june 18, caught 15 july 18, 23 july 18 released again, 4 august 18 caught, 12 august 18 released, 15 august 18 found dead</t>
  </si>
  <si>
    <t>Y21,T41b, K39, T23b, T22b, A50w</t>
  </si>
  <si>
    <t>manu</t>
  </si>
  <si>
    <t>T24 White</t>
  </si>
  <si>
    <t>T24w</t>
  </si>
  <si>
    <t xml:space="preserve"> H70white</t>
  </si>
  <si>
    <t>found in 30 july 18, body decomposed</t>
  </si>
  <si>
    <t>amir</t>
  </si>
  <si>
    <t>T82 B</t>
  </si>
  <si>
    <t>T82black</t>
  </si>
  <si>
    <t>H72white</t>
  </si>
  <si>
    <t>avdat</t>
  </si>
  <si>
    <t>13 june 18 fled cage, 5 october 18 caught in tzaror and tagged, 2 november 18 caught in chever, released 11 nov 18, 16 nov 18 found dead</t>
  </si>
  <si>
    <t>Y21, T41b, K39, T23b, T22b, A99w, A50w, T24b, T13w</t>
  </si>
  <si>
    <t>luca</t>
  </si>
  <si>
    <t>T27 White</t>
  </si>
  <si>
    <t>T27w</t>
  </si>
  <si>
    <t>H78white</t>
  </si>
  <si>
    <t>released 14 may 19, dead in jordan 9 june 16</t>
  </si>
  <si>
    <t>Y21, T41b, K39, T22b, T24b, T13w, T51b, T95b, T20w, A99w</t>
  </si>
  <si>
    <t>lior</t>
  </si>
  <si>
    <t>T29 White</t>
  </si>
  <si>
    <t>T29w</t>
  </si>
  <si>
    <t xml:space="preserve"> 3E0yellow</t>
  </si>
  <si>
    <t>bp</t>
  </si>
  <si>
    <t>from hai bar carmel, released 14 may 19 found dead 21 may 19, leaning on cage</t>
  </si>
  <si>
    <t>michal</t>
  </si>
  <si>
    <t>T80 White</t>
  </si>
  <si>
    <t>T80w</t>
  </si>
  <si>
    <t>3E2yellow</t>
  </si>
  <si>
    <t>released 14 may 19, died 17 may 19, found on 19th</t>
  </si>
  <si>
    <t>amit</t>
  </si>
  <si>
    <t>K29</t>
  </si>
  <si>
    <t>K29w</t>
  </si>
  <si>
    <t>6E9yellow</t>
  </si>
  <si>
    <t>from hai bar carmel, released 14 may 19 had arrythmias</t>
  </si>
  <si>
    <t>Y21, T41b, K39, T23b, T22b, T24b, T13w, T95b, T20w, A50w</t>
  </si>
  <si>
    <t>sappir</t>
  </si>
  <si>
    <t>T28 White</t>
  </si>
  <si>
    <t>T28w</t>
  </si>
  <si>
    <t>3E6yellow</t>
  </si>
  <si>
    <t>circling 4 sep 18, returned to cage 18 sep 18 released june 19</t>
  </si>
  <si>
    <t>bob</t>
  </si>
  <si>
    <t>J48 White</t>
  </si>
  <si>
    <t>J48w</t>
  </si>
  <si>
    <t>H97white</t>
  </si>
  <si>
    <t>aircraft</t>
  </si>
  <si>
    <t>from hai bar carmel</t>
  </si>
  <si>
    <t>Y21, K39, K48, A50w, A99w, T91b, T95b, T83b, T20w</t>
  </si>
  <si>
    <t>ira</t>
  </si>
  <si>
    <t>J70 White</t>
  </si>
  <si>
    <t>J70w</t>
  </si>
  <si>
    <t>H89white</t>
  </si>
  <si>
    <t>la paz</t>
  </si>
  <si>
    <t>J79 White</t>
  </si>
  <si>
    <t>J79w</t>
  </si>
  <si>
    <t>H70blue</t>
  </si>
  <si>
    <t>steve</t>
  </si>
  <si>
    <t>J49 White</t>
  </si>
  <si>
    <t>J49w</t>
  </si>
  <si>
    <t>H90white</t>
  </si>
  <si>
    <t>holed_v.</t>
  </si>
  <si>
    <t>dead on 3 oct 20, body found 20 october 20, august 2018 was in hospital, weakness, hemoparasites</t>
  </si>
  <si>
    <t>Y21, K39, K70, A99w, T51b, T24b,T83b</t>
  </si>
  <si>
    <t>mexico</t>
  </si>
  <si>
    <t>J75 White</t>
  </si>
  <si>
    <t>J75w</t>
  </si>
  <si>
    <t>H95blue</t>
  </si>
  <si>
    <t>gun_shot</t>
  </si>
  <si>
    <t>arugot v.</t>
  </si>
  <si>
    <t>dead under isiim ascent, died of gunshot</t>
  </si>
  <si>
    <t>oaxaca</t>
  </si>
  <si>
    <t>J72 White</t>
  </si>
  <si>
    <t>J72w</t>
  </si>
  <si>
    <t>H93blue</t>
  </si>
  <si>
    <t>50 degrees on day of death, body decomposed found 23 may 20</t>
  </si>
  <si>
    <t>chegovar</t>
  </si>
  <si>
    <t>J29 White</t>
  </si>
  <si>
    <t>J29w</t>
  </si>
  <si>
    <t>H90blue</t>
  </si>
  <si>
    <t>K39, K70, A99w, A50w, T51b, T24b,T83b, T23b, T13w</t>
  </si>
  <si>
    <t>diez</t>
  </si>
  <si>
    <t>J27 White</t>
  </si>
  <si>
    <t>J27w</t>
  </si>
  <si>
    <t>H89blue</t>
  </si>
  <si>
    <t xml:space="preserve">disappeared, transmitter or death. </t>
  </si>
  <si>
    <t>lopez</t>
  </si>
  <si>
    <t>J21 White</t>
  </si>
  <si>
    <t>J21w</t>
  </si>
  <si>
    <t>H99blue</t>
  </si>
  <si>
    <t>morillo</t>
  </si>
  <si>
    <t>J24 White</t>
  </si>
  <si>
    <t>J24w</t>
  </si>
  <si>
    <t>H67blue</t>
  </si>
  <si>
    <t>circus</t>
  </si>
  <si>
    <t>J54 White</t>
  </si>
  <si>
    <t>J54w</t>
  </si>
  <si>
    <t>H54blue</t>
  </si>
  <si>
    <t>circling</t>
  </si>
  <si>
    <t>friendly, 1st release 12 nov 20 neuro symptoms 14 dec 20 sent to iwh, 3 feb 21 returned to hever, released 25 feb 21</t>
  </si>
  <si>
    <t>A50w, T51b, T24b,T83b, T23b, T22b, T13w, T20w</t>
  </si>
  <si>
    <t>halifax</t>
  </si>
  <si>
    <t>J50 White</t>
  </si>
  <si>
    <t>J50w</t>
  </si>
  <si>
    <t>H46blue</t>
  </si>
  <si>
    <t>UHF transmitter</t>
  </si>
  <si>
    <t>cruz</t>
  </si>
  <si>
    <t>J20 White</t>
  </si>
  <si>
    <t>J20w</t>
  </si>
  <si>
    <t>H74blue</t>
  </si>
  <si>
    <t>asahel_v</t>
  </si>
  <si>
    <t>found by tourist</t>
  </si>
  <si>
    <t>A50w, A99w, T51b, T22b,T23b, T83b, T24b, T13w, T20w, T51b, T95b</t>
  </si>
  <si>
    <t>juno</t>
  </si>
  <si>
    <t>J52 White</t>
  </si>
  <si>
    <t>J52w</t>
  </si>
  <si>
    <t>H37blue</t>
  </si>
  <si>
    <t>transmitter not working well</t>
  </si>
  <si>
    <t>servantes</t>
  </si>
  <si>
    <t>J25 White</t>
  </si>
  <si>
    <t>J25w</t>
  </si>
  <si>
    <t>H68blue</t>
  </si>
  <si>
    <t>was in hbc acclimation, transmitter not working released  later</t>
  </si>
  <si>
    <t>status_det</t>
  </si>
  <si>
    <t>weeks_to death</t>
  </si>
  <si>
    <t>fu_time</t>
  </si>
  <si>
    <t>fu_ninety</t>
  </si>
  <si>
    <t>dead_ninety</t>
  </si>
  <si>
    <t>NA</t>
  </si>
  <si>
    <t>Ornitrack-50</t>
  </si>
  <si>
    <t>sus. Heat stroke</t>
  </si>
  <si>
    <t>caracass</t>
  </si>
  <si>
    <t>180184 also on T97 w</t>
  </si>
  <si>
    <t>Unknown reason for stopping: check with Ohad</t>
  </si>
  <si>
    <t>acclimation</t>
  </si>
  <si>
    <t>J71w</t>
  </si>
  <si>
    <t>release_year</t>
  </si>
  <si>
    <t>negev</t>
  </si>
  <si>
    <t>rojas</t>
  </si>
  <si>
    <t>brandy</t>
  </si>
  <si>
    <t>16032</t>
  </si>
  <si>
    <t>P98</t>
  </si>
  <si>
    <t>golan</t>
  </si>
  <si>
    <t>caught in lebanon 2016, was also in IWH died in carmel 2018</t>
  </si>
  <si>
    <t>carmel</t>
  </si>
  <si>
    <t>penelope</t>
  </si>
  <si>
    <t>P99</t>
  </si>
  <si>
    <t>viper</t>
  </si>
  <si>
    <t>S81</t>
  </si>
  <si>
    <t>died sus. Snake bite feeding station, gamla, also in IWH jan 2016</t>
  </si>
  <si>
    <t>16031 also on S94</t>
  </si>
  <si>
    <t>aniam</t>
  </si>
  <si>
    <t>S95</t>
  </si>
  <si>
    <t>Rikushet? Bomb fragments, died in hospital</t>
  </si>
  <si>
    <t>16032 also on S99</t>
  </si>
  <si>
    <t>francisco</t>
  </si>
  <si>
    <t>S90</t>
  </si>
  <si>
    <t>iwh 15 dec 2016</t>
  </si>
  <si>
    <t>seal</t>
  </si>
  <si>
    <t>S97</t>
  </si>
  <si>
    <t>found dead, rotten, on 17 june 2016. Elevated levels of  lead 20mcg</t>
  </si>
  <si>
    <t>Egg extracted from nest, 16037 also on K90, S98&gt;T04</t>
  </si>
  <si>
    <t>dolores</t>
  </si>
  <si>
    <t>S99</t>
  </si>
  <si>
    <t>shot in syria 23 jul 2018</t>
  </si>
  <si>
    <t>syria</t>
  </si>
  <si>
    <t>jamila</t>
  </si>
  <si>
    <t>caught in Syria 1 sept 2017</t>
  </si>
  <si>
    <t>nelly</t>
  </si>
  <si>
    <t>madera</t>
  </si>
  <si>
    <t>T71</t>
  </si>
  <si>
    <t>elika</t>
  </si>
  <si>
    <t>10 may 19- poisoned in golan, released a week later</t>
  </si>
  <si>
    <t>kunetra</t>
  </si>
  <si>
    <t>aya</t>
  </si>
  <si>
    <t>No transmission or observation since may 2018</t>
  </si>
  <si>
    <t>kinya</t>
  </si>
  <si>
    <t>mendoza</t>
  </si>
  <si>
    <t>Died Daliot Canyon 6/2/2018</t>
  </si>
  <si>
    <t>zoro</t>
  </si>
  <si>
    <t>Died in poisoning event 10 may 19 golan</t>
  </si>
  <si>
    <t>alcatraz</t>
  </si>
  <si>
    <t>loo</t>
  </si>
  <si>
    <t>dead 19 july 2018, iwh 1 may 2018, weakness and neuro symptoms. Released in July 11 and died on the 19th</t>
  </si>
  <si>
    <t>J64 White</t>
  </si>
  <si>
    <t>jakarta</t>
  </si>
  <si>
    <t>J65 White</t>
  </si>
  <si>
    <t>jahblue</t>
  </si>
  <si>
    <t>J67 White</t>
  </si>
  <si>
    <t>jasven</t>
  </si>
  <si>
    <t>J51 White</t>
  </si>
  <si>
    <t>jerasmus</t>
  </si>
  <si>
    <t>J55 White</t>
  </si>
  <si>
    <t>jiffa</t>
  </si>
  <si>
    <t>J56 White</t>
  </si>
  <si>
    <t>jovan</t>
  </si>
  <si>
    <t>sheshshesh</t>
  </si>
  <si>
    <t>J74 White</t>
  </si>
  <si>
    <t>quito</t>
  </si>
  <si>
    <t>J76 White</t>
  </si>
  <si>
    <t>tegucigalpa</t>
  </si>
  <si>
    <t>J78 White</t>
  </si>
  <si>
    <t>asuncion</t>
  </si>
  <si>
    <t>J93 White</t>
  </si>
  <si>
    <t>bogota</t>
  </si>
  <si>
    <t>T95 White</t>
  </si>
  <si>
    <t>dean</t>
  </si>
  <si>
    <t>T92 White</t>
  </si>
  <si>
    <t>talila</t>
  </si>
  <si>
    <t>T93 White</t>
  </si>
  <si>
    <t>berlin</t>
  </si>
  <si>
    <t>T51 White</t>
  </si>
  <si>
    <t>lima</t>
  </si>
  <si>
    <t>T53 White</t>
  </si>
  <si>
    <t>hector</t>
  </si>
  <si>
    <t>T50 White</t>
  </si>
  <si>
    <t>atacama</t>
  </si>
  <si>
    <t>T52 White</t>
  </si>
  <si>
    <t>rio</t>
  </si>
  <si>
    <t>T00 white</t>
  </si>
  <si>
    <t>T01</t>
  </si>
  <si>
    <t>T01 white</t>
  </si>
  <si>
    <t>damesek</t>
  </si>
  <si>
    <t>T07 White</t>
  </si>
  <si>
    <t>T07</t>
  </si>
  <si>
    <t>tesla</t>
  </si>
  <si>
    <t>T08 White</t>
  </si>
  <si>
    <t>T09 White</t>
  </si>
  <si>
    <t>S98&gt;T04 White</t>
  </si>
  <si>
    <t>S83</t>
  </si>
  <si>
    <t>guatemala</t>
  </si>
  <si>
    <t>dead, rotten, uk cause of death</t>
  </si>
  <si>
    <t>died in dalyot. Found rotten and eaten</t>
  </si>
  <si>
    <t>urasmus</t>
  </si>
  <si>
    <t>died in poisoning event 10 may 19 carbamates</t>
  </si>
  <si>
    <t>29 oct  19 died in Syria, was apathic, neuro syndromes feb-march 2019</t>
  </si>
  <si>
    <t>found dead near feeding station 28 jul 2019</t>
  </si>
  <si>
    <t>8 oct 2019 weak dehydrated iwh, released 19 oct 2019</t>
  </si>
  <si>
    <t>Flew into the sea, died on the way to the hospital</t>
  </si>
  <si>
    <t>190124 also on J46 w, J75 w, J74 w, J26 w</t>
  </si>
  <si>
    <t>uk cause, carmel. Found rotten</t>
  </si>
  <si>
    <t>collision with cliff fx. Humerus died during surgery</t>
  </si>
  <si>
    <t xml:space="preserve">sus. acclimation </t>
  </si>
  <si>
    <t>houdini</t>
  </si>
  <si>
    <t>No cause of death in pm</t>
  </si>
  <si>
    <t>died near gamla</t>
  </si>
  <si>
    <t>fracture redius ulna right wing, under power line</t>
  </si>
  <si>
    <t>region_release</t>
  </si>
  <si>
    <t>Hever</t>
  </si>
  <si>
    <t>Golan</t>
  </si>
  <si>
    <t>enter_acclim</t>
  </si>
  <si>
    <t>Carmel</t>
  </si>
  <si>
    <t>collision</t>
  </si>
  <si>
    <t>lebanon</t>
  </si>
  <si>
    <t>cm</t>
  </si>
  <si>
    <t>poison</t>
  </si>
  <si>
    <t>T04w</t>
  </si>
  <si>
    <t>T04b</t>
  </si>
  <si>
    <t>T71b</t>
  </si>
  <si>
    <t>gps fail</t>
  </si>
  <si>
    <t>T72b</t>
  </si>
  <si>
    <t>T28b</t>
  </si>
  <si>
    <t>ill</t>
  </si>
  <si>
    <t>T76b</t>
  </si>
  <si>
    <t>T75b</t>
  </si>
  <si>
    <t xml:space="preserve">T77b </t>
  </si>
  <si>
    <t>T78b</t>
  </si>
  <si>
    <t>T79b</t>
  </si>
  <si>
    <t xml:space="preserve">T00w </t>
  </si>
  <si>
    <t>T09w</t>
  </si>
  <si>
    <t>T07w</t>
  </si>
  <si>
    <t>T08w</t>
  </si>
  <si>
    <t>T95w</t>
  </si>
  <si>
    <t>T92w</t>
  </si>
  <si>
    <t>T93w</t>
  </si>
  <si>
    <t xml:space="preserve">T53w </t>
  </si>
  <si>
    <t>galilee</t>
  </si>
  <si>
    <t>drowned</t>
  </si>
  <si>
    <t>T52w</t>
  </si>
  <si>
    <t>J76w</t>
  </si>
  <si>
    <t>J78w</t>
  </si>
  <si>
    <t>J93w</t>
  </si>
  <si>
    <t>gps</t>
  </si>
  <si>
    <t>J74w</t>
  </si>
  <si>
    <t>J53w</t>
  </si>
  <si>
    <t>J51w</t>
  </si>
  <si>
    <t>alive</t>
  </si>
  <si>
    <t>J55w</t>
  </si>
  <si>
    <t>J56w</t>
  </si>
  <si>
    <t>J66w</t>
  </si>
  <si>
    <t>J65w</t>
  </si>
  <si>
    <t>found rotten</t>
  </si>
  <si>
    <t>J64w</t>
  </si>
  <si>
    <t>J67w</t>
  </si>
  <si>
    <t>weak abnormal flight path 29/6/20 IWH released 29/07/20 HBC</t>
  </si>
  <si>
    <t xml:space="preserve">T51w </t>
  </si>
  <si>
    <t>T50w</t>
  </si>
  <si>
    <t>4H3black_ring</t>
  </si>
  <si>
    <t>amonia</t>
  </si>
  <si>
    <t>died half an hr after capture</t>
  </si>
  <si>
    <t>3H9black_ring</t>
  </si>
  <si>
    <t>hades</t>
  </si>
  <si>
    <t>T01w</t>
  </si>
  <si>
    <t>caught in Syria 23 april 2018, released again carmel 23 may 2018, died 7 of june 2018 carmel</t>
  </si>
  <si>
    <t>found dead</t>
  </si>
  <si>
    <t>T79 B</t>
  </si>
  <si>
    <t>T76 B</t>
  </si>
  <si>
    <t>J71 White</t>
  </si>
  <si>
    <t>T72 B</t>
  </si>
  <si>
    <t>T75 B</t>
  </si>
  <si>
    <t>T28 B</t>
  </si>
  <si>
    <t>T77 B</t>
  </si>
  <si>
    <t>T04 Black</t>
  </si>
  <si>
    <t>T78 B</t>
  </si>
  <si>
    <t>julia</t>
  </si>
  <si>
    <t>P68</t>
  </si>
  <si>
    <t xml:space="preserve"> death probably snake bite/ caught 11 feb 16 in raanana weak</t>
  </si>
  <si>
    <t>16033 also on P69</t>
  </si>
  <si>
    <t>nehama</t>
  </si>
  <si>
    <t>P69</t>
  </si>
  <si>
    <t>kali</t>
  </si>
  <si>
    <t>K90</t>
  </si>
  <si>
    <t>died probably poisoning or collision with power line</t>
  </si>
  <si>
    <t>havana</t>
  </si>
  <si>
    <t>K92</t>
  </si>
  <si>
    <t>electrocution</t>
  </si>
  <si>
    <t>Electrocuted near Beit Oren</t>
  </si>
  <si>
    <t>kassandra</t>
  </si>
  <si>
    <t>K91</t>
  </si>
  <si>
    <t>cartagena</t>
  </si>
  <si>
    <t>K94</t>
  </si>
  <si>
    <t>Battery started discharging and not charging. It was probably the end of the life of the transmitter.</t>
  </si>
  <si>
    <t>cuzco</t>
  </si>
  <si>
    <t>K93</t>
  </si>
  <si>
    <t>tag dropped</t>
  </si>
  <si>
    <t>tisch</t>
  </si>
  <si>
    <t>Trasmitter malfunctioned</t>
  </si>
  <si>
    <t>ulna</t>
  </si>
  <si>
    <t>14/03/2018 ulna fracture moved to breeding program</t>
  </si>
  <si>
    <t>dartanian</t>
  </si>
  <si>
    <t>T05</t>
  </si>
  <si>
    <t>20/09/2017 died in cage a day after caught</t>
  </si>
  <si>
    <t>jeramiah</t>
  </si>
  <si>
    <t>T06</t>
  </si>
  <si>
    <t>04/12/2018. uk cause of death in pm</t>
  </si>
  <si>
    <t>hydro</t>
  </si>
  <si>
    <t>died 30 mar 18 in iwh from neurological symptoms- hydrocephalus sa18-0244</t>
  </si>
  <si>
    <t>Found dead near the cliff</t>
  </si>
  <si>
    <t>from 1 sept 18-3/10/18 was in hai bar because of weakness</t>
  </si>
  <si>
    <t>helsinki</t>
  </si>
  <si>
    <t>12 march 2019, died high lead levels</t>
  </si>
  <si>
    <t>segovia</t>
  </si>
  <si>
    <t>no transmission or observation since mid march 2019</t>
  </si>
  <si>
    <t>balfour</t>
  </si>
  <si>
    <t>tag fell</t>
  </si>
  <si>
    <t>neruda</t>
  </si>
  <si>
    <t>died, viper bite</t>
  </si>
  <si>
    <t>GPS tag on wing because of injured back</t>
  </si>
  <si>
    <t>jz</t>
  </si>
  <si>
    <t>collision into powerline</t>
  </si>
  <si>
    <t>castillio</t>
  </si>
  <si>
    <t>figueras</t>
  </si>
  <si>
    <t>dead, oren cave. Suspected acclimation issues, maybe heat</t>
  </si>
  <si>
    <t>feeding station</t>
  </si>
  <si>
    <t>ransom</t>
  </si>
  <si>
    <t>Held for ransom in Asswan, Egypt in Nov 21</t>
  </si>
  <si>
    <t>artis</t>
  </si>
  <si>
    <t>E22 White</t>
  </si>
  <si>
    <t>spoons</t>
  </si>
  <si>
    <t>A90 White</t>
  </si>
  <si>
    <t>C53 Yellow</t>
  </si>
  <si>
    <t>T94 White</t>
  </si>
  <si>
    <t>J57 White</t>
  </si>
  <si>
    <t>J26 White</t>
  </si>
  <si>
    <t>J22 White</t>
  </si>
  <si>
    <t>T96 W</t>
  </si>
  <si>
    <t>T97 W</t>
  </si>
  <si>
    <t>J46 White</t>
  </si>
  <si>
    <t>sus. died 2/2/17 in Rokad</t>
  </si>
  <si>
    <t>sus. Dead</t>
  </si>
  <si>
    <t xml:space="preserve">T01b </t>
  </si>
  <si>
    <t>T07b</t>
  </si>
  <si>
    <t>injured</t>
  </si>
  <si>
    <t>T05b</t>
  </si>
  <si>
    <t>hemmorhage</t>
  </si>
  <si>
    <t>T06b</t>
  </si>
  <si>
    <t>T27b</t>
  </si>
  <si>
    <t>neuro</t>
  </si>
  <si>
    <t>T27 B</t>
  </si>
  <si>
    <t>J69w</t>
  </si>
  <si>
    <t>T29 Black</t>
  </si>
  <si>
    <t>T97w</t>
  </si>
  <si>
    <t>lead</t>
  </si>
  <si>
    <t>T96w</t>
  </si>
  <si>
    <t xml:space="preserve">J46w </t>
  </si>
  <si>
    <t xml:space="preserve">T94w </t>
  </si>
  <si>
    <t>J57w</t>
  </si>
  <si>
    <t>J22w</t>
  </si>
  <si>
    <t>lead, clostr. Under pole</t>
  </si>
  <si>
    <t>J26w</t>
  </si>
  <si>
    <t>C53yellow_ring</t>
  </si>
  <si>
    <t>A90w</t>
  </si>
  <si>
    <t>persecution</t>
  </si>
  <si>
    <t>A66w</t>
  </si>
  <si>
    <t>A66 White</t>
  </si>
  <si>
    <t>E22w</t>
  </si>
  <si>
    <t>cuba</t>
  </si>
  <si>
    <t>P65</t>
  </si>
  <si>
    <t>e-Obs</t>
  </si>
  <si>
    <t>persephone</t>
  </si>
  <si>
    <t>P67</t>
  </si>
  <si>
    <t>transmitter found in bsoar valley. Body not found</t>
  </si>
  <si>
    <t>peru</t>
  </si>
  <si>
    <t>P66</t>
  </si>
  <si>
    <t>probably died in jordan</t>
  </si>
  <si>
    <t>georgie</t>
  </si>
  <si>
    <t>S51</t>
  </si>
  <si>
    <t>20 sept 2016, fracture left shoulder nahal hemar&gt;not released. Suspected collision with powerline</t>
  </si>
  <si>
    <t>salamanca</t>
  </si>
  <si>
    <t>2574</t>
  </si>
  <si>
    <t>S48</t>
  </si>
  <si>
    <t>died near release site - predated</t>
  </si>
  <si>
    <t>salvador</t>
  </si>
  <si>
    <t>S50</t>
  </si>
  <si>
    <t>found eaten near feeding station, negev</t>
  </si>
  <si>
    <t>serena</t>
  </si>
  <si>
    <t>S49</t>
  </si>
  <si>
    <t>died Maktesh Ramon. Rotten, no cause of death</t>
  </si>
  <si>
    <t>santana</t>
  </si>
  <si>
    <t>S76</t>
  </si>
  <si>
    <t>dead in maale divshon 29 dec 2016. rotten, no cause of death</t>
  </si>
  <si>
    <t>200374&gt;202362</t>
  </si>
  <si>
    <t>estavan</t>
  </si>
  <si>
    <t>E17</t>
  </si>
  <si>
    <t>hemar</t>
  </si>
  <si>
    <t>J28w</t>
  </si>
  <si>
    <t>E17w</t>
  </si>
  <si>
    <t>cause_combined</t>
  </si>
  <si>
    <t>other</t>
  </si>
  <si>
    <t>infrastructure</t>
  </si>
  <si>
    <t>pesticides</t>
  </si>
  <si>
    <t>illness</t>
  </si>
  <si>
    <t>released_wild</t>
  </si>
  <si>
    <t>vulture name for id</t>
  </si>
  <si>
    <t>id of vulture in Movebank</t>
  </si>
  <si>
    <t>wing tag at time of entry into movebank</t>
  </si>
  <si>
    <t>number of release, if first release=1, if captured and released again=2, etc.</t>
  </si>
  <si>
    <t>the release group according to season and year</t>
  </si>
  <si>
    <t>released= captive born or imported, wild=wild born in Israel</t>
  </si>
  <si>
    <t>number of release, every date of release is a different group</t>
  </si>
  <si>
    <t>GPS transmitter no.</t>
  </si>
  <si>
    <t>leg color ring</t>
  </si>
  <si>
    <t>at which age the vulture was released into the wild</t>
  </si>
  <si>
    <t>where the vulture originated from</t>
  </si>
  <si>
    <t>from genetic analysis</t>
  </si>
  <si>
    <t>when they entered the acclimation cage</t>
  </si>
  <si>
    <t>at which date the vulture was released into the wild</t>
  </si>
  <si>
    <t>days in acclmation cage before release</t>
  </si>
  <si>
    <t>first day of monitoring data after release</t>
  </si>
  <si>
    <t>ten days after monitoring data</t>
  </si>
  <si>
    <t>released in winter= October-April, summer=May-September</t>
  </si>
  <si>
    <t>death or capture due to weakness date</t>
  </si>
  <si>
    <t>days from release to death or capture</t>
  </si>
  <si>
    <t>days till death cut off at 365 (1 year)</t>
  </si>
  <si>
    <t>days till death cut off at 90 days (3 months)</t>
  </si>
  <si>
    <t>weeks till death</t>
  </si>
  <si>
    <t>1=dead 0=still alive at 365 days</t>
  </si>
  <si>
    <t>1=dead 0=still alive at 90 days</t>
  </si>
  <si>
    <t>dead, caught=due to weakness, uk=unknown, alive</t>
  </si>
  <si>
    <t>cause of death if known</t>
  </si>
  <si>
    <t>last known location (nearby site)</t>
  </si>
  <si>
    <t>name of movebank study</t>
  </si>
  <si>
    <t>wild vultures in same are at same time</t>
  </si>
  <si>
    <t>area of release in Israel</t>
  </si>
  <si>
    <t>in which year the vulture was released into the wild</t>
  </si>
  <si>
    <t>illness, infrastructure=collision=electrocution, lead poisoning, pesticide poisoning, persecution=hunting, other=weakness, snake bite, drowning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</si>
</sst>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809]d\ mmmm\ yyyy;@"/>
    <numFmt numFmtId="166" formatCode="dd/mm/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</cellStyleXfs>
  <cellXfs count="27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left"/>
    </xf>
    <xf numFmtId="165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6" fontId="0" fillId="2" borderId="0" xfId="0" applyNumberFormat="1" applyFill="1"/>
    <xf numFmtId="164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165" fontId="1" fillId="2" borderId="0" xfId="0" applyNumberFormat="1" applyFont="1" applyFill="1"/>
    <xf numFmtId="1" fontId="1" fillId="2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4" xr:uid="{EF121317-5578-44E1-AA81-840C938EE4FA}"/>
    <cellStyle name="Normal 11" xfId="51" xr:uid="{63812C0A-ACC7-4694-9B82-663010A9D8FA}"/>
    <cellStyle name="Normal 12" xfId="56" xr:uid="{98B2F46E-9158-4638-9924-8E565BB7E8B1}"/>
    <cellStyle name="Normal 13" xfId="48" xr:uid="{FBBA0DF8-9544-424D-931F-0F240A6F8640}"/>
    <cellStyle name="Normal 14" xfId="60" xr:uid="{12DF393C-2410-4E7D-AA98-34327602B0EA}"/>
    <cellStyle name="Normal 15" xfId="55" xr:uid="{81B579E3-1C1B-424F-8FF3-CBB07552A97A}"/>
    <cellStyle name="Normal 16" xfId="47" xr:uid="{86158163-50F7-4290-9B1D-87BE7B15C09E}"/>
    <cellStyle name="Normal 2" xfId="44" xr:uid="{9B7B9B47-6A51-4E90-BC6F-4F6EAD7A9E32}"/>
    <cellStyle name="Normal 2 2" xfId="61" xr:uid="{7BA35917-70EB-4534-BEBC-25F5AF2C7E33}"/>
    <cellStyle name="Normal 21" xfId="58" xr:uid="{17B3D948-5627-4DE4-910B-F77C2BA2B19C}"/>
    <cellStyle name="Normal 22" xfId="50" xr:uid="{AE425BCD-EF9B-4452-BF07-F2F983648D19}"/>
    <cellStyle name="Normal 23" xfId="49" xr:uid="{F7E700B8-DC89-45E0-AFD5-F33738E7C5BE}"/>
    <cellStyle name="Normal 3" xfId="45" xr:uid="{2ECAC551-1BFA-40CF-ADA2-3BFCFCCDE17B}"/>
    <cellStyle name="Normal 3 2" xfId="46" xr:uid="{A060131D-DDE4-4E5D-88A5-B77B61F71B05}"/>
    <cellStyle name="Normal 4" xfId="42" xr:uid="{755F20B6-17AA-4453-A6FC-B9D3249E8AD5}"/>
    <cellStyle name="Normal 4 2" xfId="52" xr:uid="{45039D91-F35D-48CA-B708-AE6AB6F0A412}"/>
    <cellStyle name="Normal 5" xfId="57" xr:uid="{C14127D3-0C52-408B-B063-A071C6DFB4D4}"/>
    <cellStyle name="Normal 6" xfId="43" xr:uid="{DDA17A96-8CA7-404F-8725-8B7F7D17E112}"/>
    <cellStyle name="Normal 7" xfId="59" xr:uid="{4A6C95A9-6AC1-4D63-9CF0-86F243ED4693}"/>
    <cellStyle name="Normal 8" xfId="53" xr:uid="{F9B24D35-9EB0-442E-B253-7218C31C0ED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2EB-96FC-4578-845D-4B2A6B07858F}">
  <dimension ref="A1:AL111"/>
  <sheetViews>
    <sheetView topLeftCell="X1" zoomScaleNormal="100" workbookViewId="0">
      <pane ySplit="1" topLeftCell="A2" activePane="bottomLeft" state="frozen"/>
      <selection pane="bottomLeft" activeCell="AE1" sqref="AE1:AE1048576"/>
    </sheetView>
  </sheetViews>
  <sheetFormatPr defaultRowHeight="14.5" x14ac:dyDescent="0.35"/>
  <cols>
    <col min="1" max="3" width="8.7265625" style="1"/>
    <col min="4" max="4" width="12.54296875" style="1" customWidth="1"/>
    <col min="5" max="5" width="17.453125" style="1" customWidth="1"/>
    <col min="6" max="7" width="8.7265625" style="1"/>
    <col min="8" max="8" width="13.36328125" style="1" customWidth="1"/>
    <col min="9" max="12" width="8.7265625" style="1"/>
    <col min="13" max="13" width="17" style="1" bestFit="1" customWidth="1"/>
    <col min="14" max="14" width="19.81640625" style="1" customWidth="1"/>
    <col min="15" max="15" width="19.08984375" style="1" customWidth="1"/>
    <col min="16" max="16" width="21.08984375" style="1" customWidth="1"/>
    <col min="17" max="17" width="21.08984375" style="7" customWidth="1"/>
    <col min="18" max="18" width="8.7265625" style="1"/>
    <col min="19" max="19" width="20.81640625" style="1" customWidth="1"/>
    <col min="20" max="20" width="20" style="1" customWidth="1"/>
    <col min="21" max="21" width="8.7265625" style="1"/>
    <col min="22" max="22" width="16.90625" style="1" customWidth="1"/>
    <col min="23" max="28" width="18" style="1" customWidth="1"/>
    <col min="29" max="29" width="8.7265625" style="1"/>
    <col min="30" max="30" width="14.08984375" style="1" customWidth="1"/>
    <col min="31" max="31" width="14.7265625" style="1" customWidth="1"/>
    <col min="32" max="32" width="8.7265625" style="1"/>
    <col min="33" max="33" width="23" style="1" customWidth="1"/>
    <col min="34" max="16384" width="8.7265625" style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324</v>
      </c>
      <c r="E1" s="1" t="s">
        <v>3</v>
      </c>
      <c r="F1" s="1" t="s">
        <v>4</v>
      </c>
      <c r="G1" s="1" t="s">
        <v>519</v>
      </c>
      <c r="H1" s="1" t="s">
        <v>5</v>
      </c>
      <c r="I1" s="1" t="s">
        <v>6</v>
      </c>
      <c r="J1" s="3" t="s">
        <v>7</v>
      </c>
      <c r="K1" s="1" t="s">
        <v>8</v>
      </c>
      <c r="L1" s="1" t="s">
        <v>9</v>
      </c>
      <c r="M1" s="1" t="s">
        <v>10</v>
      </c>
      <c r="N1" s="3" t="s">
        <v>11</v>
      </c>
      <c r="O1" s="2" t="s">
        <v>327</v>
      </c>
      <c r="P1" s="6" t="s">
        <v>12</v>
      </c>
      <c r="Q1" s="6" t="s">
        <v>213</v>
      </c>
      <c r="R1" s="7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7" t="s">
        <v>18</v>
      </c>
      <c r="X1" s="7" t="s">
        <v>202</v>
      </c>
      <c r="Y1" s="7" t="s">
        <v>203</v>
      </c>
      <c r="Z1" s="7" t="s">
        <v>201</v>
      </c>
      <c r="AA1" s="7" t="s">
        <v>48</v>
      </c>
      <c r="AB1" s="7" t="s">
        <v>204</v>
      </c>
      <c r="AC1" s="1" t="s">
        <v>200</v>
      </c>
      <c r="AD1" s="1" t="s">
        <v>19</v>
      </c>
      <c r="AE1" s="7" t="s">
        <v>514</v>
      </c>
      <c r="AF1" s="20" t="s">
        <v>20</v>
      </c>
      <c r="AG1" s="20" t="s">
        <v>21</v>
      </c>
      <c r="AH1" s="1" t="s">
        <v>22</v>
      </c>
      <c r="AI1" s="1" t="s">
        <v>23</v>
      </c>
    </row>
    <row r="2" spans="1:35" x14ac:dyDescent="0.35">
      <c r="A2" s="1" t="s">
        <v>258</v>
      </c>
      <c r="B2" s="1" t="s">
        <v>382</v>
      </c>
      <c r="C2" s="1" t="s">
        <v>344</v>
      </c>
      <c r="D2" s="1" t="s">
        <v>326</v>
      </c>
      <c r="E2" s="1">
        <v>1</v>
      </c>
      <c r="G2" s="1" t="s">
        <v>27</v>
      </c>
      <c r="I2" s="1">
        <v>171120</v>
      </c>
      <c r="K2" s="1">
        <v>2016</v>
      </c>
      <c r="L2" s="1">
        <v>2</v>
      </c>
      <c r="M2" s="1" t="s">
        <v>29</v>
      </c>
      <c r="N2" s="1" t="s">
        <v>30</v>
      </c>
      <c r="O2" s="2">
        <v>42744</v>
      </c>
      <c r="P2" s="2">
        <v>43131</v>
      </c>
      <c r="Q2" s="1">
        <v>2018</v>
      </c>
      <c r="R2" s="1">
        <f>P2-O2</f>
        <v>387</v>
      </c>
      <c r="U2" s="1" t="s">
        <v>31</v>
      </c>
      <c r="V2" s="2">
        <v>43243</v>
      </c>
      <c r="W2" s="1">
        <f t="shared" ref="W2:W33" si="0">V2-P2</f>
        <v>112</v>
      </c>
      <c r="X2" s="1">
        <v>112</v>
      </c>
      <c r="Y2" s="1">
        <v>90</v>
      </c>
      <c r="Z2" s="7">
        <f t="shared" ref="Z2:Z33" si="1">W2/7</f>
        <v>16</v>
      </c>
      <c r="AA2" s="1">
        <v>1</v>
      </c>
      <c r="AB2" s="1">
        <v>0</v>
      </c>
      <c r="AC2" s="1" t="s">
        <v>48</v>
      </c>
      <c r="AD2" s="1" t="s">
        <v>54</v>
      </c>
      <c r="AE2" s="1" t="s">
        <v>54</v>
      </c>
      <c r="AF2" s="1" t="s">
        <v>219</v>
      </c>
    </row>
    <row r="3" spans="1:35" x14ac:dyDescent="0.35">
      <c r="A3" s="3" t="s">
        <v>84</v>
      </c>
      <c r="B3" s="1" t="s">
        <v>85</v>
      </c>
      <c r="C3" s="1" t="s">
        <v>86</v>
      </c>
      <c r="D3" s="1" t="s">
        <v>325</v>
      </c>
      <c r="E3" s="1">
        <v>1</v>
      </c>
      <c r="F3" s="1">
        <v>0</v>
      </c>
      <c r="G3" s="1" t="s">
        <v>27</v>
      </c>
      <c r="H3" s="1">
        <v>9</v>
      </c>
      <c r="I3" s="13">
        <v>180184</v>
      </c>
      <c r="J3" s="12" t="s">
        <v>87</v>
      </c>
      <c r="K3" s="9">
        <v>2017</v>
      </c>
      <c r="L3" s="9">
        <v>2</v>
      </c>
      <c r="M3" s="1" t="s">
        <v>29</v>
      </c>
      <c r="N3" s="10" t="s">
        <v>42</v>
      </c>
      <c r="O3" s="2">
        <v>43214</v>
      </c>
      <c r="P3" s="6">
        <v>43378</v>
      </c>
      <c r="Q3" s="7">
        <v>2018</v>
      </c>
      <c r="R3" s="7">
        <f>P3-O3</f>
        <v>164</v>
      </c>
      <c r="S3" s="6">
        <v>43378</v>
      </c>
      <c r="T3" s="2">
        <f>S3+10</f>
        <v>43388</v>
      </c>
      <c r="U3" s="2" t="s">
        <v>31</v>
      </c>
      <c r="V3" s="8">
        <v>43406</v>
      </c>
      <c r="W3" s="7">
        <f t="shared" si="0"/>
        <v>28</v>
      </c>
      <c r="X3" s="7">
        <v>28</v>
      </c>
      <c r="Y3" s="7">
        <v>28</v>
      </c>
      <c r="Z3" s="7">
        <f t="shared" si="1"/>
        <v>4</v>
      </c>
      <c r="AA3" s="1">
        <v>1</v>
      </c>
      <c r="AB3" s="1">
        <v>1</v>
      </c>
      <c r="AC3" s="1" t="s">
        <v>32</v>
      </c>
      <c r="AD3" s="1" t="s">
        <v>54</v>
      </c>
      <c r="AE3" s="1" t="s">
        <v>54</v>
      </c>
      <c r="AF3" s="1" t="s">
        <v>88</v>
      </c>
      <c r="AG3" s="1" t="s">
        <v>89</v>
      </c>
      <c r="AH3" s="1" t="s">
        <v>36</v>
      </c>
      <c r="AI3" s="1" t="s">
        <v>90</v>
      </c>
    </row>
    <row r="4" spans="1:35" x14ac:dyDescent="0.35">
      <c r="A4" s="3" t="s">
        <v>108</v>
      </c>
      <c r="B4" s="1" t="s">
        <v>109</v>
      </c>
      <c r="C4" s="1" t="s">
        <v>110</v>
      </c>
      <c r="D4" s="1" t="s">
        <v>325</v>
      </c>
      <c r="E4" s="1">
        <v>1</v>
      </c>
      <c r="F4" s="1">
        <v>1</v>
      </c>
      <c r="G4" s="1" t="s">
        <v>27</v>
      </c>
      <c r="H4" s="1">
        <v>12</v>
      </c>
      <c r="I4" s="14">
        <v>180175</v>
      </c>
      <c r="J4" s="5" t="s">
        <v>111</v>
      </c>
      <c r="K4" s="9">
        <v>2017</v>
      </c>
      <c r="L4" s="9">
        <v>2</v>
      </c>
      <c r="M4" s="1" t="s">
        <v>101</v>
      </c>
      <c r="N4" s="10"/>
      <c r="O4" s="2">
        <v>43304</v>
      </c>
      <c r="P4" s="6">
        <v>43620</v>
      </c>
      <c r="Q4" s="7">
        <v>2019</v>
      </c>
      <c r="R4" s="7">
        <f>P4-O4</f>
        <v>316</v>
      </c>
      <c r="S4" s="6">
        <v>43620</v>
      </c>
      <c r="T4" s="8">
        <v>43622</v>
      </c>
      <c r="U4" s="2" t="s">
        <v>47</v>
      </c>
      <c r="V4" s="8">
        <v>43622</v>
      </c>
      <c r="W4" s="7">
        <f t="shared" si="0"/>
        <v>2</v>
      </c>
      <c r="X4" s="7">
        <v>2</v>
      </c>
      <c r="Y4" s="7">
        <v>2</v>
      </c>
      <c r="Z4" s="7">
        <f t="shared" si="1"/>
        <v>0.2857142857142857</v>
      </c>
      <c r="AA4" s="1">
        <v>1</v>
      </c>
      <c r="AB4" s="1">
        <v>1</v>
      </c>
      <c r="AC4" s="1" t="s">
        <v>48</v>
      </c>
      <c r="AD4" s="1" t="s">
        <v>76</v>
      </c>
      <c r="AE4" s="1" t="s">
        <v>54</v>
      </c>
      <c r="AF4" s="1" t="s">
        <v>34</v>
      </c>
      <c r="AG4" s="1" t="s">
        <v>112</v>
      </c>
      <c r="AH4" s="1" t="s">
        <v>36</v>
      </c>
      <c r="AI4" s="1" t="s">
        <v>113</v>
      </c>
    </row>
    <row r="5" spans="1:35" x14ac:dyDescent="0.35">
      <c r="A5" s="1" t="s">
        <v>375</v>
      </c>
      <c r="C5" s="1" t="s">
        <v>374</v>
      </c>
      <c r="D5" s="1" t="s">
        <v>326</v>
      </c>
      <c r="E5" s="1">
        <v>1</v>
      </c>
      <c r="G5" s="1" t="s">
        <v>27</v>
      </c>
      <c r="K5" s="1">
        <v>2013</v>
      </c>
      <c r="L5" s="1">
        <v>4</v>
      </c>
      <c r="M5" s="1" t="s">
        <v>29</v>
      </c>
      <c r="N5" s="1" t="s">
        <v>42</v>
      </c>
      <c r="O5" s="2">
        <v>42374</v>
      </c>
      <c r="P5" s="2">
        <v>42926</v>
      </c>
      <c r="Q5" s="1">
        <v>2017</v>
      </c>
      <c r="R5" s="1">
        <f>P5-O5</f>
        <v>552</v>
      </c>
      <c r="U5" s="1" t="s">
        <v>47</v>
      </c>
      <c r="V5" s="2">
        <v>42926</v>
      </c>
      <c r="W5" s="1">
        <f t="shared" si="0"/>
        <v>0</v>
      </c>
      <c r="X5" s="1">
        <v>0</v>
      </c>
      <c r="Y5" s="1">
        <v>0</v>
      </c>
      <c r="Z5" s="7">
        <f t="shared" si="1"/>
        <v>0</v>
      </c>
      <c r="AA5" s="1">
        <v>1</v>
      </c>
      <c r="AB5" s="1">
        <v>1</v>
      </c>
      <c r="AC5" s="1" t="s">
        <v>48</v>
      </c>
      <c r="AD5" s="1" t="s">
        <v>76</v>
      </c>
      <c r="AE5" s="1" t="s">
        <v>54</v>
      </c>
      <c r="AF5" s="1" t="s">
        <v>219</v>
      </c>
      <c r="AG5" s="1" t="s">
        <v>376</v>
      </c>
    </row>
    <row r="6" spans="1:35" x14ac:dyDescent="0.35">
      <c r="A6" s="1" t="s">
        <v>228</v>
      </c>
      <c r="B6" s="1" t="s">
        <v>229</v>
      </c>
      <c r="C6" s="1" t="s">
        <v>229</v>
      </c>
      <c r="D6" s="1" t="s">
        <v>326</v>
      </c>
      <c r="E6" s="1">
        <v>1</v>
      </c>
      <c r="G6" s="1" t="s">
        <v>27</v>
      </c>
      <c r="I6" s="1">
        <v>16032</v>
      </c>
      <c r="K6" s="1">
        <v>2016</v>
      </c>
      <c r="L6" s="1">
        <v>0</v>
      </c>
      <c r="M6" s="1" t="s">
        <v>29</v>
      </c>
      <c r="N6" s="1" t="s">
        <v>42</v>
      </c>
      <c r="O6" s="2">
        <v>42557</v>
      </c>
      <c r="P6" s="2">
        <v>42711</v>
      </c>
      <c r="Q6" s="1">
        <v>2016</v>
      </c>
      <c r="R6" s="7">
        <f>P6-O6</f>
        <v>154</v>
      </c>
      <c r="S6" s="2">
        <v>42711</v>
      </c>
      <c r="T6" s="2">
        <f>S6+10</f>
        <v>42721</v>
      </c>
      <c r="U6" s="2" t="s">
        <v>31</v>
      </c>
      <c r="V6" s="2">
        <v>42878</v>
      </c>
      <c r="W6" s="7">
        <f t="shared" si="0"/>
        <v>167</v>
      </c>
      <c r="X6" s="1">
        <v>167</v>
      </c>
      <c r="Y6" s="1">
        <v>90</v>
      </c>
      <c r="Z6" s="7">
        <f t="shared" si="1"/>
        <v>23.857142857142858</v>
      </c>
      <c r="AA6" s="1">
        <v>1</v>
      </c>
      <c r="AB6" s="1">
        <v>0</v>
      </c>
      <c r="AC6" s="1" t="s">
        <v>48</v>
      </c>
      <c r="AD6" s="1" t="s">
        <v>145</v>
      </c>
      <c r="AE6" s="1" t="s">
        <v>479</v>
      </c>
      <c r="AF6" s="1" t="s">
        <v>219</v>
      </c>
      <c r="AG6" s="1" t="s">
        <v>230</v>
      </c>
      <c r="AH6" s="1" t="s">
        <v>230</v>
      </c>
      <c r="AI6" s="1" t="s">
        <v>231</v>
      </c>
    </row>
    <row r="7" spans="1:35" x14ac:dyDescent="0.35">
      <c r="A7" s="1" t="s">
        <v>443</v>
      </c>
      <c r="B7" s="1" t="s">
        <v>481</v>
      </c>
      <c r="C7" s="1" t="s">
        <v>480</v>
      </c>
      <c r="D7" s="1" t="s">
        <v>328</v>
      </c>
      <c r="E7" s="1">
        <v>1</v>
      </c>
      <c r="G7" s="1" t="s">
        <v>27</v>
      </c>
      <c r="I7" s="1">
        <v>210818</v>
      </c>
      <c r="K7" s="1">
        <v>2018</v>
      </c>
      <c r="L7" s="1">
        <v>3</v>
      </c>
      <c r="M7" s="1" t="s">
        <v>101</v>
      </c>
      <c r="N7" s="2"/>
      <c r="P7" s="2">
        <v>44486</v>
      </c>
      <c r="Q7" s="1">
        <v>2021</v>
      </c>
      <c r="U7" s="1" t="s">
        <v>31</v>
      </c>
      <c r="V7" s="2">
        <v>44774</v>
      </c>
      <c r="W7" s="1">
        <f t="shared" si="0"/>
        <v>288</v>
      </c>
      <c r="X7" s="1">
        <v>288</v>
      </c>
      <c r="Y7" s="1">
        <v>90</v>
      </c>
      <c r="Z7" s="7">
        <f t="shared" si="1"/>
        <v>41.142857142857146</v>
      </c>
      <c r="AA7" s="1">
        <v>0</v>
      </c>
      <c r="AB7" s="1">
        <v>0</v>
      </c>
      <c r="AC7" s="1" t="s">
        <v>46</v>
      </c>
    </row>
    <row r="8" spans="1:35" x14ac:dyDescent="0.35">
      <c r="A8" s="1" t="s">
        <v>279</v>
      </c>
      <c r="B8" s="1" t="s">
        <v>278</v>
      </c>
      <c r="C8" s="1" t="s">
        <v>357</v>
      </c>
      <c r="D8" s="1" t="s">
        <v>326</v>
      </c>
      <c r="E8" s="1">
        <v>1</v>
      </c>
      <c r="G8" s="1" t="s">
        <v>27</v>
      </c>
      <c r="I8" s="1">
        <v>200374</v>
      </c>
      <c r="K8" s="1">
        <v>2016</v>
      </c>
      <c r="L8" s="1">
        <v>4</v>
      </c>
      <c r="M8" s="1" t="s">
        <v>29</v>
      </c>
      <c r="O8" s="2">
        <v>43787</v>
      </c>
      <c r="P8" s="2">
        <v>43933</v>
      </c>
      <c r="Q8" s="1">
        <v>2020</v>
      </c>
      <c r="R8" s="1">
        <f t="shared" ref="R8:R20" si="2">P8-O8</f>
        <v>146</v>
      </c>
      <c r="U8" s="1" t="s">
        <v>47</v>
      </c>
      <c r="V8" s="2">
        <v>43954</v>
      </c>
      <c r="W8" s="1">
        <f t="shared" si="0"/>
        <v>21</v>
      </c>
      <c r="X8" s="1">
        <v>21</v>
      </c>
      <c r="Y8" s="1">
        <v>21</v>
      </c>
      <c r="Z8" s="7">
        <f t="shared" si="1"/>
        <v>3</v>
      </c>
      <c r="AA8" s="1">
        <v>1</v>
      </c>
      <c r="AB8" s="1">
        <v>1</v>
      </c>
      <c r="AC8" s="1" t="s">
        <v>48</v>
      </c>
      <c r="AD8" s="1" t="s">
        <v>329</v>
      </c>
      <c r="AE8" s="1" t="s">
        <v>516</v>
      </c>
      <c r="AF8" s="1" t="s">
        <v>219</v>
      </c>
      <c r="AG8" s="1" t="s">
        <v>318</v>
      </c>
    </row>
    <row r="9" spans="1:35" x14ac:dyDescent="0.35">
      <c r="A9" s="1" t="s">
        <v>293</v>
      </c>
      <c r="B9" s="1" t="s">
        <v>292</v>
      </c>
      <c r="C9" s="1" t="s">
        <v>373</v>
      </c>
      <c r="D9" s="1" t="s">
        <v>326</v>
      </c>
      <c r="E9" s="1">
        <v>1</v>
      </c>
      <c r="G9" s="1" t="s">
        <v>27</v>
      </c>
      <c r="I9" s="1">
        <v>190123</v>
      </c>
      <c r="K9" s="1">
        <v>2017</v>
      </c>
      <c r="L9" s="1">
        <v>2</v>
      </c>
      <c r="M9" s="1" t="s">
        <v>29</v>
      </c>
      <c r="N9" s="1" t="s">
        <v>30</v>
      </c>
      <c r="O9" s="2">
        <v>43380</v>
      </c>
      <c r="P9" s="2">
        <v>43775</v>
      </c>
      <c r="Q9" s="1">
        <v>2019</v>
      </c>
      <c r="R9" s="1">
        <f t="shared" si="2"/>
        <v>395</v>
      </c>
      <c r="U9" s="1" t="s">
        <v>31</v>
      </c>
      <c r="V9" s="2">
        <v>43907</v>
      </c>
      <c r="W9" s="1">
        <f t="shared" si="0"/>
        <v>132</v>
      </c>
      <c r="X9" s="1">
        <v>132</v>
      </c>
      <c r="Y9" s="1">
        <v>90</v>
      </c>
      <c r="Z9" s="7">
        <f t="shared" si="1"/>
        <v>18.857142857142858</v>
      </c>
      <c r="AA9" s="1">
        <v>1</v>
      </c>
      <c r="AB9" s="1">
        <v>0</v>
      </c>
      <c r="AC9" s="1" t="s">
        <v>48</v>
      </c>
      <c r="AD9" s="1" t="s">
        <v>33</v>
      </c>
      <c r="AE9" s="1" t="s">
        <v>54</v>
      </c>
      <c r="AF9" s="1" t="s">
        <v>219</v>
      </c>
    </row>
    <row r="10" spans="1:35" x14ac:dyDescent="0.35">
      <c r="A10" s="1" t="s">
        <v>251</v>
      </c>
      <c r="B10" s="1" t="s">
        <v>383</v>
      </c>
      <c r="C10" s="1" t="s">
        <v>340</v>
      </c>
      <c r="D10" s="1" t="s">
        <v>326</v>
      </c>
      <c r="E10" s="1">
        <v>1</v>
      </c>
      <c r="G10" s="1" t="s">
        <v>27</v>
      </c>
      <c r="I10" s="1">
        <v>17487</v>
      </c>
      <c r="K10" s="1">
        <v>2016</v>
      </c>
      <c r="L10" s="1">
        <v>1</v>
      </c>
      <c r="M10" s="1" t="s">
        <v>101</v>
      </c>
      <c r="N10" s="1" t="s">
        <v>30</v>
      </c>
      <c r="O10" s="2">
        <v>42956</v>
      </c>
      <c r="P10" s="2">
        <v>43083</v>
      </c>
      <c r="Q10" s="1">
        <v>2017</v>
      </c>
      <c r="R10" s="1">
        <f t="shared" si="2"/>
        <v>127</v>
      </c>
      <c r="U10" s="1" t="s">
        <v>31</v>
      </c>
      <c r="V10" s="2">
        <v>43231</v>
      </c>
      <c r="W10" s="1">
        <f t="shared" si="0"/>
        <v>148</v>
      </c>
      <c r="X10" s="1">
        <v>148</v>
      </c>
      <c r="Y10" s="1">
        <v>90</v>
      </c>
      <c r="Z10" s="7">
        <f t="shared" si="1"/>
        <v>21.142857142857142</v>
      </c>
      <c r="AA10" s="1">
        <v>0</v>
      </c>
      <c r="AB10" s="1">
        <v>0</v>
      </c>
      <c r="AC10" s="1" t="s">
        <v>336</v>
      </c>
      <c r="AD10" s="1" t="s">
        <v>145</v>
      </c>
      <c r="AG10" s="1" t="s">
        <v>252</v>
      </c>
    </row>
    <row r="11" spans="1:35" x14ac:dyDescent="0.35">
      <c r="A11" s="1" t="s">
        <v>430</v>
      </c>
      <c r="B11" s="1" t="s">
        <v>454</v>
      </c>
      <c r="C11" s="1" t="s">
        <v>471</v>
      </c>
      <c r="D11" s="1" t="s">
        <v>328</v>
      </c>
      <c r="E11" s="1">
        <v>1</v>
      </c>
      <c r="G11" s="1" t="s">
        <v>27</v>
      </c>
      <c r="I11" s="1">
        <v>190124</v>
      </c>
      <c r="K11" s="1">
        <v>2019</v>
      </c>
      <c r="L11" s="1">
        <v>1</v>
      </c>
      <c r="M11" s="1" t="s">
        <v>101</v>
      </c>
      <c r="O11" s="2">
        <v>43753</v>
      </c>
      <c r="P11" s="2">
        <v>43798</v>
      </c>
      <c r="Q11" s="1">
        <v>2019</v>
      </c>
      <c r="R11" s="1">
        <f t="shared" si="2"/>
        <v>45</v>
      </c>
      <c r="U11" s="1" t="s">
        <v>31</v>
      </c>
      <c r="V11" s="2">
        <v>43839</v>
      </c>
      <c r="W11" s="1">
        <f t="shared" si="0"/>
        <v>41</v>
      </c>
      <c r="X11" s="1">
        <v>41</v>
      </c>
      <c r="Y11" s="1">
        <v>41</v>
      </c>
      <c r="Z11" s="7">
        <f t="shared" si="1"/>
        <v>5.8571428571428568</v>
      </c>
      <c r="AA11" s="1">
        <v>0</v>
      </c>
      <c r="AB11" s="1">
        <v>0</v>
      </c>
      <c r="AC11" s="1" t="s">
        <v>336</v>
      </c>
      <c r="AG11" s="1" t="s">
        <v>431</v>
      </c>
    </row>
    <row r="12" spans="1:35" x14ac:dyDescent="0.35">
      <c r="A12" s="1" t="s">
        <v>287</v>
      </c>
      <c r="B12" s="1" t="s">
        <v>286</v>
      </c>
      <c r="C12" s="1" t="s">
        <v>351</v>
      </c>
      <c r="D12" s="1" t="s">
        <v>326</v>
      </c>
      <c r="E12" s="1">
        <v>1</v>
      </c>
      <c r="G12" s="1" t="s">
        <v>27</v>
      </c>
      <c r="I12" s="1">
        <v>190120</v>
      </c>
      <c r="K12" s="1">
        <v>2018</v>
      </c>
      <c r="L12" s="1">
        <v>1</v>
      </c>
      <c r="M12" s="1" t="s">
        <v>29</v>
      </c>
      <c r="N12" s="1" t="s">
        <v>42</v>
      </c>
      <c r="O12" s="2">
        <v>43437</v>
      </c>
      <c r="P12" s="2">
        <v>43667</v>
      </c>
      <c r="Q12" s="1">
        <v>2019</v>
      </c>
      <c r="R12" s="1">
        <f t="shared" si="2"/>
        <v>230</v>
      </c>
      <c r="U12" s="1" t="s">
        <v>47</v>
      </c>
      <c r="V12" s="2">
        <v>43746</v>
      </c>
      <c r="W12" s="1">
        <f t="shared" si="0"/>
        <v>79</v>
      </c>
      <c r="X12" s="1">
        <v>79</v>
      </c>
      <c r="Y12" s="1">
        <v>79</v>
      </c>
      <c r="Z12" s="7">
        <f t="shared" si="1"/>
        <v>11.285714285714286</v>
      </c>
      <c r="AA12" s="1">
        <v>1</v>
      </c>
      <c r="AB12" s="1">
        <v>1</v>
      </c>
      <c r="AC12" s="1" t="s">
        <v>32</v>
      </c>
      <c r="AD12" s="1" t="s">
        <v>33</v>
      </c>
      <c r="AE12" s="1" t="s">
        <v>54</v>
      </c>
      <c r="AF12" s="1" t="s">
        <v>219</v>
      </c>
      <c r="AG12" s="1" t="s">
        <v>314</v>
      </c>
    </row>
    <row r="13" spans="1:35" x14ac:dyDescent="0.35">
      <c r="A13" s="3" t="s">
        <v>119</v>
      </c>
      <c r="B13" s="1" t="s">
        <v>120</v>
      </c>
      <c r="C13" s="1" t="s">
        <v>121</v>
      </c>
      <c r="D13" s="1" t="s">
        <v>325</v>
      </c>
      <c r="E13" s="1">
        <v>1</v>
      </c>
      <c r="F13" s="1">
        <v>3</v>
      </c>
      <c r="G13" s="1" t="s">
        <v>27</v>
      </c>
      <c r="H13" s="1">
        <v>13</v>
      </c>
      <c r="I13" s="14">
        <v>192965</v>
      </c>
      <c r="J13" s="3" t="s">
        <v>122</v>
      </c>
      <c r="K13" s="4">
        <v>2018</v>
      </c>
      <c r="L13" s="4">
        <v>2</v>
      </c>
      <c r="M13" s="1" t="s">
        <v>101</v>
      </c>
      <c r="N13" s="10"/>
      <c r="O13" s="2">
        <v>43718</v>
      </c>
      <c r="P13" s="6">
        <v>43842</v>
      </c>
      <c r="Q13" s="7">
        <v>2020</v>
      </c>
      <c r="R13" s="7">
        <f t="shared" si="2"/>
        <v>124</v>
      </c>
      <c r="S13" s="6">
        <v>43843</v>
      </c>
      <c r="T13" s="2">
        <f>S13+10</f>
        <v>43853</v>
      </c>
      <c r="U13" s="2" t="s">
        <v>31</v>
      </c>
      <c r="V13" s="8">
        <v>43980</v>
      </c>
      <c r="W13" s="7">
        <f t="shared" si="0"/>
        <v>138</v>
      </c>
      <c r="X13" s="7">
        <v>138</v>
      </c>
      <c r="Y13" s="7">
        <v>90</v>
      </c>
      <c r="Z13" s="7">
        <f t="shared" si="1"/>
        <v>19.714285714285715</v>
      </c>
      <c r="AA13" s="1">
        <v>1</v>
      </c>
      <c r="AB13" s="1">
        <v>0</v>
      </c>
      <c r="AC13" s="1" t="s">
        <v>48</v>
      </c>
      <c r="AD13" s="1" t="s">
        <v>123</v>
      </c>
      <c r="AE13" s="1" t="s">
        <v>516</v>
      </c>
      <c r="AF13" s="1" t="s">
        <v>44</v>
      </c>
      <c r="AG13" s="1" t="s">
        <v>124</v>
      </c>
      <c r="AH13" s="1" t="s">
        <v>36</v>
      </c>
      <c r="AI13" s="3" t="s">
        <v>125</v>
      </c>
    </row>
    <row r="14" spans="1:35" x14ac:dyDescent="0.35">
      <c r="A14" s="1" t="s">
        <v>281</v>
      </c>
      <c r="B14" s="1" t="s">
        <v>280</v>
      </c>
      <c r="C14" s="1" t="s">
        <v>358</v>
      </c>
      <c r="D14" s="1" t="s">
        <v>326</v>
      </c>
      <c r="E14" s="1">
        <v>1</v>
      </c>
      <c r="G14" s="1" t="s">
        <v>27</v>
      </c>
      <c r="I14" s="1">
        <v>200375</v>
      </c>
      <c r="K14" s="1">
        <v>2018</v>
      </c>
      <c r="L14" s="1">
        <v>2</v>
      </c>
      <c r="M14" s="1" t="s">
        <v>29</v>
      </c>
      <c r="O14" s="2">
        <v>43787</v>
      </c>
      <c r="P14" s="2">
        <v>43933</v>
      </c>
      <c r="Q14" s="1">
        <v>2020</v>
      </c>
      <c r="R14" s="1">
        <f t="shared" si="2"/>
        <v>146</v>
      </c>
      <c r="U14" s="1" t="s">
        <v>47</v>
      </c>
      <c r="V14" s="2">
        <v>43971</v>
      </c>
      <c r="W14" s="1">
        <f t="shared" si="0"/>
        <v>38</v>
      </c>
      <c r="X14" s="1">
        <v>38</v>
      </c>
      <c r="Y14" s="1">
        <v>38</v>
      </c>
      <c r="Z14" s="7">
        <f t="shared" si="1"/>
        <v>5.4285714285714288</v>
      </c>
      <c r="AA14" s="1">
        <v>0</v>
      </c>
      <c r="AB14" s="1">
        <v>0</v>
      </c>
      <c r="AC14" s="1" t="s">
        <v>54</v>
      </c>
      <c r="AD14" s="1" t="s">
        <v>359</v>
      </c>
      <c r="AF14" s="1" t="s">
        <v>205</v>
      </c>
      <c r="AG14" s="1" t="s">
        <v>210</v>
      </c>
    </row>
    <row r="15" spans="1:35" x14ac:dyDescent="0.35">
      <c r="A15" s="1" t="s">
        <v>216</v>
      </c>
      <c r="B15" s="1" t="s">
        <v>218</v>
      </c>
      <c r="C15" s="1" t="s">
        <v>218</v>
      </c>
      <c r="D15" s="1" t="s">
        <v>326</v>
      </c>
      <c r="E15" s="1">
        <v>1</v>
      </c>
      <c r="G15" s="1" t="s">
        <v>27</v>
      </c>
      <c r="I15" s="1" t="s">
        <v>217</v>
      </c>
      <c r="J15" s="5"/>
      <c r="K15" s="9">
        <v>2013</v>
      </c>
      <c r="L15" s="9">
        <v>2</v>
      </c>
      <c r="M15" s="1" t="s">
        <v>29</v>
      </c>
      <c r="N15" s="10" t="s">
        <v>30</v>
      </c>
      <c r="O15" s="2">
        <v>42314</v>
      </c>
      <c r="P15" s="2">
        <v>42360</v>
      </c>
      <c r="Q15" s="7">
        <v>2016</v>
      </c>
      <c r="R15" s="7">
        <f t="shared" si="2"/>
        <v>46</v>
      </c>
      <c r="S15" s="2">
        <v>42360</v>
      </c>
      <c r="T15" s="2">
        <f>S15+10</f>
        <v>42370</v>
      </c>
      <c r="U15" s="2" t="s">
        <v>31</v>
      </c>
      <c r="V15" s="2">
        <v>42395</v>
      </c>
      <c r="W15" s="7">
        <f t="shared" si="0"/>
        <v>35</v>
      </c>
      <c r="X15" s="7">
        <v>35</v>
      </c>
      <c r="Y15" s="7">
        <v>35</v>
      </c>
      <c r="Z15" s="7">
        <f t="shared" si="1"/>
        <v>5</v>
      </c>
      <c r="AA15" s="7">
        <v>1</v>
      </c>
      <c r="AB15" s="7">
        <v>1</v>
      </c>
      <c r="AC15" s="1" t="s">
        <v>32</v>
      </c>
      <c r="AD15" s="1" t="s">
        <v>54</v>
      </c>
      <c r="AE15" s="1" t="s">
        <v>54</v>
      </c>
      <c r="AF15" s="1" t="s">
        <v>330</v>
      </c>
      <c r="AG15" s="1" t="s">
        <v>220</v>
      </c>
    </row>
    <row r="16" spans="1:35" x14ac:dyDescent="0.35">
      <c r="A16" s="1" t="s">
        <v>208</v>
      </c>
      <c r="B16" s="1" t="s">
        <v>384</v>
      </c>
      <c r="C16" s="1" t="s">
        <v>212</v>
      </c>
      <c r="D16" s="1" t="s">
        <v>325</v>
      </c>
      <c r="E16" s="1">
        <v>1</v>
      </c>
      <c r="G16" s="1" t="s">
        <v>27</v>
      </c>
      <c r="I16" s="1">
        <v>180184</v>
      </c>
      <c r="J16" s="3"/>
      <c r="K16" s="1">
        <v>2016</v>
      </c>
      <c r="L16" s="4">
        <v>4</v>
      </c>
      <c r="M16" s="1" t="s">
        <v>29</v>
      </c>
      <c r="N16" s="10"/>
      <c r="O16" s="2">
        <v>43885</v>
      </c>
      <c r="P16" s="2">
        <v>43893</v>
      </c>
      <c r="Q16" s="7">
        <v>2020</v>
      </c>
      <c r="R16" s="7">
        <f t="shared" si="2"/>
        <v>8</v>
      </c>
      <c r="S16" s="2">
        <v>43893</v>
      </c>
      <c r="T16" s="2">
        <f>S16+10</f>
        <v>43903</v>
      </c>
      <c r="U16" s="2" t="s">
        <v>31</v>
      </c>
      <c r="V16" s="2">
        <v>44774</v>
      </c>
      <c r="W16" s="7">
        <f t="shared" si="0"/>
        <v>881</v>
      </c>
      <c r="X16" s="7">
        <v>138</v>
      </c>
      <c r="Y16" s="7">
        <v>90</v>
      </c>
      <c r="Z16" s="7">
        <f t="shared" si="1"/>
        <v>125.85714285714286</v>
      </c>
      <c r="AA16" s="1">
        <v>0</v>
      </c>
      <c r="AB16" s="1">
        <v>0</v>
      </c>
      <c r="AC16" s="1" t="s">
        <v>46</v>
      </c>
      <c r="AI16" s="3"/>
    </row>
    <row r="17" spans="1:35" x14ac:dyDescent="0.35">
      <c r="A17" s="1" t="s">
        <v>221</v>
      </c>
      <c r="B17" s="1" t="s">
        <v>467</v>
      </c>
      <c r="C17" s="1" t="s">
        <v>466</v>
      </c>
      <c r="D17" s="1" t="s">
        <v>328</v>
      </c>
      <c r="E17" s="1">
        <v>1</v>
      </c>
      <c r="G17" s="1" t="s">
        <v>27</v>
      </c>
      <c r="I17" s="1">
        <v>171123</v>
      </c>
      <c r="K17" s="1">
        <v>2016</v>
      </c>
      <c r="L17" s="1">
        <v>1</v>
      </c>
      <c r="M17" s="1" t="s">
        <v>101</v>
      </c>
      <c r="O17" s="2">
        <v>42604</v>
      </c>
      <c r="P17" s="2">
        <v>43067</v>
      </c>
      <c r="Q17" s="1">
        <v>2017</v>
      </c>
      <c r="R17" s="1">
        <f t="shared" si="2"/>
        <v>463</v>
      </c>
      <c r="U17" s="1" t="s">
        <v>31</v>
      </c>
      <c r="V17" s="2">
        <v>43122</v>
      </c>
      <c r="W17" s="1">
        <f t="shared" si="0"/>
        <v>55</v>
      </c>
      <c r="X17" s="1">
        <v>55</v>
      </c>
      <c r="Y17" s="1">
        <v>55</v>
      </c>
      <c r="Z17" s="7">
        <f t="shared" si="1"/>
        <v>7.8571428571428568</v>
      </c>
      <c r="AA17" s="1">
        <v>1</v>
      </c>
      <c r="AB17" s="1">
        <v>1</v>
      </c>
      <c r="AC17" s="1" t="s">
        <v>32</v>
      </c>
      <c r="AD17" s="1" t="s">
        <v>33</v>
      </c>
      <c r="AE17" s="1" t="s">
        <v>54</v>
      </c>
      <c r="AF17" s="1" t="s">
        <v>221</v>
      </c>
      <c r="AG17" s="1" t="s">
        <v>424</v>
      </c>
      <c r="AH17" s="1" t="s">
        <v>425</v>
      </c>
    </row>
    <row r="18" spans="1:35" x14ac:dyDescent="0.35">
      <c r="A18" s="1" t="s">
        <v>406</v>
      </c>
      <c r="B18" s="1" t="s">
        <v>407</v>
      </c>
      <c r="C18" s="1" t="s">
        <v>407</v>
      </c>
      <c r="D18" s="1" t="s">
        <v>328</v>
      </c>
      <c r="E18" s="1">
        <v>1</v>
      </c>
      <c r="G18" s="1" t="s">
        <v>27</v>
      </c>
      <c r="I18" s="1">
        <v>16038</v>
      </c>
      <c r="K18" s="1">
        <v>2013</v>
      </c>
      <c r="L18" s="1">
        <v>3</v>
      </c>
      <c r="M18" s="1" t="s">
        <v>29</v>
      </c>
      <c r="N18" s="1" t="s">
        <v>30</v>
      </c>
      <c r="O18" s="2">
        <v>42600</v>
      </c>
      <c r="P18" s="2">
        <v>42625</v>
      </c>
      <c r="Q18" s="1">
        <v>2016</v>
      </c>
      <c r="R18" s="1">
        <f t="shared" si="2"/>
        <v>25</v>
      </c>
      <c r="U18" s="1" t="s">
        <v>47</v>
      </c>
      <c r="V18" s="2">
        <v>43466</v>
      </c>
      <c r="W18" s="1">
        <f t="shared" si="0"/>
        <v>841</v>
      </c>
      <c r="X18" s="1">
        <v>841</v>
      </c>
      <c r="Y18" s="1">
        <v>90</v>
      </c>
      <c r="Z18" s="7">
        <f t="shared" si="1"/>
        <v>120.14285714285714</v>
      </c>
      <c r="AA18" s="1">
        <v>0</v>
      </c>
      <c r="AB18" s="1">
        <v>0</v>
      </c>
      <c r="AC18" s="1" t="s">
        <v>336</v>
      </c>
      <c r="AG18" s="1" t="s">
        <v>408</v>
      </c>
    </row>
    <row r="19" spans="1:35" x14ac:dyDescent="0.35">
      <c r="A19" s="1" t="s">
        <v>437</v>
      </c>
      <c r="B19" s="1" t="s">
        <v>451</v>
      </c>
      <c r="C19" s="1" t="s">
        <v>474</v>
      </c>
      <c r="D19" s="1" t="s">
        <v>328</v>
      </c>
      <c r="E19" s="1">
        <v>1</v>
      </c>
      <c r="G19" s="1" t="s">
        <v>27</v>
      </c>
      <c r="I19" s="1">
        <v>171394</v>
      </c>
      <c r="K19" s="1">
        <v>2018</v>
      </c>
      <c r="L19" s="1">
        <v>2</v>
      </c>
      <c r="M19" s="1" t="s">
        <v>29</v>
      </c>
      <c r="N19" s="1" t="s">
        <v>30</v>
      </c>
      <c r="O19" s="2">
        <v>43817</v>
      </c>
      <c r="P19" s="2">
        <v>44019</v>
      </c>
      <c r="Q19" s="1">
        <v>2020</v>
      </c>
      <c r="R19" s="1">
        <f t="shared" si="2"/>
        <v>202</v>
      </c>
      <c r="U19" s="1" t="s">
        <v>47</v>
      </c>
      <c r="V19" s="2">
        <v>44203</v>
      </c>
      <c r="W19" s="1">
        <f t="shared" si="0"/>
        <v>184</v>
      </c>
      <c r="X19" s="1">
        <v>184</v>
      </c>
      <c r="Y19" s="1">
        <v>90</v>
      </c>
      <c r="Z19" s="7">
        <f t="shared" si="1"/>
        <v>26.285714285714285</v>
      </c>
      <c r="AA19" s="1">
        <v>1</v>
      </c>
      <c r="AB19" s="1">
        <v>0</v>
      </c>
      <c r="AC19" s="1" t="s">
        <v>48</v>
      </c>
      <c r="AE19" s="1" t="s">
        <v>469</v>
      </c>
      <c r="AG19" s="1" t="s">
        <v>475</v>
      </c>
    </row>
    <row r="20" spans="1:35" x14ac:dyDescent="0.35">
      <c r="A20" s="1" t="s">
        <v>153</v>
      </c>
      <c r="B20" s="1" t="s">
        <v>154</v>
      </c>
      <c r="C20" s="1" t="s">
        <v>155</v>
      </c>
      <c r="D20" s="1" t="s">
        <v>325</v>
      </c>
      <c r="E20" s="1">
        <v>1</v>
      </c>
      <c r="F20" s="1">
        <v>3</v>
      </c>
      <c r="G20" s="1" t="s">
        <v>27</v>
      </c>
      <c r="H20" s="1">
        <v>15</v>
      </c>
      <c r="I20" s="4">
        <v>200372</v>
      </c>
      <c r="J20" s="3" t="s">
        <v>156</v>
      </c>
      <c r="K20" s="1">
        <v>2018</v>
      </c>
      <c r="L20" s="4">
        <v>2</v>
      </c>
      <c r="M20" s="1" t="s">
        <v>29</v>
      </c>
      <c r="N20" s="3" t="s">
        <v>30</v>
      </c>
      <c r="O20" s="2">
        <v>43850</v>
      </c>
      <c r="P20" s="6">
        <v>43912</v>
      </c>
      <c r="Q20" s="7">
        <v>2020</v>
      </c>
      <c r="R20" s="7">
        <f t="shared" si="2"/>
        <v>62</v>
      </c>
      <c r="S20" s="6">
        <v>43912</v>
      </c>
      <c r="T20" s="2">
        <f>S20+10</f>
        <v>43922</v>
      </c>
      <c r="U20" s="2" t="s">
        <v>31</v>
      </c>
      <c r="V20" s="2">
        <v>44774</v>
      </c>
      <c r="W20" s="7">
        <f t="shared" si="0"/>
        <v>862</v>
      </c>
      <c r="X20" s="7">
        <v>365</v>
      </c>
      <c r="Y20" s="7">
        <v>90</v>
      </c>
      <c r="Z20" s="7">
        <f t="shared" si="1"/>
        <v>123.14285714285714</v>
      </c>
      <c r="AA20" s="1">
        <v>0</v>
      </c>
      <c r="AB20" s="1">
        <v>0</v>
      </c>
      <c r="AC20" s="1" t="s">
        <v>46</v>
      </c>
      <c r="AF20" s="15"/>
      <c r="AG20" s="15"/>
      <c r="AH20" s="1" t="s">
        <v>36</v>
      </c>
      <c r="AI20" s="3" t="s">
        <v>157</v>
      </c>
    </row>
    <row r="21" spans="1:35" x14ac:dyDescent="0.35">
      <c r="A21" s="3" t="s">
        <v>171</v>
      </c>
      <c r="B21" s="1" t="s">
        <v>172</v>
      </c>
      <c r="C21" s="1" t="s">
        <v>173</v>
      </c>
      <c r="D21" s="1" t="s">
        <v>325</v>
      </c>
      <c r="E21" s="1">
        <v>1</v>
      </c>
      <c r="F21" s="1">
        <v>3</v>
      </c>
      <c r="G21" s="1" t="s">
        <v>27</v>
      </c>
      <c r="H21" s="1">
        <v>16</v>
      </c>
      <c r="I21" s="4">
        <v>200376</v>
      </c>
      <c r="J21" s="3" t="s">
        <v>174</v>
      </c>
      <c r="K21" s="1">
        <v>2019</v>
      </c>
      <c r="L21" s="4">
        <v>1</v>
      </c>
      <c r="M21" s="1" t="s">
        <v>101</v>
      </c>
      <c r="N21" s="3"/>
      <c r="O21" s="2">
        <v>43913</v>
      </c>
      <c r="P21" s="6">
        <v>44147</v>
      </c>
      <c r="Q21" s="7">
        <v>2020</v>
      </c>
      <c r="R21" s="7">
        <f>V21-P21</f>
        <v>32</v>
      </c>
      <c r="S21" s="6">
        <v>44147</v>
      </c>
      <c r="T21" s="2">
        <f>S21+10</f>
        <v>44157</v>
      </c>
      <c r="U21" s="2" t="s">
        <v>31</v>
      </c>
      <c r="V21" s="2">
        <v>44179</v>
      </c>
      <c r="W21" s="7">
        <f t="shared" si="0"/>
        <v>32</v>
      </c>
      <c r="X21" s="7">
        <v>32</v>
      </c>
      <c r="Y21" s="7">
        <v>32</v>
      </c>
      <c r="Z21" s="7">
        <f t="shared" si="1"/>
        <v>4.5714285714285712</v>
      </c>
      <c r="AA21" s="7">
        <v>1</v>
      </c>
      <c r="AB21" s="7">
        <v>1</v>
      </c>
      <c r="AC21" s="1" t="s">
        <v>32</v>
      </c>
      <c r="AD21" s="1" t="s">
        <v>175</v>
      </c>
      <c r="AE21" s="1" t="s">
        <v>518</v>
      </c>
      <c r="AG21" s="1" t="s">
        <v>176</v>
      </c>
      <c r="AH21" s="1" t="s">
        <v>36</v>
      </c>
      <c r="AI21" s="3" t="s">
        <v>177</v>
      </c>
    </row>
    <row r="22" spans="1:35" x14ac:dyDescent="0.35">
      <c r="A22" s="3" t="s">
        <v>183</v>
      </c>
      <c r="B22" s="1" t="s">
        <v>184</v>
      </c>
      <c r="C22" s="1" t="s">
        <v>185</v>
      </c>
      <c r="D22" s="1" t="s">
        <v>325</v>
      </c>
      <c r="E22" s="1">
        <v>1</v>
      </c>
      <c r="F22" s="1">
        <v>3</v>
      </c>
      <c r="G22" s="1" t="s">
        <v>27</v>
      </c>
      <c r="H22" s="1">
        <v>17</v>
      </c>
      <c r="I22" s="4">
        <v>192966</v>
      </c>
      <c r="J22" s="3" t="s">
        <v>186</v>
      </c>
      <c r="K22" s="4">
        <v>2018</v>
      </c>
      <c r="L22" s="4">
        <v>2</v>
      </c>
      <c r="M22" s="1" t="s">
        <v>29</v>
      </c>
      <c r="N22" s="3" t="s">
        <v>30</v>
      </c>
      <c r="O22" s="2">
        <v>44143</v>
      </c>
      <c r="P22" s="6">
        <v>44164</v>
      </c>
      <c r="Q22" s="7">
        <v>2020</v>
      </c>
      <c r="R22" s="7">
        <f t="shared" ref="R22:R53" si="3">P22-O22</f>
        <v>21</v>
      </c>
      <c r="S22" s="6">
        <v>44164</v>
      </c>
      <c r="T22" s="2">
        <f>S22+10</f>
        <v>44174</v>
      </c>
      <c r="U22" s="2" t="s">
        <v>31</v>
      </c>
      <c r="V22" s="8">
        <v>44184</v>
      </c>
      <c r="W22" s="7">
        <f t="shared" si="0"/>
        <v>20</v>
      </c>
      <c r="X22" s="7">
        <v>20</v>
      </c>
      <c r="Y22" s="7">
        <v>20</v>
      </c>
      <c r="Z22" s="7">
        <f t="shared" si="1"/>
        <v>2.8571428571428572</v>
      </c>
      <c r="AA22" s="7">
        <v>1</v>
      </c>
      <c r="AB22" s="7">
        <v>1</v>
      </c>
      <c r="AC22" s="1" t="s">
        <v>48</v>
      </c>
      <c r="AD22" s="1" t="s">
        <v>54</v>
      </c>
      <c r="AE22" s="1" t="s">
        <v>54</v>
      </c>
      <c r="AF22" s="18" t="s">
        <v>187</v>
      </c>
      <c r="AG22" s="18" t="s">
        <v>188</v>
      </c>
      <c r="AH22" s="1" t="s">
        <v>36</v>
      </c>
      <c r="AI22" s="3" t="s">
        <v>189</v>
      </c>
    </row>
    <row r="23" spans="1:35" x14ac:dyDescent="0.35">
      <c r="A23" s="1" t="s">
        <v>483</v>
      </c>
      <c r="B23" s="1" t="s">
        <v>484</v>
      </c>
      <c r="C23" s="1" t="s">
        <v>484</v>
      </c>
      <c r="D23" s="1" t="s">
        <v>214</v>
      </c>
      <c r="E23" s="1">
        <v>1</v>
      </c>
      <c r="G23" s="1" t="s">
        <v>27</v>
      </c>
      <c r="I23" s="1">
        <v>2545</v>
      </c>
      <c r="K23" s="1">
        <v>2014</v>
      </c>
      <c r="L23" s="1">
        <v>1</v>
      </c>
      <c r="M23" s="1" t="s">
        <v>29</v>
      </c>
      <c r="N23" s="1" t="s">
        <v>30</v>
      </c>
      <c r="O23" s="2">
        <v>42234</v>
      </c>
      <c r="P23" s="2">
        <v>42360</v>
      </c>
      <c r="Q23" s="1">
        <v>2015</v>
      </c>
      <c r="R23" s="1">
        <f t="shared" si="3"/>
        <v>126</v>
      </c>
      <c r="U23" s="1" t="s">
        <v>31</v>
      </c>
      <c r="V23" s="2">
        <v>43124</v>
      </c>
      <c r="W23" s="1">
        <f t="shared" si="0"/>
        <v>764</v>
      </c>
      <c r="X23" s="1">
        <v>757</v>
      </c>
      <c r="Y23" s="1">
        <v>90</v>
      </c>
      <c r="Z23" s="7">
        <f t="shared" si="1"/>
        <v>109.14285714285714</v>
      </c>
      <c r="AA23" s="1">
        <v>0</v>
      </c>
      <c r="AB23" s="1">
        <v>0</v>
      </c>
      <c r="AC23" s="1" t="s">
        <v>54</v>
      </c>
    </row>
    <row r="24" spans="1:35" x14ac:dyDescent="0.35">
      <c r="A24" s="1" t="s">
        <v>409</v>
      </c>
      <c r="B24" s="1" t="s">
        <v>410</v>
      </c>
      <c r="C24" s="1" t="s">
        <v>410</v>
      </c>
      <c r="D24" s="1" t="s">
        <v>328</v>
      </c>
      <c r="E24" s="1">
        <v>1</v>
      </c>
      <c r="G24" s="1" t="s">
        <v>27</v>
      </c>
      <c r="I24" s="1">
        <v>16039</v>
      </c>
      <c r="K24" s="1">
        <v>2013</v>
      </c>
      <c r="L24" s="1">
        <v>3</v>
      </c>
      <c r="M24" s="1" t="s">
        <v>29</v>
      </c>
      <c r="N24" s="1" t="s">
        <v>42</v>
      </c>
      <c r="O24" s="2">
        <v>42600</v>
      </c>
      <c r="P24" s="2">
        <v>42625</v>
      </c>
      <c r="Q24" s="1">
        <v>2016</v>
      </c>
      <c r="R24" s="1">
        <f t="shared" si="3"/>
        <v>25</v>
      </c>
      <c r="U24" s="1" t="s">
        <v>47</v>
      </c>
      <c r="V24" s="2">
        <v>43035</v>
      </c>
      <c r="W24" s="1">
        <f t="shared" si="0"/>
        <v>410</v>
      </c>
      <c r="X24" s="1">
        <v>410</v>
      </c>
      <c r="Y24" s="1">
        <v>90</v>
      </c>
      <c r="Z24" s="7">
        <f t="shared" si="1"/>
        <v>58.571428571428569</v>
      </c>
      <c r="AA24" s="1">
        <v>0</v>
      </c>
      <c r="AB24" s="1">
        <v>0</v>
      </c>
      <c r="AC24" s="1" t="s">
        <v>336</v>
      </c>
      <c r="AG24" s="1" t="s">
        <v>411</v>
      </c>
    </row>
    <row r="25" spans="1:35" x14ac:dyDescent="0.35">
      <c r="A25" s="3" t="s">
        <v>299</v>
      </c>
      <c r="B25" s="1" t="s">
        <v>298</v>
      </c>
      <c r="C25" s="1" t="s">
        <v>379</v>
      </c>
      <c r="D25" s="1" t="s">
        <v>326</v>
      </c>
      <c r="E25" s="1">
        <v>1</v>
      </c>
      <c r="G25" s="1" t="s">
        <v>27</v>
      </c>
      <c r="I25" s="1">
        <v>171121</v>
      </c>
      <c r="K25" s="1">
        <v>2016</v>
      </c>
      <c r="L25" s="1">
        <v>2</v>
      </c>
      <c r="M25" s="1" t="s">
        <v>101</v>
      </c>
      <c r="N25" s="2"/>
      <c r="O25" s="2">
        <v>42956</v>
      </c>
      <c r="P25" s="2">
        <v>43153</v>
      </c>
      <c r="Q25" s="1">
        <v>2018</v>
      </c>
      <c r="R25" s="1">
        <f t="shared" si="3"/>
        <v>197</v>
      </c>
      <c r="U25" s="1" t="s">
        <v>31</v>
      </c>
      <c r="V25" s="2">
        <v>43213</v>
      </c>
      <c r="W25" s="1">
        <f t="shared" si="0"/>
        <v>60</v>
      </c>
      <c r="X25" s="1">
        <v>60</v>
      </c>
      <c r="Y25" s="1">
        <v>60</v>
      </c>
      <c r="Z25" s="7">
        <f t="shared" si="1"/>
        <v>8.5714285714285712</v>
      </c>
      <c r="AA25" s="1">
        <v>1</v>
      </c>
      <c r="AB25" s="1">
        <v>1</v>
      </c>
      <c r="AC25" s="1" t="s">
        <v>32</v>
      </c>
      <c r="AD25" s="1" t="s">
        <v>33</v>
      </c>
      <c r="AE25" s="1" t="s">
        <v>54</v>
      </c>
      <c r="AF25" s="1" t="s">
        <v>242</v>
      </c>
      <c r="AG25" s="19" t="s">
        <v>380</v>
      </c>
    </row>
    <row r="26" spans="1:35" x14ac:dyDescent="0.35">
      <c r="A26" s="1" t="s">
        <v>416</v>
      </c>
      <c r="B26" s="1" t="s">
        <v>417</v>
      </c>
      <c r="C26" s="1" t="s">
        <v>460</v>
      </c>
      <c r="D26" s="1" t="s">
        <v>328</v>
      </c>
      <c r="E26" s="1">
        <v>1</v>
      </c>
      <c r="G26" s="1" t="s">
        <v>27</v>
      </c>
      <c r="I26" s="1">
        <v>17484</v>
      </c>
      <c r="K26" s="1">
        <v>2015</v>
      </c>
      <c r="L26" s="1">
        <v>2</v>
      </c>
      <c r="M26" s="1" t="s">
        <v>29</v>
      </c>
      <c r="O26" s="2">
        <v>42956</v>
      </c>
      <c r="P26" s="2">
        <v>42982</v>
      </c>
      <c r="Q26" s="1">
        <v>2017</v>
      </c>
      <c r="R26" s="1">
        <f t="shared" si="3"/>
        <v>26</v>
      </c>
      <c r="U26" s="1" t="s">
        <v>47</v>
      </c>
      <c r="V26" s="2">
        <v>42998</v>
      </c>
      <c r="W26" s="1">
        <f t="shared" si="0"/>
        <v>16</v>
      </c>
      <c r="X26" s="1">
        <v>16</v>
      </c>
      <c r="Y26" s="1">
        <v>16</v>
      </c>
      <c r="Z26" s="7">
        <f t="shared" si="1"/>
        <v>2.2857142857142856</v>
      </c>
      <c r="AA26" s="1">
        <v>1</v>
      </c>
      <c r="AB26" s="1">
        <v>1</v>
      </c>
      <c r="AC26" s="1" t="s">
        <v>48</v>
      </c>
      <c r="AD26" s="1" t="s">
        <v>461</v>
      </c>
      <c r="AE26" s="1" t="s">
        <v>54</v>
      </c>
      <c r="AF26" s="1" t="s">
        <v>221</v>
      </c>
      <c r="AG26" s="1" t="s">
        <v>418</v>
      </c>
    </row>
    <row r="27" spans="1:35" x14ac:dyDescent="0.35">
      <c r="A27" s="1" t="s">
        <v>283</v>
      </c>
      <c r="B27" s="1" t="s">
        <v>282</v>
      </c>
      <c r="C27" s="1" t="s">
        <v>349</v>
      </c>
      <c r="D27" s="1" t="s">
        <v>326</v>
      </c>
      <c r="E27" s="1">
        <v>1</v>
      </c>
      <c r="G27" s="1" t="s">
        <v>27</v>
      </c>
      <c r="I27" s="1">
        <v>190118</v>
      </c>
      <c r="K27" s="1">
        <v>2017</v>
      </c>
      <c r="L27" s="1">
        <v>2</v>
      </c>
      <c r="M27" s="1" t="s">
        <v>101</v>
      </c>
      <c r="O27" s="2">
        <v>43613</v>
      </c>
      <c r="P27" s="2">
        <v>43615</v>
      </c>
      <c r="Q27" s="1">
        <v>2019</v>
      </c>
      <c r="R27" s="1">
        <f t="shared" si="3"/>
        <v>2</v>
      </c>
      <c r="U27" s="1" t="s">
        <v>47</v>
      </c>
      <c r="V27" s="2">
        <v>43767</v>
      </c>
      <c r="W27" s="1">
        <f t="shared" si="0"/>
        <v>152</v>
      </c>
      <c r="X27" s="1">
        <v>152</v>
      </c>
      <c r="Y27" s="1">
        <v>90</v>
      </c>
      <c r="Z27" s="7">
        <f t="shared" si="1"/>
        <v>21.714285714285715</v>
      </c>
      <c r="AA27" s="1">
        <v>1</v>
      </c>
      <c r="AB27" s="1">
        <v>0</v>
      </c>
      <c r="AC27" s="1" t="s">
        <v>48</v>
      </c>
      <c r="AD27" s="1" t="s">
        <v>54</v>
      </c>
      <c r="AE27" s="1" t="s">
        <v>54</v>
      </c>
      <c r="AF27" s="1" t="s">
        <v>242</v>
      </c>
      <c r="AG27" s="1" t="s">
        <v>312</v>
      </c>
    </row>
    <row r="28" spans="1:35" x14ac:dyDescent="0.35">
      <c r="A28" s="17" t="s">
        <v>158</v>
      </c>
      <c r="B28" s="1" t="s">
        <v>159</v>
      </c>
      <c r="C28" s="1" t="s">
        <v>160</v>
      </c>
      <c r="D28" s="1" t="s">
        <v>325</v>
      </c>
      <c r="E28" s="1">
        <v>1</v>
      </c>
      <c r="F28" s="1">
        <v>3</v>
      </c>
      <c r="G28" s="1" t="s">
        <v>27</v>
      </c>
      <c r="H28" s="1">
        <v>15</v>
      </c>
      <c r="I28" s="4">
        <v>200370</v>
      </c>
      <c r="J28" s="3" t="s">
        <v>161</v>
      </c>
      <c r="K28" s="4">
        <v>2018</v>
      </c>
      <c r="L28" s="4">
        <v>2</v>
      </c>
      <c r="M28" s="1" t="s">
        <v>29</v>
      </c>
      <c r="N28" s="3" t="s">
        <v>42</v>
      </c>
      <c r="O28" s="2">
        <v>43850</v>
      </c>
      <c r="P28" s="6">
        <v>43912</v>
      </c>
      <c r="Q28" s="7">
        <v>2020</v>
      </c>
      <c r="R28" s="7">
        <f t="shared" si="3"/>
        <v>62</v>
      </c>
      <c r="S28" s="6">
        <v>43912</v>
      </c>
      <c r="T28" s="2">
        <f>S28+10</f>
        <v>43922</v>
      </c>
      <c r="U28" s="2" t="s">
        <v>31</v>
      </c>
      <c r="V28" s="2">
        <v>43927</v>
      </c>
      <c r="W28" s="7">
        <f t="shared" si="0"/>
        <v>15</v>
      </c>
      <c r="X28" s="7">
        <v>15</v>
      </c>
      <c r="Y28" s="7">
        <v>15</v>
      </c>
      <c r="Z28" s="7">
        <f t="shared" si="1"/>
        <v>2.1428571428571428</v>
      </c>
      <c r="AA28" s="1">
        <v>0</v>
      </c>
      <c r="AB28" s="1">
        <v>0</v>
      </c>
      <c r="AC28" s="1" t="s">
        <v>54</v>
      </c>
      <c r="AD28" s="1" t="s">
        <v>54</v>
      </c>
      <c r="AF28" s="1" t="s">
        <v>54</v>
      </c>
      <c r="AG28" s="1" t="s">
        <v>162</v>
      </c>
      <c r="AH28" s="1" t="s">
        <v>36</v>
      </c>
      <c r="AI28" s="3" t="s">
        <v>157</v>
      </c>
    </row>
    <row r="29" spans="1:35" x14ac:dyDescent="0.35">
      <c r="A29" s="1" t="s">
        <v>239</v>
      </c>
      <c r="B29" s="1" t="s">
        <v>240</v>
      </c>
      <c r="C29" s="1" t="s">
        <v>240</v>
      </c>
      <c r="D29" s="1" t="s">
        <v>326</v>
      </c>
      <c r="E29" s="1">
        <v>1</v>
      </c>
      <c r="G29" s="1" t="s">
        <v>27</v>
      </c>
      <c r="I29" s="1">
        <v>16032</v>
      </c>
      <c r="K29" s="1">
        <v>2015</v>
      </c>
      <c r="L29" s="1">
        <v>2</v>
      </c>
      <c r="M29" s="1" t="s">
        <v>29</v>
      </c>
      <c r="N29" s="1" t="s">
        <v>30</v>
      </c>
      <c r="O29" s="2">
        <v>42744</v>
      </c>
      <c r="P29" s="2">
        <v>42912</v>
      </c>
      <c r="Q29" s="1">
        <v>2017</v>
      </c>
      <c r="R29" s="1">
        <f t="shared" si="3"/>
        <v>168</v>
      </c>
      <c r="S29" s="2">
        <v>42912</v>
      </c>
      <c r="T29" s="2">
        <f>S29+10</f>
        <v>42922</v>
      </c>
      <c r="U29" s="1" t="s">
        <v>47</v>
      </c>
      <c r="V29" s="2">
        <v>42939</v>
      </c>
      <c r="W29" s="7">
        <f t="shared" si="0"/>
        <v>27</v>
      </c>
      <c r="X29" s="1">
        <v>27</v>
      </c>
      <c r="Y29" s="1">
        <v>27</v>
      </c>
      <c r="Z29" s="7">
        <f t="shared" si="1"/>
        <v>3.8571428571428572</v>
      </c>
      <c r="AA29" s="1">
        <v>1</v>
      </c>
      <c r="AB29" s="1">
        <v>1</v>
      </c>
      <c r="AC29" s="1" t="s">
        <v>48</v>
      </c>
      <c r="AD29" s="1" t="s">
        <v>145</v>
      </c>
      <c r="AE29" s="1" t="s">
        <v>479</v>
      </c>
      <c r="AF29" s="1" t="s">
        <v>242</v>
      </c>
      <c r="AG29" s="1" t="s">
        <v>241</v>
      </c>
    </row>
    <row r="30" spans="1:35" x14ac:dyDescent="0.35">
      <c r="A30" s="1" t="s">
        <v>248</v>
      </c>
      <c r="B30" s="1" t="s">
        <v>385</v>
      </c>
      <c r="C30" s="1" t="s">
        <v>337</v>
      </c>
      <c r="D30" s="1" t="s">
        <v>326</v>
      </c>
      <c r="E30" s="1">
        <v>1</v>
      </c>
      <c r="G30" s="1" t="s">
        <v>27</v>
      </c>
      <c r="I30" s="1">
        <v>17484</v>
      </c>
      <c r="K30" s="1">
        <v>2015</v>
      </c>
      <c r="L30" s="1">
        <v>2</v>
      </c>
      <c r="M30" s="1" t="s">
        <v>29</v>
      </c>
      <c r="N30" s="1" t="s">
        <v>42</v>
      </c>
      <c r="O30" s="2">
        <v>42705</v>
      </c>
      <c r="P30" s="2">
        <v>43048</v>
      </c>
      <c r="Q30" s="1">
        <v>2017</v>
      </c>
      <c r="R30" s="1">
        <f t="shared" si="3"/>
        <v>343</v>
      </c>
      <c r="U30" s="1" t="s">
        <v>31</v>
      </c>
      <c r="V30" s="2">
        <v>43595</v>
      </c>
      <c r="W30" s="1">
        <f t="shared" si="0"/>
        <v>547</v>
      </c>
      <c r="X30" s="1">
        <v>547</v>
      </c>
      <c r="Y30" s="1">
        <v>90</v>
      </c>
      <c r="Z30" s="7">
        <f t="shared" si="1"/>
        <v>78.142857142857139</v>
      </c>
      <c r="AA30" s="1">
        <v>1</v>
      </c>
      <c r="AB30" s="1">
        <v>0</v>
      </c>
      <c r="AC30" s="1" t="s">
        <v>32</v>
      </c>
      <c r="AD30" s="1" t="s">
        <v>332</v>
      </c>
      <c r="AE30" s="1" t="s">
        <v>517</v>
      </c>
      <c r="AF30" s="1" t="s">
        <v>219</v>
      </c>
      <c r="AG30" s="1" t="s">
        <v>249</v>
      </c>
    </row>
    <row r="31" spans="1:35" x14ac:dyDescent="0.35">
      <c r="A31" s="1" t="s">
        <v>509</v>
      </c>
      <c r="B31" s="1" t="s">
        <v>513</v>
      </c>
      <c r="C31" s="1" t="s">
        <v>510</v>
      </c>
      <c r="D31" s="1" t="s">
        <v>328</v>
      </c>
      <c r="E31" s="1">
        <v>1</v>
      </c>
      <c r="G31" s="1" t="s">
        <v>27</v>
      </c>
      <c r="I31" s="1">
        <v>213582</v>
      </c>
      <c r="K31" s="1">
        <v>2015</v>
      </c>
      <c r="L31" s="1">
        <v>6</v>
      </c>
      <c r="M31" s="1" t="s">
        <v>29</v>
      </c>
      <c r="N31" s="1" t="s">
        <v>42</v>
      </c>
      <c r="O31" s="2">
        <v>42676</v>
      </c>
      <c r="P31" s="2">
        <v>42694</v>
      </c>
      <c r="Q31" s="1">
        <v>2021</v>
      </c>
      <c r="R31" s="1">
        <f t="shared" si="3"/>
        <v>18</v>
      </c>
      <c r="U31" s="1" t="s">
        <v>31</v>
      </c>
      <c r="V31" s="2">
        <v>44774</v>
      </c>
      <c r="W31" s="1">
        <f t="shared" si="0"/>
        <v>2080</v>
      </c>
      <c r="X31" s="1">
        <v>2080</v>
      </c>
      <c r="Y31" s="1">
        <v>90</v>
      </c>
      <c r="Z31" s="7">
        <f t="shared" si="1"/>
        <v>297.14285714285717</v>
      </c>
      <c r="AA31" s="1">
        <v>0</v>
      </c>
      <c r="AB31" s="1">
        <v>0</v>
      </c>
      <c r="AC31" s="1" t="s">
        <v>46</v>
      </c>
      <c r="AG31" s="1" t="s">
        <v>363</v>
      </c>
    </row>
    <row r="32" spans="1:35" x14ac:dyDescent="0.35">
      <c r="A32" s="1" t="s">
        <v>440</v>
      </c>
      <c r="B32" s="1" t="s">
        <v>446</v>
      </c>
      <c r="C32" s="1" t="s">
        <v>478</v>
      </c>
      <c r="D32" s="1" t="s">
        <v>328</v>
      </c>
      <c r="E32" s="1">
        <v>1</v>
      </c>
      <c r="G32" s="1" t="s">
        <v>27</v>
      </c>
      <c r="I32" s="1">
        <v>190117</v>
      </c>
      <c r="K32" s="1">
        <v>2020</v>
      </c>
      <c r="L32" s="1">
        <v>1</v>
      </c>
      <c r="M32" s="1" t="s">
        <v>101</v>
      </c>
      <c r="N32" s="2"/>
      <c r="O32" s="2">
        <v>43976</v>
      </c>
      <c r="P32" s="2">
        <v>44099</v>
      </c>
      <c r="Q32" s="1">
        <v>2021</v>
      </c>
      <c r="R32" s="1">
        <f t="shared" si="3"/>
        <v>123</v>
      </c>
      <c r="U32" s="1" t="s">
        <v>31</v>
      </c>
      <c r="V32" s="2">
        <v>44160</v>
      </c>
      <c r="W32" s="1">
        <f t="shared" si="0"/>
        <v>61</v>
      </c>
      <c r="X32" s="1">
        <v>61</v>
      </c>
      <c r="Y32" s="1">
        <v>61</v>
      </c>
      <c r="Z32" s="7">
        <f t="shared" si="1"/>
        <v>8.7142857142857135</v>
      </c>
      <c r="AA32" s="1">
        <v>1</v>
      </c>
      <c r="AB32" s="1">
        <v>1</v>
      </c>
      <c r="AC32" s="1" t="s">
        <v>32</v>
      </c>
      <c r="AD32" s="1" t="s">
        <v>464</v>
      </c>
      <c r="AE32" s="1" t="s">
        <v>518</v>
      </c>
    </row>
    <row r="33" spans="1:35" x14ac:dyDescent="0.35">
      <c r="A33" s="1" t="s">
        <v>438</v>
      </c>
      <c r="B33" s="1" t="s">
        <v>450</v>
      </c>
      <c r="C33" s="1" t="s">
        <v>476</v>
      </c>
      <c r="D33" s="1" t="s">
        <v>328</v>
      </c>
      <c r="E33" s="1">
        <v>1</v>
      </c>
      <c r="G33" s="1" t="s">
        <v>27</v>
      </c>
      <c r="I33" s="1">
        <v>190124</v>
      </c>
      <c r="K33" s="1">
        <v>2018</v>
      </c>
      <c r="L33" s="1">
        <v>2</v>
      </c>
      <c r="M33" s="1" t="s">
        <v>29</v>
      </c>
      <c r="N33" s="1" t="s">
        <v>42</v>
      </c>
      <c r="O33" s="2">
        <v>43817</v>
      </c>
      <c r="P33" s="2">
        <v>44019</v>
      </c>
      <c r="Q33" s="1">
        <v>2020</v>
      </c>
      <c r="R33" s="1">
        <f t="shared" si="3"/>
        <v>202</v>
      </c>
      <c r="U33" s="1" t="s">
        <v>47</v>
      </c>
      <c r="V33" s="2">
        <v>44024</v>
      </c>
      <c r="W33" s="1">
        <f t="shared" si="0"/>
        <v>5</v>
      </c>
      <c r="X33" s="1">
        <v>5</v>
      </c>
      <c r="Y33" s="1">
        <v>5</v>
      </c>
      <c r="Z33" s="7">
        <f t="shared" si="1"/>
        <v>0.7142857142857143</v>
      </c>
      <c r="AA33" s="1">
        <v>1</v>
      </c>
      <c r="AB33" s="1">
        <v>1</v>
      </c>
      <c r="AC33" s="1" t="s">
        <v>48</v>
      </c>
      <c r="AE33" s="1" t="s">
        <v>54</v>
      </c>
      <c r="AG33" s="1" t="s">
        <v>439</v>
      </c>
    </row>
    <row r="34" spans="1:35" x14ac:dyDescent="0.35">
      <c r="A34" s="1" t="s">
        <v>232</v>
      </c>
      <c r="B34" s="1" t="s">
        <v>233</v>
      </c>
      <c r="C34" s="1" t="s">
        <v>233</v>
      </c>
      <c r="D34" s="1" t="s">
        <v>326</v>
      </c>
      <c r="E34" s="1">
        <v>1</v>
      </c>
      <c r="G34" s="1" t="s">
        <v>27</v>
      </c>
      <c r="I34" s="1">
        <v>16034</v>
      </c>
      <c r="K34" s="1">
        <v>2016</v>
      </c>
      <c r="L34" s="1">
        <v>0</v>
      </c>
      <c r="M34" s="1" t="s">
        <v>29</v>
      </c>
      <c r="N34" s="1" t="s">
        <v>42</v>
      </c>
      <c r="O34" s="2">
        <v>42564</v>
      </c>
      <c r="P34" s="2">
        <v>42670</v>
      </c>
      <c r="Q34" s="1">
        <v>2016</v>
      </c>
      <c r="R34" s="7">
        <f t="shared" si="3"/>
        <v>106</v>
      </c>
      <c r="S34" s="2">
        <v>42670</v>
      </c>
      <c r="T34" s="2">
        <f>S34+10</f>
        <v>42680</v>
      </c>
      <c r="U34" s="1" t="s">
        <v>31</v>
      </c>
      <c r="V34" s="2">
        <v>42719</v>
      </c>
      <c r="W34" s="7">
        <f t="shared" ref="W34:W65" si="4">V34-P34</f>
        <v>49</v>
      </c>
      <c r="X34" s="1">
        <v>49</v>
      </c>
      <c r="Y34" s="1">
        <v>49</v>
      </c>
      <c r="Z34" s="7">
        <f t="shared" ref="Z34:Z65" si="5">W34/7</f>
        <v>7</v>
      </c>
      <c r="AA34" s="1">
        <v>1</v>
      </c>
      <c r="AB34" s="1">
        <v>1</v>
      </c>
      <c r="AC34" s="1" t="s">
        <v>32</v>
      </c>
      <c r="AE34" s="1" t="s">
        <v>54</v>
      </c>
      <c r="AF34" s="1" t="s">
        <v>219</v>
      </c>
      <c r="AG34" s="1" t="s">
        <v>234</v>
      </c>
      <c r="AH34" s="1" t="s">
        <v>234</v>
      </c>
    </row>
    <row r="35" spans="1:35" x14ac:dyDescent="0.35">
      <c r="A35" s="1" t="s">
        <v>492</v>
      </c>
      <c r="B35" s="1" t="s">
        <v>493</v>
      </c>
      <c r="C35" s="1" t="s">
        <v>493</v>
      </c>
      <c r="D35" s="1" t="s">
        <v>214</v>
      </c>
      <c r="E35" s="1">
        <v>1</v>
      </c>
      <c r="G35" s="1" t="s">
        <v>27</v>
      </c>
      <c r="I35" s="1">
        <v>5175</v>
      </c>
      <c r="K35" s="1">
        <v>2014</v>
      </c>
      <c r="L35" s="1">
        <v>1</v>
      </c>
      <c r="M35" s="1" t="s">
        <v>29</v>
      </c>
      <c r="N35" s="1" t="s">
        <v>42</v>
      </c>
      <c r="O35" s="2">
        <v>42374</v>
      </c>
      <c r="P35" s="2">
        <v>42612</v>
      </c>
      <c r="Q35" s="1">
        <v>2016</v>
      </c>
      <c r="R35" s="1">
        <f t="shared" si="3"/>
        <v>238</v>
      </c>
      <c r="U35" s="1" t="s">
        <v>47</v>
      </c>
      <c r="V35" s="2">
        <v>42633</v>
      </c>
      <c r="W35" s="1">
        <f t="shared" si="4"/>
        <v>21</v>
      </c>
      <c r="X35" s="1">
        <v>21</v>
      </c>
      <c r="Y35" s="1">
        <v>21</v>
      </c>
      <c r="Z35" s="7">
        <f t="shared" si="5"/>
        <v>3</v>
      </c>
      <c r="AA35" s="1">
        <v>1</v>
      </c>
      <c r="AB35" s="1">
        <v>1</v>
      </c>
      <c r="AC35" s="1" t="s">
        <v>459</v>
      </c>
      <c r="AD35" s="1" t="s">
        <v>329</v>
      </c>
      <c r="AE35" s="1" t="s">
        <v>516</v>
      </c>
      <c r="AF35" s="1" t="s">
        <v>511</v>
      </c>
      <c r="AG35" s="1" t="s">
        <v>494</v>
      </c>
    </row>
    <row r="36" spans="1:35" x14ac:dyDescent="0.35">
      <c r="A36" s="1" t="s">
        <v>307</v>
      </c>
      <c r="B36" s="1" t="s">
        <v>304</v>
      </c>
      <c r="C36" s="1" t="s">
        <v>346</v>
      </c>
      <c r="D36" s="1" t="s">
        <v>326</v>
      </c>
      <c r="E36" s="1">
        <v>1</v>
      </c>
      <c r="G36" s="1" t="s">
        <v>27</v>
      </c>
      <c r="I36" s="1">
        <v>180174</v>
      </c>
      <c r="K36" s="1">
        <v>2016</v>
      </c>
      <c r="L36" s="1">
        <v>2</v>
      </c>
      <c r="M36" s="1" t="s">
        <v>29</v>
      </c>
      <c r="N36" s="1" t="s">
        <v>42</v>
      </c>
      <c r="O36" s="2">
        <v>43082</v>
      </c>
      <c r="P36" s="2">
        <v>43375</v>
      </c>
      <c r="Q36" s="1">
        <v>2018</v>
      </c>
      <c r="R36" s="1">
        <f t="shared" si="3"/>
        <v>293</v>
      </c>
      <c r="U36" s="1" t="s">
        <v>31</v>
      </c>
      <c r="V36" s="2">
        <v>43954</v>
      </c>
      <c r="W36" s="1">
        <f t="shared" si="4"/>
        <v>579</v>
      </c>
      <c r="X36" s="1">
        <v>579</v>
      </c>
      <c r="Y36" s="1">
        <v>90</v>
      </c>
      <c r="Z36" s="7">
        <f t="shared" si="5"/>
        <v>82.714285714285708</v>
      </c>
      <c r="AA36" s="1">
        <v>1</v>
      </c>
      <c r="AB36" s="1">
        <v>0</v>
      </c>
      <c r="AC36" s="1" t="s">
        <v>48</v>
      </c>
      <c r="AD36" s="1" t="s">
        <v>54</v>
      </c>
      <c r="AE36" s="1" t="s">
        <v>54</v>
      </c>
      <c r="AF36" s="1" t="s">
        <v>219</v>
      </c>
      <c r="AG36" s="1" t="s">
        <v>308</v>
      </c>
    </row>
    <row r="37" spans="1:35" x14ac:dyDescent="0.35">
      <c r="A37" s="1" t="s">
        <v>378</v>
      </c>
      <c r="C37" s="1" t="s">
        <v>377</v>
      </c>
      <c r="D37" s="1" t="s">
        <v>326</v>
      </c>
      <c r="E37" s="1">
        <v>1</v>
      </c>
      <c r="G37" s="1" t="s">
        <v>27</v>
      </c>
      <c r="K37" s="1">
        <v>2013</v>
      </c>
      <c r="L37" s="1">
        <v>4</v>
      </c>
      <c r="M37" s="1" t="s">
        <v>29</v>
      </c>
      <c r="N37" s="1" t="s">
        <v>30</v>
      </c>
      <c r="O37" s="2">
        <v>42374</v>
      </c>
      <c r="P37" s="2">
        <v>42926</v>
      </c>
      <c r="Q37" s="1">
        <v>2017</v>
      </c>
      <c r="R37" s="1">
        <f t="shared" si="3"/>
        <v>552</v>
      </c>
      <c r="U37" s="1" t="s">
        <v>47</v>
      </c>
      <c r="V37" s="2">
        <v>42926</v>
      </c>
      <c r="W37" s="1">
        <f t="shared" si="4"/>
        <v>0</v>
      </c>
      <c r="X37" s="1">
        <v>0</v>
      </c>
      <c r="Y37" s="1">
        <v>0</v>
      </c>
      <c r="Z37" s="7">
        <f t="shared" si="5"/>
        <v>0</v>
      </c>
      <c r="AA37" s="1">
        <v>1</v>
      </c>
      <c r="AB37" s="1">
        <v>1</v>
      </c>
      <c r="AC37" s="1" t="s">
        <v>48</v>
      </c>
      <c r="AD37" s="1" t="s">
        <v>76</v>
      </c>
      <c r="AE37" s="1" t="s">
        <v>54</v>
      </c>
      <c r="AF37" s="1" t="s">
        <v>219</v>
      </c>
      <c r="AG37" s="1" t="s">
        <v>376</v>
      </c>
    </row>
    <row r="38" spans="1:35" x14ac:dyDescent="0.35">
      <c r="A38" s="3" t="s">
        <v>178</v>
      </c>
      <c r="B38" s="1" t="s">
        <v>179</v>
      </c>
      <c r="C38" s="1" t="s">
        <v>180</v>
      </c>
      <c r="D38" s="1" t="s">
        <v>325</v>
      </c>
      <c r="E38" s="1">
        <v>1</v>
      </c>
      <c r="F38" s="1">
        <v>3</v>
      </c>
      <c r="G38" s="1" t="s">
        <v>27</v>
      </c>
      <c r="H38" s="1">
        <v>16</v>
      </c>
      <c r="I38" s="4">
        <v>190124</v>
      </c>
      <c r="J38" s="3" t="s">
        <v>181</v>
      </c>
      <c r="K38" s="1">
        <v>2019</v>
      </c>
      <c r="L38" s="4">
        <v>1</v>
      </c>
      <c r="M38" s="1" t="s">
        <v>101</v>
      </c>
      <c r="N38" s="3"/>
      <c r="O38" s="2">
        <v>43913</v>
      </c>
      <c r="P38" s="6">
        <v>44147</v>
      </c>
      <c r="Q38" s="7">
        <v>2020</v>
      </c>
      <c r="R38" s="7">
        <f t="shared" si="3"/>
        <v>234</v>
      </c>
      <c r="S38" s="6">
        <v>44147</v>
      </c>
      <c r="T38" s="2">
        <f>S38+10</f>
        <v>44157</v>
      </c>
      <c r="U38" s="2" t="s">
        <v>31</v>
      </c>
      <c r="V38" s="2">
        <v>44774</v>
      </c>
      <c r="W38" s="7">
        <f t="shared" si="4"/>
        <v>627</v>
      </c>
      <c r="X38" s="7">
        <v>365</v>
      </c>
      <c r="Y38" s="7">
        <v>90</v>
      </c>
      <c r="Z38" s="7">
        <f t="shared" si="5"/>
        <v>89.571428571428569</v>
      </c>
      <c r="AA38" s="7">
        <v>0</v>
      </c>
      <c r="AB38" s="7">
        <v>0</v>
      </c>
      <c r="AC38" s="1" t="s">
        <v>46</v>
      </c>
      <c r="AG38" s="1" t="s">
        <v>182</v>
      </c>
      <c r="AH38" s="1" t="s">
        <v>36</v>
      </c>
      <c r="AI38" s="3" t="s">
        <v>177</v>
      </c>
    </row>
    <row r="39" spans="1:35" x14ac:dyDescent="0.35">
      <c r="A39" s="1" t="s">
        <v>400</v>
      </c>
      <c r="B39" s="1" t="s">
        <v>401</v>
      </c>
      <c r="C39" s="1" t="s">
        <v>401</v>
      </c>
      <c r="D39" s="1" t="s">
        <v>328</v>
      </c>
      <c r="E39" s="1">
        <v>1</v>
      </c>
      <c r="G39" s="1" t="s">
        <v>27</v>
      </c>
      <c r="I39" s="1">
        <v>16036</v>
      </c>
      <c r="K39" s="1">
        <v>2013</v>
      </c>
      <c r="L39" s="1">
        <v>3</v>
      </c>
      <c r="M39" s="1" t="s">
        <v>29</v>
      </c>
      <c r="N39" s="1" t="s">
        <v>30</v>
      </c>
      <c r="O39" s="2">
        <v>42600</v>
      </c>
      <c r="P39" s="2">
        <v>42616</v>
      </c>
      <c r="Q39" s="1">
        <v>2016</v>
      </c>
      <c r="R39" s="1">
        <f t="shared" si="3"/>
        <v>16</v>
      </c>
      <c r="U39" s="1" t="s">
        <v>47</v>
      </c>
      <c r="V39" s="2">
        <v>43130</v>
      </c>
      <c r="W39" s="1">
        <f t="shared" si="4"/>
        <v>514</v>
      </c>
      <c r="X39" s="1">
        <v>514</v>
      </c>
      <c r="Y39" s="1">
        <v>90</v>
      </c>
      <c r="Z39" s="7">
        <f t="shared" si="5"/>
        <v>73.428571428571431</v>
      </c>
      <c r="AA39" s="1">
        <v>1</v>
      </c>
      <c r="AB39" s="1">
        <v>0</v>
      </c>
      <c r="AC39" s="1" t="s">
        <v>48</v>
      </c>
      <c r="AD39" s="1" t="s">
        <v>402</v>
      </c>
      <c r="AE39" s="1" t="s">
        <v>516</v>
      </c>
      <c r="AF39" s="1">
        <v>1</v>
      </c>
      <c r="AG39" s="1" t="s">
        <v>403</v>
      </c>
    </row>
    <row r="40" spans="1:35" x14ac:dyDescent="0.35">
      <c r="A40" s="1" t="s">
        <v>291</v>
      </c>
      <c r="B40" s="1" t="s">
        <v>290</v>
      </c>
      <c r="C40" s="1" t="s">
        <v>352</v>
      </c>
      <c r="D40" s="1" t="s">
        <v>326</v>
      </c>
      <c r="E40" s="1">
        <v>1</v>
      </c>
      <c r="G40" s="1" t="s">
        <v>27</v>
      </c>
      <c r="I40" s="1">
        <v>190124</v>
      </c>
      <c r="K40" s="1">
        <v>2017</v>
      </c>
      <c r="L40" s="1">
        <v>2</v>
      </c>
      <c r="M40" s="1" t="s">
        <v>29</v>
      </c>
      <c r="N40" s="1" t="s">
        <v>30</v>
      </c>
      <c r="O40" s="2">
        <v>43437</v>
      </c>
      <c r="P40" s="2">
        <v>43766</v>
      </c>
      <c r="Q40" s="1">
        <v>2019</v>
      </c>
      <c r="R40" s="1">
        <f t="shared" si="3"/>
        <v>329</v>
      </c>
      <c r="U40" s="1" t="s">
        <v>31</v>
      </c>
      <c r="V40" s="2">
        <v>43788</v>
      </c>
      <c r="W40" s="1">
        <f t="shared" si="4"/>
        <v>22</v>
      </c>
      <c r="X40" s="1">
        <v>22</v>
      </c>
      <c r="Y40" s="1">
        <v>22</v>
      </c>
      <c r="Z40" s="7">
        <f t="shared" si="5"/>
        <v>3.1428571428571428</v>
      </c>
      <c r="AA40" s="1">
        <v>1</v>
      </c>
      <c r="AB40" s="1">
        <v>1</v>
      </c>
      <c r="AC40" s="1" t="s">
        <v>48</v>
      </c>
      <c r="AD40" s="1" t="s">
        <v>354</v>
      </c>
      <c r="AE40" s="1" t="s">
        <v>515</v>
      </c>
      <c r="AF40" s="1" t="s">
        <v>353</v>
      </c>
      <c r="AG40" s="1" t="s">
        <v>315</v>
      </c>
      <c r="AI40" s="1" t="s">
        <v>316</v>
      </c>
    </row>
    <row r="41" spans="1:35" x14ac:dyDescent="0.35">
      <c r="A41" s="1" t="s">
        <v>426</v>
      </c>
      <c r="B41" s="1" t="s">
        <v>453</v>
      </c>
      <c r="C41" s="1" t="s">
        <v>468</v>
      </c>
      <c r="D41" s="1" t="s">
        <v>328</v>
      </c>
      <c r="E41" s="1">
        <v>1</v>
      </c>
      <c r="G41" s="1" t="s">
        <v>27</v>
      </c>
      <c r="I41" s="1">
        <v>180184</v>
      </c>
      <c r="K41" s="1">
        <v>2013</v>
      </c>
      <c r="L41" s="1">
        <v>6</v>
      </c>
      <c r="M41" s="1" t="s">
        <v>29</v>
      </c>
      <c r="N41" s="1" t="s">
        <v>42</v>
      </c>
      <c r="O41" s="2">
        <v>43437</v>
      </c>
      <c r="P41" s="2">
        <v>43515</v>
      </c>
      <c r="Q41" s="1">
        <v>2019</v>
      </c>
      <c r="R41" s="1">
        <f t="shared" si="3"/>
        <v>78</v>
      </c>
      <c r="U41" s="1" t="s">
        <v>31</v>
      </c>
      <c r="V41" s="2">
        <v>43535</v>
      </c>
      <c r="W41" s="1">
        <f t="shared" si="4"/>
        <v>20</v>
      </c>
      <c r="X41" s="1">
        <v>20</v>
      </c>
      <c r="Y41" s="1">
        <v>20</v>
      </c>
      <c r="Z41" s="7">
        <f t="shared" si="5"/>
        <v>2.8571428571428572</v>
      </c>
      <c r="AA41" s="1">
        <v>1</v>
      </c>
      <c r="AB41" s="1">
        <v>1</v>
      </c>
      <c r="AC41" s="1" t="s">
        <v>48</v>
      </c>
      <c r="AD41" s="1" t="s">
        <v>469</v>
      </c>
      <c r="AE41" s="1" t="s">
        <v>469</v>
      </c>
      <c r="AG41" s="1" t="s">
        <v>427</v>
      </c>
      <c r="AH41" s="1" t="s">
        <v>209</v>
      </c>
    </row>
    <row r="42" spans="1:35" x14ac:dyDescent="0.35">
      <c r="A42" s="1" t="s">
        <v>320</v>
      </c>
      <c r="B42" s="1" t="s">
        <v>361</v>
      </c>
      <c r="C42" s="1" t="s">
        <v>361</v>
      </c>
      <c r="D42" s="1" t="s">
        <v>326</v>
      </c>
      <c r="E42" s="1">
        <v>1</v>
      </c>
      <c r="G42" s="1" t="s">
        <v>27</v>
      </c>
      <c r="I42" s="1">
        <v>202379</v>
      </c>
      <c r="K42" s="1">
        <v>2019</v>
      </c>
      <c r="L42" s="1">
        <v>1</v>
      </c>
      <c r="M42" s="1" t="s">
        <v>101</v>
      </c>
      <c r="O42" s="2">
        <v>43944</v>
      </c>
      <c r="P42" s="2">
        <v>44080</v>
      </c>
      <c r="Q42" s="1">
        <v>2020</v>
      </c>
      <c r="R42" s="1">
        <f t="shared" si="3"/>
        <v>136</v>
      </c>
      <c r="U42" s="1" t="s">
        <v>47</v>
      </c>
      <c r="V42" s="2">
        <v>44583</v>
      </c>
      <c r="W42" s="1">
        <f t="shared" si="4"/>
        <v>503</v>
      </c>
      <c r="X42" s="1">
        <v>503</v>
      </c>
      <c r="Y42" s="1">
        <v>90</v>
      </c>
      <c r="Z42" s="7">
        <f t="shared" si="5"/>
        <v>71.857142857142861</v>
      </c>
      <c r="AA42" s="1">
        <v>1</v>
      </c>
      <c r="AB42" s="1">
        <v>0</v>
      </c>
      <c r="AC42" s="1" t="s">
        <v>48</v>
      </c>
      <c r="AD42" s="1" t="s">
        <v>54</v>
      </c>
      <c r="AE42" s="1" t="s">
        <v>54</v>
      </c>
      <c r="AF42" s="1" t="s">
        <v>219</v>
      </c>
      <c r="AG42" s="1" t="s">
        <v>321</v>
      </c>
    </row>
    <row r="43" spans="1:35" x14ac:dyDescent="0.35">
      <c r="A43" s="1" t="s">
        <v>422</v>
      </c>
      <c r="B43" s="1" t="s">
        <v>465</v>
      </c>
      <c r="C43" s="1" t="s">
        <v>463</v>
      </c>
      <c r="D43" s="1" t="s">
        <v>328</v>
      </c>
      <c r="E43" s="1">
        <v>1</v>
      </c>
      <c r="G43" s="1" t="s">
        <v>27</v>
      </c>
      <c r="I43" s="1">
        <v>2584</v>
      </c>
      <c r="K43" s="1">
        <v>2016</v>
      </c>
      <c r="L43" s="1">
        <v>1</v>
      </c>
      <c r="M43" s="1" t="s">
        <v>29</v>
      </c>
      <c r="O43" s="2">
        <v>42604</v>
      </c>
      <c r="P43" s="2">
        <v>43067</v>
      </c>
      <c r="Q43" s="1">
        <v>2017</v>
      </c>
      <c r="R43" s="1">
        <f t="shared" si="3"/>
        <v>463</v>
      </c>
      <c r="U43" s="1" t="s">
        <v>31</v>
      </c>
      <c r="V43" s="2">
        <v>43139</v>
      </c>
      <c r="W43" s="1">
        <f t="shared" si="4"/>
        <v>72</v>
      </c>
      <c r="X43" s="1">
        <v>72</v>
      </c>
      <c r="Y43" s="1">
        <v>72</v>
      </c>
      <c r="Z43" s="7">
        <f t="shared" si="5"/>
        <v>10.285714285714286</v>
      </c>
      <c r="AA43" s="1">
        <v>1</v>
      </c>
      <c r="AB43" s="1">
        <v>1</v>
      </c>
      <c r="AC43" s="1" t="s">
        <v>48</v>
      </c>
      <c r="AD43" s="1" t="s">
        <v>464</v>
      </c>
      <c r="AE43" s="1" t="s">
        <v>518</v>
      </c>
      <c r="AG43" s="1" t="s">
        <v>423</v>
      </c>
    </row>
    <row r="44" spans="1:35" x14ac:dyDescent="0.35">
      <c r="A44" s="3" t="s">
        <v>126</v>
      </c>
      <c r="B44" s="1" t="s">
        <v>127</v>
      </c>
      <c r="C44" s="1" t="s">
        <v>128</v>
      </c>
      <c r="D44" s="1" t="s">
        <v>325</v>
      </c>
      <c r="E44" s="1">
        <v>1</v>
      </c>
      <c r="F44" s="1">
        <v>3</v>
      </c>
      <c r="G44" s="1" t="s">
        <v>27</v>
      </c>
      <c r="H44" s="1">
        <v>13</v>
      </c>
      <c r="I44" s="1">
        <v>192963</v>
      </c>
      <c r="J44" s="3" t="s">
        <v>129</v>
      </c>
      <c r="K44" s="1">
        <v>2018</v>
      </c>
      <c r="L44" s="9">
        <v>2</v>
      </c>
      <c r="M44" s="1" t="s">
        <v>101</v>
      </c>
      <c r="N44" s="3"/>
      <c r="O44" s="2">
        <v>43718</v>
      </c>
      <c r="P44" s="6">
        <v>43842</v>
      </c>
      <c r="Q44" s="7">
        <v>2020</v>
      </c>
      <c r="R44" s="7">
        <f t="shared" si="3"/>
        <v>124</v>
      </c>
      <c r="S44" s="6">
        <v>43843</v>
      </c>
      <c r="T44" s="2">
        <f>S44+10</f>
        <v>43853</v>
      </c>
      <c r="U44" s="2" t="s">
        <v>31</v>
      </c>
      <c r="V44" s="2">
        <v>44774</v>
      </c>
      <c r="W44" s="7">
        <f t="shared" si="4"/>
        <v>932</v>
      </c>
      <c r="X44" s="7">
        <v>365</v>
      </c>
      <c r="Y44" s="7">
        <v>90</v>
      </c>
      <c r="Z44" s="7">
        <f t="shared" si="5"/>
        <v>133.14285714285714</v>
      </c>
      <c r="AA44" s="1">
        <v>0</v>
      </c>
      <c r="AB44" s="1">
        <v>0</v>
      </c>
      <c r="AC44" s="1" t="s">
        <v>46</v>
      </c>
      <c r="AF44" s="15"/>
      <c r="AG44" s="15"/>
      <c r="AH44" s="1" t="s">
        <v>36</v>
      </c>
      <c r="AI44" s="3" t="s">
        <v>125</v>
      </c>
    </row>
    <row r="45" spans="1:35" ht="14" customHeight="1" x14ac:dyDescent="0.35">
      <c r="A45" s="1" t="s">
        <v>264</v>
      </c>
      <c r="B45" s="1" t="s">
        <v>263</v>
      </c>
      <c r="C45" s="1" t="s">
        <v>367</v>
      </c>
      <c r="D45" s="1" t="s">
        <v>326</v>
      </c>
      <c r="E45" s="1">
        <v>1</v>
      </c>
      <c r="G45" s="1" t="s">
        <v>27</v>
      </c>
      <c r="I45" s="1">
        <v>210822</v>
      </c>
      <c r="K45" s="1">
        <v>2020</v>
      </c>
      <c r="L45" s="1">
        <v>2</v>
      </c>
      <c r="M45" s="1" t="s">
        <v>101</v>
      </c>
      <c r="O45" s="2">
        <v>44353</v>
      </c>
      <c r="P45" s="2">
        <v>44706</v>
      </c>
      <c r="Q45" s="1">
        <v>2022</v>
      </c>
      <c r="R45" s="1">
        <f t="shared" si="3"/>
        <v>353</v>
      </c>
      <c r="U45" s="1" t="s">
        <v>47</v>
      </c>
      <c r="V45" s="2">
        <v>44754</v>
      </c>
      <c r="W45" s="1">
        <f t="shared" si="4"/>
        <v>48</v>
      </c>
      <c r="X45" s="1">
        <v>48</v>
      </c>
      <c r="Y45" s="1">
        <v>48</v>
      </c>
      <c r="Z45" s="7">
        <f t="shared" si="5"/>
        <v>6.8571428571428568</v>
      </c>
      <c r="AA45" s="1">
        <v>1</v>
      </c>
      <c r="AB45" s="1">
        <v>1</v>
      </c>
      <c r="AC45" s="1" t="s">
        <v>48</v>
      </c>
      <c r="AD45" s="1" t="s">
        <v>54</v>
      </c>
      <c r="AE45" s="1" t="s">
        <v>54</v>
      </c>
      <c r="AF45" s="1" t="s">
        <v>219</v>
      </c>
      <c r="AG45" s="1" t="s">
        <v>368</v>
      </c>
    </row>
    <row r="46" spans="1:35" x14ac:dyDescent="0.35">
      <c r="A46" s="1" t="s">
        <v>262</v>
      </c>
      <c r="B46" s="1" t="s">
        <v>261</v>
      </c>
      <c r="C46" s="1" t="s">
        <v>369</v>
      </c>
      <c r="D46" s="1" t="s">
        <v>326</v>
      </c>
      <c r="E46" s="1">
        <v>1</v>
      </c>
      <c r="G46" s="1" t="s">
        <v>27</v>
      </c>
      <c r="I46" s="1">
        <v>200379</v>
      </c>
      <c r="K46" s="1">
        <v>2020</v>
      </c>
      <c r="L46" s="1">
        <v>2</v>
      </c>
      <c r="M46" s="1" t="s">
        <v>101</v>
      </c>
      <c r="O46" s="2">
        <v>44353</v>
      </c>
      <c r="P46" s="2">
        <v>44706</v>
      </c>
      <c r="Q46" s="1">
        <v>2022</v>
      </c>
      <c r="R46" s="1">
        <f t="shared" si="3"/>
        <v>353</v>
      </c>
      <c r="U46" s="1" t="s">
        <v>47</v>
      </c>
      <c r="V46" s="2">
        <v>44774</v>
      </c>
      <c r="W46" s="1">
        <f t="shared" si="4"/>
        <v>68</v>
      </c>
      <c r="X46" s="1">
        <v>68</v>
      </c>
      <c r="Y46" s="1">
        <v>68</v>
      </c>
      <c r="Z46" s="7">
        <f t="shared" si="5"/>
        <v>9.7142857142857135</v>
      </c>
      <c r="AA46" s="1">
        <v>0</v>
      </c>
      <c r="AB46" s="1">
        <v>0</v>
      </c>
      <c r="AC46" s="1" t="s">
        <v>46</v>
      </c>
      <c r="AG46" s="1" t="s">
        <v>363</v>
      </c>
    </row>
    <row r="47" spans="1:35" x14ac:dyDescent="0.35">
      <c r="A47" s="1" t="s">
        <v>243</v>
      </c>
      <c r="B47" s="1" t="s">
        <v>305</v>
      </c>
      <c r="C47" s="1" t="s">
        <v>333</v>
      </c>
      <c r="D47" s="1" t="s">
        <v>326</v>
      </c>
      <c r="E47" s="1">
        <v>1</v>
      </c>
      <c r="G47" s="1" t="s">
        <v>27</v>
      </c>
      <c r="I47" s="1">
        <v>16037</v>
      </c>
      <c r="K47" s="1">
        <v>2016</v>
      </c>
      <c r="L47" s="1">
        <v>1</v>
      </c>
      <c r="M47" s="1" t="s">
        <v>29</v>
      </c>
      <c r="N47" s="1" t="s">
        <v>30</v>
      </c>
      <c r="O47" s="2">
        <v>42534</v>
      </c>
      <c r="P47" s="2">
        <v>42912</v>
      </c>
      <c r="Q47" s="1">
        <v>2017</v>
      </c>
      <c r="R47" s="1">
        <f t="shared" si="3"/>
        <v>378</v>
      </c>
      <c r="S47" s="2">
        <v>42912</v>
      </c>
      <c r="T47" s="2">
        <f>S47+10</f>
        <v>42922</v>
      </c>
      <c r="U47" s="1" t="s">
        <v>47</v>
      </c>
      <c r="V47" s="2">
        <v>42979</v>
      </c>
      <c r="W47" s="7">
        <f t="shared" si="4"/>
        <v>67</v>
      </c>
      <c r="X47" s="1">
        <v>67</v>
      </c>
      <c r="Y47" s="1">
        <v>67</v>
      </c>
      <c r="Z47" s="7">
        <f t="shared" si="5"/>
        <v>9.5714285714285712</v>
      </c>
      <c r="AA47" s="1">
        <v>1</v>
      </c>
      <c r="AB47" s="1">
        <v>1</v>
      </c>
      <c r="AC47" s="1" t="s">
        <v>32</v>
      </c>
      <c r="AD47" s="1" t="s">
        <v>33</v>
      </c>
      <c r="AE47" s="1" t="s">
        <v>54</v>
      </c>
      <c r="AF47" s="1" t="s">
        <v>242</v>
      </c>
      <c r="AG47" s="1" t="s">
        <v>244</v>
      </c>
    </row>
    <row r="48" spans="1:35" x14ac:dyDescent="0.35">
      <c r="A48" s="1" t="s">
        <v>266</v>
      </c>
      <c r="B48" s="1" t="s">
        <v>265</v>
      </c>
      <c r="C48" s="1" t="s">
        <v>370</v>
      </c>
      <c r="D48" s="1" t="s">
        <v>326</v>
      </c>
      <c r="E48" s="1">
        <v>1</v>
      </c>
      <c r="G48" s="1" t="s">
        <v>27</v>
      </c>
      <c r="I48" s="1">
        <v>210824</v>
      </c>
      <c r="K48" s="1">
        <v>2020</v>
      </c>
      <c r="L48" s="1">
        <v>2</v>
      </c>
      <c r="M48" s="1" t="s">
        <v>101</v>
      </c>
      <c r="O48" s="2">
        <v>43939</v>
      </c>
      <c r="P48" s="2">
        <v>44706</v>
      </c>
      <c r="Q48" s="1">
        <v>2022</v>
      </c>
      <c r="R48" s="1">
        <f t="shared" si="3"/>
        <v>767</v>
      </c>
      <c r="U48" s="1" t="s">
        <v>47</v>
      </c>
      <c r="V48" s="2">
        <v>44774</v>
      </c>
      <c r="W48" s="1">
        <f t="shared" si="4"/>
        <v>68</v>
      </c>
      <c r="X48" s="1">
        <v>68</v>
      </c>
      <c r="Y48" s="1">
        <v>68</v>
      </c>
      <c r="Z48" s="7">
        <f t="shared" si="5"/>
        <v>9.7142857142857135</v>
      </c>
      <c r="AA48" s="1">
        <v>0</v>
      </c>
      <c r="AB48" s="1">
        <v>0</v>
      </c>
      <c r="AC48" s="1" t="s">
        <v>46</v>
      </c>
      <c r="AG48" s="1" t="s">
        <v>363</v>
      </c>
    </row>
    <row r="49" spans="1:38" x14ac:dyDescent="0.35">
      <c r="A49" s="1" t="s">
        <v>419</v>
      </c>
      <c r="B49" s="1" t="s">
        <v>420</v>
      </c>
      <c r="C49" s="1" t="s">
        <v>462</v>
      </c>
      <c r="D49" s="1" t="s">
        <v>328</v>
      </c>
      <c r="E49" s="1">
        <v>1</v>
      </c>
      <c r="G49" s="1" t="s">
        <v>27</v>
      </c>
      <c r="I49" s="1">
        <v>17485</v>
      </c>
      <c r="K49" s="1">
        <v>2015</v>
      </c>
      <c r="L49" s="1">
        <v>2</v>
      </c>
      <c r="M49" s="1" t="s">
        <v>101</v>
      </c>
      <c r="O49" s="2">
        <v>42956</v>
      </c>
      <c r="P49" s="2">
        <v>42982</v>
      </c>
      <c r="Q49" s="1">
        <v>2017</v>
      </c>
      <c r="R49" s="1">
        <f t="shared" si="3"/>
        <v>26</v>
      </c>
      <c r="U49" s="1" t="s">
        <v>47</v>
      </c>
      <c r="V49" s="2">
        <v>43200</v>
      </c>
      <c r="W49" s="1">
        <f t="shared" si="4"/>
        <v>218</v>
      </c>
      <c r="X49" s="1">
        <v>218</v>
      </c>
      <c r="Y49" s="1">
        <v>90</v>
      </c>
      <c r="Z49" s="7">
        <f t="shared" si="5"/>
        <v>31.142857142857142</v>
      </c>
      <c r="AA49" s="1">
        <v>1</v>
      </c>
      <c r="AB49" s="1">
        <v>0</v>
      </c>
      <c r="AC49" s="1" t="s">
        <v>48</v>
      </c>
      <c r="AD49" s="1" t="s">
        <v>54</v>
      </c>
      <c r="AE49" s="1" t="s">
        <v>54</v>
      </c>
      <c r="AF49" s="1" t="s">
        <v>221</v>
      </c>
      <c r="AG49" s="1" t="s">
        <v>421</v>
      </c>
    </row>
    <row r="50" spans="1:38" x14ac:dyDescent="0.35">
      <c r="A50" s="1" t="s">
        <v>268</v>
      </c>
      <c r="B50" s="1" t="s">
        <v>267</v>
      </c>
      <c r="C50" s="1" t="s">
        <v>362</v>
      </c>
      <c r="D50" s="1" t="s">
        <v>326</v>
      </c>
      <c r="E50" s="1">
        <v>1</v>
      </c>
      <c r="G50" s="1" t="s">
        <v>27</v>
      </c>
      <c r="I50" s="1">
        <v>210801</v>
      </c>
      <c r="K50" s="1">
        <v>2019</v>
      </c>
      <c r="L50" s="1">
        <v>2</v>
      </c>
      <c r="M50" s="1" t="s">
        <v>331</v>
      </c>
      <c r="O50" s="2">
        <v>43944</v>
      </c>
      <c r="P50" s="2">
        <v>44313</v>
      </c>
      <c r="Q50" s="1">
        <v>2021</v>
      </c>
      <c r="R50" s="1">
        <f t="shared" si="3"/>
        <v>369</v>
      </c>
      <c r="U50" s="1" t="s">
        <v>47</v>
      </c>
      <c r="V50" s="2">
        <v>44774</v>
      </c>
      <c r="W50" s="1">
        <f t="shared" si="4"/>
        <v>461</v>
      </c>
      <c r="X50" s="1">
        <v>461</v>
      </c>
      <c r="Y50" s="1">
        <v>90</v>
      </c>
      <c r="Z50" s="7">
        <f t="shared" si="5"/>
        <v>65.857142857142861</v>
      </c>
      <c r="AA50" s="1">
        <v>0</v>
      </c>
      <c r="AB50" s="1">
        <v>0</v>
      </c>
      <c r="AC50" s="1" t="s">
        <v>46</v>
      </c>
      <c r="AG50" s="1" t="s">
        <v>363</v>
      </c>
    </row>
    <row r="51" spans="1:38" x14ac:dyDescent="0.35">
      <c r="A51" s="1" t="s">
        <v>270</v>
      </c>
      <c r="B51" s="1" t="s">
        <v>269</v>
      </c>
      <c r="C51" s="1" t="s">
        <v>364</v>
      </c>
      <c r="D51" s="1" t="s">
        <v>326</v>
      </c>
      <c r="E51" s="1">
        <v>1</v>
      </c>
      <c r="G51" s="1" t="s">
        <v>27</v>
      </c>
      <c r="I51" s="1">
        <v>210805</v>
      </c>
      <c r="K51" s="1">
        <v>2019</v>
      </c>
      <c r="M51" s="1" t="s">
        <v>101</v>
      </c>
      <c r="O51" s="2">
        <v>43944</v>
      </c>
      <c r="P51" s="2">
        <v>44313</v>
      </c>
      <c r="Q51" s="1">
        <v>2021</v>
      </c>
      <c r="R51" s="1">
        <f t="shared" si="3"/>
        <v>369</v>
      </c>
      <c r="U51" s="1" t="s">
        <v>47</v>
      </c>
      <c r="V51" s="2">
        <v>44334</v>
      </c>
      <c r="W51" s="1">
        <f t="shared" si="4"/>
        <v>21</v>
      </c>
      <c r="X51" s="1">
        <v>21</v>
      </c>
      <c r="Y51" s="1">
        <v>21</v>
      </c>
      <c r="Z51" s="7">
        <f t="shared" si="5"/>
        <v>3</v>
      </c>
      <c r="AA51" s="1">
        <v>1</v>
      </c>
      <c r="AB51" s="1">
        <v>1</v>
      </c>
      <c r="AC51" s="1" t="s">
        <v>32</v>
      </c>
      <c r="AD51" s="1" t="s">
        <v>33</v>
      </c>
      <c r="AE51" s="1" t="s">
        <v>54</v>
      </c>
      <c r="AF51" s="1" t="s">
        <v>219</v>
      </c>
      <c r="AG51" s="1" t="s">
        <v>363</v>
      </c>
    </row>
    <row r="52" spans="1:38" x14ac:dyDescent="0.35">
      <c r="A52" s="1" t="s">
        <v>272</v>
      </c>
      <c r="B52" s="1" t="s">
        <v>271</v>
      </c>
      <c r="C52" s="1" t="s">
        <v>365</v>
      </c>
      <c r="D52" s="1" t="s">
        <v>326</v>
      </c>
      <c r="E52" s="1">
        <v>1</v>
      </c>
      <c r="G52" s="1" t="s">
        <v>27</v>
      </c>
      <c r="I52" s="1">
        <v>210804</v>
      </c>
      <c r="K52" s="1">
        <v>2019</v>
      </c>
      <c r="M52" s="1" t="s">
        <v>101</v>
      </c>
      <c r="O52" s="2">
        <v>43944</v>
      </c>
      <c r="P52" s="2">
        <v>44313</v>
      </c>
      <c r="Q52" s="1">
        <v>2021</v>
      </c>
      <c r="R52" s="1">
        <f t="shared" si="3"/>
        <v>369</v>
      </c>
      <c r="U52" s="1" t="s">
        <v>47</v>
      </c>
      <c r="V52" s="2">
        <v>44455</v>
      </c>
      <c r="W52" s="1">
        <f t="shared" si="4"/>
        <v>142</v>
      </c>
      <c r="X52" s="1">
        <v>142</v>
      </c>
      <c r="Y52" s="1">
        <v>90</v>
      </c>
      <c r="Z52" s="7">
        <f t="shared" si="5"/>
        <v>20.285714285714285</v>
      </c>
      <c r="AA52" s="1">
        <v>1</v>
      </c>
      <c r="AB52" s="1">
        <v>0</v>
      </c>
      <c r="AC52" s="1" t="s">
        <v>48</v>
      </c>
      <c r="AD52" s="1" t="s">
        <v>54</v>
      </c>
      <c r="AE52" s="1" t="s">
        <v>54</v>
      </c>
      <c r="AF52" s="1" t="s">
        <v>219</v>
      </c>
      <c r="AG52" s="1" t="s">
        <v>322</v>
      </c>
    </row>
    <row r="53" spans="1:38" x14ac:dyDescent="0.35">
      <c r="A53" s="1" t="s">
        <v>391</v>
      </c>
      <c r="B53" s="1" t="s">
        <v>392</v>
      </c>
      <c r="C53" s="1" t="s">
        <v>392</v>
      </c>
      <c r="D53" s="1" t="s">
        <v>328</v>
      </c>
      <c r="E53" s="1">
        <v>2</v>
      </c>
      <c r="G53" s="1" t="s">
        <v>27</v>
      </c>
      <c r="I53" s="1">
        <v>16033</v>
      </c>
      <c r="K53" s="1">
        <v>2014</v>
      </c>
      <c r="L53" s="1">
        <v>2</v>
      </c>
      <c r="M53" s="1" t="s">
        <v>29</v>
      </c>
      <c r="N53" s="2" t="s">
        <v>30</v>
      </c>
      <c r="O53" s="2">
        <v>42411</v>
      </c>
      <c r="P53" s="2">
        <v>42486</v>
      </c>
      <c r="Q53" s="1">
        <v>2015</v>
      </c>
      <c r="R53" s="1">
        <f t="shared" si="3"/>
        <v>75</v>
      </c>
      <c r="U53" s="1" t="s">
        <v>47</v>
      </c>
      <c r="V53" s="2">
        <v>42499</v>
      </c>
      <c r="W53" s="1">
        <f t="shared" si="4"/>
        <v>13</v>
      </c>
      <c r="X53" s="1">
        <v>13</v>
      </c>
      <c r="Y53" s="1">
        <v>13</v>
      </c>
      <c r="Z53" s="7">
        <f t="shared" si="5"/>
        <v>1.8571428571428572</v>
      </c>
      <c r="AA53" s="1">
        <v>1</v>
      </c>
      <c r="AB53" s="1">
        <v>1</v>
      </c>
      <c r="AC53" s="1" t="s">
        <v>48</v>
      </c>
      <c r="AD53" s="1" t="s">
        <v>54</v>
      </c>
      <c r="AE53" s="1" t="s">
        <v>515</v>
      </c>
      <c r="AF53" s="1" t="s">
        <v>214</v>
      </c>
      <c r="AG53" s="1" t="s">
        <v>393</v>
      </c>
      <c r="AH53" s="1" t="s">
        <v>394</v>
      </c>
    </row>
    <row r="54" spans="1:38" x14ac:dyDescent="0.35">
      <c r="A54" s="3" t="s">
        <v>190</v>
      </c>
      <c r="B54" s="1" t="s">
        <v>191</v>
      </c>
      <c r="C54" s="1" t="s">
        <v>192</v>
      </c>
      <c r="D54" s="1" t="s">
        <v>325</v>
      </c>
      <c r="E54" s="1">
        <v>1</v>
      </c>
      <c r="F54" s="1">
        <v>3</v>
      </c>
      <c r="G54" s="1" t="s">
        <v>27</v>
      </c>
      <c r="H54" s="1">
        <v>17</v>
      </c>
      <c r="I54" s="4">
        <v>200667</v>
      </c>
      <c r="J54" s="3" t="s">
        <v>193</v>
      </c>
      <c r="K54" s="1">
        <v>2019</v>
      </c>
      <c r="L54" s="4">
        <v>1</v>
      </c>
      <c r="M54" s="1" t="s">
        <v>101</v>
      </c>
      <c r="N54" s="3"/>
      <c r="O54" s="2">
        <v>43913</v>
      </c>
      <c r="P54" s="6">
        <v>44164</v>
      </c>
      <c r="Q54" s="7">
        <v>2020</v>
      </c>
      <c r="R54" s="7">
        <f t="shared" ref="R54:R85" si="6">P54-O54</f>
        <v>251</v>
      </c>
      <c r="S54" s="6">
        <v>44164</v>
      </c>
      <c r="T54" s="2">
        <f>S54+10</f>
        <v>44174</v>
      </c>
      <c r="U54" s="2" t="s">
        <v>31</v>
      </c>
      <c r="V54" s="2">
        <v>44774</v>
      </c>
      <c r="W54" s="7">
        <f t="shared" si="4"/>
        <v>610</v>
      </c>
      <c r="X54" s="7">
        <v>365</v>
      </c>
      <c r="Y54" s="7">
        <v>90</v>
      </c>
      <c r="Z54" s="7">
        <f t="shared" si="5"/>
        <v>87.142857142857139</v>
      </c>
      <c r="AA54" s="7">
        <v>0</v>
      </c>
      <c r="AB54" s="7">
        <v>0</v>
      </c>
      <c r="AC54" s="1" t="s">
        <v>46</v>
      </c>
      <c r="AG54" s="1" t="s">
        <v>194</v>
      </c>
      <c r="AH54" s="1" t="s">
        <v>36</v>
      </c>
      <c r="AI54" s="3" t="s">
        <v>189</v>
      </c>
    </row>
    <row r="55" spans="1:38" x14ac:dyDescent="0.35">
      <c r="A55" s="1" t="s">
        <v>435</v>
      </c>
      <c r="B55" s="1" t="s">
        <v>449</v>
      </c>
      <c r="C55" s="1" t="s">
        <v>473</v>
      </c>
      <c r="D55" s="1" t="s">
        <v>328</v>
      </c>
      <c r="E55" s="1">
        <v>1</v>
      </c>
      <c r="G55" s="1" t="s">
        <v>27</v>
      </c>
      <c r="I55" s="1">
        <v>190123</v>
      </c>
      <c r="K55" s="1">
        <v>2019</v>
      </c>
      <c r="L55" s="1">
        <v>1</v>
      </c>
      <c r="M55" s="1" t="s">
        <v>101</v>
      </c>
      <c r="O55" s="2">
        <v>43593</v>
      </c>
      <c r="P55" s="2">
        <v>43923</v>
      </c>
      <c r="Q55" s="1">
        <v>2020</v>
      </c>
      <c r="R55" s="1">
        <f t="shared" si="6"/>
        <v>330</v>
      </c>
      <c r="U55" s="1" t="s">
        <v>47</v>
      </c>
      <c r="V55" s="2">
        <v>44010</v>
      </c>
      <c r="W55" s="1">
        <f t="shared" si="4"/>
        <v>87</v>
      </c>
      <c r="X55" s="1">
        <v>87</v>
      </c>
      <c r="Y55" s="1">
        <v>87</v>
      </c>
      <c r="Z55" s="7">
        <f t="shared" si="5"/>
        <v>12.428571428571429</v>
      </c>
      <c r="AA55" s="1">
        <v>1</v>
      </c>
      <c r="AB55" s="1">
        <v>1</v>
      </c>
      <c r="AC55" s="1" t="s">
        <v>329</v>
      </c>
      <c r="AE55" s="1" t="s">
        <v>516</v>
      </c>
      <c r="AG55" s="1" t="s">
        <v>436</v>
      </c>
    </row>
    <row r="56" spans="1:38" x14ac:dyDescent="0.35">
      <c r="A56" s="1" t="s">
        <v>397</v>
      </c>
      <c r="B56" s="1" t="s">
        <v>398</v>
      </c>
      <c r="C56" s="1" t="s">
        <v>398</v>
      </c>
      <c r="D56" s="1" t="s">
        <v>328</v>
      </c>
      <c r="E56" s="1">
        <v>1</v>
      </c>
      <c r="G56" s="1" t="s">
        <v>27</v>
      </c>
      <c r="I56" s="1">
        <v>16037</v>
      </c>
      <c r="K56" s="1">
        <v>2013</v>
      </c>
      <c r="L56" s="1">
        <v>3</v>
      </c>
      <c r="M56" s="1" t="s">
        <v>29</v>
      </c>
      <c r="N56" s="1" t="s">
        <v>30</v>
      </c>
      <c r="O56" s="2">
        <v>42600</v>
      </c>
      <c r="P56" s="2">
        <v>42617</v>
      </c>
      <c r="Q56" s="1">
        <v>2016</v>
      </c>
      <c r="R56" s="1">
        <f t="shared" si="6"/>
        <v>17</v>
      </c>
      <c r="U56" s="1" t="s">
        <v>47</v>
      </c>
      <c r="V56" s="2">
        <v>42635</v>
      </c>
      <c r="W56" s="1">
        <f t="shared" si="4"/>
        <v>18</v>
      </c>
      <c r="X56" s="1">
        <v>18</v>
      </c>
      <c r="Y56" s="1">
        <v>18</v>
      </c>
      <c r="Z56" s="7">
        <f t="shared" si="5"/>
        <v>2.5714285714285716</v>
      </c>
      <c r="AA56" s="1">
        <v>1</v>
      </c>
      <c r="AB56" s="1">
        <v>1</v>
      </c>
      <c r="AC56" s="1" t="s">
        <v>48</v>
      </c>
      <c r="AD56" s="1" t="s">
        <v>54</v>
      </c>
      <c r="AE56" s="1" t="s">
        <v>54</v>
      </c>
      <c r="AF56" s="1" t="s">
        <v>221</v>
      </c>
      <c r="AG56" s="1" t="s">
        <v>399</v>
      </c>
      <c r="AK56" s="1">
        <v>50</v>
      </c>
      <c r="AL56" s="1" t="s">
        <v>206</v>
      </c>
    </row>
    <row r="57" spans="1:38" x14ac:dyDescent="0.35">
      <c r="A57" s="1" t="s">
        <v>404</v>
      </c>
      <c r="B57" s="1" t="s">
        <v>405</v>
      </c>
      <c r="C57" s="1" t="s">
        <v>405</v>
      </c>
      <c r="D57" s="1" t="s">
        <v>328</v>
      </c>
      <c r="E57" s="1">
        <v>1</v>
      </c>
      <c r="G57" s="1" t="s">
        <v>27</v>
      </c>
      <c r="I57" s="1">
        <v>16035</v>
      </c>
      <c r="K57" s="1">
        <v>2011</v>
      </c>
      <c r="L57" s="1">
        <v>5</v>
      </c>
      <c r="M57" s="1" t="s">
        <v>29</v>
      </c>
      <c r="N57" s="1" t="s">
        <v>30</v>
      </c>
      <c r="O57" s="2">
        <v>42600</v>
      </c>
      <c r="P57" s="2">
        <v>42616</v>
      </c>
      <c r="Q57" s="1">
        <v>2016</v>
      </c>
      <c r="R57" s="1">
        <f t="shared" si="6"/>
        <v>16</v>
      </c>
      <c r="U57" s="1" t="s">
        <v>47</v>
      </c>
      <c r="V57" s="2">
        <v>42768</v>
      </c>
      <c r="W57" s="1">
        <f t="shared" si="4"/>
        <v>152</v>
      </c>
      <c r="X57" s="1">
        <v>152</v>
      </c>
      <c r="Y57" s="1">
        <v>90</v>
      </c>
      <c r="Z57" s="7">
        <f t="shared" si="5"/>
        <v>21.714285714285715</v>
      </c>
      <c r="AA57" s="1">
        <v>0</v>
      </c>
      <c r="AB57" s="1">
        <v>0</v>
      </c>
      <c r="AC57" s="1" t="s">
        <v>456</v>
      </c>
      <c r="AD57" s="1" t="s">
        <v>54</v>
      </c>
      <c r="AF57" s="1" t="s">
        <v>219</v>
      </c>
      <c r="AG57" s="1" t="s">
        <v>455</v>
      </c>
    </row>
    <row r="58" spans="1:38" x14ac:dyDescent="0.35">
      <c r="A58" s="1" t="s">
        <v>253</v>
      </c>
      <c r="B58" s="1" t="s">
        <v>386</v>
      </c>
      <c r="C58" s="1" t="s">
        <v>341</v>
      </c>
      <c r="D58" s="1" t="s">
        <v>326</v>
      </c>
      <c r="E58" s="1">
        <v>1</v>
      </c>
      <c r="G58" s="1" t="s">
        <v>27</v>
      </c>
      <c r="I58" s="1">
        <v>171117</v>
      </c>
      <c r="K58" s="1">
        <v>2016</v>
      </c>
      <c r="L58" s="1">
        <v>1</v>
      </c>
      <c r="M58" s="1" t="s">
        <v>101</v>
      </c>
      <c r="N58" s="1" t="s">
        <v>42</v>
      </c>
      <c r="O58" s="2">
        <v>42956</v>
      </c>
      <c r="P58" s="2">
        <v>43083</v>
      </c>
      <c r="Q58" s="1">
        <v>2017</v>
      </c>
      <c r="R58" s="1">
        <f t="shared" si="6"/>
        <v>127</v>
      </c>
      <c r="U58" s="1" t="s">
        <v>31</v>
      </c>
      <c r="V58" s="2">
        <v>44557</v>
      </c>
      <c r="W58" s="1">
        <f t="shared" si="4"/>
        <v>1474</v>
      </c>
      <c r="X58" s="1">
        <v>1474</v>
      </c>
      <c r="Y58" s="1">
        <v>90</v>
      </c>
      <c r="Z58" s="7">
        <f t="shared" si="5"/>
        <v>210.57142857142858</v>
      </c>
      <c r="AA58" s="1">
        <v>0</v>
      </c>
      <c r="AB58" s="1">
        <v>0</v>
      </c>
      <c r="AC58" s="1" t="s">
        <v>336</v>
      </c>
      <c r="AD58" s="1" t="s">
        <v>54</v>
      </c>
      <c r="AG58" s="1" t="s">
        <v>210</v>
      </c>
    </row>
    <row r="59" spans="1:38" x14ac:dyDescent="0.35">
      <c r="A59" s="1" t="s">
        <v>250</v>
      </c>
      <c r="B59" s="1" t="s">
        <v>387</v>
      </c>
      <c r="C59" s="1" t="s">
        <v>338</v>
      </c>
      <c r="D59" s="1" t="s">
        <v>328</v>
      </c>
      <c r="E59" s="1">
        <v>1</v>
      </c>
      <c r="G59" s="1" t="s">
        <v>27</v>
      </c>
      <c r="I59" s="1">
        <v>5175</v>
      </c>
      <c r="K59" s="1">
        <v>2014</v>
      </c>
      <c r="L59" s="1">
        <v>3</v>
      </c>
      <c r="M59" s="1" t="s">
        <v>29</v>
      </c>
      <c r="N59" s="2" t="s">
        <v>42</v>
      </c>
      <c r="O59" s="2">
        <v>42742</v>
      </c>
      <c r="P59" s="2">
        <v>43066</v>
      </c>
      <c r="Q59" s="1">
        <v>2017</v>
      </c>
      <c r="R59" s="1">
        <f t="shared" si="6"/>
        <v>324</v>
      </c>
      <c r="U59" s="1" t="s">
        <v>31</v>
      </c>
      <c r="V59" s="2">
        <v>43129</v>
      </c>
      <c r="W59" s="1">
        <f t="shared" si="4"/>
        <v>63</v>
      </c>
      <c r="X59" s="1">
        <v>63</v>
      </c>
      <c r="Y59" s="1">
        <v>63</v>
      </c>
      <c r="Z59" s="7">
        <f t="shared" si="5"/>
        <v>9</v>
      </c>
      <c r="AA59" s="1">
        <v>1</v>
      </c>
      <c r="AB59" s="1">
        <v>1</v>
      </c>
      <c r="AC59" s="1" t="s">
        <v>48</v>
      </c>
      <c r="AD59" s="1" t="s">
        <v>339</v>
      </c>
      <c r="AE59" s="1" t="s">
        <v>518</v>
      </c>
      <c r="AF59" s="1" t="s">
        <v>219</v>
      </c>
    </row>
    <row r="60" spans="1:38" x14ac:dyDescent="0.35">
      <c r="A60" s="3" t="s">
        <v>130</v>
      </c>
      <c r="B60" s="1" t="s">
        <v>131</v>
      </c>
      <c r="C60" s="1" t="s">
        <v>132</v>
      </c>
      <c r="D60" s="1" t="s">
        <v>325</v>
      </c>
      <c r="E60" s="1">
        <v>1</v>
      </c>
      <c r="F60" s="1">
        <v>3</v>
      </c>
      <c r="G60" s="1" t="s">
        <v>27</v>
      </c>
      <c r="H60" s="1">
        <v>13</v>
      </c>
      <c r="I60" s="1">
        <v>192967</v>
      </c>
      <c r="J60" s="3" t="s">
        <v>133</v>
      </c>
      <c r="K60" s="1">
        <v>2018</v>
      </c>
      <c r="L60" s="1">
        <v>2</v>
      </c>
      <c r="M60" s="1" t="s">
        <v>29</v>
      </c>
      <c r="N60" s="3"/>
      <c r="O60" s="2">
        <v>43787</v>
      </c>
      <c r="P60" s="6">
        <v>43843</v>
      </c>
      <c r="Q60" s="7">
        <v>2020</v>
      </c>
      <c r="R60" s="7">
        <f t="shared" si="6"/>
        <v>56</v>
      </c>
      <c r="S60" s="6">
        <v>43843</v>
      </c>
      <c r="T60" s="2">
        <f>S60+10</f>
        <v>43853</v>
      </c>
      <c r="U60" s="2" t="s">
        <v>31</v>
      </c>
      <c r="V60" s="2">
        <v>44774</v>
      </c>
      <c r="W60" s="7">
        <f t="shared" si="4"/>
        <v>931</v>
      </c>
      <c r="X60" s="7">
        <v>365</v>
      </c>
      <c r="Y60" s="7">
        <v>90</v>
      </c>
      <c r="Z60" s="7">
        <f t="shared" si="5"/>
        <v>133</v>
      </c>
      <c r="AA60" s="1">
        <v>0</v>
      </c>
      <c r="AB60" s="1">
        <v>0</v>
      </c>
      <c r="AC60" s="1" t="s">
        <v>46</v>
      </c>
      <c r="AF60" s="15"/>
      <c r="AG60" s="15"/>
      <c r="AH60" s="1" t="s">
        <v>36</v>
      </c>
      <c r="AI60" s="3" t="s">
        <v>125</v>
      </c>
    </row>
    <row r="61" spans="1:38" x14ac:dyDescent="0.35">
      <c r="A61" s="1" t="s">
        <v>289</v>
      </c>
      <c r="B61" s="1" t="s">
        <v>288</v>
      </c>
      <c r="C61" s="1" t="s">
        <v>372</v>
      </c>
      <c r="D61" s="1" t="s">
        <v>326</v>
      </c>
      <c r="E61" s="1">
        <v>1</v>
      </c>
      <c r="G61" s="1" t="s">
        <v>27</v>
      </c>
      <c r="I61" s="1">
        <v>192959</v>
      </c>
      <c r="K61" s="1">
        <v>2018</v>
      </c>
      <c r="L61" s="1">
        <v>1</v>
      </c>
      <c r="M61" s="1" t="s">
        <v>29</v>
      </c>
      <c r="N61" s="2" t="s">
        <v>30</v>
      </c>
      <c r="O61" s="2">
        <v>43437</v>
      </c>
      <c r="P61" s="2">
        <v>43765</v>
      </c>
      <c r="Q61" s="1">
        <v>2019</v>
      </c>
      <c r="R61" s="1">
        <f t="shared" si="6"/>
        <v>328</v>
      </c>
      <c r="U61" s="1" t="s">
        <v>31</v>
      </c>
      <c r="V61" s="2">
        <v>44012</v>
      </c>
      <c r="W61" s="1">
        <f t="shared" si="4"/>
        <v>247</v>
      </c>
      <c r="X61" s="1">
        <v>247</v>
      </c>
      <c r="Y61" s="1">
        <v>90</v>
      </c>
      <c r="Z61" s="7">
        <f t="shared" si="5"/>
        <v>35.285714285714285</v>
      </c>
      <c r="AA61" s="1">
        <v>1</v>
      </c>
      <c r="AB61" s="1">
        <v>0</v>
      </c>
      <c r="AC61" s="1" t="s">
        <v>32</v>
      </c>
      <c r="AD61" s="1" t="s">
        <v>33</v>
      </c>
      <c r="AE61" s="1" t="s">
        <v>54</v>
      </c>
      <c r="AF61" s="1" t="s">
        <v>219</v>
      </c>
      <c r="AG61" s="1" t="s">
        <v>371</v>
      </c>
    </row>
    <row r="62" spans="1:38" x14ac:dyDescent="0.35">
      <c r="A62" s="3" t="s">
        <v>97</v>
      </c>
      <c r="B62" s="1" t="s">
        <v>98</v>
      </c>
      <c r="C62" s="1" t="s">
        <v>99</v>
      </c>
      <c r="D62" s="1" t="s">
        <v>325</v>
      </c>
      <c r="E62" s="1">
        <v>1</v>
      </c>
      <c r="F62" s="1">
        <v>1</v>
      </c>
      <c r="G62" s="1" t="s">
        <v>27</v>
      </c>
      <c r="H62" s="1">
        <v>11</v>
      </c>
      <c r="I62" s="14">
        <v>180175</v>
      </c>
      <c r="J62" s="5" t="s">
        <v>100</v>
      </c>
      <c r="K62" s="9">
        <v>2017</v>
      </c>
      <c r="L62" s="9">
        <v>2</v>
      </c>
      <c r="M62" s="1" t="s">
        <v>101</v>
      </c>
      <c r="N62" s="10" t="s">
        <v>42</v>
      </c>
      <c r="O62" s="2">
        <v>43304</v>
      </c>
      <c r="P62" s="6">
        <v>43599</v>
      </c>
      <c r="Q62" s="7">
        <v>2019</v>
      </c>
      <c r="R62" s="7">
        <f t="shared" si="6"/>
        <v>295</v>
      </c>
      <c r="S62" s="6">
        <v>43599</v>
      </c>
      <c r="T62" s="8">
        <v>43606</v>
      </c>
      <c r="U62" s="2" t="s">
        <v>47</v>
      </c>
      <c r="V62" s="8">
        <v>43606</v>
      </c>
      <c r="W62" s="7">
        <f t="shared" si="4"/>
        <v>7</v>
      </c>
      <c r="X62" s="7">
        <v>7</v>
      </c>
      <c r="Y62" s="7">
        <v>7</v>
      </c>
      <c r="Z62" s="7">
        <f t="shared" si="5"/>
        <v>1</v>
      </c>
      <c r="AA62" s="1">
        <v>1</v>
      </c>
      <c r="AB62" s="1">
        <v>1</v>
      </c>
      <c r="AC62" s="1" t="s">
        <v>48</v>
      </c>
      <c r="AD62" s="1" t="s">
        <v>76</v>
      </c>
      <c r="AE62" s="1" t="s">
        <v>54</v>
      </c>
      <c r="AF62" s="1" t="s">
        <v>34</v>
      </c>
      <c r="AG62" s="1" t="s">
        <v>102</v>
      </c>
      <c r="AH62" s="1" t="s">
        <v>36</v>
      </c>
      <c r="AI62" s="1" t="s">
        <v>96</v>
      </c>
    </row>
    <row r="63" spans="1:38" x14ac:dyDescent="0.35">
      <c r="A63" s="1" t="s">
        <v>259</v>
      </c>
      <c r="B63" s="1" t="s">
        <v>296</v>
      </c>
      <c r="C63" s="1" t="s">
        <v>345</v>
      </c>
      <c r="D63" s="1" t="s">
        <v>326</v>
      </c>
      <c r="E63" s="1">
        <v>1</v>
      </c>
      <c r="G63" s="1" t="s">
        <v>27</v>
      </c>
      <c r="I63" s="1">
        <v>171119</v>
      </c>
      <c r="K63" s="1">
        <v>2016</v>
      </c>
      <c r="L63" s="1">
        <v>2</v>
      </c>
      <c r="M63" s="1" t="s">
        <v>29</v>
      </c>
      <c r="N63" s="1" t="s">
        <v>42</v>
      </c>
      <c r="O63" s="2">
        <v>42744</v>
      </c>
      <c r="P63" s="2">
        <v>43131</v>
      </c>
      <c r="Q63" s="1">
        <v>2018</v>
      </c>
      <c r="R63" s="1">
        <f t="shared" si="6"/>
        <v>387</v>
      </c>
      <c r="U63" s="1" t="s">
        <v>31</v>
      </c>
      <c r="V63" s="2">
        <v>43221</v>
      </c>
      <c r="W63" s="1">
        <f t="shared" si="4"/>
        <v>90</v>
      </c>
      <c r="X63" s="1">
        <v>90</v>
      </c>
      <c r="Y63" s="1">
        <v>90</v>
      </c>
      <c r="Z63" s="7">
        <f t="shared" si="5"/>
        <v>12.857142857142858</v>
      </c>
      <c r="AA63" s="1">
        <v>1</v>
      </c>
      <c r="AB63" s="1">
        <v>1</v>
      </c>
      <c r="AC63" s="1" t="s">
        <v>32</v>
      </c>
      <c r="AD63" s="1" t="s">
        <v>33</v>
      </c>
      <c r="AE63" s="1" t="s">
        <v>54</v>
      </c>
      <c r="AF63" s="1" t="s">
        <v>219</v>
      </c>
      <c r="AG63" s="1" t="s">
        <v>260</v>
      </c>
    </row>
    <row r="64" spans="1:38" x14ac:dyDescent="0.35">
      <c r="A64" s="3" t="s">
        <v>163</v>
      </c>
      <c r="B64" s="1" t="s">
        <v>164</v>
      </c>
      <c r="C64" s="1" t="s">
        <v>165</v>
      </c>
      <c r="D64" s="1" t="s">
        <v>325</v>
      </c>
      <c r="E64" s="1">
        <v>1</v>
      </c>
      <c r="F64" s="1">
        <v>3</v>
      </c>
      <c r="G64" s="1" t="s">
        <v>27</v>
      </c>
      <c r="H64" s="1">
        <v>15</v>
      </c>
      <c r="I64" s="4">
        <v>200371</v>
      </c>
      <c r="J64" s="3" t="s">
        <v>166</v>
      </c>
      <c r="K64" s="4">
        <v>2018</v>
      </c>
      <c r="L64" s="4">
        <v>2</v>
      </c>
      <c r="M64" s="1" t="s">
        <v>29</v>
      </c>
      <c r="N64" s="3" t="s">
        <v>42</v>
      </c>
      <c r="O64" s="2">
        <v>43850</v>
      </c>
      <c r="P64" s="6">
        <v>43912</v>
      </c>
      <c r="Q64" s="7">
        <v>2020</v>
      </c>
      <c r="R64" s="7">
        <f t="shared" si="6"/>
        <v>62</v>
      </c>
      <c r="S64" s="6">
        <v>43912</v>
      </c>
      <c r="T64" s="2">
        <f>S64+10</f>
        <v>43922</v>
      </c>
      <c r="U64" s="2" t="s">
        <v>31</v>
      </c>
      <c r="V64" s="2">
        <v>43947</v>
      </c>
      <c r="W64" s="7">
        <f t="shared" si="4"/>
        <v>35</v>
      </c>
      <c r="X64" s="7">
        <v>35</v>
      </c>
      <c r="Y64" s="7">
        <v>35</v>
      </c>
      <c r="Z64" s="7">
        <f t="shared" si="5"/>
        <v>5</v>
      </c>
      <c r="AA64" s="1">
        <v>0</v>
      </c>
      <c r="AB64" s="1">
        <v>0</v>
      </c>
      <c r="AC64" s="1" t="s">
        <v>54</v>
      </c>
      <c r="AD64" s="1" t="s">
        <v>54</v>
      </c>
      <c r="AF64" s="1" t="s">
        <v>54</v>
      </c>
      <c r="AG64" s="1" t="s">
        <v>162</v>
      </c>
      <c r="AH64" s="1" t="s">
        <v>36</v>
      </c>
      <c r="AI64" s="3" t="s">
        <v>157</v>
      </c>
    </row>
    <row r="65" spans="1:35" x14ac:dyDescent="0.35">
      <c r="A65" s="3" t="s">
        <v>91</v>
      </c>
      <c r="B65" s="1" t="s">
        <v>92</v>
      </c>
      <c r="C65" s="1" t="s">
        <v>93</v>
      </c>
      <c r="D65" s="1" t="s">
        <v>325</v>
      </c>
      <c r="E65" s="1">
        <v>1</v>
      </c>
      <c r="F65" s="1">
        <v>0</v>
      </c>
      <c r="G65" s="1" t="s">
        <v>27</v>
      </c>
      <c r="H65" s="1">
        <v>11</v>
      </c>
      <c r="I65" s="4">
        <v>180185</v>
      </c>
      <c r="J65" s="12" t="s">
        <v>94</v>
      </c>
      <c r="K65" s="9">
        <v>2016</v>
      </c>
      <c r="L65" s="9">
        <v>3</v>
      </c>
      <c r="M65" s="1" t="s">
        <v>29</v>
      </c>
      <c r="N65" s="12" t="s">
        <v>42</v>
      </c>
      <c r="O65" s="2">
        <v>43214</v>
      </c>
      <c r="P65" s="6">
        <v>43599</v>
      </c>
      <c r="Q65" s="7">
        <v>2019</v>
      </c>
      <c r="R65" s="7">
        <f t="shared" si="6"/>
        <v>385</v>
      </c>
      <c r="S65" s="6">
        <v>43599</v>
      </c>
      <c r="T65" s="2">
        <f>S65+10</f>
        <v>43609</v>
      </c>
      <c r="U65" s="2" t="s">
        <v>47</v>
      </c>
      <c r="V65" s="8">
        <v>43625</v>
      </c>
      <c r="W65" s="7">
        <f t="shared" si="4"/>
        <v>26</v>
      </c>
      <c r="X65" s="7">
        <v>26</v>
      </c>
      <c r="Y65" s="7">
        <v>26</v>
      </c>
      <c r="Z65" s="7">
        <f t="shared" si="5"/>
        <v>3.7142857142857144</v>
      </c>
      <c r="AA65" s="1">
        <v>1</v>
      </c>
      <c r="AB65" s="1">
        <v>1</v>
      </c>
      <c r="AC65" s="1" t="s">
        <v>48</v>
      </c>
      <c r="AD65" s="1" t="s">
        <v>54</v>
      </c>
      <c r="AE65" s="1" t="s">
        <v>54</v>
      </c>
      <c r="AF65" s="1" t="s">
        <v>69</v>
      </c>
      <c r="AG65" s="1" t="s">
        <v>95</v>
      </c>
      <c r="AH65" s="1" t="s">
        <v>36</v>
      </c>
      <c r="AI65" s="1" t="s">
        <v>96</v>
      </c>
    </row>
    <row r="66" spans="1:35" x14ac:dyDescent="0.35">
      <c r="A66" s="1" t="s">
        <v>246</v>
      </c>
      <c r="B66" s="1" t="s">
        <v>247</v>
      </c>
      <c r="C66" s="1" t="s">
        <v>335</v>
      </c>
      <c r="D66" s="1" t="s">
        <v>326</v>
      </c>
      <c r="E66" s="1">
        <v>1</v>
      </c>
      <c r="G66" s="1" t="s">
        <v>27</v>
      </c>
      <c r="I66" s="1">
        <v>17487</v>
      </c>
      <c r="K66" s="1">
        <v>2016</v>
      </c>
      <c r="L66" s="1">
        <v>1</v>
      </c>
      <c r="M66" s="1" t="s">
        <v>29</v>
      </c>
      <c r="N66" s="1" t="s">
        <v>42</v>
      </c>
      <c r="O66" s="2">
        <v>42956</v>
      </c>
      <c r="P66" s="2">
        <v>43002</v>
      </c>
      <c r="Q66" s="1">
        <v>2017</v>
      </c>
      <c r="R66" s="1">
        <f t="shared" si="6"/>
        <v>46</v>
      </c>
      <c r="U66" s="1" t="s">
        <v>47</v>
      </c>
      <c r="V66" s="2">
        <v>43047</v>
      </c>
      <c r="W66" s="7">
        <f t="shared" ref="W66:W97" si="7">V66-P66</f>
        <v>45</v>
      </c>
      <c r="X66" s="1">
        <v>45</v>
      </c>
      <c r="Y66" s="1">
        <v>45</v>
      </c>
      <c r="Z66" s="7">
        <f t="shared" ref="Z66:Z97" si="8">W66/7</f>
        <v>6.4285714285714288</v>
      </c>
      <c r="AA66" s="1">
        <v>0</v>
      </c>
      <c r="AB66" s="1">
        <v>0</v>
      </c>
      <c r="AC66" s="1" t="s">
        <v>336</v>
      </c>
    </row>
    <row r="67" spans="1:35" x14ac:dyDescent="0.35">
      <c r="A67" s="3" t="s">
        <v>79</v>
      </c>
      <c r="B67" s="13" t="s">
        <v>80</v>
      </c>
      <c r="C67" s="1" t="s">
        <v>81</v>
      </c>
      <c r="D67" s="1" t="s">
        <v>325</v>
      </c>
      <c r="E67" s="1">
        <v>1</v>
      </c>
      <c r="F67" s="1">
        <v>1</v>
      </c>
      <c r="G67" s="1" t="s">
        <v>27</v>
      </c>
      <c r="H67" s="1">
        <v>7</v>
      </c>
      <c r="I67" s="4">
        <v>180179</v>
      </c>
      <c r="J67" s="5" t="s">
        <v>82</v>
      </c>
      <c r="K67" s="4">
        <v>2016</v>
      </c>
      <c r="L67" s="4">
        <v>2</v>
      </c>
      <c r="M67" s="1" t="s">
        <v>29</v>
      </c>
      <c r="N67" s="3" t="s">
        <v>42</v>
      </c>
      <c r="O67" s="2">
        <v>43080</v>
      </c>
      <c r="P67" s="6">
        <v>43304</v>
      </c>
      <c r="Q67" s="7">
        <v>2018</v>
      </c>
      <c r="R67" s="7">
        <f t="shared" si="6"/>
        <v>224</v>
      </c>
      <c r="S67" s="6">
        <v>43304</v>
      </c>
      <c r="T67" s="2">
        <v>43306</v>
      </c>
      <c r="U67" s="2" t="s">
        <v>47</v>
      </c>
      <c r="V67" s="8">
        <v>43306</v>
      </c>
      <c r="W67" s="7">
        <f t="shared" si="7"/>
        <v>2</v>
      </c>
      <c r="X67" s="7">
        <v>2</v>
      </c>
      <c r="Y67" s="7">
        <v>2</v>
      </c>
      <c r="Z67" s="7">
        <f t="shared" si="8"/>
        <v>0.2857142857142857</v>
      </c>
      <c r="AA67" s="1">
        <v>1</v>
      </c>
      <c r="AB67" s="1">
        <v>1</v>
      </c>
      <c r="AC67" s="1" t="s">
        <v>48</v>
      </c>
      <c r="AD67" s="1" t="s">
        <v>76</v>
      </c>
      <c r="AE67" s="1" t="s">
        <v>54</v>
      </c>
      <c r="AF67" s="1" t="s">
        <v>44</v>
      </c>
      <c r="AG67" s="1" t="s">
        <v>83</v>
      </c>
      <c r="AH67" s="13" t="s">
        <v>36</v>
      </c>
      <c r="AI67" s="1" t="s">
        <v>78</v>
      </c>
    </row>
    <row r="68" spans="1:35" x14ac:dyDescent="0.35">
      <c r="A68" s="1" t="s">
        <v>254</v>
      </c>
      <c r="B68" s="1" t="s">
        <v>388</v>
      </c>
      <c r="C68" s="1" t="s">
        <v>342</v>
      </c>
      <c r="D68" s="1" t="s">
        <v>326</v>
      </c>
      <c r="E68" s="1">
        <v>1</v>
      </c>
      <c r="G68" s="1" t="s">
        <v>27</v>
      </c>
      <c r="I68" s="1">
        <v>171116</v>
      </c>
      <c r="K68" s="1">
        <v>2016</v>
      </c>
      <c r="L68" s="1">
        <v>2</v>
      </c>
      <c r="M68" s="1" t="s">
        <v>29</v>
      </c>
      <c r="N68" s="2" t="s">
        <v>30</v>
      </c>
      <c r="O68" s="2">
        <v>42744</v>
      </c>
      <c r="P68" s="2">
        <v>43118</v>
      </c>
      <c r="Q68" s="1">
        <v>2018</v>
      </c>
      <c r="R68" s="1">
        <f t="shared" si="6"/>
        <v>374</v>
      </c>
      <c r="U68" s="1" t="s">
        <v>31</v>
      </c>
      <c r="V68" s="2">
        <v>43137</v>
      </c>
      <c r="W68" s="1">
        <f t="shared" si="7"/>
        <v>19</v>
      </c>
      <c r="X68" s="1">
        <v>19</v>
      </c>
      <c r="Y68" s="1">
        <v>19</v>
      </c>
      <c r="Z68" s="7">
        <f t="shared" si="8"/>
        <v>2.7142857142857144</v>
      </c>
      <c r="AA68" s="1">
        <v>1</v>
      </c>
      <c r="AB68" s="1">
        <v>1</v>
      </c>
      <c r="AC68" s="1" t="s">
        <v>48</v>
      </c>
      <c r="AD68" s="1" t="s">
        <v>54</v>
      </c>
      <c r="AE68" s="1" t="s">
        <v>54</v>
      </c>
      <c r="AF68" s="1" t="s">
        <v>219</v>
      </c>
      <c r="AG68" s="1" t="s">
        <v>255</v>
      </c>
    </row>
    <row r="69" spans="1:35" x14ac:dyDescent="0.35">
      <c r="A69" s="3" t="s">
        <v>141</v>
      </c>
      <c r="B69" s="1" t="s">
        <v>142</v>
      </c>
      <c r="C69" s="1" t="s">
        <v>143</v>
      </c>
      <c r="D69" s="1" t="s">
        <v>325</v>
      </c>
      <c r="E69" s="1">
        <v>1</v>
      </c>
      <c r="F69" s="1">
        <v>3</v>
      </c>
      <c r="G69" s="1" t="s">
        <v>27</v>
      </c>
      <c r="H69" s="1">
        <v>14</v>
      </c>
      <c r="I69" s="4">
        <v>190124</v>
      </c>
      <c r="J69" s="3" t="s">
        <v>144</v>
      </c>
      <c r="K69" s="4">
        <v>2018</v>
      </c>
      <c r="L69" s="4">
        <v>2</v>
      </c>
      <c r="M69" s="1" t="s">
        <v>29</v>
      </c>
      <c r="N69" s="3"/>
      <c r="O69" s="2">
        <v>43787</v>
      </c>
      <c r="P69" s="6">
        <v>43882</v>
      </c>
      <c r="Q69" s="7">
        <v>2020</v>
      </c>
      <c r="R69" s="7">
        <f t="shared" si="6"/>
        <v>95</v>
      </c>
      <c r="S69" s="6">
        <v>43882</v>
      </c>
      <c r="T69" s="2">
        <v>43889</v>
      </c>
      <c r="U69" s="2" t="s">
        <v>31</v>
      </c>
      <c r="V69" s="2">
        <v>43889</v>
      </c>
      <c r="W69" s="7">
        <f t="shared" si="7"/>
        <v>7</v>
      </c>
      <c r="X69" s="7">
        <v>7</v>
      </c>
      <c r="Y69" s="7">
        <v>7</v>
      </c>
      <c r="Z69" s="7">
        <f t="shared" si="8"/>
        <v>1</v>
      </c>
      <c r="AA69" s="1">
        <v>1</v>
      </c>
      <c r="AB69" s="1">
        <v>1</v>
      </c>
      <c r="AC69" s="1" t="s">
        <v>48</v>
      </c>
      <c r="AD69" s="1" t="s">
        <v>145</v>
      </c>
      <c r="AE69" s="1" t="s">
        <v>479</v>
      </c>
      <c r="AF69" s="1" t="s">
        <v>146</v>
      </c>
      <c r="AG69" s="1" t="s">
        <v>147</v>
      </c>
      <c r="AH69" s="1" t="s">
        <v>36</v>
      </c>
      <c r="AI69" s="3" t="s">
        <v>140</v>
      </c>
    </row>
    <row r="70" spans="1:35" x14ac:dyDescent="0.35">
      <c r="A70" s="3" t="s">
        <v>103</v>
      </c>
      <c r="B70" s="1" t="s">
        <v>104</v>
      </c>
      <c r="C70" s="1" t="s">
        <v>105</v>
      </c>
      <c r="D70" s="1" t="s">
        <v>325</v>
      </c>
      <c r="E70" s="1">
        <v>1</v>
      </c>
      <c r="F70" s="1">
        <v>1</v>
      </c>
      <c r="G70" s="1" t="s">
        <v>27</v>
      </c>
      <c r="H70" s="1">
        <v>11</v>
      </c>
      <c r="I70" s="4">
        <v>190115</v>
      </c>
      <c r="J70" s="3" t="s">
        <v>106</v>
      </c>
      <c r="K70" s="9">
        <v>2017</v>
      </c>
      <c r="L70" s="9">
        <v>2</v>
      </c>
      <c r="M70" s="1" t="s">
        <v>101</v>
      </c>
      <c r="N70" s="10"/>
      <c r="O70" s="2">
        <v>43304</v>
      </c>
      <c r="P70" s="6">
        <v>43599</v>
      </c>
      <c r="Q70" s="7">
        <v>2019</v>
      </c>
      <c r="R70" s="7">
        <f t="shared" si="6"/>
        <v>295</v>
      </c>
      <c r="S70" s="6">
        <v>43599</v>
      </c>
      <c r="T70" s="8">
        <v>43602</v>
      </c>
      <c r="U70" s="2" t="s">
        <v>47</v>
      </c>
      <c r="V70" s="8">
        <v>43602</v>
      </c>
      <c r="W70" s="7">
        <f t="shared" si="7"/>
        <v>3</v>
      </c>
      <c r="X70" s="7">
        <v>3</v>
      </c>
      <c r="Y70" s="7">
        <v>3</v>
      </c>
      <c r="Z70" s="7">
        <f t="shared" si="8"/>
        <v>0.42857142857142855</v>
      </c>
      <c r="AA70" s="1">
        <v>1</v>
      </c>
      <c r="AB70" s="1">
        <v>1</v>
      </c>
      <c r="AC70" s="1" t="s">
        <v>48</v>
      </c>
      <c r="AD70" s="1" t="s">
        <v>76</v>
      </c>
      <c r="AE70" s="1" t="s">
        <v>54</v>
      </c>
      <c r="AF70" s="1" t="s">
        <v>34</v>
      </c>
      <c r="AG70" s="1" t="s">
        <v>107</v>
      </c>
      <c r="AH70" s="1" t="s">
        <v>36</v>
      </c>
      <c r="AI70" s="1" t="s">
        <v>96</v>
      </c>
    </row>
    <row r="71" spans="1:35" x14ac:dyDescent="0.35">
      <c r="A71" s="3" t="s">
        <v>167</v>
      </c>
      <c r="B71" s="1" t="s">
        <v>168</v>
      </c>
      <c r="C71" s="1" t="s">
        <v>169</v>
      </c>
      <c r="D71" s="1" t="s">
        <v>325</v>
      </c>
      <c r="E71" s="1">
        <v>1</v>
      </c>
      <c r="F71" s="1">
        <v>3</v>
      </c>
      <c r="G71" s="1" t="s">
        <v>27</v>
      </c>
      <c r="H71" s="1">
        <v>15</v>
      </c>
      <c r="I71" s="4">
        <v>200373</v>
      </c>
      <c r="J71" s="3" t="s">
        <v>170</v>
      </c>
      <c r="K71" s="1">
        <v>2018</v>
      </c>
      <c r="L71" s="4">
        <v>2</v>
      </c>
      <c r="M71" s="1" t="s">
        <v>29</v>
      </c>
      <c r="N71" s="3" t="s">
        <v>42</v>
      </c>
      <c r="O71" s="2">
        <v>43850</v>
      </c>
      <c r="P71" s="6">
        <v>43912</v>
      </c>
      <c r="Q71" s="7">
        <v>2020</v>
      </c>
      <c r="R71" s="7">
        <f t="shared" si="6"/>
        <v>62</v>
      </c>
      <c r="S71" s="6">
        <v>43912</v>
      </c>
      <c r="T71" s="2">
        <f>S71+10</f>
        <v>43922</v>
      </c>
      <c r="U71" s="2" t="s">
        <v>31</v>
      </c>
      <c r="V71" s="2">
        <v>44774</v>
      </c>
      <c r="W71" s="7">
        <f t="shared" si="7"/>
        <v>862</v>
      </c>
      <c r="X71" s="7">
        <v>365</v>
      </c>
      <c r="Y71" s="7">
        <v>90</v>
      </c>
      <c r="Z71" s="7">
        <f t="shared" si="8"/>
        <v>123.14285714285714</v>
      </c>
      <c r="AA71" s="7">
        <v>0</v>
      </c>
      <c r="AB71" s="7">
        <v>0</v>
      </c>
      <c r="AC71" s="1" t="s">
        <v>46</v>
      </c>
      <c r="AF71" s="15"/>
      <c r="AG71" s="15"/>
      <c r="AH71" s="1" t="s">
        <v>36</v>
      </c>
      <c r="AI71" s="3" t="s">
        <v>157</v>
      </c>
    </row>
    <row r="72" spans="1:35" x14ac:dyDescent="0.35">
      <c r="A72" s="1" t="s">
        <v>395</v>
      </c>
      <c r="B72" s="1" t="s">
        <v>396</v>
      </c>
      <c r="C72" s="1" t="s">
        <v>396</v>
      </c>
      <c r="D72" s="1" t="s">
        <v>328</v>
      </c>
      <c r="E72" s="1">
        <v>1</v>
      </c>
      <c r="G72" s="1" t="s">
        <v>27</v>
      </c>
      <c r="I72" s="1">
        <v>16033</v>
      </c>
      <c r="K72" s="1">
        <v>2014</v>
      </c>
      <c r="L72" s="1">
        <v>2</v>
      </c>
      <c r="M72" s="1" t="s">
        <v>29</v>
      </c>
      <c r="N72" s="1" t="s">
        <v>30</v>
      </c>
      <c r="O72" s="2">
        <v>42232</v>
      </c>
      <c r="P72" s="2">
        <v>42549</v>
      </c>
      <c r="Q72" s="1">
        <v>2016</v>
      </c>
      <c r="R72" s="1">
        <f t="shared" si="6"/>
        <v>317</v>
      </c>
      <c r="U72" s="1" t="s">
        <v>47</v>
      </c>
      <c r="V72" s="2">
        <v>43752</v>
      </c>
      <c r="W72" s="1">
        <f t="shared" si="7"/>
        <v>1203</v>
      </c>
      <c r="X72" s="1">
        <v>1203</v>
      </c>
      <c r="Y72" s="1">
        <v>90</v>
      </c>
      <c r="Z72" s="7">
        <f t="shared" si="8"/>
        <v>171.85714285714286</v>
      </c>
      <c r="AA72" s="1">
        <v>0</v>
      </c>
      <c r="AB72" s="1">
        <v>0</v>
      </c>
      <c r="AC72" s="1" t="s">
        <v>336</v>
      </c>
      <c r="AD72" s="1" t="s">
        <v>54</v>
      </c>
    </row>
    <row r="73" spans="1:35" x14ac:dyDescent="0.35">
      <c r="A73" s="1" t="s">
        <v>245</v>
      </c>
      <c r="B73" s="1" t="s">
        <v>389</v>
      </c>
      <c r="C73" s="1" t="s">
        <v>334</v>
      </c>
      <c r="D73" s="1" t="s">
        <v>326</v>
      </c>
      <c r="E73" s="1">
        <v>1</v>
      </c>
      <c r="G73" s="1" t="s">
        <v>27</v>
      </c>
      <c r="I73" s="1">
        <v>17483</v>
      </c>
      <c r="K73" s="1">
        <v>2015</v>
      </c>
      <c r="L73" s="1">
        <v>2</v>
      </c>
      <c r="M73" s="1" t="s">
        <v>101</v>
      </c>
      <c r="O73" s="2">
        <v>42956</v>
      </c>
      <c r="P73" s="2">
        <v>42968</v>
      </c>
      <c r="Q73" s="1">
        <v>2017</v>
      </c>
      <c r="R73" s="1">
        <f t="shared" si="6"/>
        <v>12</v>
      </c>
      <c r="S73" s="2">
        <v>42968</v>
      </c>
      <c r="T73" s="2">
        <f>S73+10</f>
        <v>42978</v>
      </c>
      <c r="U73" s="1" t="s">
        <v>47</v>
      </c>
      <c r="V73" s="2">
        <v>43003</v>
      </c>
      <c r="W73" s="7">
        <f t="shared" si="7"/>
        <v>35</v>
      </c>
      <c r="X73" s="1">
        <v>35</v>
      </c>
      <c r="Y73" s="1">
        <v>35</v>
      </c>
      <c r="Z73" s="7">
        <f t="shared" si="8"/>
        <v>5</v>
      </c>
      <c r="AA73" s="1">
        <v>1</v>
      </c>
      <c r="AB73" s="1">
        <v>1</v>
      </c>
      <c r="AC73" s="1" t="s">
        <v>32</v>
      </c>
      <c r="AE73" s="1" t="s">
        <v>54</v>
      </c>
      <c r="AF73" s="1" t="s">
        <v>219</v>
      </c>
    </row>
    <row r="74" spans="1:35" x14ac:dyDescent="0.35">
      <c r="A74" s="1" t="s">
        <v>432</v>
      </c>
      <c r="B74" s="1" t="s">
        <v>448</v>
      </c>
      <c r="C74" s="1" t="s">
        <v>472</v>
      </c>
      <c r="D74" s="1" t="s">
        <v>328</v>
      </c>
      <c r="E74" s="1">
        <v>1</v>
      </c>
      <c r="G74" s="1" t="s">
        <v>27</v>
      </c>
      <c r="I74" s="1">
        <v>200625</v>
      </c>
      <c r="K74" s="1">
        <v>2017</v>
      </c>
      <c r="L74" s="1">
        <v>3</v>
      </c>
      <c r="M74" s="1" t="s">
        <v>29</v>
      </c>
      <c r="N74" s="1" t="s">
        <v>42</v>
      </c>
      <c r="O74" s="2">
        <v>43704</v>
      </c>
      <c r="P74" s="2">
        <v>43922</v>
      </c>
      <c r="Q74" s="1">
        <v>2020</v>
      </c>
      <c r="R74" s="1">
        <f t="shared" si="6"/>
        <v>218</v>
      </c>
      <c r="U74" s="1" t="s">
        <v>47</v>
      </c>
      <c r="V74" s="2">
        <v>44111</v>
      </c>
      <c r="W74" s="1">
        <f t="shared" si="7"/>
        <v>189</v>
      </c>
      <c r="X74" s="1">
        <v>189</v>
      </c>
      <c r="Y74" s="1">
        <v>90</v>
      </c>
      <c r="Z74" s="7">
        <f t="shared" si="8"/>
        <v>27</v>
      </c>
      <c r="AA74" s="1">
        <v>1</v>
      </c>
      <c r="AB74" s="1">
        <v>0</v>
      </c>
      <c r="AC74" s="1" t="s">
        <v>48</v>
      </c>
      <c r="AE74" s="1" t="s">
        <v>515</v>
      </c>
      <c r="AG74" s="1" t="s">
        <v>433</v>
      </c>
      <c r="AH74" s="1" t="s">
        <v>434</v>
      </c>
    </row>
    <row r="75" spans="1:35" x14ac:dyDescent="0.35">
      <c r="A75" s="3" t="s">
        <v>148</v>
      </c>
      <c r="B75" s="1" t="s">
        <v>149</v>
      </c>
      <c r="C75" s="1" t="s">
        <v>150</v>
      </c>
      <c r="D75" s="1" t="s">
        <v>325</v>
      </c>
      <c r="E75" s="1">
        <v>1</v>
      </c>
      <c r="F75" s="1">
        <v>3</v>
      </c>
      <c r="G75" s="1" t="s">
        <v>27</v>
      </c>
      <c r="H75" s="1">
        <v>14</v>
      </c>
      <c r="I75" s="4">
        <v>192966</v>
      </c>
      <c r="J75" s="3" t="s">
        <v>151</v>
      </c>
      <c r="K75" s="4">
        <v>2016</v>
      </c>
      <c r="L75" s="4">
        <v>4</v>
      </c>
      <c r="M75" s="1" t="s">
        <v>29</v>
      </c>
      <c r="N75" s="10"/>
      <c r="O75" s="2">
        <v>43787</v>
      </c>
      <c r="P75" s="6">
        <v>43882</v>
      </c>
      <c r="Q75" s="7">
        <v>2020</v>
      </c>
      <c r="R75" s="7">
        <f t="shared" si="6"/>
        <v>95</v>
      </c>
      <c r="S75" s="6">
        <v>43882</v>
      </c>
      <c r="T75" s="2">
        <f>S75+10</f>
        <v>43892</v>
      </c>
      <c r="U75" s="2" t="s">
        <v>31</v>
      </c>
      <c r="V75" s="16">
        <v>43968</v>
      </c>
      <c r="W75" s="7">
        <f t="shared" si="7"/>
        <v>86</v>
      </c>
      <c r="X75" s="7">
        <v>86</v>
      </c>
      <c r="Y75" s="7">
        <v>86</v>
      </c>
      <c r="Z75" s="7">
        <f t="shared" si="8"/>
        <v>12.285714285714286</v>
      </c>
      <c r="AA75" s="1">
        <v>1</v>
      </c>
      <c r="AB75" s="1">
        <v>1</v>
      </c>
      <c r="AC75" s="1" t="s">
        <v>48</v>
      </c>
      <c r="AD75" s="1" t="s">
        <v>76</v>
      </c>
      <c r="AE75" s="1" t="s">
        <v>54</v>
      </c>
      <c r="AF75" s="1" t="s">
        <v>44</v>
      </c>
      <c r="AG75" s="1" t="s">
        <v>152</v>
      </c>
      <c r="AH75" s="1" t="s">
        <v>36</v>
      </c>
      <c r="AI75" s="3" t="s">
        <v>140</v>
      </c>
    </row>
    <row r="76" spans="1:35" x14ac:dyDescent="0.35">
      <c r="A76" s="3" t="s">
        <v>24</v>
      </c>
      <c r="B76" s="1" t="s">
        <v>25</v>
      </c>
      <c r="C76" s="1" t="s">
        <v>26</v>
      </c>
      <c r="D76" s="1" t="s">
        <v>325</v>
      </c>
      <c r="E76" s="1">
        <v>1</v>
      </c>
      <c r="F76" s="1">
        <v>0</v>
      </c>
      <c r="G76" s="1" t="s">
        <v>27</v>
      </c>
      <c r="H76" s="1">
        <v>1</v>
      </c>
      <c r="I76" s="4">
        <v>16036</v>
      </c>
      <c r="J76" s="5" t="s">
        <v>28</v>
      </c>
      <c r="K76" s="4">
        <v>2016</v>
      </c>
      <c r="L76" s="4">
        <v>2</v>
      </c>
      <c r="M76" s="1" t="s">
        <v>29</v>
      </c>
      <c r="N76" s="3" t="s">
        <v>30</v>
      </c>
      <c r="O76" s="2">
        <v>42900</v>
      </c>
      <c r="P76" s="6">
        <v>43083</v>
      </c>
      <c r="Q76" s="7">
        <v>2017</v>
      </c>
      <c r="R76" s="7">
        <f t="shared" si="6"/>
        <v>183</v>
      </c>
      <c r="S76" s="6">
        <v>43084</v>
      </c>
      <c r="T76" s="2">
        <f>S76+10</f>
        <v>43094</v>
      </c>
      <c r="U76" s="2" t="s">
        <v>31</v>
      </c>
      <c r="V76" s="8">
        <v>43098</v>
      </c>
      <c r="W76" s="7">
        <f t="shared" si="7"/>
        <v>15</v>
      </c>
      <c r="X76" s="7">
        <v>15</v>
      </c>
      <c r="Y76" s="7">
        <v>15</v>
      </c>
      <c r="Z76" s="7">
        <f t="shared" si="8"/>
        <v>2.1428571428571428</v>
      </c>
      <c r="AA76" s="1">
        <v>1</v>
      </c>
      <c r="AB76" s="1">
        <v>1</v>
      </c>
      <c r="AC76" s="1" t="s">
        <v>32</v>
      </c>
      <c r="AD76" s="1" t="s">
        <v>33</v>
      </c>
      <c r="AE76" s="1" t="s">
        <v>54</v>
      </c>
      <c r="AF76" s="1" t="s">
        <v>34</v>
      </c>
      <c r="AG76" s="1" t="s">
        <v>35</v>
      </c>
      <c r="AH76" s="1" t="s">
        <v>36</v>
      </c>
      <c r="AI76" s="1" t="s">
        <v>37</v>
      </c>
    </row>
    <row r="77" spans="1:35" ht="17.5" customHeight="1" x14ac:dyDescent="0.35">
      <c r="A77" s="1" t="s">
        <v>222</v>
      </c>
      <c r="B77" s="1" t="s">
        <v>223</v>
      </c>
      <c r="C77" s="1" t="s">
        <v>223</v>
      </c>
      <c r="D77" s="1" t="s">
        <v>326</v>
      </c>
      <c r="E77" s="1">
        <v>1</v>
      </c>
      <c r="G77" s="1" t="s">
        <v>27</v>
      </c>
      <c r="I77" s="1">
        <v>126504</v>
      </c>
      <c r="J77" s="5"/>
      <c r="K77" s="9">
        <v>2014</v>
      </c>
      <c r="L77" s="9">
        <v>2</v>
      </c>
      <c r="M77" s="1" t="s">
        <v>29</v>
      </c>
      <c r="N77" s="10" t="s">
        <v>30</v>
      </c>
      <c r="O77" s="2">
        <v>42314</v>
      </c>
      <c r="P77" s="2">
        <v>42360</v>
      </c>
      <c r="Q77" s="7">
        <v>2015</v>
      </c>
      <c r="R77" s="7">
        <f t="shared" si="6"/>
        <v>46</v>
      </c>
      <c r="S77" s="2">
        <v>42360</v>
      </c>
      <c r="T77" s="2">
        <f>S77+10</f>
        <v>42370</v>
      </c>
      <c r="U77" s="2" t="s">
        <v>31</v>
      </c>
      <c r="V77" s="2">
        <v>42386</v>
      </c>
      <c r="W77" s="7">
        <f t="shared" si="7"/>
        <v>26</v>
      </c>
      <c r="X77" s="7">
        <v>26</v>
      </c>
      <c r="Y77" s="7">
        <v>26</v>
      </c>
      <c r="Z77" s="7">
        <f t="shared" si="8"/>
        <v>3.7142857142857144</v>
      </c>
      <c r="AA77" s="7">
        <v>1</v>
      </c>
      <c r="AB77" s="7">
        <v>1</v>
      </c>
      <c r="AC77" s="1" t="s">
        <v>32</v>
      </c>
      <c r="AE77" s="1" t="s">
        <v>54</v>
      </c>
      <c r="AF77" s="1" t="s">
        <v>219</v>
      </c>
    </row>
    <row r="78" spans="1:35" ht="17.5" customHeight="1" x14ac:dyDescent="0.35">
      <c r="A78" s="1" t="s">
        <v>486</v>
      </c>
      <c r="B78" s="1" t="s">
        <v>487</v>
      </c>
      <c r="C78" s="1" t="s">
        <v>487</v>
      </c>
      <c r="D78" s="1" t="s">
        <v>214</v>
      </c>
      <c r="E78" s="1">
        <v>1</v>
      </c>
      <c r="G78" s="1" t="s">
        <v>27</v>
      </c>
      <c r="I78" s="1">
        <v>3731</v>
      </c>
      <c r="K78" s="1">
        <v>2014</v>
      </c>
      <c r="L78" s="1">
        <v>1</v>
      </c>
      <c r="M78" s="1" t="s">
        <v>29</v>
      </c>
      <c r="N78" s="1" t="s">
        <v>30</v>
      </c>
      <c r="O78" s="2">
        <v>42234</v>
      </c>
      <c r="P78" s="2">
        <v>42360</v>
      </c>
      <c r="Q78" s="1">
        <v>2015</v>
      </c>
      <c r="R78" s="1">
        <f t="shared" si="6"/>
        <v>126</v>
      </c>
      <c r="U78" s="1" t="s">
        <v>31</v>
      </c>
      <c r="V78" s="2">
        <v>42452</v>
      </c>
      <c r="W78" s="1">
        <f t="shared" si="7"/>
        <v>92</v>
      </c>
      <c r="X78" s="1">
        <v>85</v>
      </c>
      <c r="Y78" s="1">
        <v>85</v>
      </c>
      <c r="Z78" s="7">
        <f t="shared" si="8"/>
        <v>13.142857142857142</v>
      </c>
      <c r="AA78" s="1">
        <v>0</v>
      </c>
      <c r="AB78" s="1">
        <v>0</v>
      </c>
      <c r="AC78" s="1" t="s">
        <v>54</v>
      </c>
      <c r="AG78" s="1" t="s">
        <v>488</v>
      </c>
    </row>
    <row r="79" spans="1:35" ht="17.5" customHeight="1" x14ac:dyDescent="0.35">
      <c r="A79" s="1" t="s">
        <v>489</v>
      </c>
      <c r="B79" s="1" t="s">
        <v>490</v>
      </c>
      <c r="C79" s="1" t="s">
        <v>490</v>
      </c>
      <c r="D79" s="1" t="s">
        <v>214</v>
      </c>
      <c r="E79" s="1">
        <v>1</v>
      </c>
      <c r="G79" s="1" t="s">
        <v>27</v>
      </c>
      <c r="I79" s="1">
        <v>3673</v>
      </c>
      <c r="K79" s="1">
        <v>2014</v>
      </c>
      <c r="L79" s="1">
        <v>1</v>
      </c>
      <c r="M79" s="1" t="s">
        <v>29</v>
      </c>
      <c r="N79" s="1" t="s">
        <v>42</v>
      </c>
      <c r="O79" s="2">
        <v>42234</v>
      </c>
      <c r="P79" s="2">
        <v>42360</v>
      </c>
      <c r="Q79" s="1">
        <v>2015</v>
      </c>
      <c r="R79" s="1">
        <f t="shared" si="6"/>
        <v>126</v>
      </c>
      <c r="U79" s="1" t="s">
        <v>31</v>
      </c>
      <c r="V79" s="2">
        <v>42398</v>
      </c>
      <c r="W79" s="1">
        <f t="shared" si="7"/>
        <v>38</v>
      </c>
      <c r="X79" s="1">
        <v>31</v>
      </c>
      <c r="Y79" s="1">
        <v>31</v>
      </c>
      <c r="Z79" s="7">
        <f t="shared" si="8"/>
        <v>5.4285714285714288</v>
      </c>
      <c r="AA79" s="1">
        <v>0</v>
      </c>
      <c r="AB79" s="1">
        <v>0</v>
      </c>
      <c r="AC79" s="1" t="s">
        <v>54</v>
      </c>
      <c r="AG79" s="1" t="s">
        <v>491</v>
      </c>
    </row>
    <row r="80" spans="1:35" x14ac:dyDescent="0.35">
      <c r="A80" s="3" t="s">
        <v>72</v>
      </c>
      <c r="B80" s="1" t="s">
        <v>73</v>
      </c>
      <c r="C80" s="1" t="s">
        <v>74</v>
      </c>
      <c r="D80" s="1" t="s">
        <v>325</v>
      </c>
      <c r="E80" s="1">
        <v>1</v>
      </c>
      <c r="F80" s="1">
        <v>0</v>
      </c>
      <c r="G80" s="1" t="s">
        <v>27</v>
      </c>
      <c r="H80" s="1">
        <v>5</v>
      </c>
      <c r="I80" s="4">
        <v>180177</v>
      </c>
      <c r="J80" s="12" t="s">
        <v>75</v>
      </c>
      <c r="K80" s="9">
        <v>2017</v>
      </c>
      <c r="L80" s="9">
        <v>1</v>
      </c>
      <c r="M80" s="1" t="s">
        <v>29</v>
      </c>
      <c r="N80" s="10" t="s">
        <v>42</v>
      </c>
      <c r="O80" s="2">
        <v>43214</v>
      </c>
      <c r="P80" s="6">
        <v>43264</v>
      </c>
      <c r="Q80" s="7">
        <v>2018</v>
      </c>
      <c r="R80" s="7">
        <f t="shared" si="6"/>
        <v>50</v>
      </c>
      <c r="S80" s="6">
        <v>43264</v>
      </c>
      <c r="T80" s="2">
        <f>S80+10</f>
        <v>43274</v>
      </c>
      <c r="U80" s="2" t="s">
        <v>47</v>
      </c>
      <c r="V80" s="8">
        <v>43296</v>
      </c>
      <c r="W80" s="7">
        <f t="shared" si="7"/>
        <v>32</v>
      </c>
      <c r="X80" s="7">
        <v>32</v>
      </c>
      <c r="Y80" s="7">
        <v>32</v>
      </c>
      <c r="Z80" s="7">
        <f t="shared" si="8"/>
        <v>4.5714285714285712</v>
      </c>
      <c r="AA80" s="1">
        <v>1</v>
      </c>
      <c r="AB80" s="1">
        <v>1</v>
      </c>
      <c r="AC80" s="1" t="s">
        <v>32</v>
      </c>
      <c r="AD80" s="1" t="s">
        <v>76</v>
      </c>
      <c r="AE80" s="1" t="s">
        <v>54</v>
      </c>
      <c r="AF80" s="1" t="s">
        <v>44</v>
      </c>
      <c r="AG80" s="1" t="s">
        <v>77</v>
      </c>
      <c r="AH80" s="1" t="s">
        <v>36</v>
      </c>
      <c r="AI80" s="1" t="s">
        <v>49</v>
      </c>
    </row>
    <row r="81" spans="1:36" x14ac:dyDescent="0.35">
      <c r="A81" s="1" t="s">
        <v>275</v>
      </c>
      <c r="B81" s="1" t="s">
        <v>274</v>
      </c>
      <c r="C81" s="1" t="s">
        <v>360</v>
      </c>
      <c r="D81" s="1" t="s">
        <v>326</v>
      </c>
      <c r="E81" s="1">
        <v>1</v>
      </c>
      <c r="G81" s="1" t="s">
        <v>27</v>
      </c>
      <c r="I81" s="1">
        <v>190124</v>
      </c>
      <c r="K81" s="1">
        <v>2017</v>
      </c>
      <c r="L81" s="1">
        <v>3</v>
      </c>
      <c r="M81" s="1" t="s">
        <v>29</v>
      </c>
      <c r="O81" s="2">
        <v>43787</v>
      </c>
      <c r="P81" s="2">
        <v>43933</v>
      </c>
      <c r="Q81" s="1">
        <v>2020</v>
      </c>
      <c r="R81" s="1">
        <f t="shared" si="6"/>
        <v>146</v>
      </c>
      <c r="U81" s="1" t="s">
        <v>47</v>
      </c>
      <c r="V81" s="2">
        <v>43937</v>
      </c>
      <c r="W81" s="1">
        <f t="shared" si="7"/>
        <v>4</v>
      </c>
      <c r="X81" s="1">
        <v>4</v>
      </c>
      <c r="Y81" s="1">
        <v>4</v>
      </c>
      <c r="Z81" s="7">
        <f t="shared" si="8"/>
        <v>0.5714285714285714</v>
      </c>
      <c r="AA81" s="1">
        <v>1</v>
      </c>
      <c r="AB81" s="1">
        <v>1</v>
      </c>
      <c r="AC81" s="1" t="s">
        <v>48</v>
      </c>
      <c r="AD81" s="1" t="s">
        <v>211</v>
      </c>
      <c r="AE81" s="1" t="s">
        <v>54</v>
      </c>
      <c r="AF81" s="1" t="s">
        <v>219</v>
      </c>
      <c r="AG81" s="1" t="s">
        <v>319</v>
      </c>
    </row>
    <row r="82" spans="1:36" x14ac:dyDescent="0.35">
      <c r="A82" s="1" t="s">
        <v>441</v>
      </c>
      <c r="B82" s="1" t="s">
        <v>447</v>
      </c>
      <c r="C82" s="1" t="s">
        <v>477</v>
      </c>
      <c r="D82" s="1" t="s">
        <v>328</v>
      </c>
      <c r="E82" s="1">
        <v>1</v>
      </c>
      <c r="G82" s="1" t="s">
        <v>27</v>
      </c>
      <c r="I82" s="1">
        <v>210802</v>
      </c>
      <c r="K82" s="1">
        <v>2021</v>
      </c>
      <c r="L82" s="1">
        <v>0</v>
      </c>
      <c r="M82" s="1" t="s">
        <v>101</v>
      </c>
      <c r="O82" s="2">
        <v>44308</v>
      </c>
      <c r="P82" s="2">
        <v>44441</v>
      </c>
      <c r="Q82" s="1">
        <v>2021</v>
      </c>
      <c r="R82" s="1">
        <f t="shared" si="6"/>
        <v>133</v>
      </c>
      <c r="U82" s="1" t="s">
        <v>47</v>
      </c>
      <c r="V82" s="2">
        <v>44510</v>
      </c>
      <c r="W82" s="1">
        <f t="shared" si="7"/>
        <v>69</v>
      </c>
      <c r="X82" s="1">
        <v>69</v>
      </c>
      <c r="Y82" s="1">
        <v>69</v>
      </c>
      <c r="Z82" s="7">
        <f t="shared" si="8"/>
        <v>9.8571428571428577</v>
      </c>
      <c r="AA82" s="1">
        <v>1</v>
      </c>
      <c r="AB82" s="1">
        <v>1</v>
      </c>
      <c r="AC82" s="1" t="s">
        <v>32</v>
      </c>
      <c r="AD82" s="1" t="s">
        <v>479</v>
      </c>
      <c r="AE82" s="1" t="s">
        <v>479</v>
      </c>
      <c r="AG82" s="1" t="s">
        <v>442</v>
      </c>
    </row>
    <row r="83" spans="1:36" ht="17.5" customHeight="1" x14ac:dyDescent="0.35">
      <c r="A83" s="1" t="s">
        <v>295</v>
      </c>
      <c r="B83" s="1" t="s">
        <v>294</v>
      </c>
      <c r="C83" s="1" t="s">
        <v>355</v>
      </c>
      <c r="D83" s="1" t="s">
        <v>326</v>
      </c>
      <c r="E83" s="1">
        <v>1</v>
      </c>
      <c r="G83" s="1" t="s">
        <v>27</v>
      </c>
      <c r="I83" s="1">
        <v>192958</v>
      </c>
      <c r="K83" s="1">
        <v>2015</v>
      </c>
      <c r="L83" s="1">
        <v>4</v>
      </c>
      <c r="M83" s="1" t="s">
        <v>29</v>
      </c>
      <c r="N83" s="1" t="s">
        <v>30</v>
      </c>
      <c r="O83" s="2">
        <v>43437</v>
      </c>
      <c r="P83" s="2">
        <v>43793</v>
      </c>
      <c r="Q83" s="1">
        <v>2019</v>
      </c>
      <c r="R83" s="1">
        <f t="shared" si="6"/>
        <v>356</v>
      </c>
      <c r="U83" s="1" t="s">
        <v>31</v>
      </c>
      <c r="V83" s="2">
        <v>44070</v>
      </c>
      <c r="W83" s="1">
        <f t="shared" si="7"/>
        <v>277</v>
      </c>
      <c r="X83" s="1">
        <v>277</v>
      </c>
      <c r="Y83" s="1">
        <v>90</v>
      </c>
      <c r="Z83" s="7">
        <f t="shared" si="8"/>
        <v>39.571428571428569</v>
      </c>
      <c r="AA83" s="1">
        <v>1</v>
      </c>
      <c r="AB83" s="1">
        <v>0</v>
      </c>
      <c r="AC83" s="1" t="s">
        <v>48</v>
      </c>
      <c r="AD83" s="1" t="s">
        <v>54</v>
      </c>
      <c r="AE83" s="1" t="s">
        <v>54</v>
      </c>
      <c r="AF83" s="1" t="s">
        <v>221</v>
      </c>
      <c r="AG83" s="1" t="s">
        <v>317</v>
      </c>
    </row>
    <row r="84" spans="1:36" ht="17.5" customHeight="1" x14ac:dyDescent="0.35">
      <c r="A84" s="1" t="s">
        <v>215</v>
      </c>
      <c r="B84" s="1" t="s">
        <v>512</v>
      </c>
      <c r="C84" s="1" t="s">
        <v>512</v>
      </c>
      <c r="D84" s="1" t="s">
        <v>328</v>
      </c>
      <c r="E84" s="1">
        <v>1</v>
      </c>
      <c r="G84" s="1" t="s">
        <v>27</v>
      </c>
      <c r="I84" s="1" t="s">
        <v>508</v>
      </c>
      <c r="K84" s="1">
        <v>2019</v>
      </c>
      <c r="L84" s="1">
        <v>1</v>
      </c>
      <c r="M84" s="1" t="s">
        <v>29</v>
      </c>
      <c r="N84" s="1" t="s">
        <v>30</v>
      </c>
      <c r="O84" s="2">
        <v>43837</v>
      </c>
      <c r="P84" s="2">
        <v>44024</v>
      </c>
      <c r="Q84" s="1">
        <v>2020</v>
      </c>
      <c r="R84" s="1">
        <f t="shared" si="6"/>
        <v>187</v>
      </c>
      <c r="U84" s="1" t="s">
        <v>47</v>
      </c>
      <c r="V84" s="2">
        <v>44774</v>
      </c>
      <c r="W84" s="1">
        <f t="shared" si="7"/>
        <v>750</v>
      </c>
      <c r="X84" s="1">
        <v>750</v>
      </c>
      <c r="Y84" s="1">
        <v>90</v>
      </c>
      <c r="Z84" s="7">
        <f t="shared" si="8"/>
        <v>107.14285714285714</v>
      </c>
      <c r="AA84" s="1">
        <v>0</v>
      </c>
      <c r="AB84" s="1">
        <v>0</v>
      </c>
      <c r="AC84" s="1" t="s">
        <v>46</v>
      </c>
      <c r="AG84" s="1" t="s">
        <v>363</v>
      </c>
    </row>
    <row r="85" spans="1:36" ht="17.5" customHeight="1" x14ac:dyDescent="0.35">
      <c r="A85" s="3" t="s">
        <v>306</v>
      </c>
      <c r="C85" s="1" t="s">
        <v>306</v>
      </c>
      <c r="D85" s="1" t="s">
        <v>326</v>
      </c>
      <c r="E85" s="1">
        <v>1</v>
      </c>
      <c r="G85" s="1" t="s">
        <v>27</v>
      </c>
      <c r="K85" s="1">
        <v>2013</v>
      </c>
      <c r="L85" s="1">
        <v>3</v>
      </c>
      <c r="M85" s="1" t="s">
        <v>29</v>
      </c>
      <c r="N85" s="2" t="s">
        <v>30</v>
      </c>
      <c r="O85" s="2">
        <v>42374</v>
      </c>
      <c r="P85" s="2">
        <v>42561</v>
      </c>
      <c r="Q85" s="1">
        <v>2016</v>
      </c>
      <c r="R85" s="1">
        <f t="shared" si="6"/>
        <v>187</v>
      </c>
      <c r="U85" s="1" t="s">
        <v>47</v>
      </c>
      <c r="V85" s="2">
        <v>42563</v>
      </c>
      <c r="W85" s="1">
        <f t="shared" si="7"/>
        <v>2</v>
      </c>
      <c r="X85" s="1">
        <v>2</v>
      </c>
      <c r="Y85" s="1">
        <v>2</v>
      </c>
      <c r="Z85" s="7">
        <f t="shared" si="8"/>
        <v>0.2857142857142857</v>
      </c>
      <c r="AA85" s="1">
        <v>1</v>
      </c>
      <c r="AB85" s="1">
        <v>1</v>
      </c>
      <c r="AC85" s="1" t="s">
        <v>48</v>
      </c>
      <c r="AD85" s="1" t="s">
        <v>54</v>
      </c>
      <c r="AE85" s="1" t="s">
        <v>516</v>
      </c>
      <c r="AF85" s="1" t="s">
        <v>219</v>
      </c>
      <c r="AG85" s="19" t="s">
        <v>381</v>
      </c>
    </row>
    <row r="86" spans="1:36" ht="17.5" customHeight="1" x14ac:dyDescent="0.35">
      <c r="A86" s="1" t="s">
        <v>495</v>
      </c>
      <c r="B86" s="1" t="s">
        <v>497</v>
      </c>
      <c r="C86" s="1" t="s">
        <v>497</v>
      </c>
      <c r="D86" s="1" t="s">
        <v>214</v>
      </c>
      <c r="E86" s="1">
        <v>1</v>
      </c>
      <c r="G86" s="1" t="s">
        <v>27</v>
      </c>
      <c r="I86" s="1" t="s">
        <v>496</v>
      </c>
      <c r="K86" s="1">
        <v>2014</v>
      </c>
      <c r="L86" s="1">
        <v>2</v>
      </c>
      <c r="M86" s="1" t="s">
        <v>29</v>
      </c>
      <c r="N86" s="1" t="s">
        <v>30</v>
      </c>
      <c r="O86" s="2">
        <v>42374</v>
      </c>
      <c r="P86" s="2">
        <v>42612</v>
      </c>
      <c r="Q86" s="1">
        <v>2016</v>
      </c>
      <c r="R86" s="1">
        <f t="shared" ref="R86:R108" si="9">P86-O86</f>
        <v>238</v>
      </c>
      <c r="U86" s="1" t="s">
        <v>47</v>
      </c>
      <c r="V86" s="2">
        <v>42618</v>
      </c>
      <c r="W86" s="1">
        <f t="shared" si="7"/>
        <v>6</v>
      </c>
      <c r="X86" s="1">
        <v>6</v>
      </c>
      <c r="Y86" s="1">
        <v>6</v>
      </c>
      <c r="Z86" s="7">
        <f t="shared" si="8"/>
        <v>0.8571428571428571</v>
      </c>
      <c r="AA86" s="1">
        <v>0</v>
      </c>
      <c r="AB86" s="1">
        <v>0</v>
      </c>
      <c r="AC86" s="1" t="s">
        <v>54</v>
      </c>
      <c r="AD86" s="1" t="s">
        <v>54</v>
      </c>
      <c r="AG86" s="1" t="s">
        <v>498</v>
      </c>
      <c r="AJ86" s="1" t="s">
        <v>485</v>
      </c>
    </row>
    <row r="87" spans="1:36" x14ac:dyDescent="0.35">
      <c r="A87" s="1" t="s">
        <v>499</v>
      </c>
      <c r="B87" s="1" t="s">
        <v>500</v>
      </c>
      <c r="C87" s="1" t="s">
        <v>500</v>
      </c>
      <c r="D87" s="1" t="s">
        <v>214</v>
      </c>
      <c r="E87" s="1">
        <v>1</v>
      </c>
      <c r="G87" s="1" t="s">
        <v>27</v>
      </c>
      <c r="I87" s="1">
        <v>5174</v>
      </c>
      <c r="K87" s="1">
        <v>2014</v>
      </c>
      <c r="L87" s="1">
        <v>2</v>
      </c>
      <c r="M87" s="1" t="s">
        <v>29</v>
      </c>
      <c r="N87" s="1" t="s">
        <v>42</v>
      </c>
      <c r="O87" s="2">
        <v>42374</v>
      </c>
      <c r="P87" s="2">
        <v>42612</v>
      </c>
      <c r="Q87" s="1">
        <v>2016</v>
      </c>
      <c r="R87" s="1">
        <f t="shared" si="9"/>
        <v>238</v>
      </c>
      <c r="U87" s="1" t="s">
        <v>47</v>
      </c>
      <c r="V87" s="2">
        <v>42616</v>
      </c>
      <c r="W87" s="1">
        <f t="shared" si="7"/>
        <v>4</v>
      </c>
      <c r="X87" s="1">
        <v>4</v>
      </c>
      <c r="Y87" s="1">
        <v>4</v>
      </c>
      <c r="Z87" s="7">
        <f t="shared" si="8"/>
        <v>0.5714285714285714</v>
      </c>
      <c r="AA87" s="1">
        <v>1</v>
      </c>
      <c r="AB87" s="1">
        <v>1</v>
      </c>
      <c r="AC87" s="1" t="s">
        <v>48</v>
      </c>
      <c r="AD87" s="1" t="s">
        <v>54</v>
      </c>
      <c r="AE87" s="1" t="s">
        <v>54</v>
      </c>
      <c r="AG87" s="1" t="s">
        <v>501</v>
      </c>
    </row>
    <row r="88" spans="1:36" x14ac:dyDescent="0.35">
      <c r="A88" s="1" t="s">
        <v>505</v>
      </c>
      <c r="B88" s="1" t="s">
        <v>506</v>
      </c>
      <c r="C88" s="1" t="s">
        <v>506</v>
      </c>
      <c r="D88" s="1" t="s">
        <v>214</v>
      </c>
      <c r="E88" s="1">
        <v>1</v>
      </c>
      <c r="G88" s="1" t="s">
        <v>27</v>
      </c>
      <c r="I88" s="1">
        <v>3179</v>
      </c>
      <c r="K88" s="1">
        <v>2014</v>
      </c>
      <c r="L88" s="1">
        <v>2</v>
      </c>
      <c r="M88" s="1" t="s">
        <v>29</v>
      </c>
      <c r="N88" s="1" t="s">
        <v>30</v>
      </c>
      <c r="O88" s="2">
        <v>42234</v>
      </c>
      <c r="P88" s="2">
        <v>42360</v>
      </c>
      <c r="Q88" s="1">
        <v>2015</v>
      </c>
      <c r="R88" s="1">
        <f t="shared" si="9"/>
        <v>126</v>
      </c>
      <c r="U88" s="1" t="s">
        <v>31</v>
      </c>
      <c r="V88" s="2">
        <v>42733</v>
      </c>
      <c r="W88" s="1">
        <f t="shared" si="7"/>
        <v>373</v>
      </c>
      <c r="X88" s="1">
        <v>373</v>
      </c>
      <c r="Y88" s="1">
        <v>90</v>
      </c>
      <c r="Z88" s="7">
        <f t="shared" si="8"/>
        <v>53.285714285714285</v>
      </c>
      <c r="AA88" s="1">
        <v>1</v>
      </c>
      <c r="AB88" s="1">
        <v>0</v>
      </c>
      <c r="AC88" s="1" t="s">
        <v>48</v>
      </c>
      <c r="AD88" s="1" t="s">
        <v>54</v>
      </c>
      <c r="AE88" s="1" t="s">
        <v>54</v>
      </c>
      <c r="AG88" s="1" t="s">
        <v>507</v>
      </c>
    </row>
    <row r="89" spans="1:36" x14ac:dyDescent="0.35">
      <c r="A89" s="3" t="s">
        <v>114</v>
      </c>
      <c r="B89" s="1" t="s">
        <v>115</v>
      </c>
      <c r="C89" s="1" t="s">
        <v>116</v>
      </c>
      <c r="D89" s="1" t="s">
        <v>325</v>
      </c>
      <c r="E89" s="1">
        <v>1</v>
      </c>
      <c r="F89" s="1">
        <v>1</v>
      </c>
      <c r="G89" s="1" t="s">
        <v>27</v>
      </c>
      <c r="H89" s="1">
        <v>12</v>
      </c>
      <c r="I89" s="11">
        <v>190117</v>
      </c>
      <c r="J89" s="5" t="s">
        <v>117</v>
      </c>
      <c r="K89" s="9">
        <v>2017</v>
      </c>
      <c r="L89" s="9">
        <v>2</v>
      </c>
      <c r="M89" s="1" t="s">
        <v>101</v>
      </c>
      <c r="N89" s="10"/>
      <c r="O89" s="2">
        <v>43304</v>
      </c>
      <c r="P89" s="6">
        <v>43620</v>
      </c>
      <c r="Q89" s="7">
        <v>2019</v>
      </c>
      <c r="R89" s="7">
        <f t="shared" si="9"/>
        <v>316</v>
      </c>
      <c r="S89" s="6">
        <v>43620</v>
      </c>
      <c r="T89" s="8">
        <v>43622</v>
      </c>
      <c r="U89" s="2" t="s">
        <v>47</v>
      </c>
      <c r="V89" s="8">
        <v>43621</v>
      </c>
      <c r="W89" s="7">
        <f t="shared" si="7"/>
        <v>1</v>
      </c>
      <c r="X89" s="7">
        <v>1</v>
      </c>
      <c r="Y89" s="7">
        <v>1</v>
      </c>
      <c r="Z89" s="7">
        <f t="shared" si="8"/>
        <v>0.14285714285714285</v>
      </c>
      <c r="AA89" s="1">
        <v>1</v>
      </c>
      <c r="AB89" s="1">
        <v>1</v>
      </c>
      <c r="AC89" s="1" t="s">
        <v>48</v>
      </c>
      <c r="AD89" s="1" t="s">
        <v>76</v>
      </c>
      <c r="AE89" s="1" t="s">
        <v>54</v>
      </c>
      <c r="AF89" s="1" t="s">
        <v>44</v>
      </c>
      <c r="AG89" s="1" t="s">
        <v>118</v>
      </c>
      <c r="AH89" s="1" t="s">
        <v>36</v>
      </c>
      <c r="AI89" s="1" t="s">
        <v>113</v>
      </c>
    </row>
    <row r="90" spans="1:36" ht="17.5" customHeight="1" x14ac:dyDescent="0.35">
      <c r="A90" s="1" t="s">
        <v>235</v>
      </c>
      <c r="B90" s="1" t="s">
        <v>236</v>
      </c>
      <c r="C90" s="1" t="s">
        <v>236</v>
      </c>
      <c r="D90" s="1" t="s">
        <v>326</v>
      </c>
      <c r="E90" s="1">
        <v>1</v>
      </c>
      <c r="G90" s="1" t="s">
        <v>27</v>
      </c>
      <c r="I90" s="1">
        <v>16037</v>
      </c>
      <c r="K90" s="1">
        <v>2015</v>
      </c>
      <c r="L90" s="1">
        <v>2</v>
      </c>
      <c r="M90" s="1" t="s">
        <v>331</v>
      </c>
      <c r="O90" s="2">
        <v>42600</v>
      </c>
      <c r="P90" s="2">
        <v>42860</v>
      </c>
      <c r="Q90" s="1">
        <v>2017</v>
      </c>
      <c r="R90" s="7">
        <f t="shared" si="9"/>
        <v>260</v>
      </c>
      <c r="S90" s="2">
        <v>42860</v>
      </c>
      <c r="T90" s="2">
        <f>S90+10</f>
        <v>42870</v>
      </c>
      <c r="U90" s="1" t="s">
        <v>47</v>
      </c>
      <c r="V90" s="2">
        <v>42902</v>
      </c>
      <c r="W90" s="7">
        <f t="shared" si="7"/>
        <v>42</v>
      </c>
      <c r="X90" s="1">
        <v>42</v>
      </c>
      <c r="Y90" s="1">
        <v>42</v>
      </c>
      <c r="Z90" s="7">
        <f t="shared" si="8"/>
        <v>6</v>
      </c>
      <c r="AA90" s="1">
        <v>1</v>
      </c>
      <c r="AB90" s="1">
        <v>1</v>
      </c>
      <c r="AC90" s="1" t="s">
        <v>48</v>
      </c>
      <c r="AD90" s="1" t="s">
        <v>332</v>
      </c>
      <c r="AE90" s="1" t="s">
        <v>469</v>
      </c>
      <c r="AF90" s="1" t="s">
        <v>219</v>
      </c>
      <c r="AG90" s="1" t="s">
        <v>237</v>
      </c>
      <c r="AI90" s="1" t="s">
        <v>238</v>
      </c>
    </row>
    <row r="91" spans="1:36" x14ac:dyDescent="0.35">
      <c r="A91" s="1" t="s">
        <v>428</v>
      </c>
      <c r="B91" s="1" t="s">
        <v>452</v>
      </c>
      <c r="C91" s="1" t="s">
        <v>470</v>
      </c>
      <c r="D91" s="1" t="s">
        <v>328</v>
      </c>
      <c r="E91" s="1">
        <v>1</v>
      </c>
      <c r="G91" s="1" t="s">
        <v>27</v>
      </c>
      <c r="I91" s="1">
        <v>180173</v>
      </c>
      <c r="K91" s="1">
        <v>2013</v>
      </c>
      <c r="L91" s="1">
        <v>6</v>
      </c>
      <c r="M91" s="1" t="s">
        <v>29</v>
      </c>
      <c r="N91" s="1" t="s">
        <v>30</v>
      </c>
      <c r="O91" s="2">
        <v>43437</v>
      </c>
      <c r="P91" s="2">
        <v>43515</v>
      </c>
      <c r="Q91" s="1">
        <v>2019</v>
      </c>
      <c r="R91" s="1">
        <f t="shared" si="9"/>
        <v>78</v>
      </c>
      <c r="U91" s="1" t="s">
        <v>31</v>
      </c>
      <c r="V91" s="2">
        <v>43537</v>
      </c>
      <c r="W91" s="1">
        <f t="shared" si="7"/>
        <v>22</v>
      </c>
      <c r="X91" s="1">
        <v>22</v>
      </c>
      <c r="Y91" s="1">
        <v>22</v>
      </c>
      <c r="Z91" s="7">
        <f t="shared" si="8"/>
        <v>3.1428571428571428</v>
      </c>
      <c r="AA91" s="1">
        <v>0</v>
      </c>
      <c r="AB91" s="1">
        <v>0</v>
      </c>
      <c r="AC91" s="1" t="s">
        <v>336</v>
      </c>
      <c r="AG91" s="1" t="s">
        <v>429</v>
      </c>
    </row>
    <row r="92" spans="1:36" x14ac:dyDescent="0.35">
      <c r="A92" s="1" t="s">
        <v>502</v>
      </c>
      <c r="B92" s="1" t="s">
        <v>503</v>
      </c>
      <c r="C92" s="1" t="s">
        <v>503</v>
      </c>
      <c r="D92" s="1" t="s">
        <v>214</v>
      </c>
      <c r="E92" s="1">
        <v>1</v>
      </c>
      <c r="G92" s="1" t="s">
        <v>27</v>
      </c>
      <c r="I92" s="1">
        <v>126504</v>
      </c>
      <c r="K92" s="1">
        <v>2014</v>
      </c>
      <c r="L92" s="1">
        <v>2</v>
      </c>
      <c r="M92" s="1" t="s">
        <v>29</v>
      </c>
      <c r="N92" s="1" t="s">
        <v>30</v>
      </c>
      <c r="O92" s="2">
        <v>42374</v>
      </c>
      <c r="P92" s="2">
        <v>42612</v>
      </c>
      <c r="Q92" s="1">
        <v>2016</v>
      </c>
      <c r="R92" s="1">
        <f t="shared" si="9"/>
        <v>238</v>
      </c>
      <c r="U92" s="1" t="s">
        <v>47</v>
      </c>
      <c r="V92" s="2">
        <v>42628</v>
      </c>
      <c r="W92" s="1">
        <f t="shared" si="7"/>
        <v>16</v>
      </c>
      <c r="X92" s="1">
        <v>16</v>
      </c>
      <c r="Y92" s="1">
        <v>16</v>
      </c>
      <c r="Z92" s="7">
        <f t="shared" si="8"/>
        <v>2.2857142857142856</v>
      </c>
      <c r="AA92" s="1">
        <v>1</v>
      </c>
      <c r="AB92" s="1">
        <v>1</v>
      </c>
      <c r="AC92" s="1" t="s">
        <v>48</v>
      </c>
      <c r="AD92" s="1" t="s">
        <v>54</v>
      </c>
      <c r="AE92" s="1" t="s">
        <v>54</v>
      </c>
      <c r="AG92" s="1" t="s">
        <v>504</v>
      </c>
    </row>
    <row r="93" spans="1:36" x14ac:dyDescent="0.35">
      <c r="A93" s="3" t="s">
        <v>195</v>
      </c>
      <c r="B93" s="1" t="s">
        <v>196</v>
      </c>
      <c r="C93" s="1" t="s">
        <v>197</v>
      </c>
      <c r="D93" s="1" t="s">
        <v>325</v>
      </c>
      <c r="E93" s="1">
        <v>1</v>
      </c>
      <c r="F93" s="1">
        <v>3</v>
      </c>
      <c r="G93" s="1" t="s">
        <v>27</v>
      </c>
      <c r="H93" s="1">
        <v>17</v>
      </c>
      <c r="I93" s="4">
        <v>200379</v>
      </c>
      <c r="J93" s="3" t="s">
        <v>198</v>
      </c>
      <c r="K93" s="4">
        <v>2018</v>
      </c>
      <c r="L93" s="4">
        <v>2</v>
      </c>
      <c r="M93" s="1" t="s">
        <v>29</v>
      </c>
      <c r="N93" s="3" t="s">
        <v>30</v>
      </c>
      <c r="O93" s="2">
        <v>44143</v>
      </c>
      <c r="P93" s="6">
        <v>44164</v>
      </c>
      <c r="Q93" s="7">
        <v>2020</v>
      </c>
      <c r="R93" s="7">
        <f t="shared" si="9"/>
        <v>21</v>
      </c>
      <c r="S93" s="6">
        <v>44164</v>
      </c>
      <c r="T93" s="2">
        <f>S93+10</f>
        <v>44174</v>
      </c>
      <c r="U93" s="2" t="s">
        <v>31</v>
      </c>
      <c r="V93" s="8">
        <v>44199</v>
      </c>
      <c r="W93" s="7">
        <f t="shared" si="7"/>
        <v>35</v>
      </c>
      <c r="X93" s="7">
        <v>35</v>
      </c>
      <c r="Y93" s="7">
        <v>35</v>
      </c>
      <c r="Z93" s="7">
        <f t="shared" si="8"/>
        <v>5</v>
      </c>
      <c r="AA93" s="7">
        <v>1</v>
      </c>
      <c r="AB93" s="7">
        <v>1</v>
      </c>
      <c r="AC93" s="1" t="s">
        <v>48</v>
      </c>
      <c r="AD93" s="1" t="s">
        <v>54</v>
      </c>
      <c r="AE93" s="1" t="s">
        <v>54</v>
      </c>
      <c r="AF93" s="1" t="s">
        <v>44</v>
      </c>
      <c r="AG93" s="1" t="s">
        <v>199</v>
      </c>
      <c r="AH93" s="1" t="s">
        <v>36</v>
      </c>
      <c r="AI93" s="3" t="s">
        <v>189</v>
      </c>
    </row>
    <row r="94" spans="1:36" x14ac:dyDescent="0.35">
      <c r="A94" s="3" t="s">
        <v>50</v>
      </c>
      <c r="B94" s="1" t="s">
        <v>51</v>
      </c>
      <c r="C94" s="1" t="s">
        <v>52</v>
      </c>
      <c r="D94" s="1" t="s">
        <v>325</v>
      </c>
      <c r="E94" s="1">
        <v>1</v>
      </c>
      <c r="F94" s="1">
        <v>0</v>
      </c>
      <c r="G94" s="1" t="s">
        <v>27</v>
      </c>
      <c r="H94" s="1">
        <v>2</v>
      </c>
      <c r="I94" s="4">
        <v>171122</v>
      </c>
      <c r="J94" s="5" t="s">
        <v>53</v>
      </c>
      <c r="K94" s="9">
        <v>2016</v>
      </c>
      <c r="L94" s="9">
        <v>2</v>
      </c>
      <c r="M94" s="1" t="s">
        <v>29</v>
      </c>
      <c r="N94" s="10" t="s">
        <v>30</v>
      </c>
      <c r="O94" s="2">
        <v>42900</v>
      </c>
      <c r="P94" s="6">
        <v>43151</v>
      </c>
      <c r="Q94" s="7">
        <v>2018</v>
      </c>
      <c r="R94" s="7">
        <f t="shared" si="9"/>
        <v>251</v>
      </c>
      <c r="S94" s="6">
        <v>43152</v>
      </c>
      <c r="T94" s="2">
        <f>S94+10</f>
        <v>43162</v>
      </c>
      <c r="U94" s="2" t="s">
        <v>31</v>
      </c>
      <c r="V94" s="8">
        <v>43190</v>
      </c>
      <c r="W94" s="7">
        <f t="shared" si="7"/>
        <v>39</v>
      </c>
      <c r="X94" s="7">
        <v>39</v>
      </c>
      <c r="Y94" s="7">
        <v>39</v>
      </c>
      <c r="Z94" s="7">
        <f t="shared" si="8"/>
        <v>5.5714285714285712</v>
      </c>
      <c r="AA94" s="1">
        <v>1</v>
      </c>
      <c r="AB94" s="1">
        <v>1</v>
      </c>
      <c r="AC94" s="1" t="s">
        <v>32</v>
      </c>
      <c r="AD94" s="1" t="s">
        <v>54</v>
      </c>
      <c r="AE94" s="1" t="s">
        <v>518</v>
      </c>
      <c r="AF94" s="1" t="s">
        <v>55</v>
      </c>
      <c r="AG94" s="1" t="s">
        <v>56</v>
      </c>
      <c r="AH94" s="1" t="s">
        <v>36</v>
      </c>
      <c r="AI94" s="1" t="s">
        <v>49</v>
      </c>
    </row>
    <row r="95" spans="1:36" x14ac:dyDescent="0.35">
      <c r="A95" s="1" t="s">
        <v>273</v>
      </c>
      <c r="B95" s="1" t="s">
        <v>366</v>
      </c>
      <c r="C95" s="1" t="s">
        <v>366</v>
      </c>
      <c r="D95" s="1" t="s">
        <v>326</v>
      </c>
      <c r="E95" s="1">
        <v>1</v>
      </c>
      <c r="G95" s="1" t="s">
        <v>27</v>
      </c>
      <c r="I95" s="1">
        <v>202385</v>
      </c>
      <c r="K95" s="1">
        <v>2020</v>
      </c>
      <c r="M95" s="1" t="s">
        <v>101</v>
      </c>
      <c r="O95" s="2">
        <v>44353</v>
      </c>
      <c r="P95" s="2">
        <v>44393</v>
      </c>
      <c r="Q95" s="1">
        <v>2021</v>
      </c>
      <c r="R95" s="1">
        <f t="shared" si="9"/>
        <v>40</v>
      </c>
      <c r="U95" s="1" t="s">
        <v>47</v>
      </c>
      <c r="V95" s="2">
        <v>44420</v>
      </c>
      <c r="W95" s="1">
        <f t="shared" si="7"/>
        <v>27</v>
      </c>
      <c r="X95" s="1">
        <v>27</v>
      </c>
      <c r="Y95" s="1">
        <v>27</v>
      </c>
      <c r="Z95" s="7">
        <f t="shared" si="8"/>
        <v>3.8571428571428572</v>
      </c>
      <c r="AA95" s="1">
        <v>1</v>
      </c>
      <c r="AB95" s="1">
        <v>1</v>
      </c>
      <c r="AC95" s="1" t="s">
        <v>48</v>
      </c>
      <c r="AD95" s="1" t="s">
        <v>329</v>
      </c>
      <c r="AE95" s="1" t="s">
        <v>516</v>
      </c>
      <c r="AG95" s="1" t="s">
        <v>323</v>
      </c>
    </row>
    <row r="96" spans="1:36" x14ac:dyDescent="0.35">
      <c r="A96" s="1" t="s">
        <v>445</v>
      </c>
      <c r="B96" s="1" t="s">
        <v>444</v>
      </c>
      <c r="C96" s="1" t="s">
        <v>482</v>
      </c>
      <c r="D96" s="1" t="s">
        <v>328</v>
      </c>
      <c r="E96" s="1">
        <v>1</v>
      </c>
      <c r="G96" s="1" t="s">
        <v>27</v>
      </c>
      <c r="I96" s="1">
        <v>210804</v>
      </c>
      <c r="K96" s="1">
        <v>2021</v>
      </c>
      <c r="L96" s="1">
        <v>1</v>
      </c>
      <c r="M96" s="1" t="s">
        <v>331</v>
      </c>
      <c r="N96" s="2"/>
      <c r="O96" s="2">
        <v>44553</v>
      </c>
      <c r="P96" s="2">
        <v>44572</v>
      </c>
      <c r="Q96" s="1">
        <v>2022</v>
      </c>
      <c r="R96" s="1">
        <f t="shared" si="9"/>
        <v>19</v>
      </c>
      <c r="U96" s="1" t="s">
        <v>31</v>
      </c>
      <c r="V96" s="2">
        <v>44774</v>
      </c>
      <c r="W96" s="1">
        <f t="shared" si="7"/>
        <v>202</v>
      </c>
      <c r="X96" s="1">
        <v>202</v>
      </c>
      <c r="Y96" s="1">
        <v>90</v>
      </c>
      <c r="Z96" s="7">
        <f t="shared" si="8"/>
        <v>28.857142857142858</v>
      </c>
      <c r="AA96" s="1">
        <v>0</v>
      </c>
      <c r="AB96" s="1">
        <v>0</v>
      </c>
      <c r="AC96" s="1" t="s">
        <v>46</v>
      </c>
    </row>
    <row r="97" spans="1:35" x14ac:dyDescent="0.35">
      <c r="A97" s="1" t="s">
        <v>134</v>
      </c>
      <c r="B97" s="1" t="s">
        <v>135</v>
      </c>
      <c r="C97" s="1" t="s">
        <v>136</v>
      </c>
      <c r="D97" s="1" t="s">
        <v>325</v>
      </c>
      <c r="E97" s="1">
        <v>1</v>
      </c>
      <c r="F97" s="1">
        <v>3</v>
      </c>
      <c r="G97" s="1" t="s">
        <v>27</v>
      </c>
      <c r="H97" s="1">
        <v>13</v>
      </c>
      <c r="I97" s="14">
        <v>192964</v>
      </c>
      <c r="J97" s="3" t="s">
        <v>137</v>
      </c>
      <c r="K97" s="4">
        <v>2018</v>
      </c>
      <c r="L97" s="4">
        <v>2</v>
      </c>
      <c r="M97" s="1" t="s">
        <v>101</v>
      </c>
      <c r="N97" s="10"/>
      <c r="O97" s="2">
        <v>43718</v>
      </c>
      <c r="P97" s="6">
        <v>43842</v>
      </c>
      <c r="Q97" s="7">
        <v>2020</v>
      </c>
      <c r="R97" s="7">
        <f t="shared" si="9"/>
        <v>124</v>
      </c>
      <c r="S97" s="6">
        <v>43843</v>
      </c>
      <c r="T97" s="2">
        <f>S97+10</f>
        <v>43853</v>
      </c>
      <c r="U97" s="2" t="s">
        <v>31</v>
      </c>
      <c r="V97" s="8">
        <v>44107</v>
      </c>
      <c r="W97" s="7">
        <f t="shared" si="7"/>
        <v>265</v>
      </c>
      <c r="X97" s="7">
        <v>265</v>
      </c>
      <c r="Y97" s="7">
        <v>90</v>
      </c>
      <c r="Z97" s="7">
        <f t="shared" si="8"/>
        <v>37.857142857142854</v>
      </c>
      <c r="AA97" s="1">
        <v>1</v>
      </c>
      <c r="AB97" s="1">
        <v>0</v>
      </c>
      <c r="AC97" s="1" t="s">
        <v>48</v>
      </c>
      <c r="AD97" s="1" t="s">
        <v>54</v>
      </c>
      <c r="AE97" s="1" t="s">
        <v>54</v>
      </c>
      <c r="AF97" s="1" t="s">
        <v>138</v>
      </c>
      <c r="AG97" s="1" t="s">
        <v>139</v>
      </c>
      <c r="AH97" s="1" t="s">
        <v>36</v>
      </c>
      <c r="AI97" s="3" t="s">
        <v>125</v>
      </c>
    </row>
    <row r="98" spans="1:35" x14ac:dyDescent="0.35">
      <c r="A98" s="1" t="s">
        <v>285</v>
      </c>
      <c r="B98" s="1" t="s">
        <v>284</v>
      </c>
      <c r="C98" s="1" t="s">
        <v>350</v>
      </c>
      <c r="D98" s="1" t="s">
        <v>326</v>
      </c>
      <c r="E98" s="1">
        <v>1</v>
      </c>
      <c r="G98" s="1" t="s">
        <v>27</v>
      </c>
      <c r="I98" s="1">
        <v>190115</v>
      </c>
      <c r="K98" s="1">
        <v>2017</v>
      </c>
      <c r="L98" s="1">
        <v>2</v>
      </c>
      <c r="M98" s="1" t="s">
        <v>101</v>
      </c>
      <c r="O98" s="2">
        <v>43404</v>
      </c>
      <c r="P98" s="2">
        <v>43666</v>
      </c>
      <c r="Q98" s="1">
        <v>2019</v>
      </c>
      <c r="R98" s="1">
        <f t="shared" si="9"/>
        <v>262</v>
      </c>
      <c r="U98" s="1" t="s">
        <v>47</v>
      </c>
      <c r="V98" s="2">
        <v>43674</v>
      </c>
      <c r="W98" s="1">
        <f t="shared" ref="W98:W108" si="10">V98-P98</f>
        <v>8</v>
      </c>
      <c r="X98" s="1">
        <v>8</v>
      </c>
      <c r="Y98" s="1">
        <v>8</v>
      </c>
      <c r="Z98" s="7">
        <f t="shared" ref="Z98:Z108" si="11">W98/7</f>
        <v>1.1428571428571428</v>
      </c>
      <c r="AA98" s="1">
        <v>1</v>
      </c>
      <c r="AB98" s="1">
        <v>1</v>
      </c>
      <c r="AC98" s="1" t="s">
        <v>48</v>
      </c>
      <c r="AD98" s="1" t="s">
        <v>54</v>
      </c>
      <c r="AE98" s="1" t="s">
        <v>54</v>
      </c>
      <c r="AF98" s="1" t="s">
        <v>219</v>
      </c>
      <c r="AG98" s="1" t="s">
        <v>313</v>
      </c>
    </row>
    <row r="99" spans="1:35" x14ac:dyDescent="0.35">
      <c r="A99" s="1" t="s">
        <v>277</v>
      </c>
      <c r="B99" s="1" t="s">
        <v>276</v>
      </c>
      <c r="C99" s="1" t="s">
        <v>356</v>
      </c>
      <c r="D99" s="1" t="s">
        <v>326</v>
      </c>
      <c r="E99" s="1">
        <v>1</v>
      </c>
      <c r="G99" s="1" t="s">
        <v>27</v>
      </c>
      <c r="I99" s="1">
        <v>200376</v>
      </c>
      <c r="K99" s="1">
        <v>2018</v>
      </c>
      <c r="L99" s="1">
        <v>2</v>
      </c>
      <c r="M99" s="1" t="s">
        <v>29</v>
      </c>
      <c r="O99" s="2">
        <v>43787</v>
      </c>
      <c r="P99" s="2">
        <v>43933</v>
      </c>
      <c r="Q99" s="1">
        <v>2020</v>
      </c>
      <c r="R99" s="1">
        <f t="shared" si="9"/>
        <v>146</v>
      </c>
      <c r="U99" s="1" t="s">
        <v>47</v>
      </c>
      <c r="V99" s="2">
        <v>43964</v>
      </c>
      <c r="W99" s="1">
        <f t="shared" si="10"/>
        <v>31</v>
      </c>
      <c r="X99" s="1">
        <v>31</v>
      </c>
      <c r="Y99" s="1">
        <v>31</v>
      </c>
      <c r="Z99" s="7">
        <f t="shared" si="11"/>
        <v>4.4285714285714288</v>
      </c>
      <c r="AA99" s="1">
        <v>1</v>
      </c>
      <c r="AB99" s="1">
        <v>1</v>
      </c>
      <c r="AC99" s="1" t="s">
        <v>48</v>
      </c>
      <c r="AD99" s="1" t="s">
        <v>76</v>
      </c>
      <c r="AE99" s="1" t="s">
        <v>54</v>
      </c>
      <c r="AF99" s="1" t="s">
        <v>219</v>
      </c>
      <c r="AG99" s="1" t="s">
        <v>207</v>
      </c>
    </row>
    <row r="100" spans="1:35" x14ac:dyDescent="0.35">
      <c r="A100" s="1" t="s">
        <v>302</v>
      </c>
      <c r="B100" s="1" t="s">
        <v>300</v>
      </c>
      <c r="C100" s="1" t="s">
        <v>347</v>
      </c>
      <c r="D100" s="1" t="s">
        <v>326</v>
      </c>
      <c r="E100" s="1">
        <v>1</v>
      </c>
      <c r="G100" s="1" t="s">
        <v>27</v>
      </c>
      <c r="I100" s="1">
        <v>16030</v>
      </c>
      <c r="K100" s="1">
        <v>2016</v>
      </c>
      <c r="L100" s="1">
        <v>2</v>
      </c>
      <c r="M100" s="1" t="s">
        <v>29</v>
      </c>
      <c r="N100" s="1" t="s">
        <v>42</v>
      </c>
      <c r="O100" s="2">
        <v>43087</v>
      </c>
      <c r="P100" s="2">
        <v>43375</v>
      </c>
      <c r="Q100" s="1">
        <v>2018</v>
      </c>
      <c r="R100" s="1">
        <f t="shared" si="9"/>
        <v>288</v>
      </c>
      <c r="U100" s="1" t="s">
        <v>31</v>
      </c>
      <c r="V100" s="2">
        <v>43388</v>
      </c>
      <c r="W100" s="1">
        <f t="shared" si="10"/>
        <v>13</v>
      </c>
      <c r="X100" s="1">
        <v>13</v>
      </c>
      <c r="Y100" s="1">
        <v>13</v>
      </c>
      <c r="Z100" s="7">
        <f t="shared" si="11"/>
        <v>1.8571428571428572</v>
      </c>
      <c r="AA100" s="1">
        <v>1</v>
      </c>
      <c r="AB100" s="1">
        <v>1</v>
      </c>
      <c r="AC100" s="1" t="s">
        <v>48</v>
      </c>
      <c r="AD100" s="1" t="s">
        <v>54</v>
      </c>
      <c r="AE100" s="1" t="s">
        <v>54</v>
      </c>
      <c r="AF100" s="1" t="s">
        <v>219</v>
      </c>
      <c r="AG100" s="1" t="s">
        <v>309</v>
      </c>
    </row>
    <row r="101" spans="1:35" x14ac:dyDescent="0.35">
      <c r="A101" s="1" t="s">
        <v>412</v>
      </c>
      <c r="B101" s="1" t="s">
        <v>297</v>
      </c>
      <c r="C101" s="1" t="s">
        <v>457</v>
      </c>
      <c r="D101" s="1" t="s">
        <v>328</v>
      </c>
      <c r="E101" s="1">
        <v>1</v>
      </c>
      <c r="G101" s="1" t="s">
        <v>27</v>
      </c>
      <c r="I101" s="1">
        <v>2736</v>
      </c>
      <c r="K101" s="1">
        <v>2015</v>
      </c>
      <c r="L101" s="1">
        <v>2</v>
      </c>
      <c r="M101" s="1" t="s">
        <v>101</v>
      </c>
      <c r="O101" s="2">
        <v>42158</v>
      </c>
      <c r="P101" s="2">
        <v>42772</v>
      </c>
      <c r="Q101" s="1">
        <v>2017</v>
      </c>
      <c r="R101" s="1">
        <f t="shared" si="9"/>
        <v>614</v>
      </c>
      <c r="U101" s="1" t="s">
        <v>31</v>
      </c>
      <c r="V101" s="2">
        <v>42776</v>
      </c>
      <c r="W101" s="1">
        <f t="shared" si="10"/>
        <v>4</v>
      </c>
      <c r="X101" s="1">
        <v>4</v>
      </c>
      <c r="Y101" s="1">
        <v>4</v>
      </c>
      <c r="Z101" s="7">
        <f t="shared" si="11"/>
        <v>0.5714285714285714</v>
      </c>
      <c r="AA101" s="1">
        <v>0</v>
      </c>
      <c r="AB101" s="1">
        <v>0</v>
      </c>
      <c r="AC101" s="1" t="s">
        <v>336</v>
      </c>
      <c r="AG101" s="1" t="s">
        <v>413</v>
      </c>
    </row>
    <row r="102" spans="1:35" x14ac:dyDescent="0.35">
      <c r="A102" s="3" t="s">
        <v>57</v>
      </c>
      <c r="B102" s="1" t="s">
        <v>58</v>
      </c>
      <c r="C102" s="1" t="s">
        <v>59</v>
      </c>
      <c r="D102" s="1" t="s">
        <v>325</v>
      </c>
      <c r="E102" s="1">
        <v>1</v>
      </c>
      <c r="F102" s="1">
        <v>0</v>
      </c>
      <c r="G102" s="1" t="s">
        <v>27</v>
      </c>
      <c r="H102" s="1">
        <v>3</v>
      </c>
      <c r="I102" s="4">
        <v>17486</v>
      </c>
      <c r="J102" s="5" t="s">
        <v>60</v>
      </c>
      <c r="K102" s="4">
        <v>2016</v>
      </c>
      <c r="L102" s="4">
        <v>2</v>
      </c>
      <c r="M102" s="1" t="s">
        <v>29</v>
      </c>
      <c r="N102" s="3" t="s">
        <v>42</v>
      </c>
      <c r="O102" s="2">
        <v>42900</v>
      </c>
      <c r="P102" s="6">
        <v>43188</v>
      </c>
      <c r="Q102" s="7">
        <v>2018</v>
      </c>
      <c r="R102" s="7">
        <f t="shared" si="9"/>
        <v>288</v>
      </c>
      <c r="S102" s="6">
        <v>43188</v>
      </c>
      <c r="T102" s="2">
        <f>S102+10</f>
        <v>43198</v>
      </c>
      <c r="U102" s="2" t="s">
        <v>31</v>
      </c>
      <c r="V102" s="8">
        <v>43318</v>
      </c>
      <c r="W102" s="7">
        <f t="shared" si="10"/>
        <v>130</v>
      </c>
      <c r="X102" s="7">
        <v>130</v>
      </c>
      <c r="Y102" s="7">
        <v>90</v>
      </c>
      <c r="Z102" s="7">
        <f t="shared" si="11"/>
        <v>18.571428571428573</v>
      </c>
      <c r="AA102" s="1">
        <v>1</v>
      </c>
      <c r="AB102" s="1">
        <v>0</v>
      </c>
      <c r="AC102" s="1" t="s">
        <v>48</v>
      </c>
      <c r="AD102" s="1" t="s">
        <v>43</v>
      </c>
      <c r="AE102" s="1" t="s">
        <v>518</v>
      </c>
      <c r="AF102" s="1" t="s">
        <v>61</v>
      </c>
      <c r="AG102" s="1" t="s">
        <v>62</v>
      </c>
      <c r="AH102" s="1" t="s">
        <v>36</v>
      </c>
      <c r="AI102" s="1" t="s">
        <v>63</v>
      </c>
    </row>
    <row r="103" spans="1:35" x14ac:dyDescent="0.35">
      <c r="A103" s="1" t="s">
        <v>414</v>
      </c>
      <c r="B103" s="1" t="s">
        <v>301</v>
      </c>
      <c r="C103" s="1" t="s">
        <v>458</v>
      </c>
      <c r="D103" s="1" t="s">
        <v>328</v>
      </c>
      <c r="E103" s="1">
        <v>1</v>
      </c>
      <c r="G103" s="1" t="s">
        <v>27</v>
      </c>
      <c r="I103" s="1">
        <v>17486</v>
      </c>
      <c r="K103" s="1">
        <v>2016</v>
      </c>
      <c r="L103" s="1">
        <v>1</v>
      </c>
      <c r="M103" s="1" t="s">
        <v>29</v>
      </c>
      <c r="N103" s="1" t="s">
        <v>30</v>
      </c>
      <c r="O103" s="2">
        <v>42743</v>
      </c>
      <c r="P103" s="2">
        <v>42968</v>
      </c>
      <c r="Q103" s="1">
        <v>2017</v>
      </c>
      <c r="R103" s="1">
        <f t="shared" si="9"/>
        <v>225</v>
      </c>
      <c r="U103" s="1" t="s">
        <v>47</v>
      </c>
      <c r="V103" s="2">
        <v>43173</v>
      </c>
      <c r="W103" s="1">
        <f t="shared" si="10"/>
        <v>205</v>
      </c>
      <c r="X103" s="1">
        <v>205</v>
      </c>
      <c r="Y103" s="1">
        <v>90</v>
      </c>
      <c r="Z103" s="7">
        <f t="shared" si="11"/>
        <v>29.285714285714285</v>
      </c>
      <c r="AA103" s="1">
        <v>1</v>
      </c>
      <c r="AB103" s="1">
        <v>0</v>
      </c>
      <c r="AC103" s="1" t="s">
        <v>459</v>
      </c>
      <c r="AE103" s="1" t="s">
        <v>516</v>
      </c>
      <c r="AG103" s="1" t="s">
        <v>415</v>
      </c>
    </row>
    <row r="104" spans="1:35" x14ac:dyDescent="0.35">
      <c r="A104" s="1" t="s">
        <v>310</v>
      </c>
      <c r="B104" s="1" t="s">
        <v>303</v>
      </c>
      <c r="C104" s="1" t="s">
        <v>348</v>
      </c>
      <c r="D104" s="1" t="s">
        <v>326</v>
      </c>
      <c r="E104" s="1">
        <v>1</v>
      </c>
      <c r="G104" s="1" t="s">
        <v>27</v>
      </c>
      <c r="I104" s="1">
        <v>171121</v>
      </c>
      <c r="K104" s="1">
        <v>2016</v>
      </c>
      <c r="L104" s="1">
        <v>2</v>
      </c>
      <c r="M104" s="1" t="s">
        <v>29</v>
      </c>
      <c r="N104" s="1" t="s">
        <v>42</v>
      </c>
      <c r="O104" s="2">
        <v>43087</v>
      </c>
      <c r="P104" s="2">
        <v>43375</v>
      </c>
      <c r="Q104" s="1">
        <v>2018</v>
      </c>
      <c r="R104" s="1">
        <f t="shared" si="9"/>
        <v>288</v>
      </c>
      <c r="U104" s="1" t="s">
        <v>31</v>
      </c>
      <c r="V104" s="2">
        <v>43595</v>
      </c>
      <c r="W104" s="1">
        <f t="shared" si="10"/>
        <v>220</v>
      </c>
      <c r="X104" s="1">
        <v>220</v>
      </c>
      <c r="Y104" s="1">
        <v>90</v>
      </c>
      <c r="Z104" s="7">
        <f t="shared" si="11"/>
        <v>31.428571428571427</v>
      </c>
      <c r="AA104" s="1">
        <v>1</v>
      </c>
      <c r="AB104" s="1">
        <v>0</v>
      </c>
      <c r="AC104" s="1" t="s">
        <v>48</v>
      </c>
      <c r="AD104" s="1" t="s">
        <v>332</v>
      </c>
      <c r="AE104" s="1" t="s">
        <v>517</v>
      </c>
      <c r="AF104" s="1" t="s">
        <v>219</v>
      </c>
      <c r="AG104" s="1" t="s">
        <v>311</v>
      </c>
    </row>
    <row r="105" spans="1:35" x14ac:dyDescent="0.35">
      <c r="A105" s="3" t="s">
        <v>38</v>
      </c>
      <c r="B105" s="1" t="s">
        <v>39</v>
      </c>
      <c r="C105" s="1" t="s">
        <v>40</v>
      </c>
      <c r="D105" s="1" t="s">
        <v>325</v>
      </c>
      <c r="E105" s="1">
        <v>1</v>
      </c>
      <c r="F105" s="1">
        <v>0</v>
      </c>
      <c r="G105" s="1" t="s">
        <v>27</v>
      </c>
      <c r="H105" s="1">
        <v>1</v>
      </c>
      <c r="I105" s="4">
        <v>171116</v>
      </c>
      <c r="J105" s="3" t="s">
        <v>41</v>
      </c>
      <c r="K105" s="4">
        <v>2016</v>
      </c>
      <c r="L105" s="4">
        <v>1</v>
      </c>
      <c r="M105" s="1" t="s">
        <v>29</v>
      </c>
      <c r="N105" s="3" t="s">
        <v>42</v>
      </c>
      <c r="O105" s="2">
        <v>42900</v>
      </c>
      <c r="P105" s="6">
        <v>43084</v>
      </c>
      <c r="Q105" s="7">
        <v>2017</v>
      </c>
      <c r="R105" s="7">
        <f t="shared" si="9"/>
        <v>184</v>
      </c>
      <c r="S105" s="6">
        <v>43084</v>
      </c>
      <c r="T105" s="2">
        <f>S105+10</f>
        <v>43094</v>
      </c>
      <c r="U105" s="2" t="s">
        <v>31</v>
      </c>
      <c r="V105" s="8">
        <v>43097</v>
      </c>
      <c r="W105" s="7">
        <f t="shared" si="10"/>
        <v>13</v>
      </c>
      <c r="X105" s="7">
        <v>13</v>
      </c>
      <c r="Y105" s="7">
        <v>13</v>
      </c>
      <c r="Z105" s="7">
        <f t="shared" si="11"/>
        <v>1.8571428571428572</v>
      </c>
      <c r="AA105" s="1">
        <v>1</v>
      </c>
      <c r="AB105" s="1">
        <v>1</v>
      </c>
      <c r="AC105" s="1" t="s">
        <v>32</v>
      </c>
      <c r="AD105" s="1" t="s">
        <v>43</v>
      </c>
      <c r="AE105" s="1" t="s">
        <v>518</v>
      </c>
      <c r="AF105" s="1" t="s">
        <v>44</v>
      </c>
      <c r="AG105" s="1" t="s">
        <v>45</v>
      </c>
      <c r="AH105" s="1" t="s">
        <v>36</v>
      </c>
      <c r="AI105" s="1" t="s">
        <v>37</v>
      </c>
    </row>
    <row r="106" spans="1:35" x14ac:dyDescent="0.35">
      <c r="A106" s="1" t="s">
        <v>224</v>
      </c>
      <c r="B106" s="1" t="s">
        <v>225</v>
      </c>
      <c r="C106" s="1" t="s">
        <v>225</v>
      </c>
      <c r="D106" s="1" t="s">
        <v>326</v>
      </c>
      <c r="E106" s="1">
        <v>1</v>
      </c>
      <c r="G106" s="1" t="s">
        <v>27</v>
      </c>
      <c r="I106" s="1">
        <v>16031</v>
      </c>
      <c r="K106" s="1">
        <v>2014</v>
      </c>
      <c r="L106" s="1">
        <v>2</v>
      </c>
      <c r="M106" s="1" t="s">
        <v>29</v>
      </c>
      <c r="N106" s="1" t="s">
        <v>30</v>
      </c>
      <c r="O106" s="2">
        <v>42256</v>
      </c>
      <c r="P106" s="2">
        <v>42360</v>
      </c>
      <c r="Q106" s="1">
        <v>2015</v>
      </c>
      <c r="R106" s="7">
        <f t="shared" si="9"/>
        <v>104</v>
      </c>
      <c r="S106" s="2">
        <v>42360</v>
      </c>
      <c r="T106" s="2">
        <v>42525</v>
      </c>
      <c r="U106" s="2" t="s">
        <v>47</v>
      </c>
      <c r="V106" s="2">
        <v>42385</v>
      </c>
      <c r="W106" s="7">
        <f t="shared" si="10"/>
        <v>25</v>
      </c>
      <c r="X106" s="1">
        <v>25</v>
      </c>
      <c r="Y106" s="1">
        <v>25</v>
      </c>
      <c r="Z106" s="7">
        <f t="shared" si="11"/>
        <v>3.5714285714285716</v>
      </c>
      <c r="AA106" s="1">
        <v>1</v>
      </c>
      <c r="AB106" s="1">
        <v>1</v>
      </c>
      <c r="AC106" s="1" t="s">
        <v>32</v>
      </c>
      <c r="AD106" s="1" t="s">
        <v>54</v>
      </c>
      <c r="AE106" s="1" t="s">
        <v>54</v>
      </c>
      <c r="AF106" s="1" t="s">
        <v>219</v>
      </c>
      <c r="AG106" s="1" t="s">
        <v>226</v>
      </c>
      <c r="AI106" s="1" t="s">
        <v>227</v>
      </c>
    </row>
    <row r="107" spans="1:35" x14ac:dyDescent="0.35">
      <c r="A107" s="3" t="s">
        <v>64</v>
      </c>
      <c r="B107" s="1" t="s">
        <v>65</v>
      </c>
      <c r="C107" s="1" t="s">
        <v>66</v>
      </c>
      <c r="D107" s="1" t="s">
        <v>325</v>
      </c>
      <c r="E107" s="1">
        <v>1</v>
      </c>
      <c r="F107" s="1">
        <v>0</v>
      </c>
      <c r="G107" s="1" t="s">
        <v>27</v>
      </c>
      <c r="H107" s="1">
        <v>4</v>
      </c>
      <c r="I107" s="11">
        <v>180176</v>
      </c>
      <c r="J107" s="5" t="s">
        <v>67</v>
      </c>
      <c r="K107" s="9">
        <v>2016</v>
      </c>
      <c r="L107" s="9">
        <v>2</v>
      </c>
      <c r="M107" s="1" t="s">
        <v>29</v>
      </c>
      <c r="N107" s="10" t="s">
        <v>30</v>
      </c>
      <c r="O107" s="2">
        <v>42900</v>
      </c>
      <c r="P107" s="6">
        <v>43203</v>
      </c>
      <c r="Q107" s="7">
        <v>2018</v>
      </c>
      <c r="R107" s="7">
        <f t="shared" si="9"/>
        <v>303</v>
      </c>
      <c r="S107" s="6">
        <v>43203</v>
      </c>
      <c r="T107" s="2">
        <f>S107+10</f>
        <v>43213</v>
      </c>
      <c r="U107" s="2" t="s">
        <v>47</v>
      </c>
      <c r="V107" s="8">
        <v>43234</v>
      </c>
      <c r="W107" s="7">
        <f t="shared" si="10"/>
        <v>31</v>
      </c>
      <c r="X107" s="7">
        <v>31</v>
      </c>
      <c r="Y107" s="7">
        <v>31</v>
      </c>
      <c r="Z107" s="7">
        <f t="shared" si="11"/>
        <v>4.4285714285714288</v>
      </c>
      <c r="AA107" s="1">
        <v>1</v>
      </c>
      <c r="AB107" s="1">
        <v>1</v>
      </c>
      <c r="AC107" s="1" t="s">
        <v>32</v>
      </c>
      <c r="AD107" s="1" t="s">
        <v>68</v>
      </c>
      <c r="AE107" s="1" t="s">
        <v>518</v>
      </c>
      <c r="AF107" s="1" t="s">
        <v>69</v>
      </c>
      <c r="AG107" s="1" t="s">
        <v>70</v>
      </c>
      <c r="AH107" s="1" t="s">
        <v>36</v>
      </c>
      <c r="AI107" s="1" t="s">
        <v>71</v>
      </c>
    </row>
    <row r="108" spans="1:35" x14ac:dyDescent="0.35">
      <c r="A108" s="1" t="s">
        <v>256</v>
      </c>
      <c r="B108" s="1" t="s">
        <v>390</v>
      </c>
      <c r="C108" s="1" t="s">
        <v>343</v>
      </c>
      <c r="D108" s="1" t="s">
        <v>326</v>
      </c>
      <c r="E108" s="1">
        <v>1</v>
      </c>
      <c r="G108" s="1" t="s">
        <v>27</v>
      </c>
      <c r="I108" s="1">
        <v>171118</v>
      </c>
      <c r="K108" s="1">
        <v>2016</v>
      </c>
      <c r="L108" s="1">
        <v>2</v>
      </c>
      <c r="M108" s="1" t="s">
        <v>29</v>
      </c>
      <c r="N108" s="1" t="s">
        <v>30</v>
      </c>
      <c r="O108" s="2">
        <v>42564</v>
      </c>
      <c r="P108" s="2">
        <v>43118</v>
      </c>
      <c r="Q108" s="1">
        <v>2018</v>
      </c>
      <c r="R108" s="1">
        <f t="shared" si="9"/>
        <v>554</v>
      </c>
      <c r="U108" s="1" t="s">
        <v>31</v>
      </c>
      <c r="V108" s="2">
        <v>43595</v>
      </c>
      <c r="W108" s="1">
        <f t="shared" si="10"/>
        <v>477</v>
      </c>
      <c r="X108" s="1">
        <v>19</v>
      </c>
      <c r="Y108" s="1">
        <v>90</v>
      </c>
      <c r="Z108" s="7">
        <f t="shared" si="11"/>
        <v>68.142857142857139</v>
      </c>
      <c r="AA108" s="1">
        <v>1</v>
      </c>
      <c r="AB108" s="1">
        <v>0</v>
      </c>
      <c r="AC108" s="1" t="s">
        <v>48</v>
      </c>
      <c r="AD108" s="1" t="s">
        <v>332</v>
      </c>
      <c r="AE108" s="1" t="s">
        <v>517</v>
      </c>
      <c r="AF108" s="1" t="s">
        <v>219</v>
      </c>
      <c r="AG108" s="1" t="s">
        <v>257</v>
      </c>
    </row>
    <row r="109" spans="1:35" ht="13.5" customHeight="1" x14ac:dyDescent="0.35">
      <c r="L109" s="7"/>
      <c r="M109" s="2"/>
      <c r="N109" s="2"/>
      <c r="Q109" s="1"/>
      <c r="Y109" s="6"/>
    </row>
    <row r="110" spans="1:35" s="20" customFormat="1" x14ac:dyDescent="0.35">
      <c r="F110" s="21"/>
      <c r="G110" s="21"/>
      <c r="L110" s="21"/>
      <c r="T110" s="21"/>
      <c r="U110" s="21"/>
    </row>
    <row r="111" spans="1:35" x14ac:dyDescent="0.35">
      <c r="F111" s="2"/>
      <c r="G111" s="2"/>
      <c r="L111" s="2"/>
      <c r="Q111" s="1"/>
      <c r="T111" s="2"/>
      <c r="U111" s="2"/>
    </row>
  </sheetData>
  <autoFilter ref="AE1:AE111" xr:uid="{E274F2EB-96FC-4578-845D-4B2A6B07858F}"/>
  <sortState xmlns:xlrd2="http://schemas.microsoft.com/office/spreadsheetml/2017/richdata2" ref="A2:AL108">
    <sortCondition ref="A2:A10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8513-FA3A-4E75-B73D-18908B3EB44F}">
  <dimension ref="A1:P36"/>
  <sheetViews>
    <sheetView tabSelected="1" topLeftCell="A20" workbookViewId="0">
      <selection activeCell="B33" sqref="B33:P33"/>
    </sheetView>
  </sheetViews>
  <sheetFormatPr defaultRowHeight="14.5" x14ac:dyDescent="0.35"/>
  <cols>
    <col min="1" max="1" width="16.54296875" customWidth="1"/>
  </cols>
  <sheetData>
    <row r="1" spans="1:16" x14ac:dyDescent="0.35">
      <c r="A1" s="20" t="s">
        <v>0</v>
      </c>
      <c r="B1" s="25" t="s">
        <v>520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35">
      <c r="A2" s="20" t="s">
        <v>1</v>
      </c>
      <c r="B2" s="25" t="s">
        <v>521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5">
      <c r="A3" s="20" t="s">
        <v>2</v>
      </c>
      <c r="B3" s="25" t="s">
        <v>522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5">
      <c r="A4" s="20" t="s">
        <v>324</v>
      </c>
      <c r="B4" s="25" t="s">
        <v>550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5">
      <c r="A5" s="20" t="s">
        <v>3</v>
      </c>
      <c r="B5" s="25" t="s">
        <v>523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5">
      <c r="A6" s="20" t="s">
        <v>4</v>
      </c>
      <c r="B6" s="25" t="s">
        <v>524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35">
      <c r="A7" s="20" t="s">
        <v>519</v>
      </c>
      <c r="B7" s="25" t="s">
        <v>525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x14ac:dyDescent="0.35">
      <c r="A8" s="20" t="s">
        <v>5</v>
      </c>
      <c r="B8" s="25" t="s">
        <v>526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35">
      <c r="A9" s="20" t="s">
        <v>6</v>
      </c>
      <c r="B9" s="25" t="s">
        <v>527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35">
      <c r="A10" s="22" t="s">
        <v>7</v>
      </c>
      <c r="B10" s="25" t="s">
        <v>528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35">
      <c r="A11" s="20" t="s">
        <v>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5">
      <c r="A12" s="20" t="s">
        <v>9</v>
      </c>
      <c r="B12" s="25" t="s">
        <v>529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35">
      <c r="A13" s="20" t="s">
        <v>10</v>
      </c>
      <c r="B13" s="25" t="s">
        <v>530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35">
      <c r="A14" s="22" t="s">
        <v>11</v>
      </c>
      <c r="B14" s="25" t="s">
        <v>531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35">
      <c r="A15" s="21" t="s">
        <v>327</v>
      </c>
      <c r="B15" s="25" t="s">
        <v>532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35">
      <c r="A16" s="23" t="s">
        <v>12</v>
      </c>
      <c r="B16" s="25" t="s">
        <v>533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35">
      <c r="A17" s="23" t="s">
        <v>213</v>
      </c>
      <c r="B17" s="25" t="s">
        <v>551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35">
      <c r="A18" s="24" t="s">
        <v>13</v>
      </c>
      <c r="B18" s="25" t="s">
        <v>534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35">
      <c r="A19" s="21" t="s">
        <v>14</v>
      </c>
      <c r="B19" s="25" t="s">
        <v>535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35">
      <c r="A20" s="21" t="s">
        <v>15</v>
      </c>
      <c r="B20" s="25" t="s">
        <v>536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35">
      <c r="A21" s="21" t="s">
        <v>16</v>
      </c>
      <c r="B21" s="25" t="s">
        <v>537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35">
      <c r="A22" s="21" t="s">
        <v>17</v>
      </c>
      <c r="B22" s="25" t="s">
        <v>538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35">
      <c r="A23" s="24" t="s">
        <v>18</v>
      </c>
      <c r="B23" s="25" t="s">
        <v>539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35">
      <c r="A24" s="24" t="s">
        <v>202</v>
      </c>
      <c r="B24" s="25" t="s">
        <v>540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35">
      <c r="A25" s="24" t="s">
        <v>203</v>
      </c>
      <c r="B25" s="25" t="s">
        <v>541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35">
      <c r="A26" s="24" t="s">
        <v>201</v>
      </c>
      <c r="B26" s="25" t="s">
        <v>542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35">
      <c r="A27" s="24" t="s">
        <v>48</v>
      </c>
      <c r="B27" s="25" t="s">
        <v>543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35">
      <c r="A28" s="24" t="s">
        <v>204</v>
      </c>
      <c r="B28" s="25" t="s">
        <v>544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35">
      <c r="A29" s="20" t="s">
        <v>200</v>
      </c>
      <c r="B29" s="25" t="s">
        <v>545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35">
      <c r="A30" s="20" t="s">
        <v>19</v>
      </c>
      <c r="B30" s="25" t="s">
        <v>546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35">
      <c r="A31" s="24" t="s">
        <v>514</v>
      </c>
      <c r="B31" s="25" t="s">
        <v>552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35">
      <c r="A32" s="20" t="s">
        <v>20</v>
      </c>
      <c r="B32" s="25" t="s">
        <v>547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35">
      <c r="A33" s="20" t="s">
        <v>21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35">
      <c r="A34" s="20" t="s">
        <v>22</v>
      </c>
      <c r="B34" s="25" t="s">
        <v>548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35">
      <c r="A35" s="20" t="s">
        <v>23</v>
      </c>
      <c r="B35" s="25" t="s">
        <v>549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35">
      <c r="A36" s="20"/>
    </row>
  </sheetData>
  <mergeCells count="35">
    <mergeCell ref="B34:P34"/>
    <mergeCell ref="B35:P35"/>
    <mergeCell ref="B4:P4"/>
    <mergeCell ref="B17:P17"/>
    <mergeCell ref="B31:P31"/>
    <mergeCell ref="B33:P33"/>
    <mergeCell ref="B27:P27"/>
    <mergeCell ref="B28:P28"/>
    <mergeCell ref="B29:P29"/>
    <mergeCell ref="B30:P30"/>
    <mergeCell ref="B32:P32"/>
    <mergeCell ref="B21:P21"/>
    <mergeCell ref="B22:P22"/>
    <mergeCell ref="B23:P23"/>
    <mergeCell ref="B24:P24"/>
    <mergeCell ref="B25:P25"/>
    <mergeCell ref="B26:P26"/>
    <mergeCell ref="B14:P14"/>
    <mergeCell ref="B15:P15"/>
    <mergeCell ref="B16:P16"/>
    <mergeCell ref="B18:P18"/>
    <mergeCell ref="B19:P19"/>
    <mergeCell ref="B20:P20"/>
    <mergeCell ref="B8:P8"/>
    <mergeCell ref="B9:P9"/>
    <mergeCell ref="B10:P10"/>
    <mergeCell ref="B11:P11"/>
    <mergeCell ref="B12:P12"/>
    <mergeCell ref="B13:P13"/>
    <mergeCell ref="B1:P1"/>
    <mergeCell ref="B2:P2"/>
    <mergeCell ref="B3:P3"/>
    <mergeCell ref="B5:P5"/>
    <mergeCell ref="B6:P6"/>
    <mergeCell ref="B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Released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nili anglister</cp:lastModifiedBy>
  <dcterms:created xsi:type="dcterms:W3CDTF">2022-08-12T09:33:51Z</dcterms:created>
  <dcterms:modified xsi:type="dcterms:W3CDTF">2024-01-30T15:30:56Z</dcterms:modified>
</cp:coreProperties>
</file>