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 codes\"/>
    </mc:Choice>
  </mc:AlternateContent>
  <xr:revisionPtr revIDLastSave="0" documentId="13_ncr:1_{FF7641D5-8A15-40B7-8CE8-DA4463572A36}" xr6:coauthVersionLast="47" xr6:coauthVersionMax="47" xr10:uidLastSave="{00000000-0000-0000-0000-000000000000}"/>
  <bookViews>
    <workbookView xWindow="-110" yWindow="-110" windowWidth="19420" windowHeight="10300" activeTab="1" xr2:uid="{D5D6EE11-DDD0-4A28-BAB3-9E51164036E8}"/>
  </bookViews>
  <sheets>
    <sheet name="data" sheetId="1" r:id="rId1"/>
    <sheet name="metadata" sheetId="2" r:id="rId2"/>
  </sheets>
  <definedNames>
    <definedName name="_xlnm._FilterDatabase" localSheetId="0" hidden="1">data!$AA$1:$AA$36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" l="1"/>
  <c r="U11" i="1"/>
  <c r="X11" i="1" s="1"/>
  <c r="U24" i="1"/>
  <c r="X24" i="1" s="1"/>
  <c r="U5" i="1"/>
  <c r="X5" i="1" s="1"/>
  <c r="U8" i="1"/>
  <c r="X8" i="1" s="1"/>
  <c r="U14" i="1"/>
  <c r="X14" i="1" s="1"/>
  <c r="U19" i="1"/>
  <c r="X19" i="1" s="1"/>
  <c r="U6" i="1"/>
  <c r="X6" i="1" s="1"/>
  <c r="U9" i="1"/>
  <c r="X9" i="1" s="1"/>
  <c r="U12" i="1"/>
  <c r="X12" i="1" s="1"/>
  <c r="U26" i="1"/>
  <c r="X26" i="1" s="1"/>
  <c r="U10" i="1" l="1"/>
  <c r="X10" i="1" s="1"/>
  <c r="R24" i="1"/>
  <c r="P24" i="1"/>
  <c r="R11" i="1"/>
  <c r="P11" i="1"/>
  <c r="U7" i="1"/>
  <c r="X7" i="1" s="1"/>
  <c r="R7" i="1"/>
  <c r="P7" i="1"/>
  <c r="R9" i="1"/>
  <c r="P9" i="1"/>
  <c r="R6" i="1"/>
  <c r="P6" i="1"/>
  <c r="R19" i="1"/>
  <c r="P19" i="1"/>
  <c r="R14" i="1"/>
  <c r="P14" i="1"/>
  <c r="R8" i="1"/>
  <c r="P8" i="1"/>
  <c r="R5" i="1"/>
  <c r="P5" i="1"/>
  <c r="U20" i="1"/>
  <c r="X20" i="1" s="1"/>
  <c r="R20" i="1"/>
  <c r="P20" i="1"/>
  <c r="U17" i="1"/>
  <c r="X17" i="1" s="1"/>
  <c r="P17" i="1"/>
  <c r="R26" i="1"/>
  <c r="P26" i="1"/>
  <c r="R12" i="1"/>
  <c r="P12" i="1"/>
  <c r="R10" i="1"/>
  <c r="P10" i="1"/>
  <c r="U4" i="1"/>
  <c r="X4" i="1" s="1"/>
  <c r="R4" i="1"/>
  <c r="P4" i="1"/>
  <c r="U23" i="1"/>
  <c r="X23" i="1" s="1"/>
  <c r="P23" i="1"/>
  <c r="U3" i="1"/>
  <c r="X3" i="1" s="1"/>
  <c r="P3" i="1"/>
  <c r="U18" i="1"/>
  <c r="X18" i="1" s="1"/>
  <c r="P18" i="1"/>
  <c r="U13" i="1"/>
  <c r="X13" i="1" s="1"/>
  <c r="P13" i="1"/>
  <c r="U15" i="1"/>
  <c r="X15" i="1" s="1"/>
  <c r="R15" i="1"/>
  <c r="P15" i="1"/>
  <c r="U2" i="1"/>
  <c r="X2" i="1" s="1"/>
  <c r="R2" i="1"/>
  <c r="P2" i="1"/>
  <c r="U16" i="1"/>
  <c r="X16" i="1" s="1"/>
  <c r="P16" i="1"/>
  <c r="U22" i="1"/>
  <c r="X22" i="1" s="1"/>
  <c r="R22" i="1"/>
  <c r="P22" i="1"/>
  <c r="U29" i="1"/>
  <c r="X29" i="1" s="1"/>
  <c r="R29" i="1"/>
  <c r="P29" i="1"/>
  <c r="U27" i="1"/>
  <c r="X27" i="1" s="1"/>
  <c r="R27" i="1"/>
  <c r="P27" i="1"/>
  <c r="U25" i="1"/>
  <c r="X25" i="1" s="1"/>
  <c r="R25" i="1"/>
  <c r="P25" i="1"/>
  <c r="U28" i="1"/>
  <c r="X28" i="1" s="1"/>
  <c r="R28" i="1"/>
  <c r="P28" i="1"/>
  <c r="X21" i="1"/>
  <c r="R21" i="1"/>
  <c r="P21" i="1"/>
</calcChain>
</file>

<file path=xl/sharedStrings.xml><?xml version="1.0" encoding="utf-8"?>
<sst xmlns="http://schemas.openxmlformats.org/spreadsheetml/2006/main" count="457" uniqueCount="237">
  <si>
    <t>Nili_id</t>
  </si>
  <si>
    <t>mb_id</t>
  </si>
  <si>
    <t>wing_tag</t>
  </si>
  <si>
    <t>repeat</t>
  </si>
  <si>
    <t>pre_2020</t>
  </si>
  <si>
    <t>released/wild</t>
  </si>
  <si>
    <t>group_release</t>
  </si>
  <si>
    <t>transmitter</t>
  </si>
  <si>
    <t>color_ring</t>
  </si>
  <si>
    <t>birth_year</t>
  </si>
  <si>
    <t>age_release</t>
  </si>
  <si>
    <t>origin</t>
  </si>
  <si>
    <t>sex</t>
  </si>
  <si>
    <t>enter_hever</t>
  </si>
  <si>
    <t>release_date_exact</t>
  </si>
  <si>
    <t>days_acclim</t>
  </si>
  <si>
    <t>day_one</t>
  </si>
  <si>
    <t>day_ten</t>
  </si>
  <si>
    <t>season</t>
  </si>
  <si>
    <t>death_date</t>
  </si>
  <si>
    <t>days_to_death</t>
  </si>
  <si>
    <t>cause_of_death</t>
  </si>
  <si>
    <t>loc_of_death</t>
  </si>
  <si>
    <t>remarks</t>
  </si>
  <si>
    <t>Movebank_study</t>
  </si>
  <si>
    <t>paired vulture</t>
  </si>
  <si>
    <t>ordessa</t>
  </si>
  <si>
    <t>K26</t>
  </si>
  <si>
    <t>K26w</t>
  </si>
  <si>
    <t>released</t>
  </si>
  <si>
    <t>6E8yellow</t>
  </si>
  <si>
    <t>cat</t>
  </si>
  <si>
    <t>f</t>
  </si>
  <si>
    <t>winter</t>
  </si>
  <si>
    <t>caught</t>
  </si>
  <si>
    <t>weak</t>
  </si>
  <si>
    <t>chever_fs</t>
  </si>
  <si>
    <t>circling, released 14 dec 17, found weak 29 dec 17 hospitilized, released 20 feb 18, found dead after 5 jul 18</t>
  </si>
  <si>
    <t>Gyps fulvus INPA Hatzofe</t>
  </si>
  <si>
    <t>Y21, Y18, T41b, K39, T23b</t>
  </si>
  <si>
    <t>velasquez</t>
  </si>
  <si>
    <t>K27</t>
  </si>
  <si>
    <t>K27w</t>
  </si>
  <si>
    <t>X66yellow</t>
  </si>
  <si>
    <t>m</t>
  </si>
  <si>
    <t>chever_syndrome</t>
  </si>
  <si>
    <t>chever_v</t>
  </si>
  <si>
    <t>circling. Relesaed15 dec 17 found 29 dec 17, in asael returned to cage, died</t>
  </si>
  <si>
    <t>wild</t>
  </si>
  <si>
    <t>summer</t>
  </si>
  <si>
    <t>dead</t>
  </si>
  <si>
    <t>Y21, Y18, T41b, K39, T23b, T22b, A50w</t>
  </si>
  <si>
    <t>sevillia</t>
  </si>
  <si>
    <t>K28</t>
  </si>
  <si>
    <t>K28w</t>
  </si>
  <si>
    <t>6E6yellow</t>
  </si>
  <si>
    <t>uk</t>
  </si>
  <si>
    <t>david v.</t>
  </si>
  <si>
    <t>circling, 22 june 18 stopped transmitting in david, released 20 feb 18 caught 31 march 18, release again 13 jun 18 to  22 jun 18</t>
  </si>
  <si>
    <t>toledo</t>
  </si>
  <si>
    <t>T21 white</t>
  </si>
  <si>
    <t>T21w</t>
  </si>
  <si>
    <t>X63yellow</t>
  </si>
  <si>
    <t>iwh</t>
  </si>
  <si>
    <t>released on 28 march 18 found 7 august 18 in bir hadaj died after circling 1 sep 19</t>
  </si>
  <si>
    <t>Y21, Y18, T41b, K39, A99w, A50w</t>
  </si>
  <si>
    <t>zaragossa</t>
  </si>
  <si>
    <t>T22 white</t>
  </si>
  <si>
    <t>T22w</t>
  </si>
  <si>
    <t>H84white</t>
  </si>
  <si>
    <t>weak/jordan</t>
  </si>
  <si>
    <t>jordan</t>
  </si>
  <si>
    <t>circling, released 13 apr 18, found in jordan 14 may 18, released again 23 jul 18, 27 mar 20 stoped transmitting turkey</t>
  </si>
  <si>
    <t>Y21, Y18, T41b, K39, T22b, A50w, A99w</t>
  </si>
  <si>
    <t>philipe</t>
  </si>
  <si>
    <t>T81 White</t>
  </si>
  <si>
    <t>T81w</t>
  </si>
  <si>
    <t>H66white</t>
  </si>
  <si>
    <t>heat</t>
  </si>
  <si>
    <t>released from cage 13 june 18, caught 15 july 18, 23 july 18 released again, 4 august 18 caught, 12 august 18 released, 15 august 18 found dead</t>
  </si>
  <si>
    <t>Y21,T41b, K39, T23b, T22b, A50w</t>
  </si>
  <si>
    <t>manu</t>
  </si>
  <si>
    <t>T24 White</t>
  </si>
  <si>
    <t>T24w</t>
  </si>
  <si>
    <t xml:space="preserve"> H70white</t>
  </si>
  <si>
    <t>found in 30 july 18, body decomposed</t>
  </si>
  <si>
    <t>amir</t>
  </si>
  <si>
    <t>T82 B</t>
  </si>
  <si>
    <t>T82black</t>
  </si>
  <si>
    <t>H72white</t>
  </si>
  <si>
    <t>avdat</t>
  </si>
  <si>
    <t>13 june 18 fled cage, 5 october 18 caught in tzaror and tagged, 2 november 18 caught in chever, released 11 nov 18, 16 nov 18 found dead</t>
  </si>
  <si>
    <t>Y21, T41b, K39, T23b, T22b, A99w, A50w, T24b, T13w</t>
  </si>
  <si>
    <t>luca</t>
  </si>
  <si>
    <t>T27 White</t>
  </si>
  <si>
    <t>T27w</t>
  </si>
  <si>
    <t>H78white</t>
  </si>
  <si>
    <t>released 14 may 19, dead in jordan 9 june 16</t>
  </si>
  <si>
    <t>Y21, T41b, K39, T22b, T24b, T13w, T51b, T95b, T20w, A99w</t>
  </si>
  <si>
    <t>lior</t>
  </si>
  <si>
    <t>T29 White</t>
  </si>
  <si>
    <t>T29w</t>
  </si>
  <si>
    <t xml:space="preserve"> 3E0yellow</t>
  </si>
  <si>
    <t>bp</t>
  </si>
  <si>
    <t>from hai bar carmel, released 14 may 19 found dead 21 may 19, leaning on cage</t>
  </si>
  <si>
    <t>michal</t>
  </si>
  <si>
    <t>T80 White</t>
  </si>
  <si>
    <t>T80w</t>
  </si>
  <si>
    <t>3E2yellow</t>
  </si>
  <si>
    <t>released 14 may 19, died 17 may 19, found on 19th</t>
  </si>
  <si>
    <t>amit</t>
  </si>
  <si>
    <t>K29</t>
  </si>
  <si>
    <t>K29w</t>
  </si>
  <si>
    <t>6E9yellow</t>
  </si>
  <si>
    <t>from hai bar carmel, released 14 may 19 had arrythmias</t>
  </si>
  <si>
    <t>Y21, T41b, K39, T23b, T22b, T24b, T13w, T95b, T20w, A50w</t>
  </si>
  <si>
    <t>sappir</t>
  </si>
  <si>
    <t>T28 White</t>
  </si>
  <si>
    <t>T28w</t>
  </si>
  <si>
    <t>3E6yellow</t>
  </si>
  <si>
    <t>circling 4 sep 18, returned to cage 18 sep 18 released june 19</t>
  </si>
  <si>
    <t>bob</t>
  </si>
  <si>
    <t>J48 White</t>
  </si>
  <si>
    <t>J48w</t>
  </si>
  <si>
    <t>H97white</t>
  </si>
  <si>
    <t>aircraft</t>
  </si>
  <si>
    <t>from hai bar carmel</t>
  </si>
  <si>
    <t>Y21, K39, K48, A50w, A99w, T91b, T95b, T83b, T20w</t>
  </si>
  <si>
    <t>ira</t>
  </si>
  <si>
    <t>J70 White</t>
  </si>
  <si>
    <t>J70w</t>
  </si>
  <si>
    <t>H89white</t>
  </si>
  <si>
    <t>la paz</t>
  </si>
  <si>
    <t>J79 White</t>
  </si>
  <si>
    <t>J79w</t>
  </si>
  <si>
    <t>H70blue</t>
  </si>
  <si>
    <t>steve</t>
  </si>
  <si>
    <t>J49 White</t>
  </si>
  <si>
    <t>J49w</t>
  </si>
  <si>
    <t>H90white</t>
  </si>
  <si>
    <t>holed_v.</t>
  </si>
  <si>
    <t>dead on 3 oct 20, body found 20 october 20, august 2018 was in hospital, weakness, hemoparasites</t>
  </si>
  <si>
    <t>Y21, K39, K70, A99w, T51b, T24b,T83b</t>
  </si>
  <si>
    <t>mexico</t>
  </si>
  <si>
    <t>J75 White</t>
  </si>
  <si>
    <t>J75w</t>
  </si>
  <si>
    <t>H95blue</t>
  </si>
  <si>
    <t>gun_shot</t>
  </si>
  <si>
    <t>arugot v.</t>
  </si>
  <si>
    <t>dead under isiim ascent, died of gunshot</t>
  </si>
  <si>
    <t>oaxaca</t>
  </si>
  <si>
    <t>J72 White</t>
  </si>
  <si>
    <t>J72w</t>
  </si>
  <si>
    <t>H93blue</t>
  </si>
  <si>
    <t>50 degrees on day of death, body decomposed found 23 may 20</t>
  </si>
  <si>
    <t>chegovar</t>
  </si>
  <si>
    <t>J29 White</t>
  </si>
  <si>
    <t>J29w</t>
  </si>
  <si>
    <t>H90blue</t>
  </si>
  <si>
    <t>K39, K70, A99w, A50w, T51b, T24b,T83b, T23b, T13w</t>
  </si>
  <si>
    <t>diez</t>
  </si>
  <si>
    <t>J27 White</t>
  </si>
  <si>
    <t>J27w</t>
  </si>
  <si>
    <t>H89blue</t>
  </si>
  <si>
    <t xml:space="preserve">disappeared, transmitter or death. </t>
  </si>
  <si>
    <t>lopez</t>
  </si>
  <si>
    <t>J21 White</t>
  </si>
  <si>
    <t>J21w</t>
  </si>
  <si>
    <t>H99blue</t>
  </si>
  <si>
    <t>morillo</t>
  </si>
  <si>
    <t>J24 White</t>
  </si>
  <si>
    <t>J24w</t>
  </si>
  <si>
    <t>H67blue</t>
  </si>
  <si>
    <t>circus</t>
  </si>
  <si>
    <t>J54 White</t>
  </si>
  <si>
    <t>J54w</t>
  </si>
  <si>
    <t>H54blue</t>
  </si>
  <si>
    <t>circling</t>
  </si>
  <si>
    <t>friendly, 1st release 12 nov 20 neuro symptoms 14 dec 20 sent to iwh, 3 feb 21 returned to hever, released 25 feb 21</t>
  </si>
  <si>
    <t>A50w, T51b, T24b,T83b, T23b, T22b, T13w, T20w</t>
  </si>
  <si>
    <t>halifax</t>
  </si>
  <si>
    <t>J50 White</t>
  </si>
  <si>
    <t>J50w</t>
  </si>
  <si>
    <t>H46blue</t>
  </si>
  <si>
    <t>UHF transmitter</t>
  </si>
  <si>
    <t>cruz</t>
  </si>
  <si>
    <t>J20 White</t>
  </si>
  <si>
    <t>J20w</t>
  </si>
  <si>
    <t>H74blue</t>
  </si>
  <si>
    <t>asahel_v</t>
  </si>
  <si>
    <t>found by tourist</t>
  </si>
  <si>
    <t>A50w, A99w, T51b, T22b,T23b, T83b, T24b, T13w, T20w, T51b, T95b</t>
  </si>
  <si>
    <t>juno</t>
  </si>
  <si>
    <t>J52 White</t>
  </si>
  <si>
    <t>J52w</t>
  </si>
  <si>
    <t>H37blue</t>
  </si>
  <si>
    <t>transmitter not working well</t>
  </si>
  <si>
    <t>servantes</t>
  </si>
  <si>
    <t>J25 White</t>
  </si>
  <si>
    <t>J25w</t>
  </si>
  <si>
    <t>H68blue</t>
  </si>
  <si>
    <t>was in hbc acclimation, transmitter not working released  later</t>
  </si>
  <si>
    <t>status_det</t>
  </si>
  <si>
    <t>weeks_to death</t>
  </si>
  <si>
    <t>fu_time</t>
  </si>
  <si>
    <t>fu_ninety</t>
  </si>
  <si>
    <t>dead_ninety</t>
  </si>
  <si>
    <t>vulture name for id</t>
  </si>
  <si>
    <t>id of vulture in Movebank</t>
  </si>
  <si>
    <t>wing tag at time of entry into movebank</t>
  </si>
  <si>
    <t>number of release, if first release=1, if captured and released again=2, etc.</t>
  </si>
  <si>
    <t>the release group according to season and year</t>
  </si>
  <si>
    <t>released= captive born or imported, wild=wild born in Israel</t>
  </si>
  <si>
    <t>number of release, every date of release is a different group</t>
  </si>
  <si>
    <t>GPS transmitter no.</t>
  </si>
  <si>
    <t>leg color ring</t>
  </si>
  <si>
    <t>at which age the vulture was released into the wild</t>
  </si>
  <si>
    <t>where the vulture originated from</t>
  </si>
  <si>
    <t>from genetic analysis</t>
  </si>
  <si>
    <t>when they entered the acclimation cage</t>
  </si>
  <si>
    <t>at which date the vulture was released into the wild</t>
  </si>
  <si>
    <t>days in acclmation cage before release</t>
  </si>
  <si>
    <t>first day of monitoring data after release</t>
  </si>
  <si>
    <t>ten days after monitoring data</t>
  </si>
  <si>
    <t>released in winter= October-April, summer=May-September</t>
  </si>
  <si>
    <t>death or capture due to weakness date</t>
  </si>
  <si>
    <t>days from release to death or capture</t>
  </si>
  <si>
    <t>days till death cut off at 365 (1 year)</t>
  </si>
  <si>
    <t>days till death cut off at 90 days (3 months)</t>
  </si>
  <si>
    <t>weeks till death</t>
  </si>
  <si>
    <t>1=dead 0=still alive at 365 days</t>
  </si>
  <si>
    <t>1=dead 0=still alive at 90 days</t>
  </si>
  <si>
    <t>dead, caught=due to weakness, uk=unknown, alive</t>
  </si>
  <si>
    <t>cause of death if known</t>
  </si>
  <si>
    <t>last known location (nearby site)</t>
  </si>
  <si>
    <t>name of movebank study</t>
  </si>
  <si>
    <t>wild vultures in same are at same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</si>
</sst>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809]d\ mmmm\ 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165" fontId="0" fillId="2" borderId="0" xfId="0" applyNumberFormat="1" applyFill="1"/>
    <xf numFmtId="1" fontId="0" fillId="2" borderId="0" xfId="0" applyNumberFormat="1" applyFill="1"/>
    <xf numFmtId="0" fontId="1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right"/>
    </xf>
    <xf numFmtId="0" fontId="3" fillId="2" borderId="0" xfId="0" applyFont="1" applyFill="1" applyAlignment="1">
      <alignment horizontal="right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right"/>
    </xf>
    <xf numFmtId="166" fontId="0" fillId="2" borderId="0" xfId="0" applyNumberFormat="1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49" fontId="0" fillId="2" borderId="0" xfId="0" applyNumberForma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/>
    <xf numFmtId="165" fontId="1" fillId="2" borderId="0" xfId="0" applyNumberFormat="1" applyFont="1" applyFill="1"/>
    <xf numFmtId="1" fontId="1" fillId="2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F2EB-96FC-4578-845D-4B2A6B07858F}">
  <dimension ref="A1:AF36"/>
  <sheetViews>
    <sheetView topLeftCell="V1" workbookViewId="0">
      <pane ySplit="1" topLeftCell="A2" activePane="bottomLeft" state="frozen"/>
      <selection activeCell="O1" sqref="O1"/>
      <selection pane="bottomLeft" activeCell="AE1" sqref="AE1"/>
    </sheetView>
  </sheetViews>
  <sheetFormatPr defaultRowHeight="14.5" x14ac:dyDescent="0.35"/>
  <cols>
    <col min="1" max="13" width="8.7265625" style="1"/>
    <col min="14" max="14" width="19.08984375" style="1" customWidth="1"/>
    <col min="15" max="15" width="21.08984375" style="1" customWidth="1"/>
    <col min="16" max="16" width="8.7265625" style="1"/>
    <col min="17" max="17" width="20.81640625" style="1" customWidth="1"/>
    <col min="18" max="18" width="16.81640625" style="1" customWidth="1"/>
    <col min="19" max="19" width="8.7265625" style="1"/>
    <col min="20" max="20" width="16.90625" style="1" customWidth="1"/>
    <col min="21" max="26" width="18" style="1" customWidth="1"/>
    <col min="27" max="16384" width="8.7265625" style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2" t="s">
        <v>13</v>
      </c>
      <c r="O1" s="4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5" t="s">
        <v>204</v>
      </c>
      <c r="W1" s="5" t="s">
        <v>205</v>
      </c>
      <c r="X1" s="5" t="s">
        <v>203</v>
      </c>
      <c r="Y1" s="5" t="s">
        <v>50</v>
      </c>
      <c r="Z1" s="5" t="s">
        <v>206</v>
      </c>
      <c r="AA1" s="1" t="s">
        <v>202</v>
      </c>
      <c r="AB1" s="1" t="s">
        <v>21</v>
      </c>
      <c r="AC1" s="6" t="s">
        <v>22</v>
      </c>
      <c r="AD1" s="6" t="s">
        <v>23</v>
      </c>
      <c r="AE1" s="1" t="s">
        <v>24</v>
      </c>
      <c r="AF1" s="1" t="s">
        <v>25</v>
      </c>
    </row>
    <row r="2" spans="1:32" x14ac:dyDescent="0.35">
      <c r="A2" s="3" t="s">
        <v>86</v>
      </c>
      <c r="B2" s="1" t="s">
        <v>87</v>
      </c>
      <c r="C2" s="1" t="s">
        <v>88</v>
      </c>
      <c r="D2" s="1">
        <v>1</v>
      </c>
      <c r="E2" s="1">
        <v>0</v>
      </c>
      <c r="F2" s="1" t="s">
        <v>29</v>
      </c>
      <c r="G2" s="1">
        <v>9</v>
      </c>
      <c r="H2" s="7">
        <v>180184</v>
      </c>
      <c r="I2" s="8" t="s">
        <v>89</v>
      </c>
      <c r="J2" s="9">
        <v>2017</v>
      </c>
      <c r="K2" s="9">
        <v>2</v>
      </c>
      <c r="L2" s="1" t="s">
        <v>31</v>
      </c>
      <c r="M2" s="10" t="s">
        <v>44</v>
      </c>
      <c r="N2" s="2">
        <v>43214</v>
      </c>
      <c r="O2" s="4">
        <v>43378</v>
      </c>
      <c r="P2" s="5">
        <f>O2-N2</f>
        <v>164</v>
      </c>
      <c r="Q2" s="4">
        <v>43378</v>
      </c>
      <c r="R2" s="2">
        <f>Q2+10</f>
        <v>43388</v>
      </c>
      <c r="S2" s="2" t="s">
        <v>33</v>
      </c>
      <c r="T2" s="11">
        <v>43406</v>
      </c>
      <c r="U2" s="5">
        <f t="shared" ref="U2:U29" si="0">T2-O2</f>
        <v>28</v>
      </c>
      <c r="V2" s="5">
        <v>28</v>
      </c>
      <c r="W2" s="5">
        <v>28</v>
      </c>
      <c r="X2" s="5">
        <f t="shared" ref="X2:X29" si="1">U2/7</f>
        <v>4</v>
      </c>
      <c r="Y2" s="1">
        <v>1</v>
      </c>
      <c r="Z2" s="1">
        <v>1</v>
      </c>
      <c r="AA2" s="1" t="s">
        <v>34</v>
      </c>
      <c r="AB2" s="1" t="s">
        <v>56</v>
      </c>
      <c r="AC2" s="1" t="s">
        <v>90</v>
      </c>
      <c r="AD2" s="1" t="s">
        <v>91</v>
      </c>
      <c r="AE2" s="1" t="s">
        <v>38</v>
      </c>
      <c r="AF2" s="1" t="s">
        <v>92</v>
      </c>
    </row>
    <row r="3" spans="1:32" x14ac:dyDescent="0.35">
      <c r="A3" s="3" t="s">
        <v>110</v>
      </c>
      <c r="B3" s="1" t="s">
        <v>111</v>
      </c>
      <c r="C3" s="1" t="s">
        <v>112</v>
      </c>
      <c r="D3" s="1">
        <v>1</v>
      </c>
      <c r="E3" s="1">
        <v>1</v>
      </c>
      <c r="F3" s="1" t="s">
        <v>29</v>
      </c>
      <c r="G3" s="1">
        <v>12</v>
      </c>
      <c r="H3" s="12">
        <v>180175</v>
      </c>
      <c r="I3" s="13" t="s">
        <v>113</v>
      </c>
      <c r="J3" s="9">
        <v>2017</v>
      </c>
      <c r="K3" s="9">
        <v>2</v>
      </c>
      <c r="L3" s="1" t="s">
        <v>103</v>
      </c>
      <c r="M3" s="10"/>
      <c r="N3" s="2">
        <v>43304</v>
      </c>
      <c r="O3" s="4">
        <v>43620</v>
      </c>
      <c r="P3" s="5">
        <f>O3-N3</f>
        <v>316</v>
      </c>
      <c r="Q3" s="4">
        <v>43620</v>
      </c>
      <c r="R3" s="11">
        <v>43622</v>
      </c>
      <c r="S3" s="2" t="s">
        <v>49</v>
      </c>
      <c r="T3" s="11">
        <v>43622</v>
      </c>
      <c r="U3" s="5">
        <f t="shared" si="0"/>
        <v>2</v>
      </c>
      <c r="V3" s="5">
        <v>2</v>
      </c>
      <c r="W3" s="5">
        <v>2</v>
      </c>
      <c r="X3" s="5">
        <f t="shared" si="1"/>
        <v>0.2857142857142857</v>
      </c>
      <c r="Y3" s="1">
        <v>1</v>
      </c>
      <c r="Z3" s="1">
        <v>1</v>
      </c>
      <c r="AA3" s="1" t="s">
        <v>50</v>
      </c>
      <c r="AB3" s="1" t="s">
        <v>78</v>
      </c>
      <c r="AC3" s="1" t="s">
        <v>36</v>
      </c>
      <c r="AD3" s="1" t="s">
        <v>114</v>
      </c>
      <c r="AE3" s="1" t="s">
        <v>38</v>
      </c>
      <c r="AF3" s="1" t="s">
        <v>115</v>
      </c>
    </row>
    <row r="4" spans="1:32" x14ac:dyDescent="0.35">
      <c r="A4" s="3" t="s">
        <v>121</v>
      </c>
      <c r="B4" s="1" t="s">
        <v>122</v>
      </c>
      <c r="C4" s="1" t="s">
        <v>123</v>
      </c>
      <c r="D4" s="1">
        <v>1</v>
      </c>
      <c r="E4" s="1">
        <v>3</v>
      </c>
      <c r="F4" s="1" t="s">
        <v>29</v>
      </c>
      <c r="G4" s="1">
        <v>13</v>
      </c>
      <c r="H4" s="12">
        <v>192965</v>
      </c>
      <c r="I4" s="3" t="s">
        <v>124</v>
      </c>
      <c r="J4" s="14">
        <v>2018</v>
      </c>
      <c r="K4" s="14">
        <v>2</v>
      </c>
      <c r="L4" s="1" t="s">
        <v>103</v>
      </c>
      <c r="M4" s="10"/>
      <c r="N4" s="2">
        <v>43718</v>
      </c>
      <c r="O4" s="4">
        <v>43842</v>
      </c>
      <c r="P4" s="5">
        <f>O4-N4</f>
        <v>124</v>
      </c>
      <c r="Q4" s="4">
        <v>43843</v>
      </c>
      <c r="R4" s="2">
        <f t="shared" ref="R4:R12" si="2">Q4+10</f>
        <v>43853</v>
      </c>
      <c r="S4" s="2" t="s">
        <v>33</v>
      </c>
      <c r="T4" s="11">
        <v>43980</v>
      </c>
      <c r="U4" s="5">
        <f t="shared" si="0"/>
        <v>138</v>
      </c>
      <c r="V4" s="5">
        <v>138</v>
      </c>
      <c r="W4" s="5">
        <v>90</v>
      </c>
      <c r="X4" s="5">
        <f t="shared" si="1"/>
        <v>19.714285714285715</v>
      </c>
      <c r="Y4" s="1">
        <v>1</v>
      </c>
      <c r="Z4" s="1">
        <v>0</v>
      </c>
      <c r="AA4" s="1" t="s">
        <v>50</v>
      </c>
      <c r="AB4" s="1" t="s">
        <v>125</v>
      </c>
      <c r="AC4" s="1" t="s">
        <v>46</v>
      </c>
      <c r="AD4" s="1" t="s">
        <v>126</v>
      </c>
      <c r="AE4" s="1" t="s">
        <v>38</v>
      </c>
      <c r="AF4" s="3" t="s">
        <v>127</v>
      </c>
    </row>
    <row r="5" spans="1:32" x14ac:dyDescent="0.35">
      <c r="A5" s="1" t="s">
        <v>155</v>
      </c>
      <c r="B5" s="1" t="s">
        <v>156</v>
      </c>
      <c r="C5" s="1" t="s">
        <v>157</v>
      </c>
      <c r="D5" s="1">
        <v>1</v>
      </c>
      <c r="E5" s="1">
        <v>3</v>
      </c>
      <c r="F5" s="1" t="s">
        <v>29</v>
      </c>
      <c r="G5" s="1">
        <v>15</v>
      </c>
      <c r="H5" s="14">
        <v>200372</v>
      </c>
      <c r="I5" s="3" t="s">
        <v>158</v>
      </c>
      <c r="J5" s="1">
        <v>2018</v>
      </c>
      <c r="K5" s="14">
        <v>2</v>
      </c>
      <c r="L5" s="1" t="s">
        <v>31</v>
      </c>
      <c r="M5" s="3" t="s">
        <v>32</v>
      </c>
      <c r="N5" s="2">
        <v>43850</v>
      </c>
      <c r="O5" s="4">
        <v>43912</v>
      </c>
      <c r="P5" s="5">
        <f>O5-N5</f>
        <v>62</v>
      </c>
      <c r="Q5" s="4">
        <v>43912</v>
      </c>
      <c r="R5" s="2">
        <f t="shared" si="2"/>
        <v>43922</v>
      </c>
      <c r="S5" s="2" t="s">
        <v>33</v>
      </c>
      <c r="T5" s="2">
        <v>44774</v>
      </c>
      <c r="U5" s="5">
        <f t="shared" si="0"/>
        <v>862</v>
      </c>
      <c r="V5" s="5">
        <v>365</v>
      </c>
      <c r="W5" s="5">
        <v>90</v>
      </c>
      <c r="X5" s="5">
        <f t="shared" si="1"/>
        <v>123.14285714285714</v>
      </c>
      <c r="Y5" s="1">
        <v>0</v>
      </c>
      <c r="Z5" s="1">
        <v>0</v>
      </c>
      <c r="AA5" s="1" t="s">
        <v>48</v>
      </c>
      <c r="AC5" s="15"/>
      <c r="AD5" s="15"/>
      <c r="AE5" s="1" t="s">
        <v>38</v>
      </c>
      <c r="AF5" s="3" t="s">
        <v>159</v>
      </c>
    </row>
    <row r="6" spans="1:32" x14ac:dyDescent="0.35">
      <c r="A6" s="3" t="s">
        <v>173</v>
      </c>
      <c r="B6" s="1" t="s">
        <v>174</v>
      </c>
      <c r="C6" s="1" t="s">
        <v>175</v>
      </c>
      <c r="D6" s="1">
        <v>1</v>
      </c>
      <c r="E6" s="1">
        <v>3</v>
      </c>
      <c r="F6" s="1" t="s">
        <v>29</v>
      </c>
      <c r="G6" s="1">
        <v>16</v>
      </c>
      <c r="H6" s="14">
        <v>200376</v>
      </c>
      <c r="I6" s="3" t="s">
        <v>176</v>
      </c>
      <c r="J6" s="1">
        <v>2019</v>
      </c>
      <c r="K6" s="14">
        <v>1</v>
      </c>
      <c r="L6" s="1" t="s">
        <v>103</v>
      </c>
      <c r="M6" s="3"/>
      <c r="N6" s="2">
        <v>43913</v>
      </c>
      <c r="O6" s="4">
        <v>44147</v>
      </c>
      <c r="P6" s="5">
        <f>T6-O6</f>
        <v>32</v>
      </c>
      <c r="Q6" s="4">
        <v>44147</v>
      </c>
      <c r="R6" s="2">
        <f t="shared" si="2"/>
        <v>44157</v>
      </c>
      <c r="S6" s="2" t="s">
        <v>33</v>
      </c>
      <c r="T6" s="2">
        <v>44179</v>
      </c>
      <c r="U6" s="5">
        <f t="shared" si="0"/>
        <v>32</v>
      </c>
      <c r="V6" s="5">
        <v>32</v>
      </c>
      <c r="W6" s="5">
        <v>32</v>
      </c>
      <c r="X6" s="5">
        <f t="shared" si="1"/>
        <v>4.5714285714285712</v>
      </c>
      <c r="Y6" s="5">
        <v>1</v>
      </c>
      <c r="Z6" s="5">
        <v>1</v>
      </c>
      <c r="AA6" s="1" t="s">
        <v>34</v>
      </c>
      <c r="AB6" s="1" t="s">
        <v>177</v>
      </c>
      <c r="AD6" s="1" t="s">
        <v>178</v>
      </c>
      <c r="AE6" s="1" t="s">
        <v>38</v>
      </c>
      <c r="AF6" s="3" t="s">
        <v>179</v>
      </c>
    </row>
    <row r="7" spans="1:32" x14ac:dyDescent="0.35">
      <c r="A7" s="3" t="s">
        <v>185</v>
      </c>
      <c r="B7" s="1" t="s">
        <v>186</v>
      </c>
      <c r="C7" s="1" t="s">
        <v>187</v>
      </c>
      <c r="D7" s="1">
        <v>1</v>
      </c>
      <c r="E7" s="1">
        <v>3</v>
      </c>
      <c r="F7" s="1" t="s">
        <v>29</v>
      </c>
      <c r="G7" s="1">
        <v>17</v>
      </c>
      <c r="H7" s="14">
        <v>192966</v>
      </c>
      <c r="I7" s="3" t="s">
        <v>188</v>
      </c>
      <c r="J7" s="14">
        <v>2018</v>
      </c>
      <c r="K7" s="14">
        <v>2</v>
      </c>
      <c r="L7" s="1" t="s">
        <v>31</v>
      </c>
      <c r="M7" s="3" t="s">
        <v>32</v>
      </c>
      <c r="N7" s="2">
        <v>44143</v>
      </c>
      <c r="O7" s="4">
        <v>44164</v>
      </c>
      <c r="P7" s="5">
        <f t="shared" ref="P7:P29" si="3">O7-N7</f>
        <v>21</v>
      </c>
      <c r="Q7" s="4">
        <v>44164</v>
      </c>
      <c r="R7" s="2">
        <f t="shared" si="2"/>
        <v>44174</v>
      </c>
      <c r="S7" s="2" t="s">
        <v>33</v>
      </c>
      <c r="T7" s="11">
        <v>44184</v>
      </c>
      <c r="U7" s="5">
        <f t="shared" si="0"/>
        <v>20</v>
      </c>
      <c r="V7" s="5">
        <v>20</v>
      </c>
      <c r="W7" s="5">
        <v>20</v>
      </c>
      <c r="X7" s="5">
        <f t="shared" si="1"/>
        <v>2.8571428571428572</v>
      </c>
      <c r="Y7" s="5">
        <v>1</v>
      </c>
      <c r="Z7" s="5">
        <v>1</v>
      </c>
      <c r="AA7" s="1" t="s">
        <v>50</v>
      </c>
      <c r="AB7" s="1" t="s">
        <v>56</v>
      </c>
      <c r="AC7" s="16" t="s">
        <v>189</v>
      </c>
      <c r="AD7" s="16" t="s">
        <v>190</v>
      </c>
      <c r="AE7" s="1" t="s">
        <v>38</v>
      </c>
      <c r="AF7" s="3" t="s">
        <v>191</v>
      </c>
    </row>
    <row r="8" spans="1:32" x14ac:dyDescent="0.35">
      <c r="A8" s="17" t="s">
        <v>160</v>
      </c>
      <c r="B8" s="1" t="s">
        <v>161</v>
      </c>
      <c r="C8" s="1" t="s">
        <v>162</v>
      </c>
      <c r="D8" s="1">
        <v>1</v>
      </c>
      <c r="E8" s="1">
        <v>3</v>
      </c>
      <c r="F8" s="1" t="s">
        <v>29</v>
      </c>
      <c r="G8" s="1">
        <v>15</v>
      </c>
      <c r="H8" s="14">
        <v>200370</v>
      </c>
      <c r="I8" s="3" t="s">
        <v>163</v>
      </c>
      <c r="J8" s="14">
        <v>2018</v>
      </c>
      <c r="K8" s="14">
        <v>2</v>
      </c>
      <c r="L8" s="1" t="s">
        <v>31</v>
      </c>
      <c r="M8" s="3" t="s">
        <v>44</v>
      </c>
      <c r="N8" s="2">
        <v>43850</v>
      </c>
      <c r="O8" s="4">
        <v>43912</v>
      </c>
      <c r="P8" s="5">
        <f t="shared" si="3"/>
        <v>62</v>
      </c>
      <c r="Q8" s="4">
        <v>43912</v>
      </c>
      <c r="R8" s="2">
        <f t="shared" si="2"/>
        <v>43922</v>
      </c>
      <c r="S8" s="2" t="s">
        <v>33</v>
      </c>
      <c r="T8" s="2">
        <v>43927</v>
      </c>
      <c r="U8" s="5">
        <f t="shared" si="0"/>
        <v>15</v>
      </c>
      <c r="V8" s="5">
        <v>15</v>
      </c>
      <c r="W8" s="5">
        <v>15</v>
      </c>
      <c r="X8" s="5">
        <f t="shared" si="1"/>
        <v>2.1428571428571428</v>
      </c>
      <c r="Y8" s="1">
        <v>0</v>
      </c>
      <c r="Z8" s="1">
        <v>0</v>
      </c>
      <c r="AA8" s="1" t="s">
        <v>56</v>
      </c>
      <c r="AB8" s="1" t="s">
        <v>56</v>
      </c>
      <c r="AC8" s="1" t="s">
        <v>56</v>
      </c>
      <c r="AD8" s="1" t="s">
        <v>164</v>
      </c>
      <c r="AE8" s="1" t="s">
        <v>38</v>
      </c>
      <c r="AF8" s="3" t="s">
        <v>159</v>
      </c>
    </row>
    <row r="9" spans="1:32" x14ac:dyDescent="0.35">
      <c r="A9" s="3" t="s">
        <v>180</v>
      </c>
      <c r="B9" s="1" t="s">
        <v>181</v>
      </c>
      <c r="C9" s="1" t="s">
        <v>182</v>
      </c>
      <c r="D9" s="1">
        <v>1</v>
      </c>
      <c r="E9" s="1">
        <v>3</v>
      </c>
      <c r="F9" s="1" t="s">
        <v>29</v>
      </c>
      <c r="G9" s="1">
        <v>16</v>
      </c>
      <c r="H9" s="14">
        <v>190124</v>
      </c>
      <c r="I9" s="3" t="s">
        <v>183</v>
      </c>
      <c r="J9" s="1">
        <v>2019</v>
      </c>
      <c r="K9" s="14">
        <v>1</v>
      </c>
      <c r="L9" s="1" t="s">
        <v>103</v>
      </c>
      <c r="M9" s="3"/>
      <c r="N9" s="2">
        <v>43913</v>
      </c>
      <c r="O9" s="4">
        <v>44147</v>
      </c>
      <c r="P9" s="5">
        <f t="shared" si="3"/>
        <v>234</v>
      </c>
      <c r="Q9" s="4">
        <v>44147</v>
      </c>
      <c r="R9" s="2">
        <f t="shared" si="2"/>
        <v>44157</v>
      </c>
      <c r="S9" s="2" t="s">
        <v>33</v>
      </c>
      <c r="T9" s="2">
        <v>44774</v>
      </c>
      <c r="U9" s="5">
        <f t="shared" si="0"/>
        <v>627</v>
      </c>
      <c r="V9" s="5">
        <v>365</v>
      </c>
      <c r="W9" s="5">
        <v>90</v>
      </c>
      <c r="X9" s="5">
        <f t="shared" si="1"/>
        <v>89.571428571428569</v>
      </c>
      <c r="Y9" s="5">
        <v>0</v>
      </c>
      <c r="Z9" s="5">
        <v>0</v>
      </c>
      <c r="AA9" s="1" t="s">
        <v>48</v>
      </c>
      <c r="AD9" s="1" t="s">
        <v>184</v>
      </c>
      <c r="AE9" s="1" t="s">
        <v>38</v>
      </c>
      <c r="AF9" s="3" t="s">
        <v>179</v>
      </c>
    </row>
    <row r="10" spans="1:32" x14ac:dyDescent="0.35">
      <c r="A10" s="3" t="s">
        <v>128</v>
      </c>
      <c r="B10" s="1" t="s">
        <v>129</v>
      </c>
      <c r="C10" s="1" t="s">
        <v>130</v>
      </c>
      <c r="D10" s="1">
        <v>1</v>
      </c>
      <c r="E10" s="1">
        <v>3</v>
      </c>
      <c r="F10" s="1" t="s">
        <v>29</v>
      </c>
      <c r="G10" s="1">
        <v>13</v>
      </c>
      <c r="H10" s="1">
        <v>192963</v>
      </c>
      <c r="I10" s="3" t="s">
        <v>131</v>
      </c>
      <c r="J10" s="1">
        <v>2018</v>
      </c>
      <c r="K10" s="9">
        <v>2</v>
      </c>
      <c r="L10" s="1" t="s">
        <v>103</v>
      </c>
      <c r="M10" s="3"/>
      <c r="N10" s="2">
        <v>43718</v>
      </c>
      <c r="O10" s="4">
        <v>43842</v>
      </c>
      <c r="P10" s="5">
        <f t="shared" si="3"/>
        <v>124</v>
      </c>
      <c r="Q10" s="4">
        <v>43843</v>
      </c>
      <c r="R10" s="2">
        <f t="shared" si="2"/>
        <v>43853</v>
      </c>
      <c r="S10" s="2" t="s">
        <v>33</v>
      </c>
      <c r="T10" s="2">
        <v>44774</v>
      </c>
      <c r="U10" s="5">
        <f t="shared" si="0"/>
        <v>932</v>
      </c>
      <c r="V10" s="5">
        <v>365</v>
      </c>
      <c r="W10" s="5">
        <v>90</v>
      </c>
      <c r="X10" s="5">
        <f t="shared" si="1"/>
        <v>133.14285714285714</v>
      </c>
      <c r="Y10" s="1">
        <v>0</v>
      </c>
      <c r="Z10" s="1">
        <v>0</v>
      </c>
      <c r="AA10" s="1" t="s">
        <v>48</v>
      </c>
      <c r="AC10" s="15"/>
      <c r="AD10" s="15"/>
      <c r="AE10" s="1" t="s">
        <v>38</v>
      </c>
      <c r="AF10" s="3" t="s">
        <v>127</v>
      </c>
    </row>
    <row r="11" spans="1:32" x14ac:dyDescent="0.35">
      <c r="A11" s="3" t="s">
        <v>192</v>
      </c>
      <c r="B11" s="1" t="s">
        <v>193</v>
      </c>
      <c r="C11" s="1" t="s">
        <v>194</v>
      </c>
      <c r="D11" s="1">
        <v>1</v>
      </c>
      <c r="E11" s="1">
        <v>3</v>
      </c>
      <c r="F11" s="1" t="s">
        <v>29</v>
      </c>
      <c r="G11" s="1">
        <v>17</v>
      </c>
      <c r="H11" s="14">
        <v>200667</v>
      </c>
      <c r="I11" s="3" t="s">
        <v>195</v>
      </c>
      <c r="J11" s="1">
        <v>2019</v>
      </c>
      <c r="K11" s="14">
        <v>1</v>
      </c>
      <c r="L11" s="1" t="s">
        <v>103</v>
      </c>
      <c r="M11" s="3"/>
      <c r="N11" s="2">
        <v>43913</v>
      </c>
      <c r="O11" s="4">
        <v>44164</v>
      </c>
      <c r="P11" s="5">
        <f t="shared" si="3"/>
        <v>251</v>
      </c>
      <c r="Q11" s="4">
        <v>44164</v>
      </c>
      <c r="R11" s="2">
        <f t="shared" si="2"/>
        <v>44174</v>
      </c>
      <c r="S11" s="2" t="s">
        <v>33</v>
      </c>
      <c r="T11" s="2">
        <v>44774</v>
      </c>
      <c r="U11" s="5">
        <f t="shared" si="0"/>
        <v>610</v>
      </c>
      <c r="V11" s="5">
        <v>365</v>
      </c>
      <c r="W11" s="5">
        <v>90</v>
      </c>
      <c r="X11" s="5">
        <f t="shared" si="1"/>
        <v>87.142857142857139</v>
      </c>
      <c r="Y11" s="5">
        <v>0</v>
      </c>
      <c r="Z11" s="5">
        <v>0</v>
      </c>
      <c r="AA11" s="1" t="s">
        <v>48</v>
      </c>
      <c r="AD11" s="1" t="s">
        <v>196</v>
      </c>
      <c r="AE11" s="1" t="s">
        <v>38</v>
      </c>
      <c r="AF11" s="3" t="s">
        <v>191</v>
      </c>
    </row>
    <row r="12" spans="1:32" x14ac:dyDescent="0.35">
      <c r="A12" s="3" t="s">
        <v>132</v>
      </c>
      <c r="B12" s="1" t="s">
        <v>133</v>
      </c>
      <c r="C12" s="1" t="s">
        <v>134</v>
      </c>
      <c r="D12" s="1">
        <v>1</v>
      </c>
      <c r="E12" s="1">
        <v>3</v>
      </c>
      <c r="F12" s="1" t="s">
        <v>29</v>
      </c>
      <c r="G12" s="1">
        <v>13</v>
      </c>
      <c r="H12" s="1">
        <v>192967</v>
      </c>
      <c r="I12" s="3" t="s">
        <v>135</v>
      </c>
      <c r="J12" s="1">
        <v>2018</v>
      </c>
      <c r="K12" s="1">
        <v>2</v>
      </c>
      <c r="L12" s="1" t="s">
        <v>31</v>
      </c>
      <c r="M12" s="3"/>
      <c r="N12" s="2">
        <v>43787</v>
      </c>
      <c r="O12" s="4">
        <v>43843</v>
      </c>
      <c r="P12" s="5">
        <f t="shared" si="3"/>
        <v>56</v>
      </c>
      <c r="Q12" s="4">
        <v>43843</v>
      </c>
      <c r="R12" s="2">
        <f t="shared" si="2"/>
        <v>43853</v>
      </c>
      <c r="S12" s="2" t="s">
        <v>33</v>
      </c>
      <c r="T12" s="2">
        <v>44774</v>
      </c>
      <c r="U12" s="5">
        <f t="shared" si="0"/>
        <v>931</v>
      </c>
      <c r="V12" s="5">
        <v>365</v>
      </c>
      <c r="W12" s="5">
        <v>90</v>
      </c>
      <c r="X12" s="5">
        <f t="shared" si="1"/>
        <v>133</v>
      </c>
      <c r="Y12" s="1">
        <v>0</v>
      </c>
      <c r="Z12" s="1">
        <v>0</v>
      </c>
      <c r="AA12" s="1" t="s">
        <v>48</v>
      </c>
      <c r="AC12" s="15"/>
      <c r="AD12" s="15"/>
      <c r="AE12" s="1" t="s">
        <v>38</v>
      </c>
      <c r="AF12" s="3" t="s">
        <v>127</v>
      </c>
    </row>
    <row r="13" spans="1:32" x14ac:dyDescent="0.35">
      <c r="A13" s="3" t="s">
        <v>99</v>
      </c>
      <c r="B13" s="1" t="s">
        <v>100</v>
      </c>
      <c r="C13" s="1" t="s">
        <v>101</v>
      </c>
      <c r="D13" s="1">
        <v>1</v>
      </c>
      <c r="E13" s="1">
        <v>1</v>
      </c>
      <c r="F13" s="1" t="s">
        <v>29</v>
      </c>
      <c r="G13" s="1">
        <v>11</v>
      </c>
      <c r="H13" s="12">
        <v>180175</v>
      </c>
      <c r="I13" s="13" t="s">
        <v>102</v>
      </c>
      <c r="J13" s="9">
        <v>2017</v>
      </c>
      <c r="K13" s="9">
        <v>2</v>
      </c>
      <c r="L13" s="1" t="s">
        <v>103</v>
      </c>
      <c r="M13" s="10" t="s">
        <v>44</v>
      </c>
      <c r="N13" s="2">
        <v>43304</v>
      </c>
      <c r="O13" s="4">
        <v>43599</v>
      </c>
      <c r="P13" s="5">
        <f t="shared" si="3"/>
        <v>295</v>
      </c>
      <c r="Q13" s="4">
        <v>43599</v>
      </c>
      <c r="R13" s="11">
        <v>43606</v>
      </c>
      <c r="S13" s="2" t="s">
        <v>49</v>
      </c>
      <c r="T13" s="11">
        <v>43606</v>
      </c>
      <c r="U13" s="5">
        <f t="shared" si="0"/>
        <v>7</v>
      </c>
      <c r="V13" s="5">
        <v>7</v>
      </c>
      <c r="W13" s="5">
        <v>7</v>
      </c>
      <c r="X13" s="5">
        <f t="shared" si="1"/>
        <v>1</v>
      </c>
      <c r="Y13" s="1">
        <v>1</v>
      </c>
      <c r="Z13" s="1">
        <v>1</v>
      </c>
      <c r="AA13" s="1" t="s">
        <v>50</v>
      </c>
      <c r="AB13" s="1" t="s">
        <v>78</v>
      </c>
      <c r="AC13" s="1" t="s">
        <v>36</v>
      </c>
      <c r="AD13" s="1" t="s">
        <v>104</v>
      </c>
      <c r="AE13" s="1" t="s">
        <v>38</v>
      </c>
      <c r="AF13" s="1" t="s">
        <v>98</v>
      </c>
    </row>
    <row r="14" spans="1:32" x14ac:dyDescent="0.35">
      <c r="A14" s="3" t="s">
        <v>165</v>
      </c>
      <c r="B14" s="1" t="s">
        <v>166</v>
      </c>
      <c r="C14" s="1" t="s">
        <v>167</v>
      </c>
      <c r="D14" s="1">
        <v>1</v>
      </c>
      <c r="E14" s="1">
        <v>3</v>
      </c>
      <c r="F14" s="1" t="s">
        <v>29</v>
      </c>
      <c r="G14" s="1">
        <v>15</v>
      </c>
      <c r="H14" s="14">
        <v>200371</v>
      </c>
      <c r="I14" s="3" t="s">
        <v>168</v>
      </c>
      <c r="J14" s="14">
        <v>2018</v>
      </c>
      <c r="K14" s="14">
        <v>2</v>
      </c>
      <c r="L14" s="1" t="s">
        <v>31</v>
      </c>
      <c r="M14" s="3" t="s">
        <v>44</v>
      </c>
      <c r="N14" s="2">
        <v>43850</v>
      </c>
      <c r="O14" s="4">
        <v>43912</v>
      </c>
      <c r="P14" s="5">
        <f t="shared" si="3"/>
        <v>62</v>
      </c>
      <c r="Q14" s="4">
        <v>43912</v>
      </c>
      <c r="R14" s="2">
        <f>Q14+10</f>
        <v>43922</v>
      </c>
      <c r="S14" s="2" t="s">
        <v>33</v>
      </c>
      <c r="T14" s="2">
        <v>43947</v>
      </c>
      <c r="U14" s="5">
        <f t="shared" si="0"/>
        <v>35</v>
      </c>
      <c r="V14" s="5">
        <v>35</v>
      </c>
      <c r="W14" s="5">
        <v>35</v>
      </c>
      <c r="X14" s="5">
        <f t="shared" si="1"/>
        <v>5</v>
      </c>
      <c r="Y14" s="1">
        <v>0</v>
      </c>
      <c r="Z14" s="1">
        <v>0</v>
      </c>
      <c r="AA14" s="1" t="s">
        <v>56</v>
      </c>
      <c r="AB14" s="1" t="s">
        <v>56</v>
      </c>
      <c r="AC14" s="1" t="s">
        <v>56</v>
      </c>
      <c r="AD14" s="1" t="s">
        <v>164</v>
      </c>
      <c r="AE14" s="1" t="s">
        <v>38</v>
      </c>
      <c r="AF14" s="3" t="s">
        <v>159</v>
      </c>
    </row>
    <row r="15" spans="1:32" x14ac:dyDescent="0.35">
      <c r="A15" s="3" t="s">
        <v>93</v>
      </c>
      <c r="B15" s="1" t="s">
        <v>94</v>
      </c>
      <c r="C15" s="1" t="s">
        <v>95</v>
      </c>
      <c r="D15" s="1">
        <v>1</v>
      </c>
      <c r="E15" s="1">
        <v>0</v>
      </c>
      <c r="F15" s="1" t="s">
        <v>29</v>
      </c>
      <c r="G15" s="1">
        <v>11</v>
      </c>
      <c r="H15" s="14">
        <v>180185</v>
      </c>
      <c r="I15" s="8" t="s">
        <v>96</v>
      </c>
      <c r="J15" s="9">
        <v>2016</v>
      </c>
      <c r="K15" s="9">
        <v>3</v>
      </c>
      <c r="L15" s="1" t="s">
        <v>31</v>
      </c>
      <c r="M15" s="8" t="s">
        <v>44</v>
      </c>
      <c r="N15" s="2">
        <v>43214</v>
      </c>
      <c r="O15" s="4">
        <v>43599</v>
      </c>
      <c r="P15" s="5">
        <f t="shared" si="3"/>
        <v>385</v>
      </c>
      <c r="Q15" s="4">
        <v>43599</v>
      </c>
      <c r="R15" s="2">
        <f>Q15+10</f>
        <v>43609</v>
      </c>
      <c r="S15" s="2" t="s">
        <v>49</v>
      </c>
      <c r="T15" s="11">
        <v>43625</v>
      </c>
      <c r="U15" s="5">
        <f t="shared" si="0"/>
        <v>26</v>
      </c>
      <c r="V15" s="5">
        <v>26</v>
      </c>
      <c r="W15" s="5">
        <v>26</v>
      </c>
      <c r="X15" s="5">
        <f t="shared" si="1"/>
        <v>3.7142857142857144</v>
      </c>
      <c r="Y15" s="1">
        <v>1</v>
      </c>
      <c r="Z15" s="1">
        <v>1</v>
      </c>
      <c r="AA15" s="1" t="s">
        <v>50</v>
      </c>
      <c r="AB15" s="1" t="s">
        <v>56</v>
      </c>
      <c r="AC15" s="1" t="s">
        <v>71</v>
      </c>
      <c r="AD15" s="1" t="s">
        <v>97</v>
      </c>
      <c r="AE15" s="1" t="s">
        <v>38</v>
      </c>
      <c r="AF15" s="1" t="s">
        <v>98</v>
      </c>
    </row>
    <row r="16" spans="1:32" x14ac:dyDescent="0.35">
      <c r="A16" s="3" t="s">
        <v>81</v>
      </c>
      <c r="B16" s="7" t="s">
        <v>82</v>
      </c>
      <c r="C16" s="1" t="s">
        <v>83</v>
      </c>
      <c r="D16" s="1">
        <v>1</v>
      </c>
      <c r="E16" s="1">
        <v>1</v>
      </c>
      <c r="F16" s="1" t="s">
        <v>29</v>
      </c>
      <c r="G16" s="1">
        <v>7</v>
      </c>
      <c r="H16" s="14">
        <v>180179</v>
      </c>
      <c r="I16" s="13" t="s">
        <v>84</v>
      </c>
      <c r="J16" s="14">
        <v>2016</v>
      </c>
      <c r="K16" s="14">
        <v>2</v>
      </c>
      <c r="L16" s="1" t="s">
        <v>31</v>
      </c>
      <c r="M16" s="3" t="s">
        <v>44</v>
      </c>
      <c r="N16" s="2">
        <v>43080</v>
      </c>
      <c r="O16" s="4">
        <v>43304</v>
      </c>
      <c r="P16" s="5">
        <f t="shared" si="3"/>
        <v>224</v>
      </c>
      <c r="Q16" s="4">
        <v>43304</v>
      </c>
      <c r="R16" s="2">
        <v>43306</v>
      </c>
      <c r="S16" s="2" t="s">
        <v>49</v>
      </c>
      <c r="T16" s="11">
        <v>43306</v>
      </c>
      <c r="U16" s="5">
        <f t="shared" si="0"/>
        <v>2</v>
      </c>
      <c r="V16" s="5">
        <v>2</v>
      </c>
      <c r="W16" s="5">
        <v>2</v>
      </c>
      <c r="X16" s="5">
        <f t="shared" si="1"/>
        <v>0.2857142857142857</v>
      </c>
      <c r="Y16" s="1">
        <v>1</v>
      </c>
      <c r="Z16" s="1">
        <v>1</v>
      </c>
      <c r="AA16" s="1" t="s">
        <v>50</v>
      </c>
      <c r="AB16" s="1" t="s">
        <v>78</v>
      </c>
      <c r="AC16" s="1" t="s">
        <v>46</v>
      </c>
      <c r="AD16" s="1" t="s">
        <v>85</v>
      </c>
      <c r="AE16" s="7" t="s">
        <v>38</v>
      </c>
      <c r="AF16" s="1" t="s">
        <v>80</v>
      </c>
    </row>
    <row r="17" spans="1:32" x14ac:dyDescent="0.35">
      <c r="A17" s="3" t="s">
        <v>143</v>
      </c>
      <c r="B17" s="1" t="s">
        <v>144</v>
      </c>
      <c r="C17" s="1" t="s">
        <v>145</v>
      </c>
      <c r="D17" s="1">
        <v>1</v>
      </c>
      <c r="E17" s="1">
        <v>3</v>
      </c>
      <c r="F17" s="1" t="s">
        <v>29</v>
      </c>
      <c r="G17" s="1">
        <v>14</v>
      </c>
      <c r="H17" s="14">
        <v>190124</v>
      </c>
      <c r="I17" s="3" t="s">
        <v>146</v>
      </c>
      <c r="J17" s="14">
        <v>2018</v>
      </c>
      <c r="K17" s="14">
        <v>2</v>
      </c>
      <c r="L17" s="1" t="s">
        <v>31</v>
      </c>
      <c r="M17" s="3"/>
      <c r="N17" s="2">
        <v>43787</v>
      </c>
      <c r="O17" s="4">
        <v>43882</v>
      </c>
      <c r="P17" s="5">
        <f t="shared" si="3"/>
        <v>95</v>
      </c>
      <c r="Q17" s="4">
        <v>43882</v>
      </c>
      <c r="R17" s="11">
        <v>43891</v>
      </c>
      <c r="S17" s="2" t="s">
        <v>33</v>
      </c>
      <c r="T17" s="11">
        <v>43891</v>
      </c>
      <c r="U17" s="5">
        <f t="shared" si="0"/>
        <v>9</v>
      </c>
      <c r="V17" s="5">
        <v>9</v>
      </c>
      <c r="W17" s="5">
        <v>9</v>
      </c>
      <c r="X17" s="5">
        <f t="shared" si="1"/>
        <v>1.2857142857142858</v>
      </c>
      <c r="Y17" s="1">
        <v>1</v>
      </c>
      <c r="Z17" s="1">
        <v>1</v>
      </c>
      <c r="AA17" s="1" t="s">
        <v>50</v>
      </c>
      <c r="AB17" s="1" t="s">
        <v>147</v>
      </c>
      <c r="AC17" s="1" t="s">
        <v>148</v>
      </c>
      <c r="AD17" s="1" t="s">
        <v>149</v>
      </c>
      <c r="AE17" s="1" t="s">
        <v>38</v>
      </c>
      <c r="AF17" s="3" t="s">
        <v>142</v>
      </c>
    </row>
    <row r="18" spans="1:32" x14ac:dyDescent="0.35">
      <c r="A18" s="3" t="s">
        <v>105</v>
      </c>
      <c r="B18" s="1" t="s">
        <v>106</v>
      </c>
      <c r="C18" s="1" t="s">
        <v>107</v>
      </c>
      <c r="D18" s="1">
        <v>1</v>
      </c>
      <c r="E18" s="1">
        <v>1</v>
      </c>
      <c r="F18" s="1" t="s">
        <v>29</v>
      </c>
      <c r="G18" s="1">
        <v>11</v>
      </c>
      <c r="H18" s="14">
        <v>190115</v>
      </c>
      <c r="I18" s="3" t="s">
        <v>108</v>
      </c>
      <c r="J18" s="9">
        <v>2017</v>
      </c>
      <c r="K18" s="9">
        <v>2</v>
      </c>
      <c r="L18" s="1" t="s">
        <v>103</v>
      </c>
      <c r="M18" s="10"/>
      <c r="N18" s="2">
        <v>43304</v>
      </c>
      <c r="O18" s="4">
        <v>43599</v>
      </c>
      <c r="P18" s="5">
        <f t="shared" si="3"/>
        <v>295</v>
      </c>
      <c r="Q18" s="4">
        <v>43599</v>
      </c>
      <c r="R18" s="11">
        <v>43602</v>
      </c>
      <c r="S18" s="2" t="s">
        <v>49</v>
      </c>
      <c r="T18" s="11">
        <v>43602</v>
      </c>
      <c r="U18" s="5">
        <f t="shared" si="0"/>
        <v>3</v>
      </c>
      <c r="V18" s="5">
        <v>3</v>
      </c>
      <c r="W18" s="5">
        <v>3</v>
      </c>
      <c r="X18" s="5">
        <f t="shared" si="1"/>
        <v>0.42857142857142855</v>
      </c>
      <c r="Y18" s="1">
        <v>1</v>
      </c>
      <c r="Z18" s="1">
        <v>1</v>
      </c>
      <c r="AA18" s="1" t="s">
        <v>50</v>
      </c>
      <c r="AB18" s="1" t="s">
        <v>78</v>
      </c>
      <c r="AC18" s="1" t="s">
        <v>36</v>
      </c>
      <c r="AD18" s="1" t="s">
        <v>109</v>
      </c>
      <c r="AE18" s="1" t="s">
        <v>38</v>
      </c>
      <c r="AF18" s="1" t="s">
        <v>98</v>
      </c>
    </row>
    <row r="19" spans="1:32" x14ac:dyDescent="0.35">
      <c r="A19" s="3" t="s">
        <v>169</v>
      </c>
      <c r="B19" s="1" t="s">
        <v>170</v>
      </c>
      <c r="C19" s="1" t="s">
        <v>171</v>
      </c>
      <c r="D19" s="1">
        <v>1</v>
      </c>
      <c r="E19" s="1">
        <v>3</v>
      </c>
      <c r="F19" s="1" t="s">
        <v>29</v>
      </c>
      <c r="G19" s="1">
        <v>15</v>
      </c>
      <c r="H19" s="14">
        <v>200373</v>
      </c>
      <c r="I19" s="3" t="s">
        <v>172</v>
      </c>
      <c r="J19" s="1">
        <v>2018</v>
      </c>
      <c r="K19" s="14">
        <v>2</v>
      </c>
      <c r="L19" s="1" t="s">
        <v>31</v>
      </c>
      <c r="M19" s="3" t="s">
        <v>44</v>
      </c>
      <c r="N19" s="2">
        <v>43850</v>
      </c>
      <c r="O19" s="4">
        <v>43912</v>
      </c>
      <c r="P19" s="5">
        <f t="shared" si="3"/>
        <v>62</v>
      </c>
      <c r="Q19" s="4">
        <v>43912</v>
      </c>
      <c r="R19" s="2">
        <f>Q19+10</f>
        <v>43922</v>
      </c>
      <c r="S19" s="2" t="s">
        <v>33</v>
      </c>
      <c r="T19" s="2">
        <v>44774</v>
      </c>
      <c r="U19" s="5">
        <f t="shared" si="0"/>
        <v>862</v>
      </c>
      <c r="V19" s="5">
        <v>365</v>
      </c>
      <c r="W19" s="5">
        <v>90</v>
      </c>
      <c r="X19" s="5">
        <f t="shared" si="1"/>
        <v>123.14285714285714</v>
      </c>
      <c r="Y19" s="5">
        <v>0</v>
      </c>
      <c r="Z19" s="5">
        <v>0</v>
      </c>
      <c r="AA19" s="1" t="s">
        <v>48</v>
      </c>
      <c r="AC19" s="15"/>
      <c r="AD19" s="15"/>
      <c r="AE19" s="1" t="s">
        <v>38</v>
      </c>
      <c r="AF19" s="3" t="s">
        <v>159</v>
      </c>
    </row>
    <row r="20" spans="1:32" x14ac:dyDescent="0.35">
      <c r="A20" s="3" t="s">
        <v>150</v>
      </c>
      <c r="B20" s="1" t="s">
        <v>151</v>
      </c>
      <c r="C20" s="1" t="s">
        <v>152</v>
      </c>
      <c r="D20" s="1">
        <v>1</v>
      </c>
      <c r="E20" s="1">
        <v>3</v>
      </c>
      <c r="F20" s="1" t="s">
        <v>29</v>
      </c>
      <c r="G20" s="1">
        <v>14</v>
      </c>
      <c r="H20" s="14">
        <v>192966</v>
      </c>
      <c r="I20" s="3" t="s">
        <v>153</v>
      </c>
      <c r="J20" s="14">
        <v>2016</v>
      </c>
      <c r="K20" s="14">
        <v>4</v>
      </c>
      <c r="L20" s="1" t="s">
        <v>31</v>
      </c>
      <c r="M20" s="10"/>
      <c r="N20" s="2">
        <v>43787</v>
      </c>
      <c r="O20" s="4">
        <v>43882</v>
      </c>
      <c r="P20" s="5">
        <f t="shared" si="3"/>
        <v>95</v>
      </c>
      <c r="Q20" s="4">
        <v>43882</v>
      </c>
      <c r="R20" s="2">
        <f>Q20+10</f>
        <v>43892</v>
      </c>
      <c r="S20" s="2" t="s">
        <v>33</v>
      </c>
      <c r="T20" s="18">
        <v>43968</v>
      </c>
      <c r="U20" s="5">
        <f t="shared" si="0"/>
        <v>86</v>
      </c>
      <c r="V20" s="5">
        <v>86</v>
      </c>
      <c r="W20" s="5">
        <v>86</v>
      </c>
      <c r="X20" s="5">
        <f t="shared" si="1"/>
        <v>12.285714285714286</v>
      </c>
      <c r="Y20" s="1">
        <v>1</v>
      </c>
      <c r="Z20" s="1">
        <v>1</v>
      </c>
      <c r="AA20" s="1" t="s">
        <v>50</v>
      </c>
      <c r="AB20" s="1" t="s">
        <v>78</v>
      </c>
      <c r="AC20" s="1" t="s">
        <v>46</v>
      </c>
      <c r="AD20" s="1" t="s">
        <v>154</v>
      </c>
      <c r="AE20" s="1" t="s">
        <v>38</v>
      </c>
      <c r="AF20" s="3" t="s">
        <v>142</v>
      </c>
    </row>
    <row r="21" spans="1:32" x14ac:dyDescent="0.35">
      <c r="A21" s="3" t="s">
        <v>26</v>
      </c>
      <c r="B21" s="1" t="s">
        <v>27</v>
      </c>
      <c r="C21" s="1" t="s">
        <v>28</v>
      </c>
      <c r="D21" s="1">
        <v>1</v>
      </c>
      <c r="E21" s="1">
        <v>0</v>
      </c>
      <c r="F21" s="1" t="s">
        <v>29</v>
      </c>
      <c r="G21" s="1">
        <v>1</v>
      </c>
      <c r="H21" s="14">
        <v>16036</v>
      </c>
      <c r="I21" s="13" t="s">
        <v>30</v>
      </c>
      <c r="J21" s="14">
        <v>2016</v>
      </c>
      <c r="K21" s="14">
        <v>2</v>
      </c>
      <c r="L21" s="1" t="s">
        <v>31</v>
      </c>
      <c r="M21" s="3" t="s">
        <v>32</v>
      </c>
      <c r="N21" s="2">
        <v>42900</v>
      </c>
      <c r="O21" s="4">
        <v>43083</v>
      </c>
      <c r="P21" s="5">
        <f t="shared" si="3"/>
        <v>183</v>
      </c>
      <c r="Q21" s="4">
        <v>43084</v>
      </c>
      <c r="R21" s="2">
        <f>Q21+10</f>
        <v>43094</v>
      </c>
      <c r="S21" s="2" t="s">
        <v>33</v>
      </c>
      <c r="T21" s="11">
        <v>43098</v>
      </c>
      <c r="U21" s="5">
        <f t="shared" si="0"/>
        <v>15</v>
      </c>
      <c r="V21" s="5">
        <v>15</v>
      </c>
      <c r="W21" s="5">
        <v>15</v>
      </c>
      <c r="X21" s="5">
        <f t="shared" si="1"/>
        <v>2.1428571428571428</v>
      </c>
      <c r="Y21" s="1">
        <v>1</v>
      </c>
      <c r="Z21" s="1">
        <v>1</v>
      </c>
      <c r="AA21" s="1" t="s">
        <v>34</v>
      </c>
      <c r="AB21" s="1" t="s">
        <v>35</v>
      </c>
      <c r="AC21" s="1" t="s">
        <v>36</v>
      </c>
      <c r="AD21" s="1" t="s">
        <v>37</v>
      </c>
      <c r="AE21" s="1" t="s">
        <v>38</v>
      </c>
      <c r="AF21" s="1" t="s">
        <v>39</v>
      </c>
    </row>
    <row r="22" spans="1:32" x14ac:dyDescent="0.35">
      <c r="A22" s="3" t="s">
        <v>74</v>
      </c>
      <c r="B22" s="1" t="s">
        <v>75</v>
      </c>
      <c r="C22" s="1" t="s">
        <v>76</v>
      </c>
      <c r="D22" s="1">
        <v>1</v>
      </c>
      <c r="E22" s="1">
        <v>0</v>
      </c>
      <c r="F22" s="1" t="s">
        <v>29</v>
      </c>
      <c r="G22" s="1">
        <v>5</v>
      </c>
      <c r="H22" s="14">
        <v>180177</v>
      </c>
      <c r="I22" s="8" t="s">
        <v>77</v>
      </c>
      <c r="J22" s="9">
        <v>2017</v>
      </c>
      <c r="K22" s="9">
        <v>1</v>
      </c>
      <c r="L22" s="1" t="s">
        <v>31</v>
      </c>
      <c r="M22" s="10" t="s">
        <v>44</v>
      </c>
      <c r="N22" s="2">
        <v>43214</v>
      </c>
      <c r="O22" s="4">
        <v>43264</v>
      </c>
      <c r="P22" s="5">
        <f t="shared" si="3"/>
        <v>50</v>
      </c>
      <c r="Q22" s="4">
        <v>43264</v>
      </c>
      <c r="R22" s="2">
        <f>Q22+10</f>
        <v>43274</v>
      </c>
      <c r="S22" s="2" t="s">
        <v>49</v>
      </c>
      <c r="T22" s="11">
        <v>43296</v>
      </c>
      <c r="U22" s="5">
        <f t="shared" si="0"/>
        <v>32</v>
      </c>
      <c r="V22" s="5">
        <v>32</v>
      </c>
      <c r="W22" s="5">
        <v>32</v>
      </c>
      <c r="X22" s="5">
        <f t="shared" si="1"/>
        <v>4.5714285714285712</v>
      </c>
      <c r="Y22" s="1">
        <v>1</v>
      </c>
      <c r="Z22" s="1">
        <v>1</v>
      </c>
      <c r="AA22" s="1" t="s">
        <v>34</v>
      </c>
      <c r="AB22" s="1" t="s">
        <v>78</v>
      </c>
      <c r="AC22" s="1" t="s">
        <v>46</v>
      </c>
      <c r="AD22" s="1" t="s">
        <v>79</v>
      </c>
      <c r="AE22" s="1" t="s">
        <v>38</v>
      </c>
      <c r="AF22" s="1" t="s">
        <v>51</v>
      </c>
    </row>
    <row r="23" spans="1:32" x14ac:dyDescent="0.35">
      <c r="A23" s="3" t="s">
        <v>116</v>
      </c>
      <c r="B23" s="1" t="s">
        <v>117</v>
      </c>
      <c r="C23" s="1" t="s">
        <v>118</v>
      </c>
      <c r="D23" s="1">
        <v>1</v>
      </c>
      <c r="E23" s="1">
        <v>1</v>
      </c>
      <c r="F23" s="1" t="s">
        <v>29</v>
      </c>
      <c r="G23" s="1">
        <v>12</v>
      </c>
      <c r="H23" s="19">
        <v>190117</v>
      </c>
      <c r="I23" s="13" t="s">
        <v>119</v>
      </c>
      <c r="J23" s="9">
        <v>2017</v>
      </c>
      <c r="K23" s="9">
        <v>2</v>
      </c>
      <c r="L23" s="1" t="s">
        <v>103</v>
      </c>
      <c r="M23" s="10"/>
      <c r="N23" s="2">
        <v>43304</v>
      </c>
      <c r="O23" s="4">
        <v>43620</v>
      </c>
      <c r="P23" s="5">
        <f t="shared" si="3"/>
        <v>316</v>
      </c>
      <c r="Q23" s="4">
        <v>43620</v>
      </c>
      <c r="R23" s="11">
        <v>43622</v>
      </c>
      <c r="S23" s="2" t="s">
        <v>49</v>
      </c>
      <c r="T23" s="11">
        <v>43621</v>
      </c>
      <c r="U23" s="5">
        <f t="shared" si="0"/>
        <v>1</v>
      </c>
      <c r="V23" s="5">
        <v>1</v>
      </c>
      <c r="W23" s="5">
        <v>1</v>
      </c>
      <c r="X23" s="5">
        <f t="shared" si="1"/>
        <v>0.14285714285714285</v>
      </c>
      <c r="Y23" s="1">
        <v>1</v>
      </c>
      <c r="Z23" s="1">
        <v>1</v>
      </c>
      <c r="AA23" s="1" t="s">
        <v>50</v>
      </c>
      <c r="AB23" s="1" t="s">
        <v>78</v>
      </c>
      <c r="AC23" s="1" t="s">
        <v>46</v>
      </c>
      <c r="AD23" s="1" t="s">
        <v>120</v>
      </c>
      <c r="AE23" s="1" t="s">
        <v>38</v>
      </c>
      <c r="AF23" s="1" t="s">
        <v>115</v>
      </c>
    </row>
    <row r="24" spans="1:32" x14ac:dyDescent="0.35">
      <c r="A24" s="3" t="s">
        <v>197</v>
      </c>
      <c r="B24" s="1" t="s">
        <v>198</v>
      </c>
      <c r="C24" s="1" t="s">
        <v>199</v>
      </c>
      <c r="D24" s="1">
        <v>1</v>
      </c>
      <c r="E24" s="1">
        <v>3</v>
      </c>
      <c r="F24" s="1" t="s">
        <v>29</v>
      </c>
      <c r="G24" s="1">
        <v>17</v>
      </c>
      <c r="H24" s="14">
        <v>200379</v>
      </c>
      <c r="I24" s="3" t="s">
        <v>200</v>
      </c>
      <c r="J24" s="14">
        <v>2018</v>
      </c>
      <c r="K24" s="14">
        <v>2</v>
      </c>
      <c r="L24" s="1" t="s">
        <v>31</v>
      </c>
      <c r="M24" s="3" t="s">
        <v>32</v>
      </c>
      <c r="N24" s="2">
        <v>44143</v>
      </c>
      <c r="O24" s="4">
        <v>44164</v>
      </c>
      <c r="P24" s="5">
        <f t="shared" si="3"/>
        <v>21</v>
      </c>
      <c r="Q24" s="4">
        <v>44164</v>
      </c>
      <c r="R24" s="2">
        <f t="shared" ref="R24:R29" si="4">Q24+10</f>
        <v>44174</v>
      </c>
      <c r="S24" s="2" t="s">
        <v>33</v>
      </c>
      <c r="T24" s="11">
        <v>44199</v>
      </c>
      <c r="U24" s="5">
        <f t="shared" si="0"/>
        <v>35</v>
      </c>
      <c r="V24" s="5">
        <v>35</v>
      </c>
      <c r="W24" s="5">
        <v>35</v>
      </c>
      <c r="X24" s="5">
        <f t="shared" si="1"/>
        <v>5</v>
      </c>
      <c r="Y24" s="5">
        <v>1</v>
      </c>
      <c r="Z24" s="5">
        <v>1</v>
      </c>
      <c r="AA24" s="1" t="s">
        <v>50</v>
      </c>
      <c r="AB24" s="1" t="s">
        <v>56</v>
      </c>
      <c r="AC24" s="1" t="s">
        <v>46</v>
      </c>
      <c r="AD24" s="1" t="s">
        <v>201</v>
      </c>
      <c r="AE24" s="1" t="s">
        <v>38</v>
      </c>
      <c r="AF24" s="3" t="s">
        <v>191</v>
      </c>
    </row>
    <row r="25" spans="1:32" x14ac:dyDescent="0.35">
      <c r="A25" s="3" t="s">
        <v>52</v>
      </c>
      <c r="B25" s="1" t="s">
        <v>53</v>
      </c>
      <c r="C25" s="1" t="s">
        <v>54</v>
      </c>
      <c r="D25" s="1">
        <v>1</v>
      </c>
      <c r="E25" s="1">
        <v>0</v>
      </c>
      <c r="F25" s="1" t="s">
        <v>29</v>
      </c>
      <c r="G25" s="1">
        <v>2</v>
      </c>
      <c r="H25" s="14">
        <v>171122</v>
      </c>
      <c r="I25" s="13" t="s">
        <v>55</v>
      </c>
      <c r="J25" s="9">
        <v>2016</v>
      </c>
      <c r="K25" s="9">
        <v>2</v>
      </c>
      <c r="L25" s="1" t="s">
        <v>31</v>
      </c>
      <c r="M25" s="10" t="s">
        <v>32</v>
      </c>
      <c r="N25" s="2">
        <v>42900</v>
      </c>
      <c r="O25" s="4">
        <v>43151</v>
      </c>
      <c r="P25" s="5">
        <f t="shared" si="3"/>
        <v>251</v>
      </c>
      <c r="Q25" s="4">
        <v>43152</v>
      </c>
      <c r="R25" s="2">
        <f t="shared" si="4"/>
        <v>43162</v>
      </c>
      <c r="S25" s="2" t="s">
        <v>33</v>
      </c>
      <c r="T25" s="11">
        <v>43190</v>
      </c>
      <c r="U25" s="5">
        <f t="shared" si="0"/>
        <v>39</v>
      </c>
      <c r="V25" s="5">
        <v>39</v>
      </c>
      <c r="W25" s="5">
        <v>39</v>
      </c>
      <c r="X25" s="5">
        <f t="shared" si="1"/>
        <v>5.5714285714285712</v>
      </c>
      <c r="Y25" s="1">
        <v>1</v>
      </c>
      <c r="Z25" s="1">
        <v>1</v>
      </c>
      <c r="AA25" s="1" t="s">
        <v>34</v>
      </c>
      <c r="AB25" s="1" t="s">
        <v>56</v>
      </c>
      <c r="AC25" s="1" t="s">
        <v>57</v>
      </c>
      <c r="AD25" s="1" t="s">
        <v>58</v>
      </c>
      <c r="AE25" s="1" t="s">
        <v>38</v>
      </c>
      <c r="AF25" s="1" t="s">
        <v>51</v>
      </c>
    </row>
    <row r="26" spans="1:32" x14ac:dyDescent="0.35">
      <c r="A26" s="1" t="s">
        <v>136</v>
      </c>
      <c r="B26" s="1" t="s">
        <v>137</v>
      </c>
      <c r="C26" s="1" t="s">
        <v>138</v>
      </c>
      <c r="D26" s="1">
        <v>1</v>
      </c>
      <c r="E26" s="1">
        <v>3</v>
      </c>
      <c r="F26" s="1" t="s">
        <v>29</v>
      </c>
      <c r="G26" s="1">
        <v>13</v>
      </c>
      <c r="H26" s="12">
        <v>192964</v>
      </c>
      <c r="I26" s="3" t="s">
        <v>139</v>
      </c>
      <c r="J26" s="14">
        <v>2018</v>
      </c>
      <c r="K26" s="14">
        <v>2</v>
      </c>
      <c r="L26" s="1" t="s">
        <v>103</v>
      </c>
      <c r="M26" s="10"/>
      <c r="N26" s="2">
        <v>43718</v>
      </c>
      <c r="O26" s="4">
        <v>43842</v>
      </c>
      <c r="P26" s="5">
        <f t="shared" si="3"/>
        <v>124</v>
      </c>
      <c r="Q26" s="4">
        <v>43843</v>
      </c>
      <c r="R26" s="2">
        <f t="shared" si="4"/>
        <v>43853</v>
      </c>
      <c r="S26" s="2" t="s">
        <v>33</v>
      </c>
      <c r="T26" s="11">
        <v>44107</v>
      </c>
      <c r="U26" s="5">
        <f t="shared" si="0"/>
        <v>265</v>
      </c>
      <c r="V26" s="5">
        <v>265</v>
      </c>
      <c r="W26" s="5">
        <v>90</v>
      </c>
      <c r="X26" s="5">
        <f t="shared" si="1"/>
        <v>37.857142857142854</v>
      </c>
      <c r="Y26" s="1">
        <v>1</v>
      </c>
      <c r="Z26" s="1">
        <v>0</v>
      </c>
      <c r="AA26" s="1" t="s">
        <v>50</v>
      </c>
      <c r="AB26" s="1" t="s">
        <v>56</v>
      </c>
      <c r="AC26" s="1" t="s">
        <v>140</v>
      </c>
      <c r="AD26" s="1" t="s">
        <v>141</v>
      </c>
      <c r="AE26" s="1" t="s">
        <v>38</v>
      </c>
      <c r="AF26" s="3" t="s">
        <v>127</v>
      </c>
    </row>
    <row r="27" spans="1:32" x14ac:dyDescent="0.35">
      <c r="A27" s="3" t="s">
        <v>59</v>
      </c>
      <c r="B27" s="1" t="s">
        <v>60</v>
      </c>
      <c r="C27" s="1" t="s">
        <v>61</v>
      </c>
      <c r="D27" s="1">
        <v>1</v>
      </c>
      <c r="E27" s="1">
        <v>0</v>
      </c>
      <c r="F27" s="1" t="s">
        <v>29</v>
      </c>
      <c r="G27" s="1">
        <v>3</v>
      </c>
      <c r="H27" s="14">
        <v>17486</v>
      </c>
      <c r="I27" s="13" t="s">
        <v>62</v>
      </c>
      <c r="J27" s="14">
        <v>2016</v>
      </c>
      <c r="K27" s="14">
        <v>2</v>
      </c>
      <c r="L27" s="1" t="s">
        <v>31</v>
      </c>
      <c r="M27" s="3" t="s">
        <v>44</v>
      </c>
      <c r="N27" s="2">
        <v>42900</v>
      </c>
      <c r="O27" s="4">
        <v>43188</v>
      </c>
      <c r="P27" s="5">
        <f t="shared" si="3"/>
        <v>288</v>
      </c>
      <c r="Q27" s="4">
        <v>43188</v>
      </c>
      <c r="R27" s="2">
        <f t="shared" si="4"/>
        <v>43198</v>
      </c>
      <c r="S27" s="2" t="s">
        <v>49</v>
      </c>
      <c r="T27" s="11">
        <v>43318</v>
      </c>
      <c r="U27" s="5">
        <f t="shared" si="0"/>
        <v>130</v>
      </c>
      <c r="V27" s="5">
        <v>130</v>
      </c>
      <c r="W27" s="5">
        <v>90</v>
      </c>
      <c r="X27" s="5">
        <f t="shared" si="1"/>
        <v>18.571428571428573</v>
      </c>
      <c r="Y27" s="1">
        <v>1</v>
      </c>
      <c r="Z27" s="1">
        <v>0</v>
      </c>
      <c r="AA27" s="1" t="s">
        <v>50</v>
      </c>
      <c r="AB27" s="1" t="s">
        <v>45</v>
      </c>
      <c r="AC27" s="1" t="s">
        <v>63</v>
      </c>
      <c r="AD27" s="1" t="s">
        <v>64</v>
      </c>
      <c r="AE27" s="1" t="s">
        <v>38</v>
      </c>
      <c r="AF27" s="1" t="s">
        <v>65</v>
      </c>
    </row>
    <row r="28" spans="1:32" x14ac:dyDescent="0.35">
      <c r="A28" s="3" t="s">
        <v>40</v>
      </c>
      <c r="B28" s="1" t="s">
        <v>41</v>
      </c>
      <c r="C28" s="1" t="s">
        <v>42</v>
      </c>
      <c r="D28" s="1">
        <v>1</v>
      </c>
      <c r="E28" s="1">
        <v>0</v>
      </c>
      <c r="F28" s="1" t="s">
        <v>29</v>
      </c>
      <c r="G28" s="1">
        <v>1</v>
      </c>
      <c r="H28" s="14">
        <v>171116</v>
      </c>
      <c r="I28" s="3" t="s">
        <v>43</v>
      </c>
      <c r="J28" s="14">
        <v>2016</v>
      </c>
      <c r="K28" s="14">
        <v>1</v>
      </c>
      <c r="L28" s="1" t="s">
        <v>31</v>
      </c>
      <c r="M28" s="3" t="s">
        <v>44</v>
      </c>
      <c r="N28" s="2">
        <v>42900</v>
      </c>
      <c r="O28" s="4">
        <v>43084</v>
      </c>
      <c r="P28" s="5">
        <f t="shared" si="3"/>
        <v>184</v>
      </c>
      <c r="Q28" s="4">
        <v>43084</v>
      </c>
      <c r="R28" s="2">
        <f t="shared" si="4"/>
        <v>43094</v>
      </c>
      <c r="S28" s="2" t="s">
        <v>33</v>
      </c>
      <c r="T28" s="11">
        <v>43097</v>
      </c>
      <c r="U28" s="5">
        <f t="shared" si="0"/>
        <v>13</v>
      </c>
      <c r="V28" s="5">
        <v>13</v>
      </c>
      <c r="W28" s="5">
        <v>13</v>
      </c>
      <c r="X28" s="5">
        <f t="shared" si="1"/>
        <v>1.8571428571428572</v>
      </c>
      <c r="Y28" s="1">
        <v>1</v>
      </c>
      <c r="Z28" s="1">
        <v>1</v>
      </c>
      <c r="AA28" s="1" t="s">
        <v>34</v>
      </c>
      <c r="AB28" s="1" t="s">
        <v>45</v>
      </c>
      <c r="AC28" s="1" t="s">
        <v>46</v>
      </c>
      <c r="AD28" s="1" t="s">
        <v>47</v>
      </c>
      <c r="AE28" s="1" t="s">
        <v>38</v>
      </c>
      <c r="AF28" s="1" t="s">
        <v>39</v>
      </c>
    </row>
    <row r="29" spans="1:32" x14ac:dyDescent="0.35">
      <c r="A29" s="3" t="s">
        <v>66</v>
      </c>
      <c r="B29" s="1" t="s">
        <v>67</v>
      </c>
      <c r="C29" s="1" t="s">
        <v>68</v>
      </c>
      <c r="D29" s="1">
        <v>1</v>
      </c>
      <c r="E29" s="1">
        <v>0</v>
      </c>
      <c r="F29" s="1" t="s">
        <v>29</v>
      </c>
      <c r="G29" s="1">
        <v>4</v>
      </c>
      <c r="H29" s="19">
        <v>180176</v>
      </c>
      <c r="I29" s="13" t="s">
        <v>69</v>
      </c>
      <c r="J29" s="9">
        <v>2016</v>
      </c>
      <c r="K29" s="9">
        <v>2</v>
      </c>
      <c r="L29" s="1" t="s">
        <v>31</v>
      </c>
      <c r="M29" s="10" t="s">
        <v>32</v>
      </c>
      <c r="N29" s="2">
        <v>42900</v>
      </c>
      <c r="O29" s="4">
        <v>43203</v>
      </c>
      <c r="P29" s="5">
        <f t="shared" si="3"/>
        <v>303</v>
      </c>
      <c r="Q29" s="4">
        <v>43203</v>
      </c>
      <c r="R29" s="2">
        <f t="shared" si="4"/>
        <v>43213</v>
      </c>
      <c r="S29" s="2" t="s">
        <v>49</v>
      </c>
      <c r="T29" s="11">
        <v>43234</v>
      </c>
      <c r="U29" s="5">
        <f t="shared" si="0"/>
        <v>31</v>
      </c>
      <c r="V29" s="5">
        <v>31</v>
      </c>
      <c r="W29" s="5">
        <v>31</v>
      </c>
      <c r="X29" s="5">
        <f t="shared" si="1"/>
        <v>4.4285714285714288</v>
      </c>
      <c r="Y29" s="1">
        <v>1</v>
      </c>
      <c r="Z29" s="1">
        <v>1</v>
      </c>
      <c r="AA29" s="1" t="s">
        <v>34</v>
      </c>
      <c r="AB29" s="1" t="s">
        <v>70</v>
      </c>
      <c r="AC29" s="1" t="s">
        <v>71</v>
      </c>
      <c r="AD29" s="1" t="s">
        <v>72</v>
      </c>
      <c r="AE29" s="1" t="s">
        <v>38</v>
      </c>
      <c r="AF29" s="1" t="s">
        <v>73</v>
      </c>
    </row>
    <row r="30" spans="1:32" x14ac:dyDescent="0.35">
      <c r="A30" s="3"/>
      <c r="I30" s="3"/>
      <c r="M30" s="3"/>
      <c r="N30" s="2"/>
      <c r="O30" s="4"/>
      <c r="P30" s="5"/>
      <c r="Q30" s="4"/>
      <c r="R30" s="2"/>
      <c r="S30" s="2"/>
      <c r="T30" s="2"/>
      <c r="U30" s="5"/>
      <c r="V30" s="5"/>
      <c r="W30" s="5"/>
      <c r="X30" s="5"/>
      <c r="Y30" s="5"/>
      <c r="Z30" s="5"/>
      <c r="AE30" s="3"/>
    </row>
    <row r="31" spans="1:32" x14ac:dyDescent="0.35">
      <c r="I31" s="20"/>
      <c r="M31" s="3"/>
      <c r="N31" s="2"/>
      <c r="O31" s="4"/>
      <c r="P31" s="5"/>
      <c r="Q31" s="4"/>
      <c r="R31" s="2"/>
      <c r="S31" s="2"/>
      <c r="T31" s="2"/>
      <c r="U31" s="5"/>
      <c r="V31" s="5"/>
      <c r="W31" s="5"/>
      <c r="X31" s="5"/>
      <c r="Y31" s="5"/>
      <c r="Z31" s="5"/>
      <c r="AE31" s="3"/>
    </row>
    <row r="32" spans="1:32" x14ac:dyDescent="0.35">
      <c r="I32" s="3"/>
      <c r="M32" s="3"/>
      <c r="N32" s="2"/>
      <c r="O32" s="4"/>
      <c r="P32" s="5"/>
      <c r="Q32" s="4"/>
      <c r="R32" s="2"/>
      <c r="S32" s="2"/>
      <c r="T32" s="2"/>
      <c r="U32" s="5"/>
      <c r="V32" s="5"/>
      <c r="W32" s="5"/>
      <c r="X32" s="5"/>
      <c r="Y32" s="5"/>
      <c r="Z32" s="5"/>
      <c r="AE32" s="3"/>
    </row>
    <row r="33" spans="1:31" x14ac:dyDescent="0.35">
      <c r="A33" s="3"/>
      <c r="I33" s="20"/>
      <c r="M33" s="3"/>
      <c r="N33" s="2"/>
      <c r="O33" s="4"/>
      <c r="P33" s="5"/>
      <c r="Q33" s="4"/>
      <c r="R33" s="2"/>
      <c r="S33" s="2"/>
      <c r="T33" s="2"/>
      <c r="U33" s="5"/>
      <c r="V33" s="5"/>
      <c r="W33" s="5"/>
      <c r="X33" s="5"/>
      <c r="Y33" s="5"/>
      <c r="Z33" s="5"/>
      <c r="AE33" s="3"/>
    </row>
    <row r="34" spans="1:31" x14ac:dyDescent="0.35">
      <c r="I34" s="3"/>
      <c r="M34" s="3"/>
      <c r="N34" s="2"/>
      <c r="O34" s="4"/>
      <c r="P34" s="5"/>
      <c r="Q34" s="4"/>
      <c r="R34" s="2"/>
      <c r="S34" s="2"/>
      <c r="T34" s="2"/>
      <c r="U34" s="5"/>
      <c r="V34" s="5"/>
      <c r="W34" s="5"/>
      <c r="X34" s="5"/>
      <c r="Y34" s="5"/>
      <c r="Z34" s="5"/>
      <c r="AE34" s="3"/>
    </row>
    <row r="35" spans="1:31" x14ac:dyDescent="0.35">
      <c r="A35" s="3"/>
      <c r="I35" s="20"/>
      <c r="M35" s="3"/>
      <c r="N35" s="2"/>
      <c r="O35" s="4"/>
      <c r="P35" s="5"/>
      <c r="Q35" s="4"/>
      <c r="R35" s="2"/>
      <c r="S35" s="2"/>
      <c r="T35" s="2"/>
      <c r="U35" s="5"/>
      <c r="V35" s="5"/>
      <c r="W35" s="5"/>
      <c r="X35" s="5"/>
      <c r="Y35" s="5"/>
      <c r="Z35" s="5"/>
      <c r="AE35" s="3"/>
    </row>
    <row r="36" spans="1:31" x14ac:dyDescent="0.35">
      <c r="A36" s="17"/>
      <c r="H36" s="7"/>
      <c r="I36" s="3"/>
      <c r="J36" s="7"/>
      <c r="M36" s="3"/>
      <c r="N36" s="2"/>
      <c r="O36" s="4"/>
      <c r="P36" s="5"/>
      <c r="Q36" s="4"/>
      <c r="R36" s="2"/>
      <c r="S36" s="2"/>
      <c r="T36" s="2"/>
      <c r="U36" s="5"/>
      <c r="V36" s="5"/>
      <c r="W36" s="5"/>
      <c r="X36" s="5"/>
      <c r="Y36" s="5"/>
      <c r="Z36" s="5"/>
      <c r="AE36" s="3"/>
    </row>
  </sheetData>
  <sortState xmlns:xlrd2="http://schemas.microsoft.com/office/spreadsheetml/2017/richdata2" ref="A2:AF29">
    <sortCondition ref="A2:A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BE8E-62ED-491D-A61E-8039CB0386D1}">
  <dimension ref="A1:P33"/>
  <sheetViews>
    <sheetView tabSelected="1" topLeftCell="A13" workbookViewId="0">
      <selection activeCell="B32" sqref="B32:P32"/>
    </sheetView>
  </sheetViews>
  <sheetFormatPr defaultRowHeight="14.5" x14ac:dyDescent="0.35"/>
  <cols>
    <col min="1" max="1" width="19.36328125" customWidth="1"/>
  </cols>
  <sheetData>
    <row r="1" spans="1:16" x14ac:dyDescent="0.35">
      <c r="A1" s="6" t="s">
        <v>0</v>
      </c>
      <c r="B1" s="25" t="s">
        <v>207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35">
      <c r="A2" s="6" t="s">
        <v>1</v>
      </c>
      <c r="B2" s="25" t="s">
        <v>208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35">
      <c r="A3" s="6" t="s">
        <v>2</v>
      </c>
      <c r="B3" s="25" t="s">
        <v>209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35">
      <c r="A4" s="6" t="s">
        <v>3</v>
      </c>
      <c r="B4" s="25" t="s">
        <v>210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35">
      <c r="A5" s="6" t="s">
        <v>4</v>
      </c>
      <c r="B5" s="25" t="s">
        <v>211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35">
      <c r="A6" s="6" t="s">
        <v>5</v>
      </c>
      <c r="B6" s="25" t="s">
        <v>212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35">
      <c r="A7" s="6" t="s">
        <v>6</v>
      </c>
      <c r="B7" s="25" t="s">
        <v>213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16" x14ac:dyDescent="0.35">
      <c r="A8" s="6" t="s">
        <v>7</v>
      </c>
      <c r="B8" s="25" t="s">
        <v>214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 x14ac:dyDescent="0.35">
      <c r="A9" s="21" t="s">
        <v>8</v>
      </c>
      <c r="B9" s="25" t="s">
        <v>215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35">
      <c r="A10" s="6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35">
      <c r="A11" s="6" t="s">
        <v>10</v>
      </c>
      <c r="B11" s="25" t="s">
        <v>216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35">
      <c r="A12" s="6" t="s">
        <v>11</v>
      </c>
      <c r="B12" s="25" t="s">
        <v>217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35">
      <c r="A13" s="21" t="s">
        <v>12</v>
      </c>
      <c r="B13" s="25" t="s">
        <v>218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35">
      <c r="A14" s="22" t="s">
        <v>13</v>
      </c>
      <c r="B14" s="25" t="s">
        <v>219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35">
      <c r="A15" s="23" t="s">
        <v>14</v>
      </c>
      <c r="B15" s="25" t="s">
        <v>220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35">
      <c r="A16" s="24" t="s">
        <v>15</v>
      </c>
      <c r="B16" s="25" t="s">
        <v>221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35">
      <c r="A17" s="22" t="s">
        <v>16</v>
      </c>
      <c r="B17" s="25" t="s">
        <v>222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35">
      <c r="A18" s="22" t="s">
        <v>17</v>
      </c>
      <c r="B18" s="25" t="s">
        <v>223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35">
      <c r="A19" s="22" t="s">
        <v>18</v>
      </c>
      <c r="B19" s="25" t="s">
        <v>224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35">
      <c r="A20" s="22" t="s">
        <v>19</v>
      </c>
      <c r="B20" s="25" t="s">
        <v>225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35">
      <c r="A21" s="24" t="s">
        <v>20</v>
      </c>
      <c r="B21" s="25" t="s">
        <v>226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35">
      <c r="A22" s="24" t="s">
        <v>204</v>
      </c>
      <c r="B22" s="25" t="s">
        <v>227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35">
      <c r="A23" s="24" t="s">
        <v>205</v>
      </c>
      <c r="B23" s="25" t="s">
        <v>228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35">
      <c r="A24" s="24" t="s">
        <v>203</v>
      </c>
      <c r="B24" s="25" t="s">
        <v>229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35">
      <c r="A25" s="24" t="s">
        <v>50</v>
      </c>
      <c r="B25" s="25" t="s">
        <v>230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35">
      <c r="A26" s="24" t="s">
        <v>206</v>
      </c>
      <c r="B26" s="25" t="s">
        <v>231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35">
      <c r="A27" s="6" t="s">
        <v>202</v>
      </c>
      <c r="B27" s="25" t="s">
        <v>232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35">
      <c r="A28" s="6" t="s">
        <v>21</v>
      </c>
      <c r="B28" s="25" t="s">
        <v>233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35">
      <c r="A29" s="6" t="s">
        <v>22</v>
      </c>
      <c r="B29" s="25" t="s">
        <v>234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35">
      <c r="A30" s="6" t="s">
        <v>23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35">
      <c r="A31" s="6" t="s">
        <v>24</v>
      </c>
      <c r="B31" s="25" t="s">
        <v>235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35">
      <c r="A32" s="6" t="s">
        <v>25</v>
      </c>
      <c r="B32" s="25" t="s">
        <v>236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" x14ac:dyDescent="0.35">
      <c r="A33" s="6"/>
    </row>
  </sheetData>
  <mergeCells count="32">
    <mergeCell ref="B31:P31"/>
    <mergeCell ref="B32:P32"/>
    <mergeCell ref="B25:P25"/>
    <mergeCell ref="B26:P26"/>
    <mergeCell ref="B27:P27"/>
    <mergeCell ref="B28:P28"/>
    <mergeCell ref="B29:P29"/>
    <mergeCell ref="B30:P30"/>
    <mergeCell ref="B19:P19"/>
    <mergeCell ref="B20:P20"/>
    <mergeCell ref="B21:P21"/>
    <mergeCell ref="B22:P22"/>
    <mergeCell ref="B23:P23"/>
    <mergeCell ref="B24:P24"/>
    <mergeCell ref="B13:P13"/>
    <mergeCell ref="B14:P14"/>
    <mergeCell ref="B15:P15"/>
    <mergeCell ref="B16:P16"/>
    <mergeCell ref="B17:P17"/>
    <mergeCell ref="B18:P18"/>
    <mergeCell ref="B7:P7"/>
    <mergeCell ref="B8:P8"/>
    <mergeCell ref="B9:P9"/>
    <mergeCell ref="B10:P10"/>
    <mergeCell ref="B11:P11"/>
    <mergeCell ref="B12:P12"/>
    <mergeCell ref="B1:P1"/>
    <mergeCell ref="B2:P2"/>
    <mergeCell ref="B3:P3"/>
    <mergeCell ref="B4:P4"/>
    <mergeCell ref="B5:P5"/>
    <mergeCell ref="B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nili anglister</cp:lastModifiedBy>
  <dcterms:created xsi:type="dcterms:W3CDTF">2022-08-12T09:33:51Z</dcterms:created>
  <dcterms:modified xsi:type="dcterms:W3CDTF">2024-01-30T15:07:42Z</dcterms:modified>
</cp:coreProperties>
</file>