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C:\Users\admin\Desktop\R codes\"/>
    </mc:Choice>
  </mc:AlternateContent>
  <xr:revisionPtr revIDLastSave="0" documentId="13_ncr:1_{DFC3EAA7-EC4E-47E5-9200-53487C4A9B2E}" xr6:coauthVersionLast="47" xr6:coauthVersionMax="47" xr10:uidLastSave="{00000000-0000-0000-0000-000000000000}"/>
  <bookViews>
    <workbookView minimized="1" xWindow="5100" yWindow="5100" windowWidth="2370" windowHeight="560" activeTab="4" xr2:uid="{D5D6EE11-DDD0-4A28-BAB3-9E51164036E8}"/>
  </bookViews>
  <sheets>
    <sheet name="Released" sheetId="1" r:id="rId1"/>
    <sheet name="Wild" sheetId="2" r:id="rId2"/>
    <sheet name="Wild2015-2020" sheetId="3" r:id="rId3"/>
    <sheet name="WildNegev2015-2020" sheetId="4" r:id="rId4"/>
    <sheet name="WildNegevSubadult2015-2020" sheetId="5" r:id="rId5"/>
  </sheets>
  <definedNames>
    <definedName name="_xlnm._FilterDatabase" localSheetId="0" hidden="1">Released!$D$1:$D$111</definedName>
    <definedName name="_xlnm._FilterDatabase" localSheetId="2" hidden="1">'Wild2015-2020'!$A$1:$AI$474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22" i="3" l="1"/>
  <c r="Y321" i="3"/>
  <c r="Y320" i="3"/>
  <c r="Y319" i="3"/>
  <c r="Y318" i="3"/>
  <c r="Y317" i="3"/>
  <c r="Y316" i="3"/>
  <c r="Y315" i="3"/>
  <c r="Y314" i="3"/>
  <c r="Y313" i="3"/>
  <c r="Y312" i="3"/>
  <c r="Y311" i="3"/>
  <c r="Y309" i="3"/>
  <c r="Y308" i="3"/>
  <c r="Y307" i="3"/>
  <c r="Y306" i="3"/>
  <c r="Y305" i="3"/>
  <c r="Y304" i="3"/>
  <c r="Y303" i="3"/>
  <c r="Y302" i="3"/>
  <c r="Y301" i="3"/>
  <c r="Y300" i="3"/>
  <c r="Y299" i="3"/>
  <c r="Y298" i="3"/>
  <c r="Y297" i="3"/>
  <c r="Y296" i="3"/>
  <c r="Y294" i="3"/>
  <c r="Y293" i="3"/>
  <c r="Y292" i="3"/>
  <c r="Y291" i="3"/>
  <c r="Y290" i="3"/>
  <c r="Y289" i="3"/>
  <c r="Y288" i="3"/>
  <c r="Y286" i="3"/>
  <c r="Y285" i="3"/>
  <c r="Y284" i="3"/>
  <c r="Y283" i="3"/>
  <c r="Y281" i="3"/>
  <c r="Y280" i="3"/>
  <c r="Y279" i="3"/>
  <c r="Y277" i="3"/>
  <c r="Y276" i="3"/>
  <c r="Y273" i="3"/>
  <c r="Y271" i="3"/>
  <c r="Y270" i="3"/>
  <c r="Y269" i="3"/>
  <c r="Y268" i="3"/>
  <c r="Y267" i="3"/>
  <c r="Y266" i="3"/>
  <c r="Y265" i="3"/>
  <c r="Y260" i="3"/>
  <c r="Y259" i="3"/>
  <c r="Y258" i="3"/>
  <c r="Y257" i="3"/>
  <c r="Y256" i="3"/>
  <c r="Y255" i="3"/>
  <c r="Y254" i="3"/>
  <c r="Y253" i="3"/>
  <c r="Y245" i="3"/>
  <c r="Y244" i="3"/>
  <c r="Y243" i="3"/>
  <c r="Y242" i="3"/>
  <c r="Y241" i="3"/>
  <c r="Y240" i="3"/>
  <c r="Y239" i="3"/>
  <c r="Y238" i="3"/>
  <c r="Y237" i="3"/>
  <c r="Y236" i="3"/>
  <c r="Y235" i="3"/>
  <c r="Y234" i="3"/>
  <c r="Y233" i="3"/>
  <c r="Y232" i="3"/>
  <c r="Y231" i="3"/>
  <c r="Y230" i="3"/>
  <c r="Y223" i="3"/>
  <c r="Y222" i="3"/>
  <c r="Y221" i="3"/>
  <c r="Y220" i="3"/>
  <c r="Y219" i="3"/>
  <c r="Y218" i="3"/>
  <c r="Y217" i="3"/>
  <c r="Y214" i="3"/>
  <c r="Y213" i="3"/>
  <c r="Y212" i="3"/>
  <c r="Y201" i="3"/>
  <c r="Y198" i="3"/>
  <c r="Y197" i="3"/>
  <c r="Y194" i="3"/>
  <c r="Y191" i="3"/>
  <c r="Y190" i="3"/>
  <c r="Y189" i="3"/>
  <c r="Y188" i="3"/>
  <c r="Y187" i="3"/>
  <c r="Y185" i="3"/>
  <c r="Y184" i="3"/>
  <c r="Y183" i="3"/>
  <c r="Y180" i="3"/>
  <c r="Y179" i="3"/>
  <c r="Y178" i="3"/>
  <c r="Y177" i="3"/>
  <c r="Y172" i="3"/>
  <c r="Y171" i="3"/>
  <c r="Y170" i="3"/>
  <c r="Y169" i="3"/>
  <c r="Y168" i="3"/>
  <c r="Y167" i="3"/>
  <c r="Y166" i="3"/>
  <c r="Y165" i="3"/>
  <c r="Y152" i="3"/>
  <c r="Y151" i="3"/>
  <c r="Y150" i="3"/>
  <c r="Y149" i="3"/>
  <c r="Y148" i="3"/>
  <c r="Y147" i="3"/>
  <c r="Y146" i="3"/>
  <c r="Y141" i="3"/>
  <c r="Y138" i="3"/>
  <c r="Y127" i="3"/>
  <c r="Y120" i="3"/>
  <c r="Y119" i="3"/>
  <c r="Y111" i="3"/>
  <c r="Y103" i="3"/>
  <c r="Y92" i="3"/>
  <c r="Y88" i="3"/>
  <c r="Y87" i="3"/>
  <c r="Y83" i="3"/>
  <c r="Y70" i="3"/>
  <c r="Y62" i="3"/>
  <c r="Y50" i="3"/>
  <c r="Y45" i="3"/>
  <c r="Y164" i="3"/>
  <c r="P164" i="3"/>
  <c r="Y229" i="3"/>
  <c r="P229" i="3"/>
  <c r="Y228" i="3"/>
  <c r="P228" i="3"/>
  <c r="Y310" i="3"/>
  <c r="P310" i="3"/>
  <c r="Y295" i="3"/>
  <c r="P295" i="3"/>
  <c r="Y278" i="3"/>
  <c r="P278" i="3"/>
  <c r="Y227" i="3"/>
  <c r="P227" i="3"/>
  <c r="Y226" i="3"/>
  <c r="P226" i="3"/>
  <c r="Y275" i="3"/>
  <c r="P275" i="3"/>
  <c r="Y200" i="3"/>
  <c r="P200" i="3"/>
  <c r="Y91" i="3"/>
  <c r="P91" i="3"/>
  <c r="Y287" i="3"/>
  <c r="P287" i="3"/>
  <c r="Y145" i="3"/>
  <c r="P145" i="3"/>
  <c r="Y82" i="3"/>
  <c r="P82" i="3"/>
  <c r="Y282" i="3"/>
  <c r="P282" i="3"/>
  <c r="Y252" i="3"/>
  <c r="P252" i="3"/>
  <c r="Y211" i="3"/>
  <c r="P211" i="3"/>
  <c r="Y264" i="3"/>
  <c r="P264" i="3"/>
  <c r="Y263" i="3"/>
  <c r="P263" i="3"/>
  <c r="Y142" i="3"/>
  <c r="P142" i="3"/>
  <c r="Y251" i="3"/>
  <c r="P251" i="3"/>
  <c r="Y250" i="3"/>
  <c r="P250" i="3"/>
  <c r="Y225" i="3"/>
  <c r="P225" i="3"/>
  <c r="Y108" i="3"/>
  <c r="P108" i="3"/>
  <c r="Y55" i="3"/>
  <c r="P55" i="3"/>
  <c r="Y210" i="3"/>
  <c r="P210" i="3"/>
  <c r="Y209" i="3"/>
  <c r="P209" i="3"/>
  <c r="Y208" i="3"/>
  <c r="P208" i="3"/>
  <c r="Y51" i="3"/>
  <c r="P51" i="3"/>
  <c r="Y163" i="3"/>
  <c r="P163" i="3"/>
  <c r="Y249" i="3"/>
  <c r="P249" i="3"/>
  <c r="Y274" i="3"/>
  <c r="P274" i="3"/>
  <c r="Y202" i="3"/>
  <c r="P202" i="3"/>
  <c r="Y262" i="3"/>
  <c r="P262" i="3"/>
  <c r="Y46" i="3"/>
  <c r="P46" i="3"/>
  <c r="Y126" i="3"/>
  <c r="P126" i="3"/>
  <c r="Y224" i="3"/>
  <c r="P224" i="3"/>
  <c r="Y207" i="3"/>
  <c r="P207" i="3"/>
  <c r="Y182" i="3"/>
  <c r="P182" i="3"/>
  <c r="Y162" i="3"/>
  <c r="P162" i="3"/>
  <c r="Y144" i="3"/>
  <c r="P144" i="3"/>
  <c r="Y106" i="3"/>
  <c r="P106" i="3"/>
  <c r="Y248" i="3"/>
  <c r="P248" i="3"/>
  <c r="Y272" i="3"/>
  <c r="Y161" i="3"/>
  <c r="P161" i="3"/>
  <c r="Y261" i="3"/>
  <c r="P261" i="3"/>
  <c r="Y95" i="3"/>
  <c r="P95" i="3"/>
  <c r="Y81" i="3"/>
  <c r="P81" i="3"/>
  <c r="Y80" i="3"/>
  <c r="P80" i="3"/>
  <c r="Y247" i="3"/>
  <c r="P247" i="3"/>
  <c r="Y246" i="3"/>
  <c r="P246" i="3"/>
  <c r="Y206" i="3"/>
  <c r="P206" i="3"/>
  <c r="Y205" i="3"/>
  <c r="P205" i="3"/>
  <c r="Y204" i="3"/>
  <c r="P204" i="3"/>
  <c r="Y66" i="3"/>
  <c r="P66" i="3"/>
  <c r="Y203" i="3"/>
  <c r="P203" i="3"/>
  <c r="Y196" i="3"/>
  <c r="P196" i="3"/>
  <c r="Y90" i="3"/>
  <c r="P90" i="3"/>
  <c r="Y49" i="3"/>
  <c r="P49" i="3"/>
  <c r="Y140" i="3"/>
  <c r="P140" i="3"/>
  <c r="Y199" i="3"/>
  <c r="P199" i="3"/>
  <c r="Y176" i="3"/>
  <c r="P176" i="3"/>
  <c r="Y143" i="3"/>
  <c r="P143" i="3"/>
  <c r="Y160" i="3"/>
  <c r="P160" i="3"/>
  <c r="Y159" i="3"/>
  <c r="P159" i="3"/>
  <c r="Y175" i="3"/>
  <c r="P175" i="3"/>
  <c r="Y79" i="3"/>
  <c r="P79" i="3"/>
  <c r="Y181" i="3"/>
  <c r="P181" i="3"/>
  <c r="Y158" i="3"/>
  <c r="P158" i="3"/>
  <c r="Y136" i="3"/>
  <c r="P136" i="3"/>
  <c r="Y157" i="3"/>
  <c r="P157" i="3"/>
  <c r="Y193" i="3"/>
  <c r="P193" i="3"/>
  <c r="Y192" i="3"/>
  <c r="P192" i="3"/>
  <c r="Y156" i="3"/>
  <c r="P156" i="3"/>
  <c r="Y186" i="3"/>
  <c r="P186" i="3"/>
  <c r="Y65" i="3"/>
  <c r="P65" i="3"/>
  <c r="Y134" i="3"/>
  <c r="P134" i="3"/>
  <c r="Y155" i="3"/>
  <c r="P155" i="3"/>
  <c r="Y137" i="3"/>
  <c r="P137" i="3"/>
  <c r="Y44" i="3"/>
  <c r="P44" i="3"/>
  <c r="Y128" i="3"/>
  <c r="P128" i="3"/>
  <c r="Y118" i="3"/>
  <c r="P118" i="3"/>
  <c r="Y174" i="3"/>
  <c r="P174" i="3"/>
  <c r="Y3" i="3"/>
  <c r="P3" i="3"/>
  <c r="Y173" i="3"/>
  <c r="P173" i="3"/>
  <c r="Y154" i="3"/>
  <c r="P154" i="3"/>
  <c r="Y153" i="3"/>
  <c r="P153" i="3"/>
  <c r="Y4" i="3"/>
  <c r="P4" i="3"/>
  <c r="Y115" i="3"/>
  <c r="P115" i="3"/>
  <c r="Y139" i="3"/>
  <c r="P139" i="3"/>
  <c r="Y31" i="3"/>
  <c r="P31" i="3"/>
  <c r="Y135" i="3"/>
  <c r="P135" i="3"/>
  <c r="Y129" i="3"/>
  <c r="P129" i="3"/>
  <c r="Y98" i="3"/>
  <c r="P98" i="3"/>
  <c r="Y107" i="3"/>
  <c r="P107" i="3"/>
  <c r="Y117" i="3"/>
  <c r="P117" i="3"/>
  <c r="Y133" i="3"/>
  <c r="P133" i="3"/>
  <c r="Y123" i="3"/>
  <c r="P123" i="3"/>
  <c r="Y131" i="3"/>
  <c r="P131" i="3"/>
  <c r="Y130" i="3"/>
  <c r="P130" i="3"/>
  <c r="Y86" i="3"/>
  <c r="P86" i="3"/>
  <c r="Y125" i="3"/>
  <c r="P125" i="3"/>
  <c r="Y132" i="3"/>
  <c r="P132" i="3"/>
  <c r="Y124" i="3"/>
  <c r="P124" i="3"/>
  <c r="Y77" i="3"/>
  <c r="P77" i="3"/>
  <c r="Y114" i="3"/>
  <c r="P114" i="3"/>
  <c r="Y113" i="3"/>
  <c r="P113" i="3"/>
  <c r="Y122" i="3"/>
  <c r="P122" i="3"/>
  <c r="Y121" i="3"/>
  <c r="P121" i="3"/>
  <c r="Y104" i="3"/>
  <c r="P104" i="3"/>
  <c r="Y68" i="3"/>
  <c r="P68" i="3"/>
  <c r="Y110" i="3"/>
  <c r="P110" i="3"/>
  <c r="Y116" i="3"/>
  <c r="P116" i="3"/>
  <c r="Y112" i="3"/>
  <c r="P112" i="3"/>
  <c r="Y43" i="3"/>
  <c r="P43" i="3"/>
  <c r="Y99" i="3"/>
  <c r="P99" i="3"/>
  <c r="Y16" i="3"/>
  <c r="P16" i="3"/>
  <c r="Y109" i="3"/>
  <c r="P109" i="3"/>
  <c r="Y102" i="3"/>
  <c r="P102" i="3"/>
  <c r="Y101" i="3"/>
  <c r="P101" i="3"/>
  <c r="Y100" i="3"/>
  <c r="P100" i="3"/>
  <c r="Y97" i="3"/>
  <c r="P97" i="3"/>
  <c r="Y96" i="3"/>
  <c r="P96" i="3"/>
  <c r="Y85" i="3"/>
  <c r="P85" i="3"/>
  <c r="Y58" i="3"/>
  <c r="P58" i="3"/>
  <c r="Y78" i="3"/>
  <c r="P78" i="3"/>
  <c r="Y94" i="3"/>
  <c r="P94" i="3"/>
  <c r="Y93" i="3"/>
  <c r="P93" i="3"/>
  <c r="Y73" i="3"/>
  <c r="P73" i="3"/>
  <c r="Y26" i="3"/>
  <c r="P26" i="3"/>
  <c r="Y84" i="3"/>
  <c r="P84" i="3"/>
  <c r="Y76" i="3"/>
  <c r="P76" i="3"/>
  <c r="Y67" i="3"/>
  <c r="P67" i="3"/>
  <c r="Y75" i="3"/>
  <c r="P75" i="3"/>
  <c r="Y63" i="3"/>
  <c r="P63" i="3"/>
  <c r="Y61" i="3"/>
  <c r="P61" i="3"/>
  <c r="Y89" i="3"/>
  <c r="P89" i="3"/>
  <c r="Y74" i="3"/>
  <c r="P74" i="3"/>
  <c r="Y71" i="3"/>
  <c r="P71" i="3"/>
  <c r="Y60" i="3"/>
  <c r="P60" i="3"/>
  <c r="Y72" i="3"/>
  <c r="P72" i="3"/>
  <c r="Y54" i="3"/>
  <c r="P54" i="3"/>
  <c r="Y64" i="3"/>
  <c r="P64" i="3"/>
  <c r="Y69" i="3"/>
  <c r="P69" i="3"/>
  <c r="Y48" i="3"/>
  <c r="P48" i="3"/>
  <c r="Y42" i="3"/>
  <c r="P42" i="3"/>
  <c r="Y59" i="3"/>
  <c r="P59" i="3"/>
  <c r="Y40" i="3"/>
  <c r="P40" i="3"/>
  <c r="Y28" i="3"/>
  <c r="P28" i="3"/>
  <c r="Y53" i="3"/>
  <c r="P53" i="3"/>
  <c r="Y57" i="3"/>
  <c r="P57" i="3"/>
  <c r="Y23" i="3"/>
  <c r="P23" i="3"/>
  <c r="Y52" i="3"/>
  <c r="P52" i="3"/>
  <c r="Y10" i="3"/>
  <c r="P10" i="3"/>
  <c r="Y24" i="3"/>
  <c r="P24" i="3"/>
  <c r="Y39" i="3"/>
  <c r="P39" i="3"/>
  <c r="Y56" i="3"/>
  <c r="P56" i="3"/>
  <c r="Y27" i="3"/>
  <c r="P27" i="3"/>
  <c r="Y34" i="3"/>
  <c r="P34" i="3"/>
  <c r="Y47" i="3"/>
  <c r="P47" i="3"/>
  <c r="Y5" i="3"/>
  <c r="P5" i="3"/>
  <c r="Y25" i="3"/>
  <c r="P25" i="3"/>
  <c r="Y41" i="3"/>
  <c r="P41" i="3"/>
  <c r="Y30" i="3"/>
  <c r="P30" i="3"/>
  <c r="Y2" i="3"/>
  <c r="P2" i="3"/>
  <c r="Y38" i="3"/>
  <c r="P38" i="3"/>
  <c r="Y37" i="3"/>
  <c r="P37" i="3"/>
  <c r="Y36" i="3"/>
  <c r="P36" i="3"/>
  <c r="Y33" i="3"/>
  <c r="P33" i="3"/>
  <c r="Y35" i="3"/>
  <c r="P35" i="3"/>
  <c r="Y22" i="3"/>
  <c r="P22" i="3"/>
  <c r="Y32" i="3"/>
  <c r="P32" i="3"/>
  <c r="Y29" i="3"/>
  <c r="P29" i="3"/>
  <c r="Y21" i="3"/>
  <c r="P21" i="3"/>
  <c r="Y20" i="3"/>
  <c r="P20" i="3"/>
  <c r="Y19" i="3"/>
  <c r="P19" i="3"/>
  <c r="Y18" i="3"/>
  <c r="P18" i="3"/>
  <c r="Y17" i="3"/>
  <c r="P17" i="3"/>
  <c r="Y14" i="3"/>
  <c r="P14" i="3"/>
  <c r="Y13" i="3"/>
  <c r="P13" i="3"/>
  <c r="Y15" i="3"/>
  <c r="P15" i="3"/>
  <c r="Y12" i="3"/>
  <c r="P12" i="3"/>
  <c r="Y9" i="3"/>
  <c r="P9" i="3"/>
  <c r="Y11" i="3"/>
  <c r="P11" i="3"/>
  <c r="Y8" i="3"/>
  <c r="P8" i="3"/>
  <c r="Y7" i="3"/>
  <c r="P7" i="3"/>
  <c r="Y6" i="3"/>
  <c r="P6" i="3"/>
  <c r="Y472" i="2"/>
  <c r="Y471" i="2"/>
  <c r="Y470" i="2"/>
  <c r="Y469" i="2"/>
  <c r="Y468" i="2"/>
  <c r="Y433" i="2"/>
  <c r="Y467" i="2"/>
  <c r="Y466" i="2"/>
  <c r="Y335" i="2"/>
  <c r="P335" i="2"/>
  <c r="Y463" i="2"/>
  <c r="Y447" i="2"/>
  <c r="Y446" i="2"/>
  <c r="Y445" i="2"/>
  <c r="Y440" i="2"/>
  <c r="Y462" i="2"/>
  <c r="Y461" i="2"/>
  <c r="Y460" i="2"/>
  <c r="Y459" i="2"/>
  <c r="Y458" i="2"/>
  <c r="Y457" i="2"/>
  <c r="Y456" i="2"/>
  <c r="Y444" i="2"/>
  <c r="Y443" i="2"/>
  <c r="Y442" i="2"/>
  <c r="Y465" i="2"/>
  <c r="Y327" i="2"/>
  <c r="P327" i="2"/>
  <c r="Y209" i="2"/>
  <c r="P209" i="2"/>
  <c r="Y229" i="2"/>
  <c r="P229" i="2"/>
  <c r="Y187" i="2"/>
  <c r="P187" i="2"/>
  <c r="Y162" i="2"/>
  <c r="P162" i="2"/>
  <c r="Y70" i="2"/>
  <c r="P70" i="2"/>
  <c r="Y6" i="2"/>
  <c r="P6" i="2"/>
  <c r="Y318" i="2"/>
  <c r="P318" i="2"/>
  <c r="Y286" i="2"/>
  <c r="P286" i="2"/>
  <c r="Y362" i="2"/>
  <c r="Y309" i="2"/>
  <c r="P309" i="2"/>
  <c r="Y415" i="2"/>
  <c r="Y250" i="2"/>
  <c r="P250" i="2"/>
  <c r="Y299" i="2"/>
  <c r="P299" i="2"/>
  <c r="Y4" i="2"/>
  <c r="P4" i="2"/>
  <c r="Y29" i="2"/>
  <c r="P29" i="2"/>
  <c r="Y239" i="2"/>
  <c r="P239" i="2"/>
  <c r="Y94" i="2"/>
  <c r="P94" i="2"/>
  <c r="Y18" i="2"/>
  <c r="P18" i="2"/>
  <c r="Y430" i="2"/>
  <c r="Y291" i="2"/>
  <c r="P291" i="2"/>
  <c r="Y278" i="2"/>
  <c r="P278" i="2"/>
  <c r="Y428" i="2"/>
  <c r="Y307" i="2"/>
  <c r="P307" i="2"/>
  <c r="Y294" i="2"/>
  <c r="P294" i="2"/>
  <c r="Y455" i="2"/>
  <c r="Y304" i="2"/>
  <c r="P304" i="2"/>
  <c r="Y167" i="2"/>
  <c r="P167" i="2"/>
  <c r="Y104" i="2"/>
  <c r="P104" i="2"/>
  <c r="Y145" i="2"/>
  <c r="P145" i="2"/>
  <c r="Y101" i="2"/>
  <c r="P101" i="2"/>
  <c r="Y69" i="2"/>
  <c r="P69" i="2"/>
  <c r="Y40" i="2"/>
  <c r="P40" i="2"/>
  <c r="Y76" i="2"/>
  <c r="P76" i="2"/>
  <c r="Y387" i="2"/>
  <c r="Y174" i="2"/>
  <c r="P174" i="2"/>
  <c r="Y274" i="2"/>
  <c r="P274" i="2"/>
  <c r="Y427" i="2"/>
  <c r="Y290" i="2"/>
  <c r="P290" i="2"/>
  <c r="Y210" i="2"/>
  <c r="P210" i="2"/>
  <c r="Y183" i="2"/>
  <c r="P183" i="2"/>
  <c r="Y374" i="2"/>
  <c r="Y382" i="2"/>
  <c r="Y223" i="2"/>
  <c r="P223" i="2"/>
  <c r="Y16" i="2"/>
  <c r="P16" i="2"/>
  <c r="Y199" i="2"/>
  <c r="P199" i="2"/>
  <c r="Y156" i="2"/>
  <c r="P156" i="2"/>
  <c r="Y373" i="2"/>
  <c r="Y399" i="2"/>
  <c r="Y293" i="2"/>
  <c r="P293" i="2"/>
  <c r="Y333" i="2"/>
  <c r="P333" i="2"/>
  <c r="Y289" i="2"/>
  <c r="P289" i="2"/>
  <c r="Y203" i="2"/>
  <c r="P203" i="2"/>
  <c r="Y301" i="2"/>
  <c r="P301" i="2"/>
  <c r="Y279" i="2"/>
  <c r="P279" i="2"/>
  <c r="Y124" i="2"/>
  <c r="P124" i="2"/>
  <c r="Y103" i="2"/>
  <c r="P103" i="2"/>
  <c r="Y84" i="2"/>
  <c r="P84" i="2"/>
  <c r="Y41" i="2"/>
  <c r="P41" i="2"/>
  <c r="Y235" i="2"/>
  <c r="P235" i="2"/>
  <c r="Y298" i="2"/>
  <c r="P298" i="2"/>
  <c r="Y253" i="2"/>
  <c r="P253" i="2"/>
  <c r="Y131" i="2"/>
  <c r="P131" i="2"/>
  <c r="Y110" i="2"/>
  <c r="P110" i="2"/>
  <c r="Y86" i="2"/>
  <c r="P86" i="2"/>
  <c r="Y59" i="2"/>
  <c r="P59" i="2"/>
  <c r="Y32" i="2"/>
  <c r="P32" i="2"/>
  <c r="Y381" i="2"/>
  <c r="Y122" i="2"/>
  <c r="P122" i="2"/>
  <c r="Y422" i="2"/>
  <c r="Y215" i="2"/>
  <c r="P215" i="2"/>
  <c r="Y254" i="2"/>
  <c r="P254" i="2"/>
  <c r="Y11" i="2"/>
  <c r="P11" i="2"/>
  <c r="Y435" i="2"/>
  <c r="Y454" i="2"/>
  <c r="Y316" i="2"/>
  <c r="P316" i="2"/>
  <c r="Y119" i="2"/>
  <c r="P119" i="2"/>
  <c r="Y109" i="2"/>
  <c r="P109" i="2"/>
  <c r="Y73" i="2"/>
  <c r="P73" i="2"/>
  <c r="Y68" i="2"/>
  <c r="P68" i="2"/>
  <c r="Y55" i="2"/>
  <c r="P55" i="2"/>
  <c r="Y21" i="2"/>
  <c r="P21" i="2"/>
  <c r="Y227" i="2"/>
  <c r="P227" i="2"/>
  <c r="Y95" i="2"/>
  <c r="P95" i="2"/>
  <c r="Y398" i="2"/>
  <c r="Y397" i="2"/>
  <c r="Y332" i="2"/>
  <c r="P332" i="2"/>
  <c r="Y31" i="2"/>
  <c r="P31" i="2"/>
  <c r="Y414" i="2"/>
  <c r="Y277" i="2"/>
  <c r="P277" i="2"/>
  <c r="Y320" i="2"/>
  <c r="P320" i="2"/>
  <c r="Y195" i="2"/>
  <c r="P195" i="2"/>
  <c r="Y264" i="2"/>
  <c r="P264" i="2"/>
  <c r="Y150" i="2"/>
  <c r="P150" i="2"/>
  <c r="Y207" i="2"/>
  <c r="P207" i="2"/>
  <c r="Y159" i="2"/>
  <c r="P159" i="2"/>
  <c r="Y453" i="2"/>
  <c r="Y328" i="2"/>
  <c r="P328" i="2"/>
  <c r="Y44" i="2"/>
  <c r="P44" i="2"/>
  <c r="Y439" i="2"/>
  <c r="Y325" i="2"/>
  <c r="P325" i="2"/>
  <c r="Y213" i="2"/>
  <c r="P213" i="2"/>
  <c r="Y154" i="2"/>
  <c r="P154" i="2"/>
  <c r="Y140" i="2"/>
  <c r="P140" i="2"/>
  <c r="Y148" i="2"/>
  <c r="P148" i="2"/>
  <c r="Y149" i="2"/>
  <c r="P149" i="2"/>
  <c r="Y259" i="2"/>
  <c r="P259" i="2"/>
  <c r="Y378" i="2"/>
  <c r="Y243" i="2"/>
  <c r="P243" i="2"/>
  <c r="Y413" i="2"/>
  <c r="Y329" i="2"/>
  <c r="P329" i="2"/>
  <c r="Y257" i="2"/>
  <c r="P257" i="2"/>
  <c r="Y34" i="2"/>
  <c r="P34" i="2"/>
  <c r="Y245" i="2"/>
  <c r="P245" i="2"/>
  <c r="Y321" i="2"/>
  <c r="P321" i="2"/>
  <c r="Y292" i="2"/>
  <c r="P292" i="2"/>
  <c r="Y114" i="2"/>
  <c r="P114" i="2"/>
  <c r="Y23" i="2"/>
  <c r="P23" i="2"/>
  <c r="Y272" i="2"/>
  <c r="P272" i="2"/>
  <c r="Y306" i="2"/>
  <c r="P306" i="2"/>
  <c r="Y2" i="2"/>
  <c r="P2" i="2"/>
  <c r="Y14" i="2"/>
  <c r="P14" i="2"/>
  <c r="Y231" i="2"/>
  <c r="P231" i="2"/>
  <c r="Y436" i="2"/>
  <c r="Y337" i="2"/>
  <c r="P337" i="2"/>
  <c r="Y377" i="2"/>
  <c r="Y249" i="2"/>
  <c r="P249" i="2"/>
  <c r="Y396" i="2"/>
  <c r="Y251" i="2"/>
  <c r="P251" i="2"/>
  <c r="Y200" i="2"/>
  <c r="P200" i="2"/>
  <c r="Y370" i="2"/>
  <c r="Y126" i="2"/>
  <c r="P126" i="2"/>
  <c r="Y117" i="2"/>
  <c r="P117" i="2"/>
  <c r="Y138" i="2"/>
  <c r="P138" i="2"/>
  <c r="Y141" i="2"/>
  <c r="P141" i="2"/>
  <c r="Y182" i="2"/>
  <c r="P182" i="2"/>
  <c r="Y99" i="2"/>
  <c r="P99" i="2"/>
  <c r="Y147" i="2"/>
  <c r="P147" i="2"/>
  <c r="Y123" i="2"/>
  <c r="P123" i="2"/>
  <c r="Y127" i="2"/>
  <c r="P127" i="2"/>
  <c r="Y111" i="2"/>
  <c r="P111" i="2"/>
  <c r="Y50" i="2"/>
  <c r="P50" i="2"/>
  <c r="Y412" i="2"/>
  <c r="Y136" i="2"/>
  <c r="P136" i="2"/>
  <c r="Y361" i="2"/>
  <c r="Y58" i="2"/>
  <c r="P58" i="2"/>
  <c r="Y12" i="2"/>
  <c r="P12" i="2"/>
  <c r="Y196" i="2"/>
  <c r="P196" i="2"/>
  <c r="Y91" i="2"/>
  <c r="P91" i="2"/>
  <c r="Y265" i="2"/>
  <c r="P265" i="2"/>
  <c r="Y236" i="2"/>
  <c r="P236" i="2"/>
  <c r="Y369" i="2"/>
  <c r="Y368" i="2"/>
  <c r="Y15" i="2"/>
  <c r="P15" i="2"/>
  <c r="Y395" i="2"/>
  <c r="Y280" i="2"/>
  <c r="P280" i="2"/>
  <c r="Y97" i="2"/>
  <c r="P97" i="2"/>
  <c r="Y90" i="2"/>
  <c r="P90" i="2"/>
  <c r="Y360" i="2"/>
  <c r="Y170" i="2"/>
  <c r="P170" i="2"/>
  <c r="Y121" i="2"/>
  <c r="P121" i="2"/>
  <c r="Y394" i="2"/>
  <c r="Y255" i="2"/>
  <c r="P255" i="2"/>
  <c r="Y393" i="2"/>
  <c r="Y175" i="2"/>
  <c r="P175" i="2"/>
  <c r="Y300" i="2"/>
  <c r="P300" i="2"/>
  <c r="Y252" i="2"/>
  <c r="P252" i="2"/>
  <c r="Y133" i="2"/>
  <c r="P133" i="2"/>
  <c r="Y217" i="2"/>
  <c r="P217" i="2"/>
  <c r="Y359" i="2"/>
  <c r="Y303" i="2"/>
  <c r="P303" i="2"/>
  <c r="Y211" i="2"/>
  <c r="P211" i="2"/>
  <c r="Y225" i="2"/>
  <c r="P225" i="2"/>
  <c r="Y219" i="2"/>
  <c r="P219" i="2"/>
  <c r="Y166" i="2"/>
  <c r="P166" i="2"/>
  <c r="Y81" i="2"/>
  <c r="P81" i="2"/>
  <c r="Y30" i="2"/>
  <c r="P30" i="2"/>
  <c r="Y180" i="2"/>
  <c r="P180" i="2"/>
  <c r="Y10" i="2"/>
  <c r="P10" i="2"/>
  <c r="Y120" i="2"/>
  <c r="P120" i="2"/>
  <c r="Y83" i="2"/>
  <c r="P83" i="2"/>
  <c r="Y65" i="2"/>
  <c r="P65" i="2"/>
  <c r="Y198" i="2"/>
  <c r="P198" i="2"/>
  <c r="Y33" i="2"/>
  <c r="P33" i="2"/>
  <c r="Y171" i="2"/>
  <c r="P171" i="2"/>
  <c r="Y36" i="2"/>
  <c r="P36" i="2"/>
  <c r="Y240" i="2"/>
  <c r="P240" i="2"/>
  <c r="Y232" i="2"/>
  <c r="P232" i="2"/>
  <c r="Y184" i="2"/>
  <c r="P184" i="2"/>
  <c r="Y22" i="2"/>
  <c r="P22" i="2"/>
  <c r="Y411" i="2"/>
  <c r="Y77" i="2"/>
  <c r="P77" i="2"/>
  <c r="Y37" i="2"/>
  <c r="P37" i="2"/>
  <c r="Y212" i="2"/>
  <c r="P212" i="2"/>
  <c r="Y350" i="2"/>
  <c r="Y46" i="2"/>
  <c r="P46" i="2"/>
  <c r="Y62" i="2"/>
  <c r="P62" i="2"/>
  <c r="Y53" i="2"/>
  <c r="P53" i="2"/>
  <c r="Y7" i="2"/>
  <c r="P7" i="2"/>
  <c r="Y347" i="2"/>
  <c r="Y276" i="2"/>
  <c r="P276" i="2"/>
  <c r="Y35" i="2"/>
  <c r="P35" i="2"/>
  <c r="Y205" i="2"/>
  <c r="P205" i="2"/>
  <c r="Y352" i="2"/>
  <c r="Y421" i="2"/>
  <c r="Y178" i="2"/>
  <c r="P178" i="2"/>
  <c r="Y341" i="2"/>
  <c r="Y314" i="2"/>
  <c r="P314" i="2"/>
  <c r="Y297" i="2"/>
  <c r="P297" i="2"/>
  <c r="Y334" i="2"/>
  <c r="P334" i="2"/>
  <c r="Y317" i="2"/>
  <c r="P317" i="2"/>
  <c r="Y282" i="2"/>
  <c r="P282" i="2"/>
  <c r="Y344" i="2"/>
  <c r="Y96" i="2"/>
  <c r="P96" i="2"/>
  <c r="Y452" i="2"/>
  <c r="Y323" i="2"/>
  <c r="P323" i="2"/>
  <c r="Y367" i="2"/>
  <c r="Y155" i="2"/>
  <c r="P155" i="2"/>
  <c r="Y308" i="2"/>
  <c r="P308" i="2"/>
  <c r="Y47" i="2"/>
  <c r="P47" i="2"/>
  <c r="Y420" i="2"/>
  <c r="Y173" i="2"/>
  <c r="P173" i="2"/>
  <c r="Y441" i="2"/>
  <c r="Y295" i="2"/>
  <c r="Y125" i="2"/>
  <c r="P125" i="2"/>
  <c r="Y390" i="2"/>
  <c r="Y152" i="2"/>
  <c r="P152" i="2"/>
  <c r="Y241" i="2"/>
  <c r="P241" i="2"/>
  <c r="Y383" i="2"/>
  <c r="Y143" i="2"/>
  <c r="P143" i="2"/>
  <c r="Y139" i="2"/>
  <c r="P139" i="2"/>
  <c r="Y186" i="2"/>
  <c r="P186" i="2"/>
  <c r="Y98" i="2"/>
  <c r="P98" i="2"/>
  <c r="Y281" i="2"/>
  <c r="P281" i="2"/>
  <c r="Y432" i="2"/>
  <c r="Y28" i="2"/>
  <c r="P28" i="2"/>
  <c r="Y275" i="2"/>
  <c r="P275" i="2"/>
  <c r="Y19" i="2"/>
  <c r="P19" i="2"/>
  <c r="Y431" i="2"/>
  <c r="Y376" i="2"/>
  <c r="Y358" i="2"/>
  <c r="Y386" i="2"/>
  <c r="Y385" i="2"/>
  <c r="Y185" i="2"/>
  <c r="P185" i="2"/>
  <c r="Y267" i="2"/>
  <c r="P267" i="2"/>
  <c r="Y45" i="2"/>
  <c r="P45" i="2"/>
  <c r="Y438" i="2"/>
  <c r="Y192" i="2"/>
  <c r="P192" i="2"/>
  <c r="Y164" i="2"/>
  <c r="P164" i="2"/>
  <c r="Y222" i="2"/>
  <c r="P222" i="2"/>
  <c r="Y437" i="2"/>
  <c r="Y324" i="2"/>
  <c r="P324" i="2"/>
  <c r="Y271" i="2"/>
  <c r="P271" i="2"/>
  <c r="Y246" i="2"/>
  <c r="P246" i="2"/>
  <c r="Y135" i="2"/>
  <c r="P135" i="2"/>
  <c r="Y351" i="2"/>
  <c r="Y181" i="2"/>
  <c r="P181" i="2"/>
  <c r="Y17" i="2"/>
  <c r="P17" i="2"/>
  <c r="Y319" i="2"/>
  <c r="P319" i="2"/>
  <c r="Y410" i="2"/>
  <c r="Y389" i="2"/>
  <c r="Y372" i="2"/>
  <c r="Y357" i="2"/>
  <c r="Y190" i="2"/>
  <c r="P190" i="2"/>
  <c r="Y88" i="2"/>
  <c r="P88" i="2"/>
  <c r="Y206" i="2"/>
  <c r="P206" i="2"/>
  <c r="Y132" i="2"/>
  <c r="P132" i="2"/>
  <c r="Y116" i="2"/>
  <c r="P116" i="2"/>
  <c r="Y82" i="2"/>
  <c r="P82" i="2"/>
  <c r="Y61" i="2"/>
  <c r="P61" i="2"/>
  <c r="Y51" i="2"/>
  <c r="P51" i="2"/>
  <c r="Y220" i="2"/>
  <c r="P220" i="2"/>
  <c r="Y179" i="2"/>
  <c r="P179" i="2"/>
  <c r="Y284" i="2"/>
  <c r="P284" i="2"/>
  <c r="Y464" i="2"/>
  <c r="Y338" i="2"/>
  <c r="P338" i="2"/>
  <c r="Y409" i="2"/>
  <c r="Y283" i="2"/>
  <c r="P283" i="2"/>
  <c r="P80" i="2"/>
  <c r="Y426" i="2"/>
  <c r="Y79" i="2"/>
  <c r="P79" i="2"/>
  <c r="Y380" i="2"/>
  <c r="Y473" i="2"/>
  <c r="Y233" i="2"/>
  <c r="P233" i="2"/>
  <c r="Y340" i="2"/>
  <c r="Y346" i="2"/>
  <c r="Y151" i="2"/>
  <c r="P151" i="2"/>
  <c r="Y326" i="2"/>
  <c r="P326" i="2"/>
  <c r="Y408" i="2"/>
  <c r="Y371" i="2"/>
  <c r="Y172" i="2"/>
  <c r="P172" i="2"/>
  <c r="Y388" i="2"/>
  <c r="Y153" i="2"/>
  <c r="P153" i="2"/>
  <c r="Y242" i="2"/>
  <c r="P242" i="2"/>
  <c r="Y261" i="2"/>
  <c r="P261" i="2"/>
  <c r="Y407" i="2"/>
  <c r="Y201" i="2"/>
  <c r="P201" i="2"/>
  <c r="Y118" i="2"/>
  <c r="P118" i="2"/>
  <c r="Y343" i="2"/>
  <c r="Y419" i="2"/>
  <c r="Y130" i="2"/>
  <c r="P130" i="2"/>
  <c r="Y72" i="2"/>
  <c r="P72" i="2"/>
  <c r="Y248" i="2"/>
  <c r="P248" i="2"/>
  <c r="Y418" i="2"/>
  <c r="Y163" i="2"/>
  <c r="P163" i="2"/>
  <c r="Y56" i="2"/>
  <c r="P56" i="2"/>
  <c r="Y43" i="2"/>
  <c r="P43" i="2"/>
  <c r="Y417" i="2"/>
  <c r="Y142" i="2"/>
  <c r="P142" i="2"/>
  <c r="Y406" i="2"/>
  <c r="Y405" i="2"/>
  <c r="Y434" i="2"/>
  <c r="Y75" i="2"/>
  <c r="P75" i="2"/>
  <c r="Y52" i="2"/>
  <c r="P52" i="2"/>
  <c r="Y310" i="2"/>
  <c r="P310" i="2"/>
  <c r="Y416" i="2"/>
  <c r="P108" i="2"/>
  <c r="Y66" i="2"/>
  <c r="P66" i="2"/>
  <c r="Y112" i="2"/>
  <c r="P112" i="2"/>
  <c r="Y87" i="2"/>
  <c r="P87" i="2"/>
  <c r="Y60" i="2"/>
  <c r="P60" i="2"/>
  <c r="Y39" i="2"/>
  <c r="P39" i="2"/>
  <c r="Y336" i="2"/>
  <c r="P336" i="2"/>
  <c r="Y92" i="2"/>
  <c r="P92" i="2"/>
  <c r="Y404" i="2"/>
  <c r="Y134" i="2"/>
  <c r="P134" i="2"/>
  <c r="Y113" i="2"/>
  <c r="P113" i="2"/>
  <c r="Y74" i="2"/>
  <c r="P74" i="2"/>
  <c r="P89" i="2"/>
  <c r="Y144" i="2"/>
  <c r="P144" i="2"/>
  <c r="Y345" i="2"/>
  <c r="Y202" i="2"/>
  <c r="P202" i="2"/>
  <c r="Y64" i="2"/>
  <c r="P64" i="2"/>
  <c r="Y38" i="2"/>
  <c r="P38" i="2"/>
  <c r="Y331" i="2"/>
  <c r="P331" i="2"/>
  <c r="Y273" i="2"/>
  <c r="P273" i="2"/>
  <c r="Y403" i="2"/>
  <c r="Y161" i="2"/>
  <c r="P161" i="2"/>
  <c r="Y197" i="2"/>
  <c r="P197" i="2"/>
  <c r="Y230" i="2"/>
  <c r="P230" i="2"/>
  <c r="Y57" i="2"/>
  <c r="P57" i="2"/>
  <c r="Y48" i="2"/>
  <c r="P48" i="2"/>
  <c r="Y128" i="2"/>
  <c r="P128" i="2"/>
  <c r="Y218" i="2"/>
  <c r="P218" i="2"/>
  <c r="Y168" i="2"/>
  <c r="P168" i="2"/>
  <c r="Y269" i="2"/>
  <c r="P269" i="2"/>
  <c r="P106" i="2"/>
  <c r="Y193" i="2"/>
  <c r="P193" i="2"/>
  <c r="Y188" i="2"/>
  <c r="P188" i="2"/>
  <c r="Y169" i="2"/>
  <c r="P169" i="2"/>
  <c r="Y177" i="2"/>
  <c r="P177" i="2"/>
  <c r="Y263" i="2"/>
  <c r="P263" i="2"/>
  <c r="Y160" i="2"/>
  <c r="P160" i="2"/>
  <c r="Y105" i="2"/>
  <c r="P105" i="2"/>
  <c r="Y93" i="2"/>
  <c r="P93" i="2"/>
  <c r="Y262" i="2"/>
  <c r="P262" i="2"/>
  <c r="Y256" i="2"/>
  <c r="P256" i="2"/>
  <c r="Y165" i="2"/>
  <c r="P165" i="2"/>
  <c r="Y129" i="2"/>
  <c r="P129" i="2"/>
  <c r="Y100" i="2"/>
  <c r="P100" i="2"/>
  <c r="Y224" i="2"/>
  <c r="P224" i="2"/>
  <c r="Y355" i="2"/>
  <c r="Y244" i="2"/>
  <c r="P244" i="2"/>
  <c r="Y379" i="2"/>
  <c r="Y216" i="2"/>
  <c r="P216" i="2"/>
  <c r="Y353" i="2"/>
  <c r="Y315" i="2"/>
  <c r="P315" i="2"/>
  <c r="Y266" i="2"/>
  <c r="P266" i="2"/>
  <c r="Y204" i="2"/>
  <c r="P204" i="2"/>
  <c r="Y260" i="2"/>
  <c r="P260" i="2"/>
  <c r="Y226" i="2"/>
  <c r="P226" i="2"/>
  <c r="Y451" i="2"/>
  <c r="Y288" i="2"/>
  <c r="P288" i="2"/>
  <c r="Y402" i="2"/>
  <c r="Y356" i="2"/>
  <c r="Y85" i="2"/>
  <c r="P85" i="2"/>
  <c r="Y366" i="2"/>
  <c r="Y146" i="2"/>
  <c r="P146" i="2"/>
  <c r="Y137" i="2"/>
  <c r="P137" i="2"/>
  <c r="Y13" i="2"/>
  <c r="P13" i="2"/>
  <c r="Y401" i="2"/>
  <c r="Y237" i="2"/>
  <c r="P237" i="2"/>
  <c r="Y238" i="2"/>
  <c r="P238" i="2"/>
  <c r="Y115" i="2"/>
  <c r="P115" i="2"/>
  <c r="Y348" i="2"/>
  <c r="Y354" i="2"/>
  <c r="Y285" i="2"/>
  <c r="P285" i="2"/>
  <c r="Y176" i="2"/>
  <c r="P176" i="2"/>
  <c r="Y221" i="2"/>
  <c r="P221" i="2"/>
  <c r="Y67" i="2"/>
  <c r="P67" i="2"/>
  <c r="Y26" i="2"/>
  <c r="P26" i="2"/>
  <c r="Y25" i="2"/>
  <c r="P25" i="2"/>
  <c r="Y9" i="2"/>
  <c r="P9" i="2"/>
  <c r="Y157" i="2"/>
  <c r="P157" i="2"/>
  <c r="Y189" i="2"/>
  <c r="P189" i="2"/>
  <c r="Y208" i="2"/>
  <c r="P208" i="2"/>
  <c r="Y450" i="2"/>
  <c r="Y313" i="2"/>
  <c r="P313" i="2"/>
  <c r="Y228" i="2"/>
  <c r="P228" i="2"/>
  <c r="Y234" i="2"/>
  <c r="P234" i="2"/>
  <c r="Y449" i="2"/>
  <c r="Y322" i="2"/>
  <c r="P322" i="2"/>
  <c r="Y42" i="2"/>
  <c r="P42" i="2"/>
  <c r="Y425" i="2"/>
  <c r="Y400" i="2"/>
  <c r="Y342" i="2"/>
  <c r="Y78" i="2"/>
  <c r="P78" i="2"/>
  <c r="Y423" i="2"/>
  <c r="Y365" i="2"/>
  <c r="Y247" i="2"/>
  <c r="P247" i="2"/>
  <c r="Y8" i="2"/>
  <c r="P8" i="2"/>
  <c r="Y302" i="2"/>
  <c r="P302" i="2"/>
  <c r="Y429" i="2"/>
  <c r="Y63" i="2"/>
  <c r="P63" i="2"/>
  <c r="Y71" i="2"/>
  <c r="P71" i="2"/>
  <c r="Y312" i="2"/>
  <c r="P312" i="2"/>
  <c r="Y24" i="2"/>
  <c r="P24" i="2"/>
  <c r="Y158" i="2"/>
  <c r="P158" i="2"/>
  <c r="Y49" i="2"/>
  <c r="P49" i="2"/>
  <c r="Y364" i="2"/>
  <c r="Y27" i="2"/>
  <c r="P27" i="2"/>
  <c r="Y214" i="2"/>
  <c r="P214" i="2"/>
  <c r="Y424" i="2"/>
  <c r="Y194" i="2"/>
  <c r="P194" i="2"/>
  <c r="Y270" i="2"/>
  <c r="P270" i="2"/>
  <c r="Y296" i="2"/>
  <c r="P296" i="2"/>
  <c r="Y375" i="2"/>
  <c r="Y20" i="2"/>
  <c r="P20" i="2"/>
  <c r="Y3" i="2"/>
  <c r="P3" i="2"/>
  <c r="Y330" i="2"/>
  <c r="P330" i="2"/>
  <c r="Y191" i="2"/>
  <c r="P191" i="2"/>
  <c r="Y107" i="2"/>
  <c r="P107" i="2"/>
  <c r="Y287" i="2"/>
  <c r="P287" i="2"/>
  <c r="Y305" i="2"/>
  <c r="P305" i="2"/>
  <c r="Y268" i="2"/>
  <c r="P268" i="2"/>
  <c r="Y448" i="2"/>
  <c r="Y311" i="2"/>
  <c r="P311" i="2"/>
  <c r="Y258" i="2"/>
  <c r="P258" i="2"/>
  <c r="Y5" i="2"/>
  <c r="P5" i="2"/>
  <c r="Y363" i="2"/>
  <c r="W31" i="1"/>
  <c r="Z31" i="1" s="1"/>
  <c r="R31" i="1"/>
  <c r="W84" i="1"/>
  <c r="Z84" i="1" s="1"/>
  <c r="R84" i="1"/>
  <c r="W88" i="1"/>
  <c r="Z88" i="1" s="1"/>
  <c r="R88" i="1"/>
  <c r="W92" i="1"/>
  <c r="Z92" i="1" s="1"/>
  <c r="R92" i="1"/>
  <c r="W87" i="1"/>
  <c r="Z87" i="1" s="1"/>
  <c r="R86" i="1"/>
  <c r="R87" i="1"/>
  <c r="W86" i="1"/>
  <c r="Z86" i="1" s="1"/>
  <c r="W35" i="1"/>
  <c r="Z35" i="1" s="1"/>
  <c r="R35" i="1"/>
  <c r="W79" i="1"/>
  <c r="Z79" i="1" s="1"/>
  <c r="R79" i="1"/>
  <c r="W78" i="1"/>
  <c r="Z78" i="1" s="1"/>
  <c r="R78" i="1"/>
  <c r="W23" i="1"/>
  <c r="Z23" i="1" s="1"/>
  <c r="R23" i="1"/>
  <c r="W96" i="1"/>
  <c r="Z96" i="1" s="1"/>
  <c r="R96" i="1"/>
  <c r="W7" i="1"/>
  <c r="Z7" i="1" s="1"/>
  <c r="W82" i="1"/>
  <c r="Z82" i="1" s="1"/>
  <c r="R82" i="1"/>
  <c r="R32" i="1"/>
  <c r="W32" i="1"/>
  <c r="Z32" i="1" s="1"/>
  <c r="W33" i="1"/>
  <c r="Z33" i="1" s="1"/>
  <c r="R33" i="1"/>
  <c r="W19" i="1"/>
  <c r="Z19" i="1" s="1"/>
  <c r="R19" i="1"/>
  <c r="W55" i="1"/>
  <c r="Z55" i="1" s="1"/>
  <c r="R55" i="1"/>
  <c r="W74" i="1"/>
  <c r="Z74" i="1" s="1"/>
  <c r="R74" i="1"/>
  <c r="W11" i="1" l="1"/>
  <c r="Z11" i="1" s="1"/>
  <c r="R11" i="1"/>
  <c r="W91" i="1"/>
  <c r="Z91" i="1" s="1"/>
  <c r="R91" i="1"/>
  <c r="W41" i="1"/>
  <c r="Z41" i="1" s="1"/>
  <c r="R41" i="1"/>
  <c r="W17" i="1"/>
  <c r="Z17" i="1" s="1"/>
  <c r="R17" i="1"/>
  <c r="R43" i="1"/>
  <c r="W43" i="1"/>
  <c r="Z43" i="1" s="1"/>
  <c r="W49" i="1"/>
  <c r="Z49" i="1" s="1"/>
  <c r="R49" i="1"/>
  <c r="W26" i="1"/>
  <c r="Z26" i="1" s="1"/>
  <c r="R26" i="1"/>
  <c r="W103" i="1"/>
  <c r="Z103" i="1" s="1"/>
  <c r="R103" i="1"/>
  <c r="W101" i="1"/>
  <c r="Z101" i="1" s="1"/>
  <c r="R101" i="1"/>
  <c r="W24" i="1"/>
  <c r="Z24" i="1" s="1"/>
  <c r="R24" i="1"/>
  <c r="W18" i="1"/>
  <c r="Z18" i="1" s="1"/>
  <c r="R18" i="1"/>
  <c r="W57" i="1"/>
  <c r="Z57" i="1" s="1"/>
  <c r="R57" i="1"/>
  <c r="W39" i="1"/>
  <c r="Z39" i="1" s="1"/>
  <c r="R39" i="1"/>
  <c r="W56" i="1"/>
  <c r="Z56" i="1" s="1"/>
  <c r="R56" i="1"/>
  <c r="W72" i="1"/>
  <c r="Z72" i="1" s="1"/>
  <c r="R72" i="1"/>
  <c r="W53" i="1"/>
  <c r="Z53" i="1" s="1"/>
  <c r="R53" i="1"/>
  <c r="R85" i="1"/>
  <c r="W85" i="1"/>
  <c r="Z85" i="1" s="1"/>
  <c r="W25" i="1"/>
  <c r="Z25" i="1" s="1"/>
  <c r="R25" i="1"/>
  <c r="W37" i="1"/>
  <c r="Z37" i="1" s="1"/>
  <c r="R37" i="1"/>
  <c r="W5" i="1"/>
  <c r="Z5" i="1" s="1"/>
  <c r="R5" i="1"/>
  <c r="R9" i="1"/>
  <c r="W9" i="1"/>
  <c r="Z9" i="1" s="1"/>
  <c r="W61" i="1"/>
  <c r="Z61" i="1" s="1"/>
  <c r="R61" i="1"/>
  <c r="W48" i="1"/>
  <c r="Z48" i="1" s="1"/>
  <c r="R48" i="1"/>
  <c r="W46" i="1"/>
  <c r="Z46" i="1" s="1"/>
  <c r="R46" i="1"/>
  <c r="W45" i="1"/>
  <c r="Z45" i="1" s="1"/>
  <c r="R45" i="1"/>
  <c r="R95" i="1"/>
  <c r="W52" i="1"/>
  <c r="Z52" i="1" s="1"/>
  <c r="W95" i="1"/>
  <c r="Z95" i="1" s="1"/>
  <c r="R52" i="1"/>
  <c r="R51" i="1"/>
  <c r="W51" i="1"/>
  <c r="Z51" i="1" s="1"/>
  <c r="W50" i="1"/>
  <c r="Z50" i="1" s="1"/>
  <c r="R50" i="1"/>
  <c r="W42" i="1"/>
  <c r="Z42" i="1" s="1"/>
  <c r="R42" i="1"/>
  <c r="W81" i="1"/>
  <c r="Z81" i="1" s="1"/>
  <c r="R81" i="1"/>
  <c r="W14" i="1"/>
  <c r="Z14" i="1" s="1"/>
  <c r="R14" i="1"/>
  <c r="W8" i="1"/>
  <c r="Z8" i="1" s="1"/>
  <c r="R8" i="1"/>
  <c r="W83" i="1"/>
  <c r="Z83" i="1" s="1"/>
  <c r="W99" i="1"/>
  <c r="Z99" i="1" s="1"/>
  <c r="R99" i="1"/>
  <c r="R83" i="1"/>
  <c r="W40" i="1"/>
  <c r="Z40" i="1" s="1"/>
  <c r="R40" i="1"/>
  <c r="R12" i="1"/>
  <c r="W12" i="1"/>
  <c r="Z12" i="1" s="1"/>
  <c r="W98" i="1"/>
  <c r="Z98" i="1" s="1"/>
  <c r="R98" i="1"/>
  <c r="W27" i="1"/>
  <c r="Z27" i="1" s="1"/>
  <c r="R27" i="1"/>
  <c r="W104" i="1"/>
  <c r="Z104" i="1" s="1"/>
  <c r="R104" i="1"/>
  <c r="W100" i="1"/>
  <c r="Z100" i="1" s="1"/>
  <c r="R100" i="1"/>
  <c r="W36" i="1"/>
  <c r="Z36" i="1" s="1"/>
  <c r="R36" i="1"/>
  <c r="W63" i="1"/>
  <c r="Z63" i="1" s="1"/>
  <c r="R63" i="1"/>
  <c r="W2" i="1"/>
  <c r="Z2" i="1" s="1"/>
  <c r="R2" i="1"/>
  <c r="R108" i="1"/>
  <c r="W108" i="1"/>
  <c r="Z108" i="1" s="1"/>
  <c r="W68" i="1"/>
  <c r="Z68" i="1" s="1"/>
  <c r="R58" i="1"/>
  <c r="R68" i="1"/>
  <c r="W58" i="1"/>
  <c r="Z58" i="1" s="1"/>
  <c r="W10" i="1"/>
  <c r="Z10" i="1" s="1"/>
  <c r="R10" i="1"/>
  <c r="W59" i="1"/>
  <c r="Z59" i="1" s="1"/>
  <c r="R59" i="1"/>
  <c r="W30" i="1"/>
  <c r="Z30" i="1" s="1"/>
  <c r="R30" i="1"/>
  <c r="W66" i="1"/>
  <c r="Z66" i="1" s="1"/>
  <c r="R66" i="1"/>
  <c r="W73" i="1"/>
  <c r="Z73" i="1" s="1"/>
  <c r="T73" i="1"/>
  <c r="R73" i="1"/>
  <c r="W47" i="1"/>
  <c r="Z47" i="1" s="1"/>
  <c r="T47" i="1"/>
  <c r="R47" i="1"/>
  <c r="W29" i="1"/>
  <c r="Z29" i="1" s="1"/>
  <c r="T29" i="1"/>
  <c r="R29" i="1"/>
  <c r="W90" i="1"/>
  <c r="Z90" i="1" s="1"/>
  <c r="T90" i="1"/>
  <c r="R90" i="1"/>
  <c r="W34" i="1"/>
  <c r="Z34" i="1" s="1"/>
  <c r="T34" i="1"/>
  <c r="R34" i="1"/>
  <c r="T16" i="1"/>
  <c r="W106" i="1"/>
  <c r="Z106" i="1" s="1"/>
  <c r="T77" i="1"/>
  <c r="W77" i="1"/>
  <c r="Z77" i="1" s="1"/>
  <c r="R77" i="1"/>
  <c r="W6" i="1"/>
  <c r="Z6" i="1" s="1"/>
  <c r="T6" i="1"/>
  <c r="R106" i="1"/>
  <c r="R6" i="1"/>
  <c r="T15" i="1"/>
  <c r="W15" i="1"/>
  <c r="Z15" i="1" s="1"/>
  <c r="R15" i="1"/>
  <c r="W16" i="1"/>
  <c r="Z16" i="1" s="1"/>
  <c r="R16" i="1"/>
  <c r="W76" i="1" l="1"/>
  <c r="W54" i="1"/>
  <c r="Z54" i="1" s="1"/>
  <c r="W93" i="1"/>
  <c r="Z93" i="1" s="1"/>
  <c r="W20" i="1"/>
  <c r="Z20" i="1" s="1"/>
  <c r="W28" i="1"/>
  <c r="Z28" i="1" s="1"/>
  <c r="W64" i="1"/>
  <c r="Z64" i="1" s="1"/>
  <c r="W71" i="1"/>
  <c r="Z71" i="1" s="1"/>
  <c r="W21" i="1"/>
  <c r="Z21" i="1" s="1"/>
  <c r="W38" i="1"/>
  <c r="Z38" i="1" s="1"/>
  <c r="W60" i="1"/>
  <c r="Z60" i="1" s="1"/>
  <c r="W97" i="1"/>
  <c r="Z97" i="1" s="1"/>
  <c r="W44" i="1" l="1"/>
  <c r="Z44" i="1" s="1"/>
  <c r="T93" i="1"/>
  <c r="R93" i="1"/>
  <c r="T54" i="1"/>
  <c r="R54" i="1"/>
  <c r="W22" i="1"/>
  <c r="Z22" i="1" s="1"/>
  <c r="T22" i="1"/>
  <c r="R22" i="1"/>
  <c r="T38" i="1"/>
  <c r="R38" i="1"/>
  <c r="T21" i="1"/>
  <c r="R21" i="1"/>
  <c r="T71" i="1"/>
  <c r="R71" i="1"/>
  <c r="T64" i="1"/>
  <c r="R64" i="1"/>
  <c r="T28" i="1"/>
  <c r="R28" i="1"/>
  <c r="T20" i="1"/>
  <c r="R20" i="1"/>
  <c r="W75" i="1"/>
  <c r="Z75" i="1" s="1"/>
  <c r="T75" i="1"/>
  <c r="R75" i="1"/>
  <c r="W69" i="1"/>
  <c r="Z69" i="1" s="1"/>
  <c r="R69" i="1"/>
  <c r="T97" i="1"/>
  <c r="R97" i="1"/>
  <c r="T60" i="1"/>
  <c r="R60" i="1"/>
  <c r="T44" i="1"/>
  <c r="R44" i="1"/>
  <c r="W13" i="1"/>
  <c r="Z13" i="1" s="1"/>
  <c r="T13" i="1"/>
  <c r="R13" i="1"/>
  <c r="W89" i="1"/>
  <c r="Z89" i="1" s="1"/>
  <c r="R89" i="1"/>
  <c r="W4" i="1"/>
  <c r="Z4" i="1" s="1"/>
  <c r="R4" i="1"/>
  <c r="W70" i="1"/>
  <c r="Z70" i="1" s="1"/>
  <c r="R70" i="1"/>
  <c r="W62" i="1"/>
  <c r="Z62" i="1" s="1"/>
  <c r="R62" i="1"/>
  <c r="W65" i="1"/>
  <c r="Z65" i="1" s="1"/>
  <c r="T65" i="1"/>
  <c r="R65" i="1"/>
  <c r="W3" i="1"/>
  <c r="Z3" i="1" s="1"/>
  <c r="T3" i="1"/>
  <c r="R3" i="1"/>
  <c r="W67" i="1"/>
  <c r="Z67" i="1" s="1"/>
  <c r="R67" i="1"/>
  <c r="W80" i="1"/>
  <c r="Z80" i="1" s="1"/>
  <c r="T80" i="1"/>
  <c r="R80" i="1"/>
  <c r="W107" i="1"/>
  <c r="Z107" i="1" s="1"/>
  <c r="T107" i="1"/>
  <c r="R107" i="1"/>
  <c r="W102" i="1"/>
  <c r="Z102" i="1" s="1"/>
  <c r="T102" i="1"/>
  <c r="R102" i="1"/>
  <c r="W94" i="1"/>
  <c r="Z94" i="1" s="1"/>
  <c r="T94" i="1"/>
  <c r="R94" i="1"/>
  <c r="W105" i="1"/>
  <c r="Z105" i="1" s="1"/>
  <c r="T105" i="1"/>
  <c r="R105" i="1"/>
  <c r="Z76" i="1"/>
  <c r="T76" i="1"/>
  <c r="R7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OrrS10</author>
  </authors>
  <commentList>
    <comment ref="A237" authorId="0" shapeId="0" xr:uid="{61FD3DFB-5159-49EC-99BB-416A81243835}">
      <text>
        <r>
          <rPr>
            <b/>
            <sz val="9"/>
            <color indexed="81"/>
            <rFont val="Tahoma"/>
            <family val="2"/>
          </rPr>
          <t>OrrS10:</t>
        </r>
        <r>
          <rPr>
            <sz val="9"/>
            <color indexed="81"/>
            <rFont val="Tahoma"/>
            <family val="2"/>
          </rPr>
          <t xml:space="preserve">
Ask Mindaugas about this data, because Ohad has data from August in Saudi (and bird disapeared in Saudi)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OrrS10</author>
  </authors>
  <commentList>
    <comment ref="A133" authorId="0" shapeId="0" xr:uid="{22243B41-EFF3-4AEF-B5A1-51646A64B11E}">
      <text>
        <r>
          <rPr>
            <b/>
            <sz val="9"/>
            <color indexed="81"/>
            <rFont val="Tahoma"/>
            <family val="2"/>
          </rPr>
          <t>OrrS10:</t>
        </r>
        <r>
          <rPr>
            <sz val="9"/>
            <color indexed="81"/>
            <rFont val="Tahoma"/>
            <family val="2"/>
          </rPr>
          <t xml:space="preserve">
Ask Mindaugas about this data, because Ohad has data from August in Saudi (and bird disapeared in Saudi)</t>
        </r>
      </text>
    </comment>
  </commentList>
</comments>
</file>

<file path=xl/sharedStrings.xml><?xml version="1.0" encoding="utf-8"?>
<sst xmlns="http://schemas.openxmlformats.org/spreadsheetml/2006/main" count="19043" uniqueCount="2303">
  <si>
    <t>Nili_id</t>
  </si>
  <si>
    <t>mb_id</t>
  </si>
  <si>
    <t>wing_tag</t>
  </si>
  <si>
    <t>repeat</t>
  </si>
  <si>
    <t>pre_2020</t>
  </si>
  <si>
    <t>group_release</t>
  </si>
  <si>
    <t>transmitter</t>
  </si>
  <si>
    <t>color_ring</t>
  </si>
  <si>
    <t>birth_year</t>
  </si>
  <si>
    <t>age_release</t>
  </si>
  <si>
    <t>origin</t>
  </si>
  <si>
    <t>sex</t>
  </si>
  <si>
    <t>release_date_exact</t>
  </si>
  <si>
    <t>days_acclim</t>
  </si>
  <si>
    <t>day_one</t>
  </si>
  <si>
    <t>day_ten</t>
  </si>
  <si>
    <t>season</t>
  </si>
  <si>
    <t>death_date</t>
  </si>
  <si>
    <t>days_to_death</t>
  </si>
  <si>
    <t>cause_of_death</t>
  </si>
  <si>
    <t>loc_of_death</t>
  </si>
  <si>
    <t>remarks</t>
  </si>
  <si>
    <t>Movebank_study</t>
  </si>
  <si>
    <t>paired vulture</t>
  </si>
  <si>
    <t>ordessa</t>
  </si>
  <si>
    <t>K26</t>
  </si>
  <si>
    <t>K26w</t>
  </si>
  <si>
    <t>released</t>
  </si>
  <si>
    <t>6E8yellow</t>
  </si>
  <si>
    <t>cat</t>
  </si>
  <si>
    <t>f</t>
  </si>
  <si>
    <t>winter</t>
  </si>
  <si>
    <t>caught</t>
  </si>
  <si>
    <t>weak</t>
  </si>
  <si>
    <t>chever_fs</t>
  </si>
  <si>
    <t>circling, released 14 dec 17, found weak 29 dec 17 hospitilized, released 20 feb 18, found dead after 5 jul 18</t>
  </si>
  <si>
    <t>Gyps fulvus INPA Hatzofe</t>
  </si>
  <si>
    <t>Y21, Y18, T41b, K39, T23b</t>
  </si>
  <si>
    <t>velasquez</t>
  </si>
  <si>
    <t>K27</t>
  </si>
  <si>
    <t>K27w</t>
  </si>
  <si>
    <t>X66yellow</t>
  </si>
  <si>
    <t>m</t>
  </si>
  <si>
    <t>chever_syndrome</t>
  </si>
  <si>
    <t>chever_v</t>
  </si>
  <si>
    <t>circling. Relesaed15 dec 17 found 29 dec 17, in asael returned to cage, died</t>
  </si>
  <si>
    <t>wild</t>
  </si>
  <si>
    <t>summer</t>
  </si>
  <si>
    <t>dead</t>
  </si>
  <si>
    <t>Y21, Y18, T41b, K39, T23b, T22b, A50w</t>
  </si>
  <si>
    <t>sevillia</t>
  </si>
  <si>
    <t>K28</t>
  </si>
  <si>
    <t>K28w</t>
  </si>
  <si>
    <t>6E6yellow</t>
  </si>
  <si>
    <t>uk</t>
  </si>
  <si>
    <t>david v.</t>
  </si>
  <si>
    <t>circling, 22 june 18 stopped transmitting in david, released 20 feb 18 caught 31 march 18, release again 13 jun 18 to  22 jun 18</t>
  </si>
  <si>
    <t>toledo</t>
  </si>
  <si>
    <t>T21 white</t>
  </si>
  <si>
    <t>T21w</t>
  </si>
  <si>
    <t>X63yellow</t>
  </si>
  <si>
    <t>iwh</t>
  </si>
  <si>
    <t>released on 28 march 18 found 7 august 18 in bir hadaj died after circling 1 sep 19</t>
  </si>
  <si>
    <t>Y21, Y18, T41b, K39, A99w, A50w</t>
  </si>
  <si>
    <t>zaragossa</t>
  </si>
  <si>
    <t>T22 white</t>
  </si>
  <si>
    <t>T22w</t>
  </si>
  <si>
    <t>H84white</t>
  </si>
  <si>
    <t>weak/jordan</t>
  </si>
  <si>
    <t>jordan</t>
  </si>
  <si>
    <t>circling, released 13 apr 18, found in jordan 14 may 18, released again 23 jul 18, 27 mar 20 stoped transmitting turkey</t>
  </si>
  <si>
    <t>Y21, Y18, T41b, K39, T22b, A50w, A99w</t>
  </si>
  <si>
    <t>philipe</t>
  </si>
  <si>
    <t>T81 White</t>
  </si>
  <si>
    <t>T81w</t>
  </si>
  <si>
    <t>H66white</t>
  </si>
  <si>
    <t>heat</t>
  </si>
  <si>
    <t>released from cage 13 june 18, caught 15 july 18, 23 july 18 released again, 4 august 18 caught, 12 august 18 released, 15 august 18 found dead</t>
  </si>
  <si>
    <t>Y21,T41b, K39, T23b, T22b, A50w</t>
  </si>
  <si>
    <t>manu</t>
  </si>
  <si>
    <t>T24 White</t>
  </si>
  <si>
    <t>T24w</t>
  </si>
  <si>
    <t xml:space="preserve"> H70white</t>
  </si>
  <si>
    <t>found in 30 july 18, body decomposed</t>
  </si>
  <si>
    <t>amir</t>
  </si>
  <si>
    <t>T82 B</t>
  </si>
  <si>
    <t>T82black</t>
  </si>
  <si>
    <t>H72white</t>
  </si>
  <si>
    <t>avdat</t>
  </si>
  <si>
    <t>13 june 18 fled cage, 5 october 18 caught in tzaror and tagged, 2 november 18 caught in chever, released 11 nov 18, 16 nov 18 found dead</t>
  </si>
  <si>
    <t>Y21, T41b, K39, T23b, T22b, A99w, A50w, T24b, T13w</t>
  </si>
  <si>
    <t>luca</t>
  </si>
  <si>
    <t>T27 White</t>
  </si>
  <si>
    <t>T27w</t>
  </si>
  <si>
    <t>H78white</t>
  </si>
  <si>
    <t>released 14 may 19, dead in jordan 9 june 16</t>
  </si>
  <si>
    <t>Y21, T41b, K39, T22b, T24b, T13w, T51b, T95b, T20w, A99w</t>
  </si>
  <si>
    <t>lior</t>
  </si>
  <si>
    <t>T29 White</t>
  </si>
  <si>
    <t>T29w</t>
  </si>
  <si>
    <t xml:space="preserve"> 3E0yellow</t>
  </si>
  <si>
    <t>bp</t>
  </si>
  <si>
    <t>from hai bar carmel, released 14 may 19 found dead 21 may 19, leaning on cage</t>
  </si>
  <si>
    <t>michal</t>
  </si>
  <si>
    <t>T80 White</t>
  </si>
  <si>
    <t>T80w</t>
  </si>
  <si>
    <t>3E2yellow</t>
  </si>
  <si>
    <t>released 14 may 19, died 17 may 19, found on 19th</t>
  </si>
  <si>
    <t>amit</t>
  </si>
  <si>
    <t>K29</t>
  </si>
  <si>
    <t>K29w</t>
  </si>
  <si>
    <t>6E9yellow</t>
  </si>
  <si>
    <t>from hai bar carmel, released 14 may 19 had arrythmias</t>
  </si>
  <si>
    <t>Y21, T41b, K39, T23b, T22b, T24b, T13w, T95b, T20w, A50w</t>
  </si>
  <si>
    <t>sappir</t>
  </si>
  <si>
    <t>T28 White</t>
  </si>
  <si>
    <t>T28w</t>
  </si>
  <si>
    <t>3E6yellow</t>
  </si>
  <si>
    <t>circling 4 sep 18, returned to cage 18 sep 18 released june 19</t>
  </si>
  <si>
    <t>bob</t>
  </si>
  <si>
    <t>J48 White</t>
  </si>
  <si>
    <t>J48w</t>
  </si>
  <si>
    <t>H97white</t>
  </si>
  <si>
    <t>aircraft</t>
  </si>
  <si>
    <t>from hai bar carmel</t>
  </si>
  <si>
    <t>Y21, K39, K48, A50w, A99w, T91b, T95b, T83b, T20w</t>
  </si>
  <si>
    <t>ira</t>
  </si>
  <si>
    <t>J70 White</t>
  </si>
  <si>
    <t>J70w</t>
  </si>
  <si>
    <t>H89white</t>
  </si>
  <si>
    <t>la paz</t>
  </si>
  <si>
    <t>J79 White</t>
  </si>
  <si>
    <t>J79w</t>
  </si>
  <si>
    <t>H70blue</t>
  </si>
  <si>
    <t>steve</t>
  </si>
  <si>
    <t>J49 White</t>
  </si>
  <si>
    <t>J49w</t>
  </si>
  <si>
    <t>H90white</t>
  </si>
  <si>
    <t>holed_v.</t>
  </si>
  <si>
    <t>dead on 3 oct 20, body found 20 october 20, august 2018 was in hospital, weakness, hemoparasites</t>
  </si>
  <si>
    <t>Y21, K39, K70, A99w, T51b, T24b,T83b</t>
  </si>
  <si>
    <t>mexico</t>
  </si>
  <si>
    <t>J75 White</t>
  </si>
  <si>
    <t>J75w</t>
  </si>
  <si>
    <t>H95blue</t>
  </si>
  <si>
    <t>gun_shot</t>
  </si>
  <si>
    <t>arugot v.</t>
  </si>
  <si>
    <t>dead under isiim ascent, died of gunshot</t>
  </si>
  <si>
    <t>oaxaca</t>
  </si>
  <si>
    <t>J72 White</t>
  </si>
  <si>
    <t>J72w</t>
  </si>
  <si>
    <t>H93blue</t>
  </si>
  <si>
    <t>50 degrees on day of death, body decomposed found 23 may 20</t>
  </si>
  <si>
    <t>chegovar</t>
  </si>
  <si>
    <t>J29 White</t>
  </si>
  <si>
    <t>J29w</t>
  </si>
  <si>
    <t>H90blue</t>
  </si>
  <si>
    <t>K39, K70, A99w, A50w, T51b, T24b,T83b, T23b, T13w</t>
  </si>
  <si>
    <t>diez</t>
  </si>
  <si>
    <t>J27 White</t>
  </si>
  <si>
    <t>J27w</t>
  </si>
  <si>
    <t>H89blue</t>
  </si>
  <si>
    <t xml:space="preserve">disappeared, transmitter or death. </t>
  </si>
  <si>
    <t>lopez</t>
  </si>
  <si>
    <t>J21 White</t>
  </si>
  <si>
    <t>J21w</t>
  </si>
  <si>
    <t>H99blue</t>
  </si>
  <si>
    <t>morillo</t>
  </si>
  <si>
    <t>J24 White</t>
  </si>
  <si>
    <t>J24w</t>
  </si>
  <si>
    <t>H67blue</t>
  </si>
  <si>
    <t>circus</t>
  </si>
  <si>
    <t>J54 White</t>
  </si>
  <si>
    <t>J54w</t>
  </si>
  <si>
    <t>H54blue</t>
  </si>
  <si>
    <t>circling</t>
  </si>
  <si>
    <t>friendly, 1st release 12 nov 20 neuro symptoms 14 dec 20 sent to iwh, 3 feb 21 returned to hever, released 25 feb 21</t>
  </si>
  <si>
    <t>A50w, T51b, T24b,T83b, T23b, T22b, T13w, T20w</t>
  </si>
  <si>
    <t>halifax</t>
  </si>
  <si>
    <t>J50 White</t>
  </si>
  <si>
    <t>J50w</t>
  </si>
  <si>
    <t>H46blue</t>
  </si>
  <si>
    <t>UHF transmitter</t>
  </si>
  <si>
    <t>cruz</t>
  </si>
  <si>
    <t>J20 White</t>
  </si>
  <si>
    <t>J20w</t>
  </si>
  <si>
    <t>H74blue</t>
  </si>
  <si>
    <t>asahel_v</t>
  </si>
  <si>
    <t>found by tourist</t>
  </si>
  <si>
    <t>A50w, A99w, T51b, T22b,T23b, T83b, T24b, T13w, T20w, T51b, T95b</t>
  </si>
  <si>
    <t>juno</t>
  </si>
  <si>
    <t>J52 White</t>
  </si>
  <si>
    <t>J52w</t>
  </si>
  <si>
    <t>H37blue</t>
  </si>
  <si>
    <t>transmitter not working well</t>
  </si>
  <si>
    <t>servantes</t>
  </si>
  <si>
    <t>J25 White</t>
  </si>
  <si>
    <t>J25w</t>
  </si>
  <si>
    <t>H68blue</t>
  </si>
  <si>
    <t>was in hbc acclimation, transmitter not working released  later</t>
  </si>
  <si>
    <t>status_det</t>
  </si>
  <si>
    <t>weeks_to death</t>
  </si>
  <si>
    <t>fu_time</t>
  </si>
  <si>
    <t>fu_ninety</t>
  </si>
  <si>
    <t>dead_ninety</t>
  </si>
  <si>
    <t>NA</t>
  </si>
  <si>
    <t>Ornitrack-50</t>
  </si>
  <si>
    <t>sus. Heat stroke</t>
  </si>
  <si>
    <t>caracass</t>
  </si>
  <si>
    <t>180184 also on T97 w</t>
  </si>
  <si>
    <t>Unknown reason for stopping: check with Ohad</t>
  </si>
  <si>
    <t>acclimation</t>
  </si>
  <si>
    <t>J71w</t>
  </si>
  <si>
    <t>release_year</t>
  </si>
  <si>
    <t>negev</t>
  </si>
  <si>
    <t>rojas</t>
  </si>
  <si>
    <t>brandy</t>
  </si>
  <si>
    <t>16032</t>
  </si>
  <si>
    <t>P98</t>
  </si>
  <si>
    <t>golan</t>
  </si>
  <si>
    <t>caught in lebanon 2016, was also in IWH died in carmel 2018</t>
  </si>
  <si>
    <t>carmel</t>
  </si>
  <si>
    <t>penelope</t>
  </si>
  <si>
    <t>P99</t>
  </si>
  <si>
    <t>viper</t>
  </si>
  <si>
    <t>S81</t>
  </si>
  <si>
    <t>died sus. Snake bite feeding station, gamla, also in IWH jan 2016</t>
  </si>
  <si>
    <t>16031 also on S94</t>
  </si>
  <si>
    <t>aniam</t>
  </si>
  <si>
    <t>S95</t>
  </si>
  <si>
    <t>Rikushet? Bomb fragments, died in hospital</t>
  </si>
  <si>
    <t>16032 also on S99</t>
  </si>
  <si>
    <t>francisco</t>
  </si>
  <si>
    <t>S90</t>
  </si>
  <si>
    <t>iwh 15 dec 2016</t>
  </si>
  <si>
    <t>seal</t>
  </si>
  <si>
    <t>S97</t>
  </si>
  <si>
    <t>found dead, rotten, on 17 june 2016. Elevated levels of  lead 20mcg</t>
  </si>
  <si>
    <t>Egg extracted from nest, 16037 also on K90, S98&gt;T04</t>
  </si>
  <si>
    <t>dolores</t>
  </si>
  <si>
    <t>S99</t>
  </si>
  <si>
    <t>shot in syria 23 jul 2018</t>
  </si>
  <si>
    <t>syria</t>
  </si>
  <si>
    <t>jamila</t>
  </si>
  <si>
    <t>caught in Syria 1 sept 2017</t>
  </si>
  <si>
    <t>nelly</t>
  </si>
  <si>
    <t>madera</t>
  </si>
  <si>
    <t>T71</t>
  </si>
  <si>
    <t>elika</t>
  </si>
  <si>
    <t>10 may 19- poisoned in golan, released a week later</t>
  </si>
  <si>
    <t>kunetra</t>
  </si>
  <si>
    <t>aya</t>
  </si>
  <si>
    <t>No transmission or observation since may 2018</t>
  </si>
  <si>
    <t>kinya</t>
  </si>
  <si>
    <t>mendoza</t>
  </si>
  <si>
    <t>Died Daliot Canyon 6/2/2018</t>
  </si>
  <si>
    <t>zoro</t>
  </si>
  <si>
    <t>Died in poisoning event 10 may 19 golan</t>
  </si>
  <si>
    <t>alcatraz</t>
  </si>
  <si>
    <t>loo</t>
  </si>
  <si>
    <t>dead 19 july 2018, iwh 1 may 2018, weakness and neuro symptoms. Released in July 11 and died on the 19th</t>
  </si>
  <si>
    <t>J64 White</t>
  </si>
  <si>
    <t>jakarta</t>
  </si>
  <si>
    <t>J65 White</t>
  </si>
  <si>
    <t>jahblue</t>
  </si>
  <si>
    <t>J67 White</t>
  </si>
  <si>
    <t>jasven</t>
  </si>
  <si>
    <t>J51 White</t>
  </si>
  <si>
    <t>jerasmus</t>
  </si>
  <si>
    <t>J55 White</t>
  </si>
  <si>
    <t>jiffa</t>
  </si>
  <si>
    <t>J56 White</t>
  </si>
  <si>
    <t>jovan</t>
  </si>
  <si>
    <t>sheshshesh</t>
  </si>
  <si>
    <t>J74 White</t>
  </si>
  <si>
    <t>quito</t>
  </si>
  <si>
    <t>J76 White</t>
  </si>
  <si>
    <t>tegucigalpa</t>
  </si>
  <si>
    <t>J78 White</t>
  </si>
  <si>
    <t>asuncion</t>
  </si>
  <si>
    <t>J93 White</t>
  </si>
  <si>
    <t>bogota</t>
  </si>
  <si>
    <t>T95 White</t>
  </si>
  <si>
    <t>dean</t>
  </si>
  <si>
    <t>T92 White</t>
  </si>
  <si>
    <t>talila</t>
  </si>
  <si>
    <t>T93 White</t>
  </si>
  <si>
    <t>berlin</t>
  </si>
  <si>
    <t>T51 White</t>
  </si>
  <si>
    <t>lima</t>
  </si>
  <si>
    <t>T53 White</t>
  </si>
  <si>
    <t>hector</t>
  </si>
  <si>
    <t>T50 White</t>
  </si>
  <si>
    <t>atacama</t>
  </si>
  <si>
    <t>T52 White</t>
  </si>
  <si>
    <t>rio</t>
  </si>
  <si>
    <t>T00 white</t>
  </si>
  <si>
    <t>T01</t>
  </si>
  <si>
    <t>T01 white</t>
  </si>
  <si>
    <t>damesek</t>
  </si>
  <si>
    <t>T07 White</t>
  </si>
  <si>
    <t>T07</t>
  </si>
  <si>
    <t>tesla</t>
  </si>
  <si>
    <t>T08 White</t>
  </si>
  <si>
    <t>T09 White</t>
  </si>
  <si>
    <t>S98&gt;T04 White</t>
  </si>
  <si>
    <t>S83</t>
  </si>
  <si>
    <t>guatemala</t>
  </si>
  <si>
    <t>dead, rotten, uk cause of death</t>
  </si>
  <si>
    <t>died in dalyot. Found rotten and eaten</t>
  </si>
  <si>
    <t>urasmus</t>
  </si>
  <si>
    <t>died in poisoning event 10 may 19 carbamates</t>
  </si>
  <si>
    <t>29 oct  19 died in Syria, was apathic, neuro syndromes feb-march 2019</t>
  </si>
  <si>
    <t>found dead near feeding station 28 jul 2019</t>
  </si>
  <si>
    <t>8 oct 2019 weak dehydrated iwh, released 19 oct 2019</t>
  </si>
  <si>
    <t>Flew into the sea, died on the way to the hospital</t>
  </si>
  <si>
    <t>190124 also on J46 w, J75 w, J74 w, J26 w</t>
  </si>
  <si>
    <t>uk cause, carmel. Found rotten</t>
  </si>
  <si>
    <t>collision with cliff fx. Humerus died during surgery</t>
  </si>
  <si>
    <t xml:space="preserve">sus. acclimation </t>
  </si>
  <si>
    <t>houdini</t>
  </si>
  <si>
    <t>No cause of death in pm</t>
  </si>
  <si>
    <t>died near gamla</t>
  </si>
  <si>
    <t>fracture redius ulna right wing, under power line</t>
  </si>
  <si>
    <t>region_release</t>
  </si>
  <si>
    <t>Hever</t>
  </si>
  <si>
    <t>Golan</t>
  </si>
  <si>
    <t>enter_acclim</t>
  </si>
  <si>
    <t>Carmel</t>
  </si>
  <si>
    <t>collision</t>
  </si>
  <si>
    <t>lebanon</t>
  </si>
  <si>
    <t>cm</t>
  </si>
  <si>
    <t>poison</t>
  </si>
  <si>
    <t>T04w</t>
  </si>
  <si>
    <t>T04b</t>
  </si>
  <si>
    <t>T71b</t>
  </si>
  <si>
    <t>gps fail</t>
  </si>
  <si>
    <t>T72b</t>
  </si>
  <si>
    <t>T28b</t>
  </si>
  <si>
    <t>ill</t>
  </si>
  <si>
    <t>T76b</t>
  </si>
  <si>
    <t>T75b</t>
  </si>
  <si>
    <t xml:space="preserve">T77b </t>
  </si>
  <si>
    <t>T78b</t>
  </si>
  <si>
    <t>T79b</t>
  </si>
  <si>
    <t xml:space="preserve">T00w </t>
  </si>
  <si>
    <t>T09w</t>
  </si>
  <si>
    <t>T07w</t>
  </si>
  <si>
    <t>T08w</t>
  </si>
  <si>
    <t>T95w</t>
  </si>
  <si>
    <t>T92w</t>
  </si>
  <si>
    <t>T93w</t>
  </si>
  <si>
    <t xml:space="preserve">T53w </t>
  </si>
  <si>
    <t>galilee</t>
  </si>
  <si>
    <t>drowned</t>
  </si>
  <si>
    <t>T52w</t>
  </si>
  <si>
    <t>J76w</t>
  </si>
  <si>
    <t>J78w</t>
  </si>
  <si>
    <t>J93w</t>
  </si>
  <si>
    <t>gps</t>
  </si>
  <si>
    <t>J74w</t>
  </si>
  <si>
    <t>J53w</t>
  </si>
  <si>
    <t>J51w</t>
  </si>
  <si>
    <t>alive</t>
  </si>
  <si>
    <t>J55w</t>
  </si>
  <si>
    <t>J56w</t>
  </si>
  <si>
    <t>J66w</t>
  </si>
  <si>
    <t>J65w</t>
  </si>
  <si>
    <t>found rotten</t>
  </si>
  <si>
    <t>J64w</t>
  </si>
  <si>
    <t>J67w</t>
  </si>
  <si>
    <t>weak abnormal flight path 29/6/20 IWH released 29/07/20 HBC</t>
  </si>
  <si>
    <t xml:space="preserve">T51w </t>
  </si>
  <si>
    <t>T50w</t>
  </si>
  <si>
    <t>4H3black_ring</t>
  </si>
  <si>
    <t>amonia</t>
  </si>
  <si>
    <t>died half an hr after capture</t>
  </si>
  <si>
    <t>3H9black_ring</t>
  </si>
  <si>
    <t>hades</t>
  </si>
  <si>
    <t>T01w</t>
  </si>
  <si>
    <t>caught in Syria 23 april 2018, released again carmel 23 may 2018, died 7 of june 2018 carmel</t>
  </si>
  <si>
    <t>found dead</t>
  </si>
  <si>
    <t>T79 B</t>
  </si>
  <si>
    <t>T76 B</t>
  </si>
  <si>
    <t>J71 White</t>
  </si>
  <si>
    <t>T72 B</t>
  </si>
  <si>
    <t>T75 B</t>
  </si>
  <si>
    <t>T28 B</t>
  </si>
  <si>
    <t>T77 B</t>
  </si>
  <si>
    <t>T04 Black</t>
  </si>
  <si>
    <t>T78 B</t>
  </si>
  <si>
    <t>julia</t>
  </si>
  <si>
    <t>P68</t>
  </si>
  <si>
    <t xml:space="preserve"> death probably snake bite/ caught 11 feb 16 in raanana weak</t>
  </si>
  <si>
    <t>16033 also on P69</t>
  </si>
  <si>
    <t>nehama</t>
  </si>
  <si>
    <t>P69</t>
  </si>
  <si>
    <t>kali</t>
  </si>
  <si>
    <t>K90</t>
  </si>
  <si>
    <t>died probably poisoning or collision with power line</t>
  </si>
  <si>
    <t>havana</t>
  </si>
  <si>
    <t>K92</t>
  </si>
  <si>
    <t>electrocution</t>
  </si>
  <si>
    <t>Electrocuted near Beit Oren</t>
  </si>
  <si>
    <t>kassandra</t>
  </si>
  <si>
    <t>K91</t>
  </si>
  <si>
    <t>cartagena</t>
  </si>
  <si>
    <t>K94</t>
  </si>
  <si>
    <t>Battery started discharging and not charging. It was probably the end of the life of the transmitter.</t>
  </si>
  <si>
    <t>cuzco</t>
  </si>
  <si>
    <t>K93</t>
  </si>
  <si>
    <t>tag dropped</t>
  </si>
  <si>
    <t>tisch</t>
  </si>
  <si>
    <t>Trasmitter malfunctioned</t>
  </si>
  <si>
    <t>ulna</t>
  </si>
  <si>
    <t>14/03/2018 ulna fracture moved to breeding program</t>
  </si>
  <si>
    <t>dartanian</t>
  </si>
  <si>
    <t>T05</t>
  </si>
  <si>
    <t>20/09/2017 died in cage a day after caught</t>
  </si>
  <si>
    <t>jeramiah</t>
  </si>
  <si>
    <t>T06</t>
  </si>
  <si>
    <t>04/12/2018. uk cause of death in pm</t>
  </si>
  <si>
    <t>hydro</t>
  </si>
  <si>
    <t>died 30 mar 18 in iwh from neurological symptoms- hydrocephalus sa18-0244</t>
  </si>
  <si>
    <t>Found dead near the cliff</t>
  </si>
  <si>
    <t>from 1 sept 18-3/10/18 was in hai bar because of weakness</t>
  </si>
  <si>
    <t>helsinki</t>
  </si>
  <si>
    <t>12 march 2019, died high lead levels</t>
  </si>
  <si>
    <t>segovia</t>
  </si>
  <si>
    <t>no transmission or observation since mid march 2019</t>
  </si>
  <si>
    <t>balfour</t>
  </si>
  <si>
    <t>tag fell</t>
  </si>
  <si>
    <t>neruda</t>
  </si>
  <si>
    <t>died, viper bite</t>
  </si>
  <si>
    <t>GPS tag on wing because of injured back</t>
  </si>
  <si>
    <t>jz</t>
  </si>
  <si>
    <t>collision into powerline</t>
  </si>
  <si>
    <t>castillio</t>
  </si>
  <si>
    <t>figueras</t>
  </si>
  <si>
    <t>dead, oren cave. Suspected acclimation issues, maybe heat</t>
  </si>
  <si>
    <t>feeding station</t>
  </si>
  <si>
    <t>ransom</t>
  </si>
  <si>
    <t>Held for ransom in Asswan, Egypt in Nov 21</t>
  </si>
  <si>
    <t>artis</t>
  </si>
  <si>
    <t>E22 White</t>
  </si>
  <si>
    <t>spoons</t>
  </si>
  <si>
    <t>A90 White</t>
  </si>
  <si>
    <t>C53 Yellow</t>
  </si>
  <si>
    <t>T94 White</t>
  </si>
  <si>
    <t>J57 White</t>
  </si>
  <si>
    <t>J26 White</t>
  </si>
  <si>
    <t>J22 White</t>
  </si>
  <si>
    <t>T96 W</t>
  </si>
  <si>
    <t>T97 W</t>
  </si>
  <si>
    <t>J46 White</t>
  </si>
  <si>
    <t>sus. died 2/2/17 in Rokad</t>
  </si>
  <si>
    <t>sus. Dead</t>
  </si>
  <si>
    <t xml:space="preserve">T01b </t>
  </si>
  <si>
    <t>T07b</t>
  </si>
  <si>
    <t>injured</t>
  </si>
  <si>
    <t>T05b</t>
  </si>
  <si>
    <t>hemmorhage</t>
  </si>
  <si>
    <t>T06b</t>
  </si>
  <si>
    <t>T27b</t>
  </si>
  <si>
    <t>neuro</t>
  </si>
  <si>
    <t>T27 B</t>
  </si>
  <si>
    <t>J69w</t>
  </si>
  <si>
    <t>T29 Black</t>
  </si>
  <si>
    <t>T97w</t>
  </si>
  <si>
    <t>lead</t>
  </si>
  <si>
    <t>T96w</t>
  </si>
  <si>
    <t xml:space="preserve">J46w </t>
  </si>
  <si>
    <t xml:space="preserve">T94w </t>
  </si>
  <si>
    <t>J57w</t>
  </si>
  <si>
    <t>J22w</t>
  </si>
  <si>
    <t>lead, clostr. Under pole</t>
  </si>
  <si>
    <t>J26w</t>
  </si>
  <si>
    <t>C53yellow_ring</t>
  </si>
  <si>
    <t>A90w</t>
  </si>
  <si>
    <t>persecution</t>
  </si>
  <si>
    <t>A66w</t>
  </si>
  <si>
    <t>A66 White</t>
  </si>
  <si>
    <t>E22w</t>
  </si>
  <si>
    <t>cuba</t>
  </si>
  <si>
    <t>P65</t>
  </si>
  <si>
    <t>e-Obs</t>
  </si>
  <si>
    <t>persephone</t>
  </si>
  <si>
    <t>P67</t>
  </si>
  <si>
    <t>transmitter found in bsoar valley. Body not found</t>
  </si>
  <si>
    <t>peru</t>
  </si>
  <si>
    <t>P66</t>
  </si>
  <si>
    <t>probably died in jordan</t>
  </si>
  <si>
    <t>georgie</t>
  </si>
  <si>
    <t>S51</t>
  </si>
  <si>
    <t>20 sept 2016, fracture left shoulder nahal hemar&gt;not released. Suspected collision with powerline</t>
  </si>
  <si>
    <t>salamanca</t>
  </si>
  <si>
    <t>2574</t>
  </si>
  <si>
    <t>S48</t>
  </si>
  <si>
    <t>died near release site - predated</t>
  </si>
  <si>
    <t>salvador</t>
  </si>
  <si>
    <t>S50</t>
  </si>
  <si>
    <t>found eaten near feeding station, negev</t>
  </si>
  <si>
    <t>serena</t>
  </si>
  <si>
    <t>S49</t>
  </si>
  <si>
    <t>died Maktesh Ramon. Rotten, no cause of death</t>
  </si>
  <si>
    <t>santana</t>
  </si>
  <si>
    <t>S76</t>
  </si>
  <si>
    <t>dead in maale divshon 29 dec 2016. rotten, no cause of death</t>
  </si>
  <si>
    <t>200374&gt;202362</t>
  </si>
  <si>
    <t>estavan</t>
  </si>
  <si>
    <t>E17</t>
  </si>
  <si>
    <t>hemar</t>
  </si>
  <si>
    <t>J28w</t>
  </si>
  <si>
    <t>E17w</t>
  </si>
  <si>
    <t>cause_combined</t>
  </si>
  <si>
    <t>other</t>
  </si>
  <si>
    <t>infrastructure</t>
  </si>
  <si>
    <t>pesticides</t>
  </si>
  <si>
    <t>illness</t>
  </si>
  <si>
    <t>released_wild</t>
  </si>
  <si>
    <t>trnsmt_id</t>
  </si>
  <si>
    <t>last_wing_tag</t>
  </si>
  <si>
    <t>wing_tag_color</t>
  </si>
  <si>
    <t>color_ring_color</t>
  </si>
  <si>
    <t>other gps</t>
  </si>
  <si>
    <t>old_wing_tag</t>
  </si>
  <si>
    <t>old_wing_tag_color</t>
  </si>
  <si>
    <t>Movebank_id</t>
  </si>
  <si>
    <t>n_deployments</t>
  </si>
  <si>
    <t>deploy_loc</t>
  </si>
  <si>
    <t>deploy_on_date</t>
  </si>
  <si>
    <t>deploy_off_date</t>
  </si>
  <si>
    <t>deployment_duration</t>
  </si>
  <si>
    <t>is_active</t>
  </si>
  <si>
    <t>is_alive</t>
  </si>
  <si>
    <t>reason_stop</t>
  </si>
  <si>
    <t>details_stop</t>
  </si>
  <si>
    <t>confirmed_stop</t>
  </si>
  <si>
    <t>date_death</t>
  </si>
  <si>
    <t>years_at_deployment</t>
  </si>
  <si>
    <t>age_group</t>
  </si>
  <si>
    <t>real_age</t>
  </si>
  <si>
    <t>death/hospital</t>
  </si>
  <si>
    <t>comments</t>
  </si>
  <si>
    <t>vulture_status</t>
  </si>
  <si>
    <t>tag_manufacturer_name</t>
  </si>
  <si>
    <t>tag-mass</t>
  </si>
  <si>
    <t>tag-model</t>
  </si>
  <si>
    <t>last loc</t>
  </si>
  <si>
    <t>abel</t>
  </si>
  <si>
    <t>A05</t>
  </si>
  <si>
    <t>white</t>
  </si>
  <si>
    <t>5H9</t>
  </si>
  <si>
    <t>black</t>
  </si>
  <si>
    <t>S65&gt;A05</t>
  </si>
  <si>
    <t>UK&gt;White</t>
  </si>
  <si>
    <t>Ornitela_Vultures_Gyps_fulvus_TAU_UCLA_Israel</t>
  </si>
  <si>
    <t>A05w</t>
  </si>
  <si>
    <t>sde boker</t>
  </si>
  <si>
    <t>Wild</t>
  </si>
  <si>
    <t>sub</t>
  </si>
  <si>
    <t>Ornitela</t>
  </si>
  <si>
    <t>aconcagua</t>
  </si>
  <si>
    <t>Y 58</t>
  </si>
  <si>
    <t>K1</t>
  </si>
  <si>
    <t>blue</t>
  </si>
  <si>
    <t>J81&gt;Y 58</t>
  </si>
  <si>
    <t>UK&gt;UK</t>
  </si>
  <si>
    <t>HUJ MoveEcol Lab Israel: Griffon vulture Gyps fulvus</t>
  </si>
  <si>
    <t>Y58</t>
  </si>
  <si>
    <t>Teqoa</t>
  </si>
  <si>
    <t>adult</t>
  </si>
  <si>
    <t>Real age before 2001. Unknown reason of stopping: check huji</t>
  </si>
  <si>
    <t>adam</t>
  </si>
  <si>
    <t>A01</t>
  </si>
  <si>
    <t>H37</t>
  </si>
  <si>
    <t>202403&gt;213595&gt;225172</t>
  </si>
  <si>
    <t>White</t>
  </si>
  <si>
    <t>A01w</t>
  </si>
  <si>
    <t>lost GPS</t>
  </si>
  <si>
    <t>juv</t>
  </si>
  <si>
    <t>tag fell, vulture alive and well</t>
  </si>
  <si>
    <t>saudi arabia, also tagged with 213595</t>
  </si>
  <si>
    <t>retagged</t>
  </si>
  <si>
    <t>also tagged with 202403. Device terminated in July 2022.</t>
  </si>
  <si>
    <t>addo</t>
  </si>
  <si>
    <t>A76</t>
  </si>
  <si>
    <t>C56</t>
  </si>
  <si>
    <t>yellow</t>
  </si>
  <si>
    <t>A76w</t>
  </si>
  <si>
    <t>death</t>
  </si>
  <si>
    <t>unknown</t>
  </si>
  <si>
    <t>died in feeding station nahal hava</t>
  </si>
  <si>
    <t>afendi</t>
  </si>
  <si>
    <t>A65</t>
  </si>
  <si>
    <t>C10</t>
  </si>
  <si>
    <t>A65 Whiite</t>
  </si>
  <si>
    <t>Lost transmitter in Gamla around Nov. 21</t>
  </si>
  <si>
    <t>aizenberg</t>
  </si>
  <si>
    <t>A08</t>
  </si>
  <si>
    <t xml:space="preserve">white </t>
  </si>
  <si>
    <t>H62</t>
  </si>
  <si>
    <t>A08w</t>
  </si>
  <si>
    <t>Transmitter terminated in July 2022.</t>
  </si>
  <si>
    <t>ajax</t>
  </si>
  <si>
    <t>A 64</t>
  </si>
  <si>
    <t xml:space="preserve">F9 </t>
  </si>
  <si>
    <t>UK</t>
  </si>
  <si>
    <t>A64</t>
  </si>
  <si>
    <t>gamla</t>
  </si>
  <si>
    <t>Captive management</t>
  </si>
  <si>
    <t>Probably died in Syria (or lost transmitter). Gave points in the same area for 2 months (14-08-2014 and then on the 17-10-2014 in the same canyon).</t>
  </si>
  <si>
    <t xml:space="preserve">Last location: 32.843, 35.8505 </t>
  </si>
  <si>
    <t>Microwave Telemetry</t>
  </si>
  <si>
    <t>70g GPS Solar PTT-100</t>
  </si>
  <si>
    <t>T79</t>
  </si>
  <si>
    <t>5E5</t>
  </si>
  <si>
    <t>Black</t>
  </si>
  <si>
    <t>Catalonia</t>
  </si>
  <si>
    <t>23/05/2018</t>
  </si>
  <si>
    <t>171120 also on cinerous vulture oshra-bv</t>
  </si>
  <si>
    <t>alex</t>
  </si>
  <si>
    <t xml:space="preserve">T86 </t>
  </si>
  <si>
    <t>H16</t>
  </si>
  <si>
    <t>T86</t>
  </si>
  <si>
    <t>T86b</t>
  </si>
  <si>
    <t>poisoning</t>
  </si>
  <si>
    <t>not confirmed on the field! But suspected dead because of date of stopping: this coincide with the NSAIDs poisoning that killed other vultures, and this vulture had eaten in the same place.</t>
  </si>
  <si>
    <t>alfalfa</t>
  </si>
  <si>
    <t>J 71</t>
  </si>
  <si>
    <t>K4</t>
  </si>
  <si>
    <t>j71</t>
  </si>
  <si>
    <t>egg binding</t>
  </si>
  <si>
    <t>died of egg binding 1 march 09</t>
  </si>
  <si>
    <t>Real age before 2001</t>
  </si>
  <si>
    <t>alibaba</t>
  </si>
  <si>
    <t>A 07</t>
  </si>
  <si>
    <t>H33</t>
  </si>
  <si>
    <t>J 98&gt;A 07</t>
  </si>
  <si>
    <t>A07</t>
  </si>
  <si>
    <t>deployment not found.Unknown reason for stopping: check with Ohad</t>
  </si>
  <si>
    <t>aliwal</t>
  </si>
  <si>
    <t>A78</t>
  </si>
  <si>
    <t>C66</t>
  </si>
  <si>
    <t>A78w</t>
  </si>
  <si>
    <t>battery not working well</t>
  </si>
  <si>
    <t>all black</t>
  </si>
  <si>
    <t>T56</t>
  </si>
  <si>
    <t>0H1</t>
  </si>
  <si>
    <t>S61&gt;T56</t>
  </si>
  <si>
    <t>UK&gt;Black</t>
  </si>
  <si>
    <t>T56b</t>
  </si>
  <si>
    <t>died in mass poisoning kina valley 24 oct 21</t>
  </si>
  <si>
    <t>alyeska</t>
  </si>
  <si>
    <t>A20</t>
  </si>
  <si>
    <t>H00</t>
  </si>
  <si>
    <t>A20w</t>
  </si>
  <si>
    <t>died in saudi according to accelerometer, suspected electrocution</t>
  </si>
  <si>
    <t>T82</t>
  </si>
  <si>
    <t>H72</t>
  </si>
  <si>
    <t>hever</t>
  </si>
  <si>
    <t>sus. Poisoning. found dead south of Ovdat, possibly poisoned</t>
  </si>
  <si>
    <t>ovdat</t>
  </si>
  <si>
    <t>amish</t>
  </si>
  <si>
    <t>C24</t>
  </si>
  <si>
    <t>A64 White</t>
  </si>
  <si>
    <t>6E9</t>
  </si>
  <si>
    <t>judean desert</t>
  </si>
  <si>
    <t>heat stroke</t>
  </si>
  <si>
    <t>Captive born</t>
  </si>
  <si>
    <t>died after release heat stroke</t>
  </si>
  <si>
    <t>180175 also on T05 w, P54, T29 w</t>
  </si>
  <si>
    <t>anderson</t>
  </si>
  <si>
    <t>J33</t>
  </si>
  <si>
    <t>H4</t>
  </si>
  <si>
    <t>red</t>
  </si>
  <si>
    <t>631&gt;202406</t>
  </si>
  <si>
    <t>J 37&gt;N97&gt;X42&gt;L71&gt;H79&gt;K32&gt;J33</t>
  </si>
  <si>
    <t>UK&gt;UK&gt;UK&gt;UK&gt;UK&gt;UK&gt;White</t>
  </si>
  <si>
    <t>L71</t>
  </si>
  <si>
    <t>also tagged with 202406. Real age before 2001. Unknown reason of stopping: check huji</t>
  </si>
  <si>
    <t>H55</t>
  </si>
  <si>
    <t>J33w</t>
  </si>
  <si>
    <t>also tagged with 631</t>
  </si>
  <si>
    <t>andromeda</t>
  </si>
  <si>
    <t>A 86</t>
  </si>
  <si>
    <t>X30</t>
  </si>
  <si>
    <t>J 14&gt;R43&gt;L51&gt;A 86</t>
  </si>
  <si>
    <t>UK&gt;UK&gt;UK&gt;UK</t>
  </si>
  <si>
    <t>A86</t>
  </si>
  <si>
    <t xml:space="preserve"> Unknown reason of stopping: check huji</t>
  </si>
  <si>
    <t>2E0</t>
  </si>
  <si>
    <t>bomb fragments</t>
  </si>
  <si>
    <t>annapurna</t>
  </si>
  <si>
    <t>L77</t>
  </si>
  <si>
    <t>U7</t>
  </si>
  <si>
    <t>Y 12&gt;N59&gt;L77</t>
  </si>
  <si>
    <t>UK&gt;UK&gt;UK</t>
  </si>
  <si>
    <t>GPS failure / lost GPS</t>
  </si>
  <si>
    <t>Real age before 2000. Was seen alive after logger stopped. So either logger failure or loss of GPS.</t>
  </si>
  <si>
    <t>antonios</t>
  </si>
  <si>
    <t>A38</t>
  </si>
  <si>
    <t>C93</t>
  </si>
  <si>
    <t>A38w</t>
  </si>
  <si>
    <t>died in Yemen check exact dates</t>
  </si>
  <si>
    <t>body and transmitter found</t>
  </si>
  <si>
    <t>arbel</t>
  </si>
  <si>
    <t>A 96</t>
  </si>
  <si>
    <t>J9</t>
  </si>
  <si>
    <t>637&gt;646</t>
  </si>
  <si>
    <t>G38&gt;Y 90&gt;X40&gt;A 96</t>
  </si>
  <si>
    <t>A96</t>
  </si>
  <si>
    <t>end days don’t match. Unknown reason for stopping</t>
  </si>
  <si>
    <t>E-obs Gsm Vultures Israel 2017</t>
  </si>
  <si>
    <t>GPS failure</t>
  </si>
  <si>
    <t>Orr: never heard it</t>
  </si>
  <si>
    <t>archibald</t>
  </si>
  <si>
    <t>A68</t>
  </si>
  <si>
    <t>C28</t>
  </si>
  <si>
    <t>A68 White</t>
  </si>
  <si>
    <t>archimedes</t>
  </si>
  <si>
    <t>E14</t>
  </si>
  <si>
    <t>X31</t>
  </si>
  <si>
    <t>J 13&gt;N93&gt;E14</t>
  </si>
  <si>
    <t>UK&gt;UK&gt;White</t>
  </si>
  <si>
    <t>E14w</t>
  </si>
  <si>
    <t>died in mass poisoning kina valley (Carbamates)</t>
  </si>
  <si>
    <t>arduin</t>
  </si>
  <si>
    <t>N82</t>
  </si>
  <si>
    <t>A2</t>
  </si>
  <si>
    <t>N34&gt;N82</t>
  </si>
  <si>
    <t>armstrong</t>
  </si>
  <si>
    <t>A00</t>
  </si>
  <si>
    <t>E88</t>
  </si>
  <si>
    <t>3186&gt;202381</t>
  </si>
  <si>
    <t>Y73&gt;A00</t>
  </si>
  <si>
    <t>E-obs Gsm Vultures Israel</t>
  </si>
  <si>
    <t>3186_Y73</t>
  </si>
  <si>
    <t>GPS removal</t>
  </si>
  <si>
    <t>A00w</t>
  </si>
  <si>
    <t>also tagged with 3186</t>
  </si>
  <si>
    <t>arnott</t>
  </si>
  <si>
    <t>A63</t>
  </si>
  <si>
    <t>C20</t>
  </si>
  <si>
    <t>A63 White</t>
  </si>
  <si>
    <t>arrow</t>
  </si>
  <si>
    <t>T02</t>
  </si>
  <si>
    <t xml:space="preserve">E90 </t>
  </si>
  <si>
    <t>105593&gt;17483</t>
  </si>
  <si>
    <t>A 74&gt;T02</t>
  </si>
  <si>
    <t>A74&gt;T02 white</t>
  </si>
  <si>
    <t>also tagged with 17483. Unknown reason for stopping</t>
  </si>
  <si>
    <t>also tagged with 105593</t>
  </si>
  <si>
    <t>arthur</t>
  </si>
  <si>
    <t>A58</t>
  </si>
  <si>
    <t>C68</t>
  </si>
  <si>
    <t>A58w</t>
  </si>
  <si>
    <t>A66</t>
  </si>
  <si>
    <t>C07</t>
  </si>
  <si>
    <t>asics</t>
  </si>
  <si>
    <t>A 65</t>
  </si>
  <si>
    <t xml:space="preserve">H67 </t>
  </si>
  <si>
    <t>G85&gt;A 65</t>
  </si>
  <si>
    <t xml:space="preserve">died in golan, electrocution. </t>
  </si>
  <si>
    <t>? RFID or e-obs. Probably RFID, because it is not in any eObs Movebank study (MA).</t>
  </si>
  <si>
    <t>assad</t>
  </si>
  <si>
    <t>A 81</t>
  </si>
  <si>
    <t>H39</t>
  </si>
  <si>
    <t>Y 44&gt;Y 86&gt;A 81</t>
  </si>
  <si>
    <t>A81</t>
  </si>
  <si>
    <t>nested with R67. Unknown reason of stopping: check huji</t>
  </si>
  <si>
    <t>assegais</t>
  </si>
  <si>
    <t>A53</t>
  </si>
  <si>
    <t>H21</t>
  </si>
  <si>
    <t>202382&gt;225171</t>
  </si>
  <si>
    <t>A53w</t>
  </si>
  <si>
    <t>tag also on T59w</t>
  </si>
  <si>
    <t>J78</t>
  </si>
  <si>
    <t xml:space="preserve">H83 </t>
  </si>
  <si>
    <t>natural</t>
  </si>
  <si>
    <t>200374 also on J28 w</t>
  </si>
  <si>
    <t>T50</t>
  </si>
  <si>
    <t xml:space="preserve">H76 </t>
  </si>
  <si>
    <t>caught in low body condition and died in the hospital</t>
  </si>
  <si>
    <t>190123 also on J57 w</t>
  </si>
  <si>
    <t>augrabie</t>
  </si>
  <si>
    <t>A56</t>
  </si>
  <si>
    <t>E51</t>
  </si>
  <si>
    <t>213567&gt;225181</t>
  </si>
  <si>
    <t>E 34&gt;Y70&gt;A56</t>
  </si>
  <si>
    <t>A56w</t>
  </si>
  <si>
    <t>Lost GPS</t>
  </si>
  <si>
    <t>avishai</t>
  </si>
  <si>
    <t>T43</t>
  </si>
  <si>
    <t xml:space="preserve">X86 </t>
  </si>
  <si>
    <t>R03&gt;L17&gt;L93&gt;Y07&gt;T43</t>
  </si>
  <si>
    <t>UK&gt;UK&gt;UK&gt;UK&gt;White</t>
  </si>
  <si>
    <t>T43 W (R03&gt;L17&gt;L93&gt;Y07)</t>
  </si>
  <si>
    <t>dead, cause unknown</t>
  </si>
  <si>
    <t>nested in carmel 2011 with L05, 2012 A92</t>
  </si>
  <si>
    <t>T76</t>
  </si>
  <si>
    <t>2E7</t>
  </si>
  <si>
    <t>17487 also on T71 b</t>
  </si>
  <si>
    <t>bailey</t>
  </si>
  <si>
    <t>Y87</t>
  </si>
  <si>
    <t>X04</t>
  </si>
  <si>
    <t>last transmision in Saudi, 1 feb 17</t>
  </si>
  <si>
    <t>transmitted from same place 2 mths. Dead/tag fell</t>
  </si>
  <si>
    <t>baker</t>
  </si>
  <si>
    <t>S46</t>
  </si>
  <si>
    <t>Y7</t>
  </si>
  <si>
    <t>550&gt;1130&gt;172&gt;1134</t>
  </si>
  <si>
    <t>J90&gt;Y 23&gt;X02&gt;L87&gt;H65&gt;S46</t>
  </si>
  <si>
    <t>UK&gt;UK&gt;UK&gt;UK&gt;UK&gt;UK</t>
  </si>
  <si>
    <t>L87</t>
  </si>
  <si>
    <t>deployed twice with 1134.</t>
  </si>
  <si>
    <t xml:space="preserve">deployed twice with 1134. </t>
  </si>
  <si>
    <t>J46</t>
  </si>
  <si>
    <t>H50</t>
  </si>
  <si>
    <t>190124 also on  T53 w, J75 w, J74 w, J26 w</t>
  </si>
  <si>
    <t>barak</t>
  </si>
  <si>
    <t>Y36</t>
  </si>
  <si>
    <t xml:space="preserve">X25 </t>
  </si>
  <si>
    <t>m-?</t>
  </si>
  <si>
    <t>In Gamla. Transmitter fell near wadi Meitzar</t>
  </si>
  <si>
    <t>16030 also on T04 w, T07w</t>
  </si>
  <si>
    <t>bargal</t>
  </si>
  <si>
    <t>E02</t>
  </si>
  <si>
    <t>H02</t>
  </si>
  <si>
    <t>T31&gt;T17&gt;E02</t>
  </si>
  <si>
    <t>UK&gt;Black&gt;White</t>
  </si>
  <si>
    <t>E02w</t>
  </si>
  <si>
    <t>Transmitter terminated in July 2022. Bird was seen alive in Hai Bar Carmel (resident there) after the transmitter has stopped working.</t>
  </si>
  <si>
    <t>benjamin</t>
  </si>
  <si>
    <t>J94</t>
  </si>
  <si>
    <t>0E3</t>
  </si>
  <si>
    <t>Yellow</t>
  </si>
  <si>
    <t>J94 White</t>
  </si>
  <si>
    <t>Real age before 2016</t>
  </si>
  <si>
    <t>T93</t>
  </si>
  <si>
    <t xml:space="preserve">H30 </t>
  </si>
  <si>
    <t>bertha</t>
  </si>
  <si>
    <t>Y00</t>
  </si>
  <si>
    <t xml:space="preserve">Z0 </t>
  </si>
  <si>
    <t>126504 also on K71, S49, P99</t>
  </si>
  <si>
    <t>70g solar Argos/GPS PTT-100</t>
  </si>
  <si>
    <t>J48</t>
  </si>
  <si>
    <t xml:space="preserve">H97 </t>
  </si>
  <si>
    <t>collision aircraft</t>
  </si>
  <si>
    <t>died sus. Collision with aircraft</t>
  </si>
  <si>
    <t>192965 also on J94 w</t>
  </si>
  <si>
    <t>J93</t>
  </si>
  <si>
    <t xml:space="preserve">H85 </t>
  </si>
  <si>
    <t>seen in 05 August 2020 in Saudi Arabia</t>
  </si>
  <si>
    <t>boker</t>
  </si>
  <si>
    <t>E59</t>
  </si>
  <si>
    <t xml:space="preserve">5H2 </t>
  </si>
  <si>
    <t>S55&gt;T53&gt;E59</t>
  </si>
  <si>
    <t>T53b</t>
  </si>
  <si>
    <t>bona</t>
  </si>
  <si>
    <t>N72</t>
  </si>
  <si>
    <t>H51</t>
  </si>
  <si>
    <t>Y 54&gt;N72</t>
  </si>
  <si>
    <t>Real age before 2004. Unknown reason of stopping: check huji</t>
  </si>
  <si>
    <t xml:space="preserve">8V0 </t>
  </si>
  <si>
    <t>49809&gt;16032</t>
  </si>
  <si>
    <t>also tagged with 16032, 49809 also on P15</t>
  </si>
  <si>
    <t>captured</t>
  </si>
  <si>
    <t>collision powerline</t>
  </si>
  <si>
    <t>also tagged with 49809, 16032 also on S95, S99</t>
  </si>
  <si>
    <t>caine</t>
  </si>
  <si>
    <t>A03</t>
  </si>
  <si>
    <t>9E0</t>
  </si>
  <si>
    <t>T43&gt;A03</t>
  </si>
  <si>
    <t>Black&gt;White</t>
  </si>
  <si>
    <t>A03w</t>
  </si>
  <si>
    <t>calamity</t>
  </si>
  <si>
    <t>H93</t>
  </si>
  <si>
    <t>C62</t>
  </si>
  <si>
    <t>cale</t>
  </si>
  <si>
    <t>J31</t>
  </si>
  <si>
    <t>H11</t>
  </si>
  <si>
    <t>J31w</t>
  </si>
  <si>
    <t>cantata</t>
  </si>
  <si>
    <t>A22</t>
  </si>
  <si>
    <t>1H9</t>
  </si>
  <si>
    <t>S16&gt;A22</t>
  </si>
  <si>
    <t>A22w</t>
  </si>
  <si>
    <t>capara</t>
  </si>
  <si>
    <t>E57</t>
  </si>
  <si>
    <t>9E4</t>
  </si>
  <si>
    <t>213550&gt;225178</t>
  </si>
  <si>
    <t>T38&gt;A73&gt;E57</t>
  </si>
  <si>
    <t>Black&gt;White&gt;White</t>
  </si>
  <si>
    <t>A73w</t>
  </si>
  <si>
    <t>J71</t>
  </si>
  <si>
    <t xml:space="preserve">H88 </t>
  </si>
  <si>
    <t>J69</t>
  </si>
  <si>
    <t>2E5</t>
  </si>
  <si>
    <t>T29&gt;J69</t>
  </si>
  <si>
    <t xml:space="preserve">4H4 </t>
  </si>
  <si>
    <t>logger failure</t>
  </si>
  <si>
    <t>J22</t>
  </si>
  <si>
    <t>H65</t>
  </si>
  <si>
    <t>check</t>
  </si>
  <si>
    <t>T36</t>
  </si>
  <si>
    <t xml:space="preserve">E15 </t>
  </si>
  <si>
    <t>A 98&gt;P50&gt;T36</t>
  </si>
  <si>
    <t>T36 White</t>
  </si>
  <si>
    <t>died in carmel</t>
  </si>
  <si>
    <t>J29</t>
  </si>
  <si>
    <t xml:space="preserve">H90 </t>
  </si>
  <si>
    <t>hx: young elbow trauma</t>
  </si>
  <si>
    <t>chorev</t>
  </si>
  <si>
    <t>P54</t>
  </si>
  <si>
    <t>H58</t>
  </si>
  <si>
    <t>Died on the border of Chad &amp; Sudan, caught jay walking in haifa 2019. Death identified in the transmitter and ACC, but no field information</t>
  </si>
  <si>
    <t>180175 also on T05 w, T29 w, K29 w. This is a wild vulture, initially marked in Sde Boker in 2014, and then it was captured and taken to the HBCarmel for rehabilitation and then released in the Carmel with the GPS.</t>
  </si>
  <si>
    <t>J54</t>
  </si>
  <si>
    <t>H54</t>
  </si>
  <si>
    <t>circling, sent to hospital. Was in the hospital between 14-12-2020 and 25-02-2021 - need to exclude this data!</t>
  </si>
  <si>
    <t>chever</t>
  </si>
  <si>
    <t>cochav</t>
  </si>
  <si>
    <t>T61</t>
  </si>
  <si>
    <t>X91</t>
  </si>
  <si>
    <t>190123&gt;202384</t>
  </si>
  <si>
    <t>R06&gt;L06&gt;L29&gt;A58&gt;Y06&gt;T09&gt;T61</t>
  </si>
  <si>
    <t>UK&gt;UK&gt;UK&gt;UK&gt;UK&gt;Black&gt;White</t>
  </si>
  <si>
    <t>T61 White</t>
  </si>
  <si>
    <t>T61w also tagged with 202384, sex chang written as female</t>
  </si>
  <si>
    <t>T61w</t>
  </si>
  <si>
    <t>Battery not working well</t>
  </si>
  <si>
    <t>colombus</t>
  </si>
  <si>
    <t>K48</t>
  </si>
  <si>
    <t xml:space="preserve">H46 </t>
  </si>
  <si>
    <t>R97&gt;R71&gt;H83&gt;K48</t>
  </si>
  <si>
    <t>injury</t>
  </si>
  <si>
    <t>was found weak near Bir Hadaj, 8 aug 2010, pyrethroid poisoning</t>
  </si>
  <si>
    <t>cordellia</t>
  </si>
  <si>
    <t>Y21</t>
  </si>
  <si>
    <t>X19</t>
  </si>
  <si>
    <t>645&gt;1126&gt;2582&gt;17491</t>
  </si>
  <si>
    <t>T 08&gt;T 57&gt;R67&gt;A 26&gt;Y21</t>
  </si>
  <si>
    <t>UK&gt;UK&gt;UK&gt;UK&gt;UK</t>
  </si>
  <si>
    <t>wild caught. was with e-obs 645. Nest David with T41 B. Stopped working in Sudan, but according to the ACC the bird was alive in the last GPS fix. The battery was also fully charged. Could be that the bird died in an area without GSM, or the logger failed. Last observation in ObsData (until August 2022) was in July 2020</t>
  </si>
  <si>
    <t>cork</t>
  </si>
  <si>
    <t>A09</t>
  </si>
  <si>
    <t>H03</t>
  </si>
  <si>
    <t>R37&gt;R68&gt;E37&gt;Y92&gt;A09</t>
  </si>
  <si>
    <t>A09w</t>
  </si>
  <si>
    <t>sus. Dead - seen alive at a later date</t>
  </si>
  <si>
    <t>body not found, small crater. Tag fell in December 2020, but tag worked later (but no movement, so remove the data after that from movebank)</t>
  </si>
  <si>
    <t>cottee</t>
  </si>
  <si>
    <t>Y62</t>
  </si>
  <si>
    <t>C63</t>
  </si>
  <si>
    <t>coudreau</t>
  </si>
  <si>
    <t>H81</t>
  </si>
  <si>
    <t>CPU&gt;0V2</t>
  </si>
  <si>
    <t>2568&gt;2579</t>
  </si>
  <si>
    <t>Croatia</t>
  </si>
  <si>
    <t>bulgaria</t>
  </si>
  <si>
    <t>J20</t>
  </si>
  <si>
    <t>H74</t>
  </si>
  <si>
    <t>sus. Acclimation died 10 days after release</t>
  </si>
  <si>
    <t>mishmar valley</t>
  </si>
  <si>
    <t xml:space="preserve">7V5 </t>
  </si>
  <si>
    <t>According to the GPS, the bird was alive in the last locations and battery was low but ok (3.73V). Talked with Ohad and no more information on the bird.</t>
  </si>
  <si>
    <t xml:space="preserve">acclimatised in Sde Boker with other birds and then released. </t>
  </si>
  <si>
    <t xml:space="preserve">3H3 </t>
  </si>
  <si>
    <t>16039 also on T22 b</t>
  </si>
  <si>
    <t>H88</t>
  </si>
  <si>
    <t>171121&gt;180177</t>
  </si>
  <si>
    <t>also tagged with 180177? 171121 also on T08 white</t>
  </si>
  <si>
    <t>also tagged with 171121, 180177 also on T51 b, T81 w</t>
  </si>
  <si>
    <t>dana</t>
  </si>
  <si>
    <t>Y56</t>
  </si>
  <si>
    <t>C33</t>
  </si>
  <si>
    <t>unknown cause of death</t>
  </si>
  <si>
    <t>dani</t>
  </si>
  <si>
    <t>T44</t>
  </si>
  <si>
    <t>H91</t>
  </si>
  <si>
    <t>T44 W</t>
  </si>
  <si>
    <t>3V5</t>
  </si>
  <si>
    <t>17484 also on T72 black</t>
  </si>
  <si>
    <t>T95</t>
  </si>
  <si>
    <t>8E8</t>
  </si>
  <si>
    <t>dekker</t>
  </si>
  <si>
    <t>L97</t>
  </si>
  <si>
    <t>C65</t>
  </si>
  <si>
    <t>2566_L97</t>
  </si>
  <si>
    <t>denali</t>
  </si>
  <si>
    <t>E 72</t>
  </si>
  <si>
    <t>C64</t>
  </si>
  <si>
    <t>647&gt;640</t>
  </si>
  <si>
    <t>Y 07&gt;Y 96&gt;X57&gt;E 72</t>
  </si>
  <si>
    <t>E72</t>
  </si>
  <si>
    <t>J27</t>
  </si>
  <si>
    <t xml:space="preserve">H89 </t>
  </si>
  <si>
    <t>hx: lead poisonig 35 mcg/dl tx: chelation, rehydration</t>
  </si>
  <si>
    <t>dingle</t>
  </si>
  <si>
    <t>T54</t>
  </si>
  <si>
    <t>8H8</t>
  </si>
  <si>
    <t>T54 White</t>
  </si>
  <si>
    <t>disco</t>
  </si>
  <si>
    <t>K79</t>
  </si>
  <si>
    <t xml:space="preserve">X08 </t>
  </si>
  <si>
    <t>G77&gt;A 05&gt;L94&gt;K79</t>
  </si>
  <si>
    <t>nest Gama 2012 with A44, in 2017 with Y36 Rokad</t>
  </si>
  <si>
    <t>126505 also on Y11&gt;T98w</t>
  </si>
  <si>
    <t>6E2</t>
  </si>
  <si>
    <t>16032 also on S95</t>
  </si>
  <si>
    <t>dome</t>
  </si>
  <si>
    <t>A19</t>
  </si>
  <si>
    <t>H15</t>
  </si>
  <si>
    <t>A19w</t>
  </si>
  <si>
    <t>Real birth year is before 2016</t>
  </si>
  <si>
    <t>doolin</t>
  </si>
  <si>
    <t>T77</t>
  </si>
  <si>
    <t>202371&gt;202404</t>
  </si>
  <si>
    <t>T77w</t>
  </si>
  <si>
    <t>Likely NSAIDs poisoning, based on the dates and haven eaten in the carcass</t>
  </si>
  <si>
    <t>dor</t>
  </si>
  <si>
    <t xml:space="preserve">H22 </t>
  </si>
  <si>
    <t>1127&gt;2578&gt;180179</t>
  </si>
  <si>
    <t>N45&gt;Y 78&gt;X46&gt;E 05&gt;K76&gt;T95</t>
  </si>
  <si>
    <t>UK&gt;UK&gt;UK&gt;UK&gt;UK&gt;Black</t>
  </si>
  <si>
    <t>E05</t>
  </si>
  <si>
    <t>T95 was e-obs 1127 twice&gt;2578 and 180179.  Unknown reason of stopping: check huji</t>
  </si>
  <si>
    <t>K76</t>
  </si>
  <si>
    <t>2578_K76</t>
  </si>
  <si>
    <t>T95 B (N45&gt;Y 78&gt;X46&gt;E05&gt;K76)</t>
  </si>
  <si>
    <t xml:space="preserve">T95 was e-obs 1127 twice&gt;2578.  </t>
  </si>
  <si>
    <t>dorsales</t>
  </si>
  <si>
    <t>Y50</t>
  </si>
  <si>
    <t>5V4</t>
  </si>
  <si>
    <t>3179_Y50</t>
  </si>
  <si>
    <t>poaching</t>
  </si>
  <si>
    <t>gun shot, spinal cord injury euthanasia</t>
  </si>
  <si>
    <t>deployment not found</t>
  </si>
  <si>
    <t>E06</t>
  </si>
  <si>
    <t>E 06</t>
  </si>
  <si>
    <t>X71</t>
  </si>
  <si>
    <t>earhart</t>
  </si>
  <si>
    <t>V44&gt;V82</t>
  </si>
  <si>
    <t>E 59&gt;H15</t>
  </si>
  <si>
    <t>eberhardt</t>
  </si>
  <si>
    <t>Y65</t>
  </si>
  <si>
    <t>E36</t>
  </si>
  <si>
    <t>2582&gt;3723</t>
  </si>
  <si>
    <t>X84&gt;Y65</t>
  </si>
  <si>
    <t>Unknown reason for stopping, but bird was seen alive on multiple occasions after logger stopped. Last observation (as of August 2022) in February 2018.</t>
  </si>
  <si>
    <t>echo</t>
  </si>
  <si>
    <t>E12</t>
  </si>
  <si>
    <t>C00&gt;H28</t>
  </si>
  <si>
    <t>yellow&gt;blue</t>
  </si>
  <si>
    <t>E12w</t>
  </si>
  <si>
    <t>ederle</t>
  </si>
  <si>
    <t>Y75</t>
  </si>
  <si>
    <t>E81</t>
  </si>
  <si>
    <t>edward</t>
  </si>
  <si>
    <t>E10</t>
  </si>
  <si>
    <t>C01</t>
  </si>
  <si>
    <t>E10w</t>
  </si>
  <si>
    <t>Suspected death from NSAIDs poisonings, based on the timing of the death (other deaths occurred)</t>
  </si>
  <si>
    <t>egmont</t>
  </si>
  <si>
    <t>K75</t>
  </si>
  <si>
    <t>J6</t>
  </si>
  <si>
    <t>633&gt;1127&gt;548</t>
  </si>
  <si>
    <t>J22&gt;T 74&gt;X60&gt;E74&gt;K75</t>
  </si>
  <si>
    <t>E74</t>
  </si>
  <si>
    <t>Bird was seen alive on multiple occasions after logger stopped. Last observation (until August 2022) in November 2016.</t>
  </si>
  <si>
    <t>elbrus</t>
  </si>
  <si>
    <t>E 53</t>
  </si>
  <si>
    <t>X38</t>
  </si>
  <si>
    <t>X09&gt;E 53</t>
  </si>
  <si>
    <t>E53</t>
  </si>
  <si>
    <t>Nili: not sure about this deployment . 1114 (1134) - 446 (646??)--2348. MA: Real age before 2005</t>
  </si>
  <si>
    <t>electra</t>
  </si>
  <si>
    <t>Y51</t>
  </si>
  <si>
    <t>C47</t>
  </si>
  <si>
    <t>died in jordan suspected electrocution</t>
  </si>
  <si>
    <t>elgin</t>
  </si>
  <si>
    <t>E32</t>
  </si>
  <si>
    <t xml:space="preserve">X07 </t>
  </si>
  <si>
    <t>Y 76&gt;H57&gt;E32</t>
  </si>
  <si>
    <t>E32w</t>
  </si>
  <si>
    <t>Real age &lt;2005</t>
  </si>
  <si>
    <t>T72</t>
  </si>
  <si>
    <t xml:space="preserve">8H4 </t>
  </si>
  <si>
    <t>17484 also on T05 b</t>
  </si>
  <si>
    <t>eman</t>
  </si>
  <si>
    <t>E 04</t>
  </si>
  <si>
    <t>X13</t>
  </si>
  <si>
    <t>616&gt;654&gt;556</t>
  </si>
  <si>
    <t>T 07&gt;G36&gt;L54&gt;E 04</t>
  </si>
  <si>
    <t>E04</t>
  </si>
  <si>
    <t>died 23 march 2014</t>
  </si>
  <si>
    <t>also tagged with 556, 654 deployed twice also on S67.  Unknown reason of stopping: check huji</t>
  </si>
  <si>
    <t xml:space="preserve">also tagged with 556, 654 deployed twice also on S67. </t>
  </si>
  <si>
    <t>died 23 march 2014. Probably no transmitter at the time of death, results from pathology not found.</t>
  </si>
  <si>
    <t>deployment not found, also tagged with 654</t>
  </si>
  <si>
    <t>endeavour</t>
  </si>
  <si>
    <t>E24</t>
  </si>
  <si>
    <t>C30</t>
  </si>
  <si>
    <t>E24 White</t>
  </si>
  <si>
    <t>Rehabilitated</t>
  </si>
  <si>
    <t>epsilon</t>
  </si>
  <si>
    <t>E11</t>
  </si>
  <si>
    <t>C11</t>
  </si>
  <si>
    <t>E11w</t>
  </si>
  <si>
    <t>erasmus</t>
  </si>
  <si>
    <t>E13</t>
  </si>
  <si>
    <t>C43</t>
  </si>
  <si>
    <t>E13w</t>
  </si>
  <si>
    <t>tag formerly on A76 white</t>
  </si>
  <si>
    <t>erica</t>
  </si>
  <si>
    <t>E 78</t>
  </si>
  <si>
    <t>V28</t>
  </si>
  <si>
    <t>2567_E78</t>
  </si>
  <si>
    <t>died in turkey. Birdwatchers went to look for the tag and found the sheppard with meat and had a vulture tag (not this one) and there were 17 dead vultures.</t>
  </si>
  <si>
    <t>turkey</t>
  </si>
  <si>
    <t>3H7</t>
  </si>
  <si>
    <t>S71&gt;T42&gt;E17</t>
  </si>
  <si>
    <t>etna</t>
  </si>
  <si>
    <t>E 50</t>
  </si>
  <si>
    <t>X12</t>
  </si>
  <si>
    <t>616&gt;646&gt;2348</t>
  </si>
  <si>
    <t>N42&gt;N67&gt;T 80&gt;X56&gt;E 50</t>
  </si>
  <si>
    <t>E50</t>
  </si>
  <si>
    <t>1114&gt;446&gt;2348.   Unknown reason of stopping: check huji</t>
  </si>
  <si>
    <t>etretat</t>
  </si>
  <si>
    <t>E34</t>
  </si>
  <si>
    <t>C27</t>
  </si>
  <si>
    <t>N20&gt;X32&gt;H64&gt;E34</t>
  </si>
  <si>
    <t>UK&gt;UK&gt;UK&gt;White</t>
  </si>
  <si>
    <t>E34w</t>
  </si>
  <si>
    <t>even</t>
  </si>
  <si>
    <t>T70</t>
  </si>
  <si>
    <t>T70w</t>
  </si>
  <si>
    <t>tag probably fell</t>
  </si>
  <si>
    <t>everest</t>
  </si>
  <si>
    <t>Y55</t>
  </si>
  <si>
    <t>T4</t>
  </si>
  <si>
    <t>628&gt;1133</t>
  </si>
  <si>
    <t>E 43&gt;Y55</t>
  </si>
  <si>
    <t>E43</t>
  </si>
  <si>
    <t xml:space="preserve">628 also on T22 b. </t>
  </si>
  <si>
    <t>Unknown reason for stopping, but bird was seen alive on multiple occasions after logger stopped. Last observation (as of August 2022) in March 2019</t>
  </si>
  <si>
    <t>evermore</t>
  </si>
  <si>
    <t>E16</t>
  </si>
  <si>
    <t>C02</t>
  </si>
  <si>
    <t>H24&gt;E16</t>
  </si>
  <si>
    <t>E16w</t>
  </si>
  <si>
    <t>Real age &lt;2007</t>
  </si>
  <si>
    <t>eyal peled</t>
  </si>
  <si>
    <t>T23</t>
  </si>
  <si>
    <t xml:space="preserve">X16 </t>
  </si>
  <si>
    <t>V03&gt;R01&gt;R08&gt;L28&gt;A 85&gt;0X0&gt;K62&gt;T23</t>
  </si>
  <si>
    <t>UK&gt;UK&gt;UK&gt;UK&gt;UK&gt;UK&gt;UK&gt;White</t>
  </si>
  <si>
    <t>K62&gt;T23 white</t>
  </si>
  <si>
    <t>released in 2007, rescued and released 2017, 2018</t>
  </si>
  <si>
    <t>17485 also on T06 b</t>
  </si>
  <si>
    <t>faculta</t>
  </si>
  <si>
    <t>T15</t>
  </si>
  <si>
    <t xml:space="preserve">I9 </t>
  </si>
  <si>
    <t>2581&gt;2568&gt;213590</t>
  </si>
  <si>
    <t>N16&gt;E 83&gt;P21&gt;T15</t>
  </si>
  <si>
    <t>2581_P21</t>
  </si>
  <si>
    <t>poisoned on 16 april 2015 then released</t>
  </si>
  <si>
    <t>Real age before 2004</t>
  </si>
  <si>
    <t>T15w</t>
  </si>
  <si>
    <t>190117</t>
  </si>
  <si>
    <t>A90</t>
  </si>
  <si>
    <t xml:space="preserve">H17 </t>
  </si>
  <si>
    <t>HBC feeding station</t>
  </si>
  <si>
    <t>hospitalized, relesed in dec, did not work release in feb 21</t>
  </si>
  <si>
    <t>hatched in feeding station</t>
  </si>
  <si>
    <t>H17</t>
  </si>
  <si>
    <t>J26</t>
  </si>
  <si>
    <t>H78</t>
  </si>
  <si>
    <t>190124 also on  T53 w, J74 w, J46 w, J75 w</t>
  </si>
  <si>
    <t>fiver</t>
  </si>
  <si>
    <t>A32</t>
  </si>
  <si>
    <t xml:space="preserve">X67 </t>
  </si>
  <si>
    <t>2586&gt;213585</t>
  </si>
  <si>
    <t xml:space="preserve"> J72&gt;X24&gt;Y44&gt;A32</t>
  </si>
  <si>
    <t>tag not working properly. Lost the tag immediately after release, so data is not on Movebank.</t>
  </si>
  <si>
    <t>A32w</t>
  </si>
  <si>
    <t>old tag 2586</t>
  </si>
  <si>
    <t xml:space="preserve">4H8 </t>
  </si>
  <si>
    <t xml:space="preserve"> </t>
  </si>
  <si>
    <t>galway</t>
  </si>
  <si>
    <t>H36</t>
  </si>
  <si>
    <t>T19</t>
  </si>
  <si>
    <t>T79w</t>
  </si>
  <si>
    <t>gamad</t>
  </si>
  <si>
    <t>J00</t>
  </si>
  <si>
    <t xml:space="preserve">H48 </t>
  </si>
  <si>
    <t>J00w</t>
  </si>
  <si>
    <t>Ornitrack 50</t>
  </si>
  <si>
    <t>geenie</t>
  </si>
  <si>
    <t>J18</t>
  </si>
  <si>
    <t>H49</t>
  </si>
  <si>
    <t>J18w</t>
  </si>
  <si>
    <t>no transmission since 20 january 21 south egypt. Bird was found dead in the capture cage. It died on the night between the 17 and 18 of September.  The post-mordem analysis showed the vulture died of visceral gout, caused by NSAIDs poisoning.</t>
  </si>
  <si>
    <t>2H6</t>
  </si>
  <si>
    <t>5175 also on Y40, T20 w, T28 b</t>
  </si>
  <si>
    <t>gili</t>
  </si>
  <si>
    <t>E60</t>
  </si>
  <si>
    <t xml:space="preserve">X70 </t>
  </si>
  <si>
    <t>E 08&gt;H86&gt;K51&gt;S19&gt;T51&gt;E60</t>
  </si>
  <si>
    <t>UK&gt;UK&gt;UK&gt;UK&gt;Black&gt;White</t>
  </si>
  <si>
    <t>T51 B (E08&gt;H86&gt;K51&gt;S19)</t>
  </si>
  <si>
    <t>180177 also on T81w, T01 w</t>
  </si>
  <si>
    <t>gobi</t>
  </si>
  <si>
    <t>J37</t>
  </si>
  <si>
    <t xml:space="preserve">X42 </t>
  </si>
  <si>
    <t>X33&gt;K39&gt;J37</t>
  </si>
  <si>
    <t>K39</t>
  </si>
  <si>
    <t>T09</t>
  </si>
  <si>
    <t xml:space="preserve">8E7 </t>
  </si>
  <si>
    <t>180174 also on T56 white</t>
  </si>
  <si>
    <t>hadav</t>
  </si>
  <si>
    <t>T18</t>
  </si>
  <si>
    <t xml:space="preserve">H66 </t>
  </si>
  <si>
    <t>E 38&gt;Y67&gt;T18</t>
  </si>
  <si>
    <t>deployment not found. MA: this is an RFID tag</t>
  </si>
  <si>
    <t>RFID</t>
  </si>
  <si>
    <t>T18w</t>
  </si>
  <si>
    <t>J50</t>
  </si>
  <si>
    <t>H46</t>
  </si>
  <si>
    <t>halil</t>
  </si>
  <si>
    <t xml:space="preserve">C44 </t>
  </si>
  <si>
    <t>2546</t>
  </si>
  <si>
    <t>died in sudan</t>
  </si>
  <si>
    <t>sudan</t>
  </si>
  <si>
    <t>hamsa</t>
  </si>
  <si>
    <t>T55</t>
  </si>
  <si>
    <t>E73</t>
  </si>
  <si>
    <t xml:space="preserve">Y13&gt;T55 </t>
  </si>
  <si>
    <t>T55 White</t>
  </si>
  <si>
    <t>hannah</t>
  </si>
  <si>
    <t>H87</t>
  </si>
  <si>
    <t>E 32&gt;H87</t>
  </si>
  <si>
    <t>2587</t>
  </si>
  <si>
    <t>died in Saudi</t>
  </si>
  <si>
    <t>saudi</t>
  </si>
  <si>
    <t>hasan</t>
  </si>
  <si>
    <t>A16</t>
  </si>
  <si>
    <t>6H4</t>
  </si>
  <si>
    <t>5175&gt;213566</t>
  </si>
  <si>
    <t>S88&gt; T20&gt; A16</t>
  </si>
  <si>
    <t>UK&gt;White&gt;White</t>
  </si>
  <si>
    <t>T20 White</t>
  </si>
  <si>
    <t>5175 also on Y40, S51, T28 b</t>
  </si>
  <si>
    <t>A16w</t>
  </si>
  <si>
    <t>hatfield</t>
  </si>
  <si>
    <t>H43</t>
  </si>
  <si>
    <t>202408&gt;225176</t>
  </si>
  <si>
    <t>J39&gt;E74</t>
  </si>
  <si>
    <t>White&gt;White</t>
  </si>
  <si>
    <t>J39w</t>
  </si>
  <si>
    <t>stopped transmitting 6 feb 21 in sudan</t>
  </si>
  <si>
    <t>hava</t>
  </si>
  <si>
    <t>A02</t>
  </si>
  <si>
    <t>H57</t>
  </si>
  <si>
    <t>A02w</t>
  </si>
  <si>
    <t>was caught in Saudi Arabia</t>
  </si>
  <si>
    <t>3H4</t>
  </si>
  <si>
    <t>16036 also on K26, y69&gt;T13w</t>
  </si>
  <si>
    <t>T53</t>
  </si>
  <si>
    <t xml:space="preserve">H47 </t>
  </si>
  <si>
    <t>shevi tzion</t>
  </si>
  <si>
    <t>helena</t>
  </si>
  <si>
    <t>S40</t>
  </si>
  <si>
    <t xml:space="preserve">E32 </t>
  </si>
  <si>
    <t>1126&gt;640&gt;1130&gt;645</t>
  </si>
  <si>
    <t>J66&gt;R53&gt;R66&gt;X55&gt;E54&gt;H84&gt;P35&gt;S40</t>
  </si>
  <si>
    <t>UK&gt;UK&gt;UK&gt;UK&gt;UK&gt;UK&gt;UK&gt;UK</t>
  </si>
  <si>
    <t>E54</t>
  </si>
  <si>
    <t>P35</t>
  </si>
  <si>
    <t xml:space="preserve"> Unknown reason of stopping, but bird was seen alive after the GPS stopped working. Last observation (as of August 2022) in March 2019.</t>
  </si>
  <si>
    <t>T97</t>
  </si>
  <si>
    <t xml:space="preserve">H35 </t>
  </si>
  <si>
    <t>salame</t>
  </si>
  <si>
    <t>helvetica</t>
  </si>
  <si>
    <t>H89</t>
  </si>
  <si>
    <t xml:space="preserve">C35 </t>
  </si>
  <si>
    <t>hemdal</t>
  </si>
  <si>
    <t>8H7</t>
  </si>
  <si>
    <t>T06 white</t>
  </si>
  <si>
    <t>the bird was dead, according to GPS and ACC (and the bird was never seen again), and the transmitter was recovered in October 2018.</t>
  </si>
  <si>
    <t>hendrix</t>
  </si>
  <si>
    <t>J17</t>
  </si>
  <si>
    <t>H05</t>
  </si>
  <si>
    <t>J17w</t>
  </si>
  <si>
    <t>collision with zepellin cable, hospitilized then moved to hai bar carmel. Remove hospital data, from 1/march/21 to 21/april/21</t>
  </si>
  <si>
    <t>henson</t>
  </si>
  <si>
    <t>J16</t>
  </si>
  <si>
    <t>H30</t>
  </si>
  <si>
    <t>J16w</t>
  </si>
  <si>
    <t>hippocrates</t>
  </si>
  <si>
    <t>A75</t>
  </si>
  <si>
    <t>H12</t>
  </si>
  <si>
    <t>J 73&gt;G25&gt;Y 84&gt;X49&gt;K50&gt;A75</t>
  </si>
  <si>
    <t>UK&gt;UK&gt;UK&gt;UK&gt;UK&gt;White</t>
  </si>
  <si>
    <t>A75w</t>
  </si>
  <si>
    <t>hoeman</t>
  </si>
  <si>
    <t>A10</t>
  </si>
  <si>
    <t>H20</t>
  </si>
  <si>
    <t>R36&gt;R77&gt;H62&gt;K74&gt;A10</t>
  </si>
  <si>
    <t>A10w</t>
  </si>
  <si>
    <t>J53</t>
  </si>
  <si>
    <t>In cage</t>
  </si>
  <si>
    <t>huascaran</t>
  </si>
  <si>
    <t>K67</t>
  </si>
  <si>
    <t>H27</t>
  </si>
  <si>
    <t>J93&gt;Y 15&gt;Y 71&gt;X70&gt;E73&gt;K67</t>
  </si>
  <si>
    <t>Y15</t>
  </si>
  <si>
    <t>Real age before 2003. Unknown reason of stopping, but bird was seen alive after GPS stopped. Last observation (as of August 2022) in August 2016</t>
  </si>
  <si>
    <t>T27</t>
  </si>
  <si>
    <t>5E3</t>
  </si>
  <si>
    <t>2584 also on S45&gt;T25</t>
  </si>
  <si>
    <t>J70</t>
  </si>
  <si>
    <t>jacob</t>
  </si>
  <si>
    <t>J36</t>
  </si>
  <si>
    <t>X95</t>
  </si>
  <si>
    <t>2545&gt;3181&gt;202401</t>
  </si>
  <si>
    <t>L43&gt;K77&gt;J36</t>
  </si>
  <si>
    <t>2545_K77</t>
  </si>
  <si>
    <t>died large crater</t>
  </si>
  <si>
    <t>also tagged with 2545 and 3181.  Unknown reason of stopping: check huji</t>
  </si>
  <si>
    <t>J36w</t>
  </si>
  <si>
    <t>died large crater.uk cause of death in small crater</t>
  </si>
  <si>
    <t>also tagged with 2545 and 3181</t>
  </si>
  <si>
    <t>J65</t>
  </si>
  <si>
    <t>H19</t>
  </si>
  <si>
    <t>J64</t>
  </si>
  <si>
    <t>jamie</t>
  </si>
  <si>
    <t>J91</t>
  </si>
  <si>
    <t>0E1</t>
  </si>
  <si>
    <t>J91 White</t>
  </si>
  <si>
    <t>190117 also on T28 w, tag fell</t>
  </si>
  <si>
    <t>T04</t>
  </si>
  <si>
    <t xml:space="preserve">3E8 </t>
  </si>
  <si>
    <t>16037&gt;16030</t>
  </si>
  <si>
    <t>S98&gt;T04</t>
  </si>
  <si>
    <t>also tagged with 16030, 16037 also on K90, S97</t>
  </si>
  <si>
    <t>T04 White</t>
  </si>
  <si>
    <t>released back to wild 30 april 2018 died 2 june 2018. uk cause of death, found rotten</t>
  </si>
  <si>
    <t>also tagged with 16037, 16030 also on Y36, T07 w</t>
  </si>
  <si>
    <t>gamla fs</t>
  </si>
  <si>
    <t>J67</t>
  </si>
  <si>
    <t>H07</t>
  </si>
  <si>
    <t>jaya</t>
  </si>
  <si>
    <t>A04</t>
  </si>
  <si>
    <t>H28</t>
  </si>
  <si>
    <t>613&gt;202404</t>
  </si>
  <si>
    <t>Y 28&gt;X90&gt;H53&gt;P23&gt;A04</t>
  </si>
  <si>
    <t>X90</t>
  </si>
  <si>
    <t>also tagged with 202404. Real age before 2003</t>
  </si>
  <si>
    <t>A04w</t>
  </si>
  <si>
    <t>also tagged with 613 eobs</t>
  </si>
  <si>
    <t xml:space="preserve">8V8 </t>
  </si>
  <si>
    <t>17485 also on K62&gt;T23w</t>
  </si>
  <si>
    <t>J51</t>
  </si>
  <si>
    <t>H69</t>
  </si>
  <si>
    <t>J55</t>
  </si>
  <si>
    <t>Jill</t>
  </si>
  <si>
    <t>J11</t>
  </si>
  <si>
    <t>J11w</t>
  </si>
  <si>
    <t>jog</t>
  </si>
  <si>
    <t>J06</t>
  </si>
  <si>
    <t xml:space="preserve">H56 </t>
  </si>
  <si>
    <t>J06w</t>
  </si>
  <si>
    <t>jojo</t>
  </si>
  <si>
    <t>E45</t>
  </si>
  <si>
    <t xml:space="preserve">H34 </t>
  </si>
  <si>
    <t>J01&gt;E45</t>
  </si>
  <si>
    <t>E45w</t>
  </si>
  <si>
    <t>tibia fx., weak anemia hospitilized aug 2019</t>
  </si>
  <si>
    <t>jona</t>
  </si>
  <si>
    <t>R45</t>
  </si>
  <si>
    <t>X49</t>
  </si>
  <si>
    <t>J 42&gt;R45</t>
  </si>
  <si>
    <t>nest David with Y24. Real age before 2003.</t>
  </si>
  <si>
    <t>joplin</t>
  </si>
  <si>
    <t>J30</t>
  </si>
  <si>
    <t>J30w</t>
  </si>
  <si>
    <t>death / lost gps</t>
  </si>
  <si>
    <t>death or lost tag</t>
  </si>
  <si>
    <t>jored</t>
  </si>
  <si>
    <t>A 89</t>
  </si>
  <si>
    <t>J0</t>
  </si>
  <si>
    <t>J 52&gt;N99&gt;X72&gt;A 89</t>
  </si>
  <si>
    <t>A89</t>
  </si>
  <si>
    <t>Injury</t>
  </si>
  <si>
    <t>gun shot, humerus fx., iwh 19 nov 10&gt;breeding program</t>
  </si>
  <si>
    <t>not sure about end of deployment</t>
  </si>
  <si>
    <t>wild&gt;breeding program</t>
  </si>
  <si>
    <t>jose</t>
  </si>
  <si>
    <t>J05</t>
  </si>
  <si>
    <t xml:space="preserve">H64 </t>
  </si>
  <si>
    <t>J05w</t>
  </si>
  <si>
    <t>J56</t>
  </si>
  <si>
    <t>H60</t>
  </si>
  <si>
    <t>jts</t>
  </si>
  <si>
    <t>Y18</t>
  </si>
  <si>
    <t xml:space="preserve">9V5 </t>
  </si>
  <si>
    <t>2577&gt;17492</t>
  </si>
  <si>
    <t>H31&gt;Y18</t>
  </si>
  <si>
    <t>was in iwh 2013,2014 died of sus. Poisoning 21 apr 18. in nov 13 caught in jordan</t>
  </si>
  <si>
    <t>Y18 also tagged with 17492. On Movebank the data ends slightly earlier that the shot event in Jordan (which was mid October 2013). Approximate location of shooting: south of Amman.</t>
  </si>
  <si>
    <t>was in iwh 2013,2014 died of sus. Poisoning 21 apr 18</t>
  </si>
  <si>
    <t>17492 also on T40w, Y18 also tagged with 2577</t>
  </si>
  <si>
    <t xml:space="preserve">7V2 </t>
  </si>
  <si>
    <t>J52</t>
  </si>
  <si>
    <t>J57</t>
  </si>
  <si>
    <t xml:space="preserve">H44 </t>
  </si>
  <si>
    <t>190123 also on T50 w</t>
  </si>
  <si>
    <t xml:space="preserve">4H1 </t>
  </si>
  <si>
    <t>16037 also on S97, S98&gt;T04</t>
  </si>
  <si>
    <t>kalogeros</t>
  </si>
  <si>
    <t>C82</t>
  </si>
  <si>
    <t>E04w</t>
  </si>
  <si>
    <t xml:space="preserve">kaltenbrunner </t>
  </si>
  <si>
    <t>K41</t>
  </si>
  <si>
    <t>Y 04&gt;X54&gt;K41</t>
  </si>
  <si>
    <t>kanai</t>
  </si>
  <si>
    <t>E41</t>
  </si>
  <si>
    <t>C12</t>
  </si>
  <si>
    <t>202373&gt;202360</t>
  </si>
  <si>
    <t>N53&gt;R73&gt;X69&gt;E 46&gt;E41</t>
  </si>
  <si>
    <t>E41w</t>
  </si>
  <si>
    <t>tag failure</t>
  </si>
  <si>
    <t>Tag did not work</t>
  </si>
  <si>
    <t>kaolin</t>
  </si>
  <si>
    <t>A52</t>
  </si>
  <si>
    <t xml:space="preserve">1V0 </t>
  </si>
  <si>
    <t>126504&gt;202367</t>
  </si>
  <si>
    <t>K71&gt;A52</t>
  </si>
  <si>
    <t>K71</t>
  </si>
  <si>
    <t>126504 also on S49, Y00, P99</t>
  </si>
  <si>
    <t>A52w</t>
  </si>
  <si>
    <t>karisimbi</t>
  </si>
  <si>
    <t>X68</t>
  </si>
  <si>
    <t>X18</t>
  </si>
  <si>
    <t>R48&gt;X68</t>
  </si>
  <si>
    <t>kasama</t>
  </si>
  <si>
    <t>E19</t>
  </si>
  <si>
    <t>C46</t>
  </si>
  <si>
    <t>N28&gt;N64&gt;H43&gt;K69&lt;E19</t>
  </si>
  <si>
    <t>E19w</t>
  </si>
  <si>
    <t>died from gout (caused by NSAIDs poisoning) in zin valley</t>
  </si>
  <si>
    <t xml:space="preserve">3H6 </t>
  </si>
  <si>
    <t>died 2/2/17 in Rokad</t>
  </si>
  <si>
    <t>kat</t>
  </si>
  <si>
    <t>J12</t>
  </si>
  <si>
    <t xml:space="preserve">X34 </t>
  </si>
  <si>
    <t>K56&gt;J12</t>
  </si>
  <si>
    <t>J12w</t>
  </si>
  <si>
    <t>kazania</t>
  </si>
  <si>
    <t>C85</t>
  </si>
  <si>
    <t>E05w</t>
  </si>
  <si>
    <t>kedros</t>
  </si>
  <si>
    <t>A57</t>
  </si>
  <si>
    <t>E28</t>
  </si>
  <si>
    <t>213557&gt;225180</t>
  </si>
  <si>
    <t>X97&gt;H60&gt;K59&gt;A57</t>
  </si>
  <si>
    <t>A57w</t>
  </si>
  <si>
    <t>tag fell down, the bird was seen alive and well the same evening.</t>
  </si>
  <si>
    <t>kenny</t>
  </si>
  <si>
    <t>Y77</t>
  </si>
  <si>
    <t>E86</t>
  </si>
  <si>
    <t>3187</t>
  </si>
  <si>
    <t>tag stopped, died eventually in saudi arabia 2 feb 14</t>
  </si>
  <si>
    <t>uk cause of death</t>
  </si>
  <si>
    <t>kfir</t>
  </si>
  <si>
    <t>A67</t>
  </si>
  <si>
    <t xml:space="preserve">E72 </t>
  </si>
  <si>
    <t>Y14&gt;T40&gt;A67</t>
  </si>
  <si>
    <t>T40 White (Y14)</t>
  </si>
  <si>
    <t>17492 also on Y18</t>
  </si>
  <si>
    <t>kilkenny</t>
  </si>
  <si>
    <t>E03</t>
  </si>
  <si>
    <t>9E3</t>
  </si>
  <si>
    <t>213556&gt;213571&gt;225176</t>
  </si>
  <si>
    <t>T32&gt;E03</t>
  </si>
  <si>
    <t>E03w</t>
  </si>
  <si>
    <t>tag fell also deployed with213571</t>
  </si>
  <si>
    <t>battery failure</t>
  </si>
  <si>
    <t xml:space="preserve">former tag fell. </t>
  </si>
  <si>
    <t>Seen in Tzaror feeding station in Feb 2022, so the bird was alive after the tag stopped working. Bird was captured in Oct 2022 and the older GPS logger was swollen - probably because the battery exploded.</t>
  </si>
  <si>
    <t>Death occured in the morning of the 14th of October. Confirmed gout, likely from NSAIDs poisoning</t>
  </si>
  <si>
    <t>king</t>
  </si>
  <si>
    <t>T83</t>
  </si>
  <si>
    <t xml:space="preserve">H12 </t>
  </si>
  <si>
    <t>T83 B</t>
  </si>
  <si>
    <t>died in mass poisoning kina valley</t>
  </si>
  <si>
    <t>kina valley</t>
  </si>
  <si>
    <t>T75</t>
  </si>
  <si>
    <t>2E2</t>
  </si>
  <si>
    <t>Transmitter stopped in the Nahal Galim and ACC shows the bird on its side. So it is assumed the bird died, also because it was never seen again in the Carmel.</t>
  </si>
  <si>
    <t>klil</t>
  </si>
  <si>
    <t>J3&gt;H54</t>
  </si>
  <si>
    <t>J 69&gt;E 81&gt;S24&gt;S73&gt;T23</t>
  </si>
  <si>
    <t>UK&gt;UK&gt;UK&gt;UK&gt;Black</t>
  </si>
  <si>
    <t>T23 B (J69&gt;E81&gt;S24&gt;S73)</t>
  </si>
  <si>
    <t>16039 also deployed on K39</t>
  </si>
  <si>
    <t>T28</t>
  </si>
  <si>
    <t>5E2</t>
  </si>
  <si>
    <t>was caught in gamla cage 21 dec 17, transmitter failure, died in kunetra. No data on movebank because the transmitter did not work</t>
  </si>
  <si>
    <t>5175 also on T20 w, S51, Y40</t>
  </si>
  <si>
    <t>kyllini</t>
  </si>
  <si>
    <t>E01</t>
  </si>
  <si>
    <t>C69</t>
  </si>
  <si>
    <t>E01w</t>
  </si>
  <si>
    <t>E56</t>
  </si>
  <si>
    <t>H70&gt;C08</t>
  </si>
  <si>
    <t>blue&gt;yellow</t>
  </si>
  <si>
    <t>J79&gt;E56</t>
  </si>
  <si>
    <t>lear</t>
  </si>
  <si>
    <t>8H6</t>
  </si>
  <si>
    <t>T05 white</t>
  </si>
  <si>
    <t>lenana</t>
  </si>
  <si>
    <t>A13</t>
  </si>
  <si>
    <t>H24</t>
  </si>
  <si>
    <t>1333&gt;202395</t>
  </si>
  <si>
    <t>N46&gt;R31&gt;R81&gt;L63&gt;P24&gt;A13</t>
  </si>
  <si>
    <t>L63</t>
  </si>
  <si>
    <t>also tagged with 202395.  Unknown reason of stopping: check huji</t>
  </si>
  <si>
    <t>A13w</t>
  </si>
  <si>
    <t>also tagged with 1133. Transmitter terminated in July 2022. At that time, the tag has been in Ein Hava for almost a year, but the vulture had not been resighted.</t>
  </si>
  <si>
    <t>levy</t>
  </si>
  <si>
    <t>T24</t>
  </si>
  <si>
    <t xml:space="preserve">2V4 </t>
  </si>
  <si>
    <t>J 63&gt;Y 65&gt;R47&gt;P05&gt;S44&gt;T24</t>
  </si>
  <si>
    <t>T24 B (J63&gt;Y 65&gt;R47&gt;P05&gt;S44)</t>
  </si>
  <si>
    <t>also tagged with 181340? Nest with T25 ein avdat</t>
  </si>
  <si>
    <t>lhotse</t>
  </si>
  <si>
    <t>L84</t>
  </si>
  <si>
    <t>Y6</t>
  </si>
  <si>
    <t>552&gt;556&gt;630</t>
  </si>
  <si>
    <t>J28&gt;Y 24&gt;L55&gt;L84</t>
  </si>
  <si>
    <t>deployed 2 times with same tag also with 630. Real age before 2001.  Unknown reason of stopping: check huji</t>
  </si>
  <si>
    <r>
      <t>deployed 2 times with same tag also with 630. Real age before 2001.</t>
    </r>
    <r>
      <rPr>
        <b/>
        <sz val="11"/>
        <color theme="1"/>
        <rFont val="Calibri"/>
        <family val="2"/>
        <scheme val="minor"/>
      </rPr>
      <t xml:space="preserve"> </t>
    </r>
    <r>
      <rPr>
        <sz val="11"/>
        <color theme="1"/>
        <rFont val="Calibri"/>
        <family val="2"/>
        <scheme val="minor"/>
      </rPr>
      <t>Unknown reason of stopping: check huji</t>
    </r>
  </si>
  <si>
    <t>liam</t>
  </si>
  <si>
    <t>L72</t>
  </si>
  <si>
    <t xml:space="preserve">K5 </t>
  </si>
  <si>
    <t>J 85&gt;Y 62&gt;Y 79&gt;X80&gt;L72</t>
  </si>
  <si>
    <t>rfid 41, was dead for a while, no known death day (dod)</t>
  </si>
  <si>
    <r>
      <t xml:space="preserve">death written 17 feb 2012. </t>
    </r>
    <r>
      <rPr>
        <b/>
        <sz val="11"/>
        <color theme="1"/>
        <rFont val="Calibri"/>
        <family val="2"/>
        <scheme val="minor"/>
      </rPr>
      <t xml:space="preserve"> </t>
    </r>
    <r>
      <rPr>
        <sz val="11"/>
        <color theme="1"/>
        <rFont val="Calibri"/>
        <family val="2"/>
        <scheme val="minor"/>
      </rPr>
      <t>Unknown reason of stopping: check huji</t>
    </r>
  </si>
  <si>
    <t>T51</t>
  </si>
  <si>
    <t>H38 Blue</t>
  </si>
  <si>
    <t>released with same transmitter</t>
  </si>
  <si>
    <t>T29</t>
  </si>
  <si>
    <t>3E0</t>
  </si>
  <si>
    <t>180175 also on T05 w, P54, K29 w</t>
  </si>
  <si>
    <t>logan</t>
  </si>
  <si>
    <t>E15</t>
  </si>
  <si>
    <t>X78</t>
  </si>
  <si>
    <t>637&gt;548&gt;213588</t>
  </si>
  <si>
    <t>N08&gt;N96&gt;X65&gt;E 80&gt;Y45&gt;E15</t>
  </si>
  <si>
    <t>UK&gt;UK&gt;UK&gt;UK&gt;UK&gt;white</t>
  </si>
  <si>
    <t>E80</t>
  </si>
  <si>
    <t>Real age before 2003.  Unknown reason of stopping: check huji</t>
  </si>
  <si>
    <t>E15w</t>
  </si>
  <si>
    <t>Real age 2003&gt;</t>
  </si>
  <si>
    <t>londonderry</t>
  </si>
  <si>
    <t>L89</t>
  </si>
  <si>
    <t>K7</t>
  </si>
  <si>
    <t>J 08&gt;N69&gt;X61&gt;L89</t>
  </si>
  <si>
    <t>T00</t>
  </si>
  <si>
    <t>J21</t>
  </si>
  <si>
    <t>H99</t>
  </si>
  <si>
    <t>Last location in Saudi, battery was 100%, ACC was normal. Bird was not observed again, but could be GPS failure or death</t>
  </si>
  <si>
    <t>died in jordan. It fell from the sky but no more details on the death. Jordanians sent pictures of the body, it was still fresh.</t>
  </si>
  <si>
    <t xml:space="preserve">180185 also on T43 w. </t>
  </si>
  <si>
    <t>lucania</t>
  </si>
  <si>
    <t>L62</t>
  </si>
  <si>
    <t>N19&gt;Y 34&gt;L62</t>
  </si>
  <si>
    <t>died 1 june 2011</t>
  </si>
  <si>
    <t>5E9</t>
  </si>
  <si>
    <t>Transmitter fell</t>
  </si>
  <si>
    <t>17487 also on T76 b</t>
  </si>
  <si>
    <t>mandala</t>
  </si>
  <si>
    <t>C7</t>
  </si>
  <si>
    <t>J34&gt;X78</t>
  </si>
  <si>
    <t>Real age before 1999.  Unknown reason of stopping: check huji</t>
  </si>
  <si>
    <t xml:space="preserve">H70 </t>
  </si>
  <si>
    <t>death. Heat stroke</t>
  </si>
  <si>
    <t>masada</t>
  </si>
  <si>
    <t>Y43</t>
  </si>
  <si>
    <t>1130&gt;645&gt;2572</t>
  </si>
  <si>
    <t>N57&gt;A 04&gt;X74&gt;E 33&gt;Y43</t>
  </si>
  <si>
    <t>also deployed with 2572.  Unknown reason of stopping: check huji</t>
  </si>
  <si>
    <t>2572</t>
  </si>
  <si>
    <t>lost GPS / GPS failure</t>
  </si>
  <si>
    <t>also deployed with 1130.  Unknown reason of stopping, but bird was seen after logger stopped working. Last observation (as of August 2022) in April 2016.</t>
  </si>
  <si>
    <t>mawenzi</t>
  </si>
  <si>
    <t>T 76</t>
  </si>
  <si>
    <t>T3</t>
  </si>
  <si>
    <t>J20&gt;N65&gt;T 76</t>
  </si>
  <si>
    <t>6E0</t>
  </si>
  <si>
    <t>171116 also on K27</t>
  </si>
  <si>
    <t>methy</t>
  </si>
  <si>
    <t>T41</t>
  </si>
  <si>
    <t>639&gt;1133&gt;2565&gt;17490</t>
  </si>
  <si>
    <t>G09&gt;R70&gt;X92&gt;L80&gt;Y52&gt;T41</t>
  </si>
  <si>
    <t>Y52</t>
  </si>
  <si>
    <t>hospital poisoning 2018, died 2019</t>
  </si>
  <si>
    <t>wild caught, rehb., nest David</t>
  </si>
  <si>
    <t>wild caught, rehb., nest David.  Unknown reason of stopping: check huji</t>
  </si>
  <si>
    <t>2565a_Y52</t>
  </si>
  <si>
    <t>T41 B</t>
  </si>
  <si>
    <t>J75</t>
  </si>
  <si>
    <t xml:space="preserve">H92 </t>
  </si>
  <si>
    <t>Dead, shot, Arugot wadi</t>
  </si>
  <si>
    <t>190124 also on  T53 w, J74 w, J46 w, J26 w</t>
  </si>
  <si>
    <t>T80</t>
  </si>
  <si>
    <t xml:space="preserve">3E2 </t>
  </si>
  <si>
    <t>died in chever three days after release 17 may 2019. heat stroke.</t>
  </si>
  <si>
    <t>deployment not found, 190117 also on T92 w, T83 b, T80 w</t>
  </si>
  <si>
    <t>mitikas</t>
  </si>
  <si>
    <t>A33</t>
  </si>
  <si>
    <t>C95</t>
  </si>
  <si>
    <t>A33w</t>
  </si>
  <si>
    <t>J24</t>
  </si>
  <si>
    <t xml:space="preserve">The battery was 0% in the last location, so it could be a logger failure, but the bird was never seen again which suggests mortality. </t>
  </si>
  <si>
    <t>morrison</t>
  </si>
  <si>
    <t>J19</t>
  </si>
  <si>
    <t>J19w</t>
  </si>
  <si>
    <t xml:space="preserve"> in chad for mths. 22 apr 21</t>
  </si>
  <si>
    <t xml:space="preserve">7V6 </t>
  </si>
  <si>
    <t>16033 also on P68. Bird was seen alive after GPS stopped working. Last observation (as of August 2022) in June 2022.</t>
  </si>
  <si>
    <t>nekarot</t>
  </si>
  <si>
    <t>T17</t>
  </si>
  <si>
    <t>X08&gt;X37</t>
  </si>
  <si>
    <t>2586&gt;2575&gt;202390</t>
  </si>
  <si>
    <t>Y 82&gt;X35&gt;L79&gt;H55&gt;P11&gt;S18&gt;T17</t>
  </si>
  <si>
    <t>2586_P11</t>
  </si>
  <si>
    <t>T17w</t>
  </si>
  <si>
    <t>also tagged on Y26</t>
  </si>
  <si>
    <t xml:space="preserve">3V6 </t>
  </si>
  <si>
    <t>13 jan 2018 died, iwh no. sad18-0013. poisoning methomyl</t>
  </si>
  <si>
    <t>17483 also on  A74&gt;T02w</t>
  </si>
  <si>
    <t>daliot, golan</t>
  </si>
  <si>
    <t>nelson</t>
  </si>
  <si>
    <t>T71w</t>
  </si>
  <si>
    <t>hospitalized found weak in revivim, negev. Remove hospital data, from 27-09-2021 until 22 Oct 2021</t>
  </si>
  <si>
    <t>revivim, negev</t>
  </si>
  <si>
    <t>T94</t>
  </si>
  <si>
    <t xml:space="preserve">H80 </t>
  </si>
  <si>
    <t>neufneuf</t>
  </si>
  <si>
    <t>A31</t>
  </si>
  <si>
    <t>C99</t>
  </si>
  <si>
    <t>A31w</t>
  </si>
  <si>
    <t>nevada</t>
  </si>
  <si>
    <t>E58</t>
  </si>
  <si>
    <t xml:space="preserve">X05 </t>
  </si>
  <si>
    <t>654&gt;2584&gt;202383</t>
  </si>
  <si>
    <t>Y 69&gt;X51&gt;X96&gt;E 44&gt;P09&gt;S45&gt;T25&gt;E58</t>
  </si>
  <si>
    <t>UK&gt;UK&gt;UK&gt;UK&gt;UK&gt;UK&gt;Black&gt;White</t>
  </si>
  <si>
    <t>P09</t>
  </si>
  <si>
    <t>S45</t>
  </si>
  <si>
    <t>2584 also on T27 b, also tagged with 202383.  Unknown reason of stopping: check huji</t>
  </si>
  <si>
    <t>T25b</t>
  </si>
  <si>
    <t xml:space="preserve"> also tagged with 2584 eobs</t>
  </si>
  <si>
    <t>nico</t>
  </si>
  <si>
    <t>T91</t>
  </si>
  <si>
    <t>X98&gt;H10</t>
  </si>
  <si>
    <t>1130&gt;633&gt;180186&gt;213581</t>
  </si>
  <si>
    <t>N25&gt;H66&gt;Y90&gt;T91</t>
  </si>
  <si>
    <t>UK&gt;UK&gt;UK&gt;Black</t>
  </si>
  <si>
    <t>H66</t>
  </si>
  <si>
    <t>T91 B (N25&gt;H66&gt;Y90)</t>
  </si>
  <si>
    <t>tag not working well</t>
  </si>
  <si>
    <t>tag</t>
  </si>
  <si>
    <t>T91b</t>
  </si>
  <si>
    <t>also tagged with 180186</t>
  </si>
  <si>
    <t>nimrod</t>
  </si>
  <si>
    <t>N81</t>
  </si>
  <si>
    <t>M2</t>
  </si>
  <si>
    <t>no lab results, uk death, check huji</t>
  </si>
  <si>
    <t>nitika</t>
  </si>
  <si>
    <t>E75</t>
  </si>
  <si>
    <t>X01</t>
  </si>
  <si>
    <t>Y84&gt;T50&gt;E75</t>
  </si>
  <si>
    <t>T50b</t>
  </si>
  <si>
    <t>noa</t>
  </si>
  <si>
    <t>J35</t>
  </si>
  <si>
    <t>R52&gt;J35</t>
  </si>
  <si>
    <t>J35w</t>
  </si>
  <si>
    <t>J72</t>
  </si>
  <si>
    <t xml:space="preserve">H93 </t>
  </si>
  <si>
    <t>found dead in judean desert. very hot days, died three mths after release</t>
  </si>
  <si>
    <t>oded</t>
  </si>
  <si>
    <t>T85</t>
  </si>
  <si>
    <t>H45</t>
  </si>
  <si>
    <t>T85w</t>
  </si>
  <si>
    <t>found dead. old carcass</t>
  </si>
  <si>
    <t>ofri</t>
  </si>
  <si>
    <t>L20</t>
  </si>
  <si>
    <t xml:space="preserve">S0 </t>
  </si>
  <si>
    <t>T 10&gt;L20</t>
  </si>
  <si>
    <t>S0 L20</t>
  </si>
  <si>
    <t>17 feb 2014 dead, lead poisoning sa14-0139</t>
  </si>
  <si>
    <t>nested in 2009 in gamla, tag used on y12. The last GPS locations, between 21-25 August 2013, the GPS was in one location. The logger was recovered and reused on another vulture.</t>
  </si>
  <si>
    <t>argos</t>
  </si>
  <si>
    <t>6E8</t>
  </si>
  <si>
    <t>16036 also on K92, Y69&gt;T13w</t>
  </si>
  <si>
    <t>orizaba</t>
  </si>
  <si>
    <t>Y 59</t>
  </si>
  <si>
    <t>U3</t>
  </si>
  <si>
    <t>Y59</t>
  </si>
  <si>
    <t>Real age before 2001.  Unknown reason of stopping, but bird was seen alive after the logger stopped. Last observation (as of August 2022) in June 2010.</t>
  </si>
  <si>
    <t>ossa</t>
  </si>
  <si>
    <t>E 93</t>
  </si>
  <si>
    <t>V13</t>
  </si>
  <si>
    <t>E93</t>
  </si>
  <si>
    <t>nest Arugot 2012 with E73.  Unknown reason of stopping: check huji</t>
  </si>
  <si>
    <t>page</t>
  </si>
  <si>
    <t>J32</t>
  </si>
  <si>
    <t>J32w</t>
  </si>
  <si>
    <t>pamela</t>
  </si>
  <si>
    <t>A29</t>
  </si>
  <si>
    <t xml:space="preserve">X63 </t>
  </si>
  <si>
    <t>49809&gt;213584</t>
  </si>
  <si>
    <t>J 65&gt;G12&gt;Y 80&gt;X39&gt;E 10&gt;P15&gt;A29</t>
  </si>
  <si>
    <t>49809 N. Aqev</t>
  </si>
  <si>
    <t>49809 also on P98. We need to check the deployment dates with Ohad, because he said it was deployed in October 2009 and that the tag was recovered from the Small Crater in 2010.</t>
  </si>
  <si>
    <t>A29w</t>
  </si>
  <si>
    <t>paris</t>
  </si>
  <si>
    <t>P20</t>
  </si>
  <si>
    <t>K2</t>
  </si>
  <si>
    <t>645&gt;2422&gt;2582</t>
  </si>
  <si>
    <t>J 49&gt;R34&gt;X79&gt;H33&gt;P20</t>
  </si>
  <si>
    <t>X79</t>
  </si>
  <si>
    <t>mating with Y70</t>
  </si>
  <si>
    <t>also tagged with 445, 2422. Real age before 2000.  Unknown reason of stopping: check huji</t>
  </si>
  <si>
    <t>2422_P20</t>
  </si>
  <si>
    <t xml:space="preserve">mating with Y70. found dead in nahal aqev. </t>
  </si>
  <si>
    <t>pecol</t>
  </si>
  <si>
    <t>P37</t>
  </si>
  <si>
    <t>X64</t>
  </si>
  <si>
    <t>J 67&gt;L74&gt;P37</t>
  </si>
  <si>
    <t>8V4</t>
  </si>
  <si>
    <t>died in golan, sus. Heat stroke</t>
  </si>
  <si>
    <t>126504 also on K71, S49, Y00</t>
  </si>
  <si>
    <t>pensi</t>
  </si>
  <si>
    <t>S67</t>
  </si>
  <si>
    <t xml:space="preserve">X47 </t>
  </si>
  <si>
    <t>1126&gt;5174</t>
  </si>
  <si>
    <t>X16&gt;S67</t>
  </si>
  <si>
    <t>X16</t>
  </si>
  <si>
    <t>also tagged with tag 654, 5174 also on S50. Real age before 2005.  Unknown reason of stopping: check huji</t>
  </si>
  <si>
    <t>also tagged with tag 654, 5174 also on S50.  Unknown reason of stopping: check huji</t>
  </si>
  <si>
    <t>7V8</t>
  </si>
  <si>
    <t xml:space="preserve">7V4 </t>
  </si>
  <si>
    <t>probably died in jordan, by the GPS position. But not a lot of GPS data, so it is unknown. Also all the other released birds died or were hospitalised afterwards.</t>
  </si>
  <si>
    <t>pfeiffer</t>
  </si>
  <si>
    <t>P18</t>
  </si>
  <si>
    <t>C55</t>
  </si>
  <si>
    <t>2575&gt;2574</t>
  </si>
  <si>
    <t>H49&gt;P18</t>
  </si>
  <si>
    <t>2575_P18</t>
  </si>
  <si>
    <t>Death in Makhtesh Qatan</t>
  </si>
  <si>
    <t>phili</t>
  </si>
  <si>
    <t>E77</t>
  </si>
  <si>
    <t>H47</t>
  </si>
  <si>
    <t>T76&gt;E77</t>
  </si>
  <si>
    <t>T76w</t>
  </si>
  <si>
    <t>T81</t>
  </si>
  <si>
    <t>suspected heat stroke</t>
  </si>
  <si>
    <t>180177 also on T51 b, T01 w</t>
  </si>
  <si>
    <t>phoka</t>
  </si>
  <si>
    <t>A77</t>
  </si>
  <si>
    <t>X77&gt;E 70&gt;P56&gt;A77</t>
  </si>
  <si>
    <t>2573_P56</t>
  </si>
  <si>
    <t>Real age before 2005</t>
  </si>
  <si>
    <t>pindus</t>
  </si>
  <si>
    <t>A39</t>
  </si>
  <si>
    <t>C92</t>
  </si>
  <si>
    <t>A39w</t>
  </si>
  <si>
    <t>pinter</t>
  </si>
  <si>
    <t>J34</t>
  </si>
  <si>
    <t>H29</t>
  </si>
  <si>
    <t>202405&gt;202377</t>
  </si>
  <si>
    <t>J34w</t>
  </si>
  <si>
    <t>plettenberg</t>
  </si>
  <si>
    <t>A55</t>
  </si>
  <si>
    <t>C75</t>
  </si>
  <si>
    <t>Y 10&gt;X17&gt;X66&gt;E58&gt;P58&gt;A55</t>
  </si>
  <si>
    <t>A55w</t>
  </si>
  <si>
    <t>polo</t>
  </si>
  <si>
    <t>E25</t>
  </si>
  <si>
    <t>2H2</t>
  </si>
  <si>
    <t>P62&gt;E25</t>
  </si>
  <si>
    <t>E25 White</t>
  </si>
  <si>
    <t>Found weak Jan 2022, released after a few days</t>
  </si>
  <si>
    <t>J74</t>
  </si>
  <si>
    <t>H95</t>
  </si>
  <si>
    <t>rainier</t>
  </si>
  <si>
    <t>E 71</t>
  </si>
  <si>
    <t>C5</t>
  </si>
  <si>
    <t>N56&gt;E 71</t>
  </si>
  <si>
    <t>E71</t>
  </si>
  <si>
    <t>ram</t>
  </si>
  <si>
    <t>K60</t>
  </si>
  <si>
    <t>X89</t>
  </si>
  <si>
    <t>T 03&gt;R02&gt;R07&gt;A 56&gt;K60</t>
  </si>
  <si>
    <t>R07</t>
  </si>
  <si>
    <t>was in the wild between 16 march 2006- 8 august 06 (then went to the hospital), and then was released on the 9 jan 07-15 sept 08 (it went to the hospital again), then released 31 oct 08</t>
  </si>
  <si>
    <t>C53</t>
  </si>
  <si>
    <t>Captured</t>
  </si>
  <si>
    <t>rehovot</t>
  </si>
  <si>
    <t>Y64</t>
  </si>
  <si>
    <t>7H6</t>
  </si>
  <si>
    <t>3182_Y64</t>
  </si>
  <si>
    <t>Not sure if dead or it logger fell off in 2021</t>
  </si>
  <si>
    <t>reina</t>
  </si>
  <si>
    <t>X63</t>
  </si>
  <si>
    <t>R26&gt;R65&gt;X63</t>
  </si>
  <si>
    <t>richard</t>
  </si>
  <si>
    <t>T98</t>
  </si>
  <si>
    <t xml:space="preserve">E89 </t>
  </si>
  <si>
    <t>126505&gt;171392&gt;210813</t>
  </si>
  <si>
    <t>Y11&gt;T98</t>
  </si>
  <si>
    <t>Y11&gt;T98 W</t>
  </si>
  <si>
    <t>also tagged with 171392, 126505 also on K79. In Zims it is written that tag does not work since 15 nov 2013</t>
  </si>
  <si>
    <t>rescued weak in wil march 2019 released with tag</t>
  </si>
  <si>
    <t>also tagged with 126505</t>
  </si>
  <si>
    <t>T52</t>
  </si>
  <si>
    <t xml:space="preserve">H31 </t>
  </si>
  <si>
    <t xml:space="preserve">slight problems with elbow before release. </t>
  </si>
  <si>
    <t>tirat hacarmel</t>
  </si>
  <si>
    <t>rodna</t>
  </si>
  <si>
    <t>E 86</t>
  </si>
  <si>
    <t>U9</t>
  </si>
  <si>
    <t>R88&gt;Y 83&gt;A20&gt;E 86</t>
  </si>
  <si>
    <t>Real age before 2002.  Unknown reason of stopping: check huji</t>
  </si>
  <si>
    <t>J28</t>
  </si>
  <si>
    <t>H73</t>
  </si>
  <si>
    <t>J28 White</t>
  </si>
  <si>
    <t>Died in Gamla on the night between 8/10/2022 and 9/10/2022. Unknown reason.</t>
  </si>
  <si>
    <t>root</t>
  </si>
  <si>
    <t>H23</t>
  </si>
  <si>
    <t>T90&gt;E72</t>
  </si>
  <si>
    <t>T90b</t>
  </si>
  <si>
    <t>f/m</t>
  </si>
  <si>
    <t>sabath</t>
  </si>
  <si>
    <t>A99</t>
  </si>
  <si>
    <t>9H9</t>
  </si>
  <si>
    <t>16031&gt;190123</t>
  </si>
  <si>
    <t>S94&gt;A99</t>
  </si>
  <si>
    <t>S94&gt;A99W</t>
  </si>
  <si>
    <t>sahar</t>
  </si>
  <si>
    <t>H61</t>
  </si>
  <si>
    <t>T56 White</t>
  </si>
  <si>
    <t>Last observation in Sept. 2020, before the tag stopped working. On the last date of transmittion, the griffon seemed to be alive (based on the ACC) and the battery was charged, but the bird was in Sudan. So it could have died in an area without GSM or lost the tag or the tag stopped working without GSM.</t>
  </si>
  <si>
    <t>3H0</t>
  </si>
  <si>
    <t>2H5</t>
  </si>
  <si>
    <t>5174 also on S67</t>
  </si>
  <si>
    <t xml:space="preserve">7V7 </t>
  </si>
  <si>
    <t>2736&gt;3179</t>
  </si>
  <si>
    <t>P64&gt;S76</t>
  </si>
  <si>
    <t>P64</t>
  </si>
  <si>
    <t>also tagged with 3179, 2736 also on T01 b.  Unknown reason of stopping: check huji</t>
  </si>
  <si>
    <t>also tagged with 2736</t>
  </si>
  <si>
    <t>3E6</t>
  </si>
  <si>
    <t>died in chever two days after release 06 june 2019</t>
  </si>
  <si>
    <t>deployment not found, 190117 also on J91</t>
  </si>
  <si>
    <t>sasha</t>
  </si>
  <si>
    <t>M6</t>
  </si>
  <si>
    <t>L10&gt;L25&gt;L10&gt;A 84&gt;T41</t>
  </si>
  <si>
    <t>T41 W (L10&gt;L25&gt;L10&gt;A84)</t>
  </si>
  <si>
    <t>nested in galim, carmel with L28</t>
  </si>
  <si>
    <t>scout</t>
  </si>
  <si>
    <t>T13</t>
  </si>
  <si>
    <t>X57&gt;E33</t>
  </si>
  <si>
    <t>white&gt;yellow</t>
  </si>
  <si>
    <t>634&gt;16036&gt;202385</t>
  </si>
  <si>
    <t>J 54&gt;X53&gt;Y69&gt;T13</t>
  </si>
  <si>
    <t>X53</t>
  </si>
  <si>
    <t>also tagged with 16036, E33 yellow old ring. Unknown reason of stopping: check huji</t>
  </si>
  <si>
    <t>Y69&gt;T13W</t>
  </si>
  <si>
    <t>also tagged with 634, E33 yellow old ring</t>
  </si>
  <si>
    <t>T13w</t>
  </si>
  <si>
    <t>The old logger was removed (had a broken handle) and replaced with the new Ornitela</t>
  </si>
  <si>
    <t xml:space="preserve">3V4 </t>
  </si>
  <si>
    <t>T96</t>
  </si>
  <si>
    <t xml:space="preserve">H43 </t>
  </si>
  <si>
    <t>180173 also on T06 w</t>
  </si>
  <si>
    <t xml:space="preserve">2H9 </t>
  </si>
  <si>
    <t>126504 also on K71, Y00, P99</t>
  </si>
  <si>
    <t>J25</t>
  </si>
  <si>
    <t>H68</t>
  </si>
  <si>
    <t>sus. Acclimation. was found rotten a mth after release</t>
  </si>
  <si>
    <t>6E6</t>
  </si>
  <si>
    <t>was in iwh 31 mar 18-released in Hever 13 jun 18</t>
  </si>
  <si>
    <t>shanon</t>
  </si>
  <si>
    <t>T68</t>
  </si>
  <si>
    <t>T68 White</t>
  </si>
  <si>
    <t>Don't know what happened: the bird was alive in the last transmission with battery at 100%. It was not seen again.</t>
  </si>
  <si>
    <t>J66</t>
  </si>
  <si>
    <t>C50</t>
  </si>
  <si>
    <t>shiva</t>
  </si>
  <si>
    <t>H31</t>
  </si>
  <si>
    <t>T19b</t>
  </si>
  <si>
    <t>shkhara</t>
  </si>
  <si>
    <t>X21</t>
  </si>
  <si>
    <t>X65</t>
  </si>
  <si>
    <t>J68&gt;X21</t>
  </si>
  <si>
    <t xml:space="preserve"> Unknown reason of stopping, but bird was seen alive after that. Last observation (as of August 2022) in March 2011.</t>
  </si>
  <si>
    <t>simcha</t>
  </si>
  <si>
    <t>E09</t>
  </si>
  <si>
    <t>1H1</t>
  </si>
  <si>
    <t>S14&gt;T37&gt;E09</t>
  </si>
  <si>
    <t>E09w</t>
  </si>
  <si>
    <t>Gout, likely from NSAIDs poisoning.</t>
  </si>
  <si>
    <t>skala</t>
  </si>
  <si>
    <t>A35</t>
  </si>
  <si>
    <t>C84</t>
  </si>
  <si>
    <t>A35w</t>
  </si>
  <si>
    <t>skolio</t>
  </si>
  <si>
    <t>A36</t>
  </si>
  <si>
    <t>C81</t>
  </si>
  <si>
    <t>A36w</t>
  </si>
  <si>
    <t>ACC weird from the 29 of November - do not use for beh class! The bird was captured on the 09-11-2022 (ACC was static and the tag was on a village) and the GPS seems to have been released after that on an animal (it was not moving on roads and it was behaving like an animal). The acc was still weird - so it could still be on the same vulture, but we don't know.</t>
  </si>
  <si>
    <t>sonny</t>
  </si>
  <si>
    <t>J10</t>
  </si>
  <si>
    <t xml:space="preserve">J7 </t>
  </si>
  <si>
    <t>2347&gt;192960</t>
  </si>
  <si>
    <t>G32&gt;X58&gt;L70&gt;H07&gt;P55&gt;S34&gt;J10</t>
  </si>
  <si>
    <t>Real age before 2007.  Unknown reason of stopping: check huji</t>
  </si>
  <si>
    <t>J10 W (H07&gt;P55&gt;S34)</t>
  </si>
  <si>
    <t>died 04 june 2020 collision with powerline</t>
  </si>
  <si>
    <t>Lost GPS and it was recovered. The bird then died in June 2020.</t>
  </si>
  <si>
    <t>speke</t>
  </si>
  <si>
    <t>Y63</t>
  </si>
  <si>
    <t>J2</t>
  </si>
  <si>
    <t>632&gt;554&gt;556&gt;637&gt;2574&gt;3180</t>
  </si>
  <si>
    <t>J51&gt;N62&gt;T 75&gt;X52&gt;L90&gt;H76&gt;Y63</t>
  </si>
  <si>
    <t>the logger was in the same place since 10-Sep-2010 until December 2010. In the meantime, the bird was recaptured and deployed with another GPS.</t>
  </si>
  <si>
    <t>UK&gt;UK&gt;UK&gt;UK&gt;UK&gt;UK&gt;UK</t>
  </si>
  <si>
    <t>deployed twice with 556, also deployed with 2574.  Unknown reason of stopping: check huji</t>
  </si>
  <si>
    <t>2574_Y63</t>
  </si>
  <si>
    <t>Real age before 2001.  Unknown reason of stopping: check huji</t>
  </si>
  <si>
    <t>Real age before 2001.  Unknown reason of stopping, but bird was seen alive after the logger stopped. Last observation (as of August 2022) in January 2016.</t>
  </si>
  <si>
    <t>spiegel</t>
  </si>
  <si>
    <t>T14</t>
  </si>
  <si>
    <t>2V0</t>
  </si>
  <si>
    <t>213577&gt;225184</t>
  </si>
  <si>
    <t>S13&gt;S69&gt;T14</t>
  </si>
  <si>
    <t>T14w</t>
  </si>
  <si>
    <t>lost the GPS on the 11th of January 2022 at Hahalak feeding station, and the tag was recovered. Was seen in Ein Zik on the 29th of January 2022</t>
  </si>
  <si>
    <t>E22</t>
  </si>
  <si>
    <t>C31&gt;C34</t>
  </si>
  <si>
    <t>yellow&gt;yellow</t>
  </si>
  <si>
    <t>Sfunim</t>
  </si>
  <si>
    <t>a fledgling from Nahal Sfunim,caught with a broken leg</t>
  </si>
  <si>
    <t>Ringed in the nest. Released from treatment Jan 2022</t>
  </si>
  <si>
    <t>stanley</t>
  </si>
  <si>
    <t>X27</t>
  </si>
  <si>
    <t>X72</t>
  </si>
  <si>
    <t>N01&gt;N61&gt;X27</t>
  </si>
  <si>
    <t>J49</t>
  </si>
  <si>
    <t>died in Judean desert. Found rotten</t>
  </si>
  <si>
    <t>T92</t>
  </si>
  <si>
    <t>3E1</t>
  </si>
  <si>
    <t>190115 also on T83 b, T80 w</t>
  </si>
  <si>
    <t>talkitna</t>
  </si>
  <si>
    <t>1H3</t>
  </si>
  <si>
    <t>P38&gt;T13</t>
  </si>
  <si>
    <t>T13b</t>
  </si>
  <si>
    <t>tammy</t>
  </si>
  <si>
    <t>T60</t>
  </si>
  <si>
    <t xml:space="preserve">E23 </t>
  </si>
  <si>
    <t>126503&gt;200377</t>
  </si>
  <si>
    <t>Y01&gt;T60</t>
  </si>
  <si>
    <t>Y01</t>
  </si>
  <si>
    <t>T60 White</t>
  </si>
  <si>
    <t>taranaki</t>
  </si>
  <si>
    <t>A18</t>
  </si>
  <si>
    <t>X28</t>
  </si>
  <si>
    <t>640&gt;643&gt;556&gt;1133&gt;1134&gt;202389</t>
  </si>
  <si>
    <t>N91&gt;X88&gt;E52&gt;K72&gt;A18</t>
  </si>
  <si>
    <t>K72</t>
  </si>
  <si>
    <t xml:space="preserve"> dpeloyed with same tag again, also tagged with 202389</t>
  </si>
  <si>
    <t>nest heimar with L85, dpeloyed with same tag again</t>
  </si>
  <si>
    <t>A18w</t>
  </si>
  <si>
    <t>tag not found only bones, not sure about date of death</t>
  </si>
  <si>
    <t xml:space="preserve"> also tagged with 643</t>
  </si>
  <si>
    <t>yamin, negev</t>
  </si>
  <si>
    <t>tay</t>
  </si>
  <si>
    <t>T66</t>
  </si>
  <si>
    <t>H34</t>
  </si>
  <si>
    <t>T66w</t>
  </si>
  <si>
    <t>J76</t>
  </si>
  <si>
    <t xml:space="preserve">H94 </t>
  </si>
  <si>
    <t>teide</t>
  </si>
  <si>
    <t>X59</t>
  </si>
  <si>
    <t>Y 06&gt;N85&gt;X59</t>
  </si>
  <si>
    <t>tennessee</t>
  </si>
  <si>
    <t>E07</t>
  </si>
  <si>
    <t xml:space="preserve">H00 </t>
  </si>
  <si>
    <t>643&gt;628&gt;1127&gt;171114&gt;213553</t>
  </si>
  <si>
    <t>N30&gt;Y 43&gt;Y 91&gt;X47&gt;L91&gt;H12&gt;P53&gt;T22&gt;E07</t>
  </si>
  <si>
    <t>UK&gt;UK&gt;UK&gt;UK&gt;UK&gt;UK&gt;UK&gt;Black&gt;White</t>
  </si>
  <si>
    <t>P53</t>
  </si>
  <si>
    <t>T22 B</t>
  </si>
  <si>
    <t>E07w</t>
  </si>
  <si>
    <t>also tagged with 171114</t>
  </si>
  <si>
    <t>16030 also on Y36, T04 w</t>
  </si>
  <si>
    <t>tess</t>
  </si>
  <si>
    <t>E33</t>
  </si>
  <si>
    <t>9E8</t>
  </si>
  <si>
    <t>202387&gt;213553</t>
  </si>
  <si>
    <t>T39&gt;E33</t>
  </si>
  <si>
    <t>E33w</t>
  </si>
  <si>
    <t>Likely NSAIDs poisoning</t>
  </si>
  <si>
    <t>texas</t>
  </si>
  <si>
    <t>T65</t>
  </si>
  <si>
    <t xml:space="preserve">X79 </t>
  </si>
  <si>
    <t>S03&gt;T65</t>
  </si>
  <si>
    <t>captive born</t>
  </si>
  <si>
    <t>lost GPS after 1 day, so data was not added to movebank</t>
  </si>
  <si>
    <t>thronos</t>
  </si>
  <si>
    <t>E00</t>
  </si>
  <si>
    <t>C83</t>
  </si>
  <si>
    <t>E00w</t>
  </si>
  <si>
    <t>tikishla</t>
  </si>
  <si>
    <t>A15</t>
  </si>
  <si>
    <t>H39&gt;A15</t>
  </si>
  <si>
    <t>A15w</t>
  </si>
  <si>
    <t>Real age 2007&gt;</t>
  </si>
  <si>
    <t xml:space="preserve">2H1 </t>
  </si>
  <si>
    <t>2736 also on P64&gt;S76</t>
  </si>
  <si>
    <t>T21</t>
  </si>
  <si>
    <t>caught with neurological problems 06 aug 18</t>
  </si>
  <si>
    <t>17486 also on T07 black</t>
  </si>
  <si>
    <t>toubkal</t>
  </si>
  <si>
    <t>T 77</t>
  </si>
  <si>
    <t>E4</t>
  </si>
  <si>
    <t>J23&gt;Y 18&gt;T 77</t>
  </si>
  <si>
    <t>Real age before 2003.  Unknown reason of stopping, but bird was seen alive after GPS stopped. Last observation (as of August 2022) in June 2010</t>
  </si>
  <si>
    <t>turkish</t>
  </si>
  <si>
    <t>T03</t>
  </si>
  <si>
    <t>9E6</t>
  </si>
  <si>
    <t>S75&gt;T03</t>
  </si>
  <si>
    <t>S75&gt;T03 white</t>
  </si>
  <si>
    <t>tag stopped transmitting fate of vulture unknown.</t>
  </si>
  <si>
    <t>tyra</t>
  </si>
  <si>
    <t>T35</t>
  </si>
  <si>
    <t xml:space="preserve">X80 </t>
  </si>
  <si>
    <t>Y46&gt;T35</t>
  </si>
  <si>
    <t>T35 White</t>
  </si>
  <si>
    <t>tzaror</t>
  </si>
  <si>
    <t>T99</t>
  </si>
  <si>
    <t xml:space="preserve">1H2 </t>
  </si>
  <si>
    <t>P39&gt;T99</t>
  </si>
  <si>
    <t>T99b</t>
  </si>
  <si>
    <t>Real age before 2011</t>
  </si>
  <si>
    <t>5E6</t>
  </si>
  <si>
    <t>17486 also on T21 black</t>
  </si>
  <si>
    <t>T08</t>
  </si>
  <si>
    <t>8E6</t>
  </si>
  <si>
    <t>171121 also on T01 white</t>
  </si>
  <si>
    <t>uri</t>
  </si>
  <si>
    <t>J62</t>
  </si>
  <si>
    <t xml:space="preserve">H18 </t>
  </si>
  <si>
    <t>180181&gt;210820</t>
  </si>
  <si>
    <t>A 73&gt;Y31&gt;T08&gt;J62</t>
  </si>
  <si>
    <t>UK&gt;UK&gt;Black&gt;White</t>
  </si>
  <si>
    <t>T08 B (A73&gt;Y31)</t>
  </si>
  <si>
    <t>nests in galim with a83</t>
  </si>
  <si>
    <t>vassal</t>
  </si>
  <si>
    <t>V70</t>
  </si>
  <si>
    <t>2588_H95</t>
  </si>
  <si>
    <t>Died 21 of march in Serbia</t>
  </si>
  <si>
    <t>End of life of the GPS transmitter. Bird was found dead still with the transmitter.</t>
  </si>
  <si>
    <t>X66</t>
  </si>
  <si>
    <t>died neurological signs- "chever syndrome"</t>
  </si>
  <si>
    <t>171116 also deployed on T77 b</t>
  </si>
  <si>
    <t>vespucci</t>
  </si>
  <si>
    <t>J99</t>
  </si>
  <si>
    <t>0E7</t>
  </si>
  <si>
    <t>J99 White</t>
  </si>
  <si>
    <t>victoria</t>
  </si>
  <si>
    <t>V86</t>
  </si>
  <si>
    <t>vinson</t>
  </si>
  <si>
    <t>A17</t>
  </si>
  <si>
    <t>630&gt;632</t>
  </si>
  <si>
    <t>N89&gt;A 21&gt;L76&gt;H80&gt;Y42&gt;A17</t>
  </si>
  <si>
    <t>L76</t>
  </si>
  <si>
    <t>deployed twice with same tag. Real age before 2000. Unknown reason of stopping: check huji</t>
  </si>
  <si>
    <t>H80</t>
  </si>
  <si>
    <t>8V6</t>
  </si>
  <si>
    <t>wanderwell</t>
  </si>
  <si>
    <t>H96</t>
  </si>
  <si>
    <t>V72</t>
  </si>
  <si>
    <t>Seen in Greece in January 2018.</t>
  </si>
  <si>
    <t>whosit</t>
  </si>
  <si>
    <t>A50</t>
  </si>
  <si>
    <t>X35&gt;A06</t>
  </si>
  <si>
    <t>yellow&gt;white</t>
  </si>
  <si>
    <t>5175&gt;17489&gt;225182</t>
  </si>
  <si>
    <t>Y40&gt;S70&gt;A50</t>
  </si>
  <si>
    <t>A50W (Y40&gt;S70)</t>
  </si>
  <si>
    <t>Tag removed for another use</t>
  </si>
  <si>
    <t>5175 also on S51, T20 w, T28 b</t>
  </si>
  <si>
    <t>Last movement was on the 2nd of October. Other than that, it was on the cliff close to Ein Aqev for a whole month. Tag must have fallen off, because the bird was captured in October 2022 without the GPS tag.</t>
  </si>
  <si>
    <t>A50w</t>
  </si>
  <si>
    <t>xena</t>
  </si>
  <si>
    <t>J15</t>
  </si>
  <si>
    <t xml:space="preserve">X22 </t>
  </si>
  <si>
    <t>202396&gt;213548</t>
  </si>
  <si>
    <t>Y10&gt;J15</t>
  </si>
  <si>
    <t>J15w</t>
  </si>
  <si>
    <t>died from gout (NSAIDs poisoning) in zin valley</t>
  </si>
  <si>
    <t>Y17T58</t>
  </si>
  <si>
    <t>T58</t>
  </si>
  <si>
    <t xml:space="preserve">E71 </t>
  </si>
  <si>
    <t>Y17&gt;T58</t>
  </si>
  <si>
    <t>T58 White</t>
  </si>
  <si>
    <t>Y47T59</t>
  </si>
  <si>
    <t>T59</t>
  </si>
  <si>
    <t xml:space="preserve">X81 </t>
  </si>
  <si>
    <t>Y47&gt;T59</t>
  </si>
  <si>
    <t>T59w</t>
  </si>
  <si>
    <t>died in carmel, fell from sky</t>
  </si>
  <si>
    <t>tag also on a53w</t>
  </si>
  <si>
    <t>yagur</t>
  </si>
  <si>
    <t>T42</t>
  </si>
  <si>
    <t xml:space="preserve">X85 </t>
  </si>
  <si>
    <t>180182&gt;210819</t>
  </si>
  <si>
    <t>L05&gt;A 92&gt;Y09&gt;T42</t>
  </si>
  <si>
    <t>T42 W (L05&gt;A92&gt;Y09)</t>
  </si>
  <si>
    <t>nested in carmel 2011 with X85.</t>
  </si>
  <si>
    <t>yariv</t>
  </si>
  <si>
    <t>Y19</t>
  </si>
  <si>
    <t>T5</t>
  </si>
  <si>
    <t>J 04&gt;N66&gt;N98&gt;X91&gt;A 79&gt;H61&gt;Y19</t>
  </si>
  <si>
    <t>A79</t>
  </si>
  <si>
    <t>also tagged with 10976. Unknown reason of stopping: check huji</t>
  </si>
  <si>
    <t>yassif</t>
  </si>
  <si>
    <t>Y74</t>
  </si>
  <si>
    <t>Location of death: 30.837685, 34.795915</t>
  </si>
  <si>
    <t>yelek</t>
  </si>
  <si>
    <t>K70</t>
  </si>
  <si>
    <t>6V7</t>
  </si>
  <si>
    <t>collision with powerline</t>
  </si>
  <si>
    <t>mother of drone vulture</t>
  </si>
  <si>
    <t>yemima</t>
  </si>
  <si>
    <t>X05</t>
  </si>
  <si>
    <t>H25</t>
  </si>
  <si>
    <t>Y 21&gt;X05</t>
  </si>
  <si>
    <t>died at Tabuk, Saudi Arabia in November 2010</t>
  </si>
  <si>
    <t>ynes</t>
  </si>
  <si>
    <t>Y 25</t>
  </si>
  <si>
    <t>J 25&gt;Y 25</t>
  </si>
  <si>
    <t>Y25</t>
  </si>
  <si>
    <t>yohai</t>
  </si>
  <si>
    <t>T69</t>
  </si>
  <si>
    <t>H63</t>
  </si>
  <si>
    <t>N44&gt;X83&gt;L57&gt;E 39&gt;T69</t>
  </si>
  <si>
    <t>T69b</t>
  </si>
  <si>
    <t>yomtov</t>
  </si>
  <si>
    <t>E55</t>
  </si>
  <si>
    <t>H32</t>
  </si>
  <si>
    <t>202390&gt;213592</t>
  </si>
  <si>
    <t>Y26&gt;E55</t>
  </si>
  <si>
    <t>Y26</t>
  </si>
  <si>
    <t>Y26b</t>
  </si>
  <si>
    <t>also tagged with 202390</t>
  </si>
  <si>
    <t>yonat</t>
  </si>
  <si>
    <t>J38</t>
  </si>
  <si>
    <t>H40&gt;J38</t>
  </si>
  <si>
    <t>J38w</t>
  </si>
  <si>
    <t>Real age 2008&gt;. Transmitter terminated in July 2022. Bird was seen during the vulture counts.</t>
  </si>
  <si>
    <t>yoyo</t>
  </si>
  <si>
    <t>Y27</t>
  </si>
  <si>
    <t>H42</t>
  </si>
  <si>
    <t>Y27b</t>
  </si>
  <si>
    <t>yungala</t>
  </si>
  <si>
    <t>E30</t>
  </si>
  <si>
    <t>E87</t>
  </si>
  <si>
    <t>3188&gt;213568</t>
  </si>
  <si>
    <t>Y78&gt;E30</t>
  </si>
  <si>
    <t>3188_Y78</t>
  </si>
  <si>
    <t>E30w</t>
  </si>
  <si>
    <t>yungfrau</t>
  </si>
  <si>
    <t>Y28</t>
  </si>
  <si>
    <t>554&gt;635</t>
  </si>
  <si>
    <t>J24&gt;Y 57&gt;L52&gt;L65&gt;Y28</t>
  </si>
  <si>
    <t>L65</t>
  </si>
  <si>
    <t>deployed twice with same tag. Unknown reason of stopping: check huji</t>
  </si>
  <si>
    <t>zafed</t>
  </si>
  <si>
    <t>Y12</t>
  </si>
  <si>
    <t xml:space="preserve">E96 </t>
  </si>
  <si>
    <t>born in nahal amud, raised in HBCBP</t>
  </si>
  <si>
    <t>60050 also on S0 L20</t>
  </si>
  <si>
    <t>T22</t>
  </si>
  <si>
    <t xml:space="preserve">H84 </t>
  </si>
  <si>
    <t>caught a week after release in jordan, released again in july 2018</t>
  </si>
  <si>
    <t>caught in jordan then released again</t>
  </si>
  <si>
    <t>died or transmitter fell in turkey, not retrieved</t>
  </si>
  <si>
    <t>was caught and released</t>
  </si>
  <si>
    <t>T78</t>
  </si>
  <si>
    <t xml:space="preserve">4H6 </t>
  </si>
  <si>
    <t>jaws</t>
  </si>
  <si>
    <t>C37</t>
  </si>
  <si>
    <t>E36w</t>
  </si>
  <si>
    <t>lost GPS. Was captured again on the 3-10-2022 in Tzaror, but was injured and was taken to the hospital</t>
  </si>
  <si>
    <t>castor</t>
  </si>
  <si>
    <t>E37</t>
  </si>
  <si>
    <t>C14</t>
  </si>
  <si>
    <t>E37w</t>
  </si>
  <si>
    <t>merak</t>
  </si>
  <si>
    <t>E38</t>
  </si>
  <si>
    <t>C73</t>
  </si>
  <si>
    <t>E38w</t>
  </si>
  <si>
    <t>antar</t>
  </si>
  <si>
    <t>E39</t>
  </si>
  <si>
    <t>C89</t>
  </si>
  <si>
    <t>E39w</t>
  </si>
  <si>
    <t>altair</t>
  </si>
  <si>
    <t>9H6</t>
  </si>
  <si>
    <t>H35&gt;S17&gt;E51</t>
  </si>
  <si>
    <t>E51w</t>
  </si>
  <si>
    <t>polaris</t>
  </si>
  <si>
    <t>E52</t>
  </si>
  <si>
    <t>C97</t>
  </si>
  <si>
    <t>E52w</t>
  </si>
  <si>
    <t>pollux</t>
  </si>
  <si>
    <t>H22</t>
  </si>
  <si>
    <t>E50w</t>
  </si>
  <si>
    <t>eridanus</t>
  </si>
  <si>
    <t>E54w</t>
  </si>
  <si>
    <t>elgafar</t>
  </si>
  <si>
    <t>E47</t>
  </si>
  <si>
    <t>E47w</t>
  </si>
  <si>
    <t>ishay</t>
  </si>
  <si>
    <t>H13</t>
  </si>
  <si>
    <t>T89&gt;E06</t>
  </si>
  <si>
    <t>E06w</t>
  </si>
  <si>
    <t>eltanin</t>
  </si>
  <si>
    <t>C16</t>
  </si>
  <si>
    <t>E80 White</t>
  </si>
  <si>
    <t>emiw</t>
  </si>
  <si>
    <t>E27</t>
  </si>
  <si>
    <t>C29</t>
  </si>
  <si>
    <t>E27 White</t>
  </si>
  <si>
    <t>enif</t>
  </si>
  <si>
    <t>C39</t>
  </si>
  <si>
    <t>E28 White</t>
  </si>
  <si>
    <t>Caught for the first time on 8/9/22 got tangled up in a tangle at the feeding station and was caught, released after a few days. Samples were taken.</t>
  </si>
  <si>
    <t>errai</t>
  </si>
  <si>
    <t>E26</t>
  </si>
  <si>
    <t>C40</t>
  </si>
  <si>
    <t xml:space="preserve">	E26 White</t>
  </si>
  <si>
    <t>ceibo</t>
  </si>
  <si>
    <t>E29</t>
  </si>
  <si>
    <t>C13</t>
  </si>
  <si>
    <t>E29 White</t>
  </si>
  <si>
    <t>chalawan</t>
  </si>
  <si>
    <t>C45</t>
  </si>
  <si>
    <t>E81 White</t>
  </si>
  <si>
    <t>chaophraya</t>
  </si>
  <si>
    <t>E82</t>
  </si>
  <si>
    <t>E82 White</t>
  </si>
  <si>
    <t>Tag stopped working during a suspicious timing (with a few NSAIDs poisonings), but it was unlikely that the bird fed on the carcass. Tag started working again, always giving GPS locations at the same spot, starting on the 14th of October.</t>
  </si>
  <si>
    <t>acubens</t>
  </si>
  <si>
    <t>E70</t>
  </si>
  <si>
    <t>E70w</t>
  </si>
  <si>
    <t>adhara</t>
  </si>
  <si>
    <t>E71w</t>
  </si>
  <si>
    <t>E46</t>
  </si>
  <si>
    <t>C06</t>
  </si>
  <si>
    <t>E46w</t>
  </si>
  <si>
    <t>alcyone</t>
  </si>
  <si>
    <t>E73w</t>
  </si>
  <si>
    <t>iditarod</t>
  </si>
  <si>
    <t>A25</t>
  </si>
  <si>
    <t>H26</t>
  </si>
  <si>
    <t>A25w</t>
  </si>
  <si>
    <t>jeff</t>
  </si>
  <si>
    <t>E76</t>
  </si>
  <si>
    <t>V78&gt;C19&gt;H45</t>
  </si>
  <si>
    <t>UK&gt;black&gt;blue</t>
  </si>
  <si>
    <t>H20&gt;J04&gt;E76</t>
  </si>
  <si>
    <t>E76w</t>
  </si>
  <si>
    <t>ashalim</t>
  </si>
  <si>
    <t>E78</t>
  </si>
  <si>
    <t>G9&gt;A12</t>
  </si>
  <si>
    <t>red&gt;white</t>
  </si>
  <si>
    <t>N15&gt;Y68&gt;T16&gt;E78</t>
  </si>
  <si>
    <t>UK&gt;UK&gt;White&gt;White</t>
  </si>
  <si>
    <t>E78w</t>
  </si>
  <si>
    <t>anadolu</t>
  </si>
  <si>
    <t>E79</t>
  </si>
  <si>
    <t>A11</t>
  </si>
  <si>
    <t>E79w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</si>
</sst>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809]dd\ mmmm\ yyyy;@"/>
    <numFmt numFmtId="165" formatCode="[$-809]d\ mmmm\ yyyy;@"/>
    <numFmt numFmtId="166" formatCode="dd/mm/yyyy"/>
    <numFmt numFmtId="167" formatCode="[$-F800]dddd\,\ mmmm\ dd\,\ yyyy"/>
    <numFmt numFmtId="168" formatCode="dd/mm/yyyy;@"/>
  </numFmts>
  <fonts count="26"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1"/>
      <color rgb="FF444444"/>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charset val="177"/>
      <scheme val="minor"/>
    </font>
    <font>
      <sz val="10"/>
      <name val="Arial"/>
      <family val="2"/>
    </font>
    <font>
      <sz val="11"/>
      <color theme="1"/>
      <name val="Calibri"/>
      <family val="2"/>
      <charset val="1"/>
      <scheme val="minor"/>
    </font>
    <font>
      <b/>
      <sz val="9"/>
      <color indexed="81"/>
      <name val="Tahoma"/>
      <family val="2"/>
    </font>
    <font>
      <sz val="9"/>
      <color indexed="81"/>
      <name val="Tahoma"/>
      <family val="2"/>
    </font>
  </fonts>
  <fills count="4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
      <patternFill patternType="solid">
        <fgColor rgb="FFC00000"/>
        <bgColor indexed="64"/>
      </patternFill>
    </fill>
    <fill>
      <patternFill patternType="solid">
        <fgColor theme="7"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s>
  <cellStyleXfs count="62">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4" applyNumberFormat="0" applyAlignment="0" applyProtection="0"/>
    <xf numFmtId="0" fontId="14" fillId="8" borderId="5" applyNumberFormat="0" applyAlignment="0" applyProtection="0"/>
    <xf numFmtId="0" fontId="15" fillId="8" borderId="4" applyNumberFormat="0" applyAlignment="0" applyProtection="0"/>
    <xf numFmtId="0" fontId="16" fillId="0" borderId="6" applyNumberFormat="0" applyFill="0" applyAlignment="0" applyProtection="0"/>
    <xf numFmtId="0" fontId="17" fillId="9" borderId="7" applyNumberFormat="0" applyAlignment="0" applyProtection="0"/>
    <xf numFmtId="0" fontId="18" fillId="0" borderId="0" applyNumberFormat="0" applyFill="0" applyBorder="0" applyAlignment="0" applyProtection="0"/>
    <xf numFmtId="0" fontId="5" fillId="10" borderId="8" applyNumberFormat="0" applyFont="0" applyAlignment="0" applyProtection="0"/>
    <xf numFmtId="0" fontId="19" fillId="0" borderId="0" applyNumberFormat="0" applyFill="0" applyBorder="0" applyAlignment="0" applyProtection="0"/>
    <xf numFmtId="0" fontId="1" fillId="0" borderId="9" applyNumberFormat="0" applyFill="0" applyAlignment="0" applyProtection="0"/>
    <xf numFmtId="0" fontId="20"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20"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20"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20"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20"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20"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21" fillId="0" borderId="0"/>
    <xf numFmtId="0" fontId="22" fillId="0" borderId="0"/>
    <xf numFmtId="0" fontId="22" fillId="0" borderId="0"/>
    <xf numFmtId="0" fontId="2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 fillId="0" borderId="0"/>
  </cellStyleXfs>
  <cellXfs count="124">
    <xf numFmtId="0" fontId="0" fillId="0" borderId="0" xfId="0"/>
    <xf numFmtId="0" fontId="0" fillId="2" borderId="0" xfId="0" applyFill="1"/>
    <xf numFmtId="1" fontId="0" fillId="0" borderId="0" xfId="0" applyNumberFormat="1"/>
    <xf numFmtId="164" fontId="0" fillId="2" borderId="0" xfId="0" applyNumberFormat="1" applyFill="1"/>
    <xf numFmtId="0" fontId="0" fillId="3" borderId="0" xfId="0" applyFill="1"/>
    <xf numFmtId="0" fontId="0" fillId="2" borderId="0" xfId="0" applyFill="1" applyAlignment="1">
      <alignment horizontal="left"/>
    </xf>
    <xf numFmtId="0" fontId="0" fillId="2" borderId="0" xfId="0" applyFill="1" applyAlignment="1">
      <alignment horizontal="right"/>
    </xf>
    <xf numFmtId="49" fontId="0" fillId="2" borderId="0" xfId="0" applyNumberFormat="1" applyFill="1" applyAlignment="1">
      <alignment horizontal="left"/>
    </xf>
    <xf numFmtId="165" fontId="0" fillId="2" borderId="0" xfId="0" applyNumberFormat="1" applyFill="1"/>
    <xf numFmtId="1" fontId="0" fillId="2" borderId="0" xfId="0" applyNumberFormat="1" applyFill="1"/>
    <xf numFmtId="164" fontId="0" fillId="2" borderId="0" xfId="0" applyNumberFormat="1" applyFill="1" applyAlignment="1">
      <alignment horizontal="right"/>
    </xf>
    <xf numFmtId="0" fontId="0" fillId="2" borderId="0" xfId="0" applyFill="1" applyAlignment="1">
      <alignment horizontal="right" vertical="center"/>
    </xf>
    <xf numFmtId="0" fontId="2" fillId="2" borderId="0" xfId="0" applyFont="1" applyFill="1" applyAlignment="1">
      <alignment horizontal="left" vertical="center"/>
    </xf>
    <xf numFmtId="0" fontId="4" fillId="2" borderId="0" xfId="0" applyFont="1" applyFill="1" applyAlignment="1">
      <alignment horizontal="right"/>
    </xf>
    <xf numFmtId="0" fontId="0" fillId="2" borderId="0" xfId="0" applyFill="1" applyAlignment="1">
      <alignment horizontal="left" vertical="center"/>
    </xf>
    <xf numFmtId="0" fontId="3" fillId="2" borderId="0" xfId="0" applyFont="1" applyFill="1"/>
    <xf numFmtId="0" fontId="3" fillId="2" borderId="0" xfId="0" applyFont="1" applyFill="1" applyAlignment="1">
      <alignment horizontal="right"/>
    </xf>
    <xf numFmtId="166" fontId="0" fillId="2" borderId="0" xfId="0" applyNumberFormat="1" applyFill="1"/>
    <xf numFmtId="164" fontId="2" fillId="2" borderId="0" xfId="0" applyNumberFormat="1" applyFont="1" applyFill="1" applyAlignment="1">
      <alignment horizontal="right"/>
    </xf>
    <xf numFmtId="0" fontId="3" fillId="2" borderId="0" xfId="0" applyFont="1" applyFill="1" applyAlignment="1">
      <alignment horizontal="left"/>
    </xf>
    <xf numFmtId="0" fontId="2" fillId="2" borderId="0" xfId="0" applyFont="1" applyFill="1"/>
    <xf numFmtId="0" fontId="0" fillId="35" borderId="0" xfId="0" applyFill="1" applyAlignment="1">
      <alignment horizontal="left"/>
    </xf>
    <xf numFmtId="0" fontId="0" fillId="0" borderId="0" xfId="0" applyAlignment="1">
      <alignment horizontal="left"/>
    </xf>
    <xf numFmtId="164" fontId="0" fillId="0" borderId="0" xfId="0" applyNumberFormat="1"/>
    <xf numFmtId="165" fontId="0" fillId="0" borderId="0" xfId="0" applyNumberFormat="1"/>
    <xf numFmtId="0" fontId="1" fillId="0" borderId="0" xfId="0" applyFont="1"/>
    <xf numFmtId="14" fontId="0" fillId="2" borderId="0" xfId="0" applyNumberFormat="1" applyFill="1"/>
    <xf numFmtId="164" fontId="0" fillId="3" borderId="0" xfId="0" applyNumberFormat="1" applyFill="1"/>
    <xf numFmtId="0" fontId="1" fillId="2" borderId="0" xfId="0" applyFont="1" applyFill="1"/>
    <xf numFmtId="164" fontId="1" fillId="2" borderId="0" xfId="0" applyNumberFormat="1" applyFont="1" applyFill="1"/>
    <xf numFmtId="0" fontId="1" fillId="0" borderId="0" xfId="0" applyFont="1" applyAlignment="1">
      <alignment horizontal="center"/>
    </xf>
    <xf numFmtId="49" fontId="1" fillId="0" borderId="0" xfId="0" applyNumberFormat="1" applyFont="1"/>
    <xf numFmtId="0" fontId="1" fillId="0" borderId="0" xfId="0" applyFont="1" applyAlignment="1">
      <alignment horizontal="left"/>
    </xf>
    <xf numFmtId="0" fontId="1" fillId="0" borderId="0" xfId="0" applyFont="1" applyAlignment="1">
      <alignment horizontal="left" vertical="center"/>
    </xf>
    <xf numFmtId="167" fontId="1" fillId="0" borderId="0" xfId="0" applyNumberFormat="1" applyFont="1" applyAlignment="1">
      <alignment horizontal="left"/>
    </xf>
    <xf numFmtId="1" fontId="1" fillId="0" borderId="0" xfId="0" applyNumberFormat="1" applyFont="1" applyAlignment="1">
      <alignment horizontal="left"/>
    </xf>
    <xf numFmtId="0" fontId="1" fillId="0" borderId="0" xfId="0" applyFont="1" applyAlignment="1">
      <alignment horizontal="right"/>
    </xf>
    <xf numFmtId="0" fontId="0" fillId="36" borderId="0" xfId="0" applyFill="1" applyAlignment="1">
      <alignment horizontal="left"/>
    </xf>
    <xf numFmtId="0" fontId="0" fillId="36" borderId="0" xfId="0" applyFill="1" applyAlignment="1">
      <alignment horizontal="right"/>
    </xf>
    <xf numFmtId="0" fontId="0" fillId="36" borderId="0" xfId="0" applyFill="1" applyAlignment="1">
      <alignment horizontal="center"/>
    </xf>
    <xf numFmtId="0" fontId="0" fillId="36" borderId="0" xfId="0" applyFill="1"/>
    <xf numFmtId="165" fontId="0" fillId="36" borderId="0" xfId="0" applyNumberFormat="1" applyFill="1" applyAlignment="1">
      <alignment horizontal="left"/>
    </xf>
    <xf numFmtId="0" fontId="0" fillId="36" borderId="0" xfId="0" applyFill="1" applyAlignment="1">
      <alignment horizontal="left" vertical="center"/>
    </xf>
    <xf numFmtId="167" fontId="0" fillId="36" borderId="0" xfId="0" applyNumberFormat="1" applyFill="1" applyAlignment="1">
      <alignment horizontal="left"/>
    </xf>
    <xf numFmtId="1" fontId="0" fillId="36" borderId="0" xfId="0" applyNumberFormat="1" applyFill="1" applyAlignment="1">
      <alignment horizontal="left"/>
    </xf>
    <xf numFmtId="0" fontId="0" fillId="0" borderId="0" xfId="0" applyAlignment="1">
      <alignment horizontal="right"/>
    </xf>
    <xf numFmtId="0" fontId="0" fillId="0" borderId="0" xfId="0" applyAlignment="1">
      <alignment horizontal="center"/>
    </xf>
    <xf numFmtId="49" fontId="0" fillId="0" borderId="0" xfId="0" applyNumberFormat="1"/>
    <xf numFmtId="167" fontId="0" fillId="0" borderId="0" xfId="0" applyNumberFormat="1" applyAlignment="1">
      <alignment horizontal="left"/>
    </xf>
    <xf numFmtId="1" fontId="0" fillId="0" borderId="0" xfId="0" applyNumberFormat="1" applyAlignment="1">
      <alignment horizontal="left"/>
    </xf>
    <xf numFmtId="1" fontId="0" fillId="37" borderId="0" xfId="0" applyNumberFormat="1" applyFill="1" applyAlignment="1">
      <alignment horizontal="left"/>
    </xf>
    <xf numFmtId="0" fontId="0" fillId="0" borderId="0" xfId="0" applyAlignment="1">
      <alignment horizontal="left" vertical="center"/>
    </xf>
    <xf numFmtId="49" fontId="0" fillId="36" borderId="0" xfId="0" applyNumberFormat="1" applyFill="1"/>
    <xf numFmtId="1" fontId="3" fillId="0" borderId="0" xfId="0" applyNumberFormat="1" applyFont="1" applyAlignment="1">
      <alignment horizontal="left"/>
    </xf>
    <xf numFmtId="0" fontId="3" fillId="0" borderId="0" xfId="0" applyFont="1" applyAlignment="1">
      <alignment horizontal="left"/>
    </xf>
    <xf numFmtId="0" fontId="3" fillId="0" borderId="0" xfId="0" applyFont="1" applyAlignment="1">
      <alignment horizontal="right"/>
    </xf>
    <xf numFmtId="0" fontId="3" fillId="0" borderId="0" xfId="0" applyFont="1" applyAlignment="1">
      <alignment horizontal="center"/>
    </xf>
    <xf numFmtId="0" fontId="3" fillId="0" borderId="0" xfId="0" applyFont="1"/>
    <xf numFmtId="49" fontId="3" fillId="0" borderId="0" xfId="0" applyNumberFormat="1" applyFont="1"/>
    <xf numFmtId="167" fontId="3" fillId="0" borderId="0" xfId="0" applyNumberFormat="1" applyFont="1" applyAlignment="1">
      <alignment horizontal="left"/>
    </xf>
    <xf numFmtId="1" fontId="3" fillId="37" borderId="0" xfId="0" applyNumberFormat="1" applyFont="1" applyFill="1" applyAlignment="1">
      <alignment horizontal="left"/>
    </xf>
    <xf numFmtId="165" fontId="3" fillId="0" borderId="0" xfId="0" applyNumberFormat="1" applyFont="1" applyAlignment="1">
      <alignment horizontal="left"/>
    </xf>
    <xf numFmtId="0" fontId="0" fillId="3" borderId="0" xfId="0" applyFill="1" applyAlignment="1">
      <alignment horizontal="left"/>
    </xf>
    <xf numFmtId="165" fontId="0" fillId="0" borderId="0" xfId="0" applyNumberFormat="1" applyAlignment="1">
      <alignment horizontal="left"/>
    </xf>
    <xf numFmtId="1" fontId="0" fillId="36" borderId="0" xfId="0" applyNumberFormat="1" applyFill="1" applyAlignment="1">
      <alignment horizontal="right"/>
    </xf>
    <xf numFmtId="0" fontId="0" fillId="38" borderId="0" xfId="0" applyFill="1" applyAlignment="1">
      <alignment horizontal="left"/>
    </xf>
    <xf numFmtId="1" fontId="0" fillId="36" borderId="0" xfId="0" applyNumberFormat="1" applyFill="1"/>
    <xf numFmtId="0" fontId="0" fillId="35" borderId="0" xfId="0" applyFill="1"/>
    <xf numFmtId="49" fontId="0" fillId="0" borderId="0" xfId="0" applyNumberFormat="1" applyAlignment="1">
      <alignment horizontal="left"/>
    </xf>
    <xf numFmtId="49" fontId="3" fillId="0" borderId="0" xfId="0" applyNumberFormat="1" applyFont="1" applyAlignment="1">
      <alignment horizontal="left" vertical="center"/>
    </xf>
    <xf numFmtId="164" fontId="3" fillId="0" borderId="0" xfId="0" applyNumberFormat="1" applyFont="1" applyAlignment="1">
      <alignment horizontal="left" vertical="center"/>
    </xf>
    <xf numFmtId="49" fontId="0" fillId="0" borderId="0" xfId="0" applyNumberFormat="1" applyAlignment="1">
      <alignment horizontal="center"/>
    </xf>
    <xf numFmtId="164" fontId="0" fillId="0" borderId="0" xfId="0" applyNumberFormat="1" applyAlignment="1">
      <alignment horizontal="left"/>
    </xf>
    <xf numFmtId="14" fontId="0" fillId="0" borderId="0" xfId="0" applyNumberFormat="1"/>
    <xf numFmtId="1" fontId="0" fillId="35" borderId="0" xfId="0" applyNumberFormat="1" applyFill="1" applyAlignment="1">
      <alignment horizontal="left"/>
    </xf>
    <xf numFmtId="0" fontId="3" fillId="36" borderId="0" xfId="0" applyFont="1" applyFill="1" applyAlignment="1">
      <alignment horizontal="left"/>
    </xf>
    <xf numFmtId="0" fontId="3" fillId="36" borderId="0" xfId="0" applyFont="1" applyFill="1"/>
    <xf numFmtId="1" fontId="0" fillId="0" borderId="0" xfId="0" applyNumberFormat="1" applyAlignment="1">
      <alignment horizontal="right"/>
    </xf>
    <xf numFmtId="0" fontId="3" fillId="0" borderId="0" xfId="0" applyFont="1" applyAlignment="1">
      <alignment wrapText="1"/>
    </xf>
    <xf numFmtId="165" fontId="0" fillId="3" borderId="0" xfId="0" applyNumberFormat="1" applyFill="1" applyAlignment="1">
      <alignment horizontal="left"/>
    </xf>
    <xf numFmtId="1" fontId="0" fillId="2" borderId="0" xfId="0" applyNumberFormat="1" applyFill="1" applyAlignment="1">
      <alignment horizontal="left"/>
    </xf>
    <xf numFmtId="1" fontId="3" fillId="36" borderId="0" xfId="0" applyNumberFormat="1" applyFont="1" applyFill="1" applyAlignment="1">
      <alignment horizontal="left"/>
    </xf>
    <xf numFmtId="0" fontId="3" fillId="37" borderId="0" xfId="0" applyFont="1" applyFill="1"/>
    <xf numFmtId="0" fontId="3" fillId="36" borderId="0" xfId="0" applyFont="1" applyFill="1" applyAlignment="1">
      <alignment horizontal="center"/>
    </xf>
    <xf numFmtId="49" fontId="3" fillId="36" borderId="0" xfId="0" applyNumberFormat="1" applyFont="1" applyFill="1"/>
    <xf numFmtId="0" fontId="3" fillId="36" borderId="0" xfId="0" applyFont="1" applyFill="1" applyAlignment="1">
      <alignment horizontal="left" vertical="center"/>
    </xf>
    <xf numFmtId="167" fontId="3" fillId="36" borderId="0" xfId="0" applyNumberFormat="1" applyFont="1" applyFill="1" applyAlignment="1">
      <alignment horizontal="left"/>
    </xf>
    <xf numFmtId="0" fontId="0" fillId="2" borderId="0" xfId="0" applyFill="1" applyAlignment="1">
      <alignment horizontal="center"/>
    </xf>
    <xf numFmtId="49" fontId="0" fillId="2" borderId="0" xfId="0" applyNumberFormat="1" applyFill="1"/>
    <xf numFmtId="0" fontId="3" fillId="3" borderId="0" xfId="0" applyFont="1" applyFill="1" applyAlignment="1">
      <alignment horizontal="left"/>
    </xf>
    <xf numFmtId="0" fontId="3" fillId="36" borderId="0" xfId="0" applyFont="1" applyFill="1" applyAlignment="1">
      <alignment horizontal="right"/>
    </xf>
    <xf numFmtId="0" fontId="0" fillId="37" borderId="0" xfId="0" applyFill="1"/>
    <xf numFmtId="0" fontId="1" fillId="37" borderId="0" xfId="0" applyFont="1" applyFill="1"/>
    <xf numFmtId="168" fontId="0" fillId="0" borderId="0" xfId="0" applyNumberFormat="1"/>
    <xf numFmtId="0" fontId="3" fillId="0" borderId="0" xfId="0" applyFont="1" applyAlignment="1">
      <alignment horizontal="left" vertical="center"/>
    </xf>
    <xf numFmtId="0" fontId="0" fillId="39" borderId="0" xfId="0" applyFill="1" applyAlignment="1">
      <alignment horizontal="left"/>
    </xf>
    <xf numFmtId="0" fontId="0" fillId="39" borderId="0" xfId="0" applyFill="1" applyAlignment="1">
      <alignment horizontal="right"/>
    </xf>
    <xf numFmtId="0" fontId="0" fillId="39" borderId="0" xfId="0" applyFill="1" applyAlignment="1">
      <alignment horizontal="center"/>
    </xf>
    <xf numFmtId="0" fontId="0" fillId="39" borderId="0" xfId="0" applyFill="1"/>
    <xf numFmtId="49" fontId="0" fillId="39" borderId="0" xfId="0" applyNumberFormat="1" applyFill="1"/>
    <xf numFmtId="0" fontId="0" fillId="39" borderId="0" xfId="0" applyFill="1" applyAlignment="1">
      <alignment horizontal="left" vertical="center"/>
    </xf>
    <xf numFmtId="167" fontId="0" fillId="39" borderId="0" xfId="0" applyNumberFormat="1" applyFill="1" applyAlignment="1">
      <alignment horizontal="left"/>
    </xf>
    <xf numFmtId="1" fontId="0" fillId="39" borderId="0" xfId="0" applyNumberFormat="1" applyFill="1" applyAlignment="1">
      <alignment horizontal="left"/>
    </xf>
    <xf numFmtId="1" fontId="3" fillId="35" borderId="0" xfId="0" applyNumberFormat="1" applyFont="1" applyFill="1" applyAlignment="1">
      <alignment horizontal="left"/>
    </xf>
    <xf numFmtId="167" fontId="3" fillId="39" borderId="0" xfId="0" applyNumberFormat="1" applyFont="1" applyFill="1" applyAlignment="1">
      <alignment horizontal="left"/>
    </xf>
    <xf numFmtId="14" fontId="0" fillId="39" borderId="0" xfId="0" applyNumberFormat="1" applyFill="1"/>
    <xf numFmtId="1" fontId="1" fillId="37" borderId="0" xfId="0" applyNumberFormat="1" applyFont="1" applyFill="1" applyAlignment="1">
      <alignment horizontal="left"/>
    </xf>
    <xf numFmtId="1" fontId="18" fillId="37" borderId="0" xfId="0" applyNumberFormat="1" applyFont="1" applyFill="1" applyAlignment="1">
      <alignment horizontal="left"/>
    </xf>
    <xf numFmtId="0" fontId="1" fillId="35" borderId="0" xfId="0" applyFont="1" applyFill="1"/>
    <xf numFmtId="167" fontId="0" fillId="2" borderId="0" xfId="0" applyNumberFormat="1" applyFill="1" applyAlignment="1">
      <alignment horizontal="left"/>
    </xf>
    <xf numFmtId="49" fontId="3" fillId="2" borderId="0" xfId="0" applyNumberFormat="1" applyFont="1" applyFill="1"/>
    <xf numFmtId="1" fontId="3" fillId="2" borderId="0" xfId="0" applyNumberFormat="1" applyFont="1" applyFill="1" applyAlignment="1">
      <alignment horizontal="left"/>
    </xf>
    <xf numFmtId="0" fontId="0" fillId="37" borderId="0" xfId="0" applyFill="1" applyAlignment="1">
      <alignment horizontal="left"/>
    </xf>
    <xf numFmtId="49" fontId="0" fillId="36" borderId="0" xfId="0" applyNumberFormat="1" applyFill="1" applyAlignment="1">
      <alignment horizontal="left"/>
    </xf>
    <xf numFmtId="49" fontId="3" fillId="0" borderId="0" xfId="0" applyNumberFormat="1" applyFont="1" applyAlignment="1">
      <alignment horizontal="center"/>
    </xf>
    <xf numFmtId="164" fontId="3" fillId="0" borderId="0" xfId="0" applyNumberFormat="1" applyFont="1" applyAlignment="1" applyProtection="1">
      <alignment horizontal="left" vertical="center"/>
      <protection locked="0"/>
    </xf>
    <xf numFmtId="49" fontId="3" fillId="36" borderId="0" xfId="0" applyNumberFormat="1" applyFont="1" applyFill="1" applyAlignment="1">
      <alignment horizontal="center"/>
    </xf>
    <xf numFmtId="164" fontId="3" fillId="36" borderId="0" xfId="0" applyNumberFormat="1" applyFont="1" applyFill="1" applyAlignment="1" applyProtection="1">
      <alignment horizontal="left" vertical="center"/>
      <protection locked="0"/>
    </xf>
    <xf numFmtId="49" fontId="0" fillId="0" borderId="0" xfId="0" applyNumberFormat="1" applyAlignment="1">
      <alignment horizontal="right"/>
    </xf>
    <xf numFmtId="167" fontId="0" fillId="37" borderId="0" xfId="0" applyNumberFormat="1" applyFill="1" applyAlignment="1">
      <alignment horizontal="left"/>
    </xf>
    <xf numFmtId="0" fontId="0" fillId="0" borderId="0" xfId="0" applyBorder="1"/>
    <xf numFmtId="0" fontId="0" fillId="0" borderId="0" xfId="0" applyBorder="1" applyAlignment="1">
      <alignment horizontal="left"/>
    </xf>
    <xf numFmtId="0" fontId="0" fillId="36" borderId="10" xfId="0" applyFill="1" applyBorder="1" applyAlignment="1">
      <alignment horizontal="left"/>
    </xf>
    <xf numFmtId="0" fontId="0" fillId="36" borderId="0" xfId="0" applyFill="1" applyBorder="1" applyAlignment="1">
      <alignment horizontal="left"/>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54" xr:uid="{EF121317-5578-44E1-AA81-840C938EE4FA}"/>
    <cellStyle name="Normal 11" xfId="51" xr:uid="{63812C0A-ACC7-4694-9B82-663010A9D8FA}"/>
    <cellStyle name="Normal 12" xfId="56" xr:uid="{98B2F46E-9158-4638-9924-8E565BB7E8B1}"/>
    <cellStyle name="Normal 13" xfId="48" xr:uid="{FBBA0DF8-9544-424D-931F-0F240A6F8640}"/>
    <cellStyle name="Normal 14" xfId="60" xr:uid="{12DF393C-2410-4E7D-AA98-34327602B0EA}"/>
    <cellStyle name="Normal 15" xfId="55" xr:uid="{81B579E3-1C1B-424F-8FF3-CBB07552A97A}"/>
    <cellStyle name="Normal 16" xfId="47" xr:uid="{86158163-50F7-4290-9B1D-87BE7B15C09E}"/>
    <cellStyle name="Normal 2" xfId="44" xr:uid="{9B7B9B47-6A51-4E90-BC6F-4F6EAD7A9E32}"/>
    <cellStyle name="Normal 2 2" xfId="61" xr:uid="{7BA35917-70EB-4534-BEBC-25F5AF2C7E33}"/>
    <cellStyle name="Normal 21" xfId="58" xr:uid="{17B3D948-5627-4DE4-910B-F77C2BA2B19C}"/>
    <cellStyle name="Normal 22" xfId="50" xr:uid="{AE425BCD-EF9B-4452-BF07-F2F983648D19}"/>
    <cellStyle name="Normal 23" xfId="49" xr:uid="{F7E700B8-DC89-45E0-AFD5-F33738E7C5BE}"/>
    <cellStyle name="Normal 3" xfId="45" xr:uid="{2ECAC551-1BFA-40CF-ADA2-3BFCFCCDE17B}"/>
    <cellStyle name="Normal 3 2" xfId="46" xr:uid="{A060131D-DDE4-4E5D-88A5-B77B61F71B05}"/>
    <cellStyle name="Normal 4" xfId="42" xr:uid="{755F20B6-17AA-4453-A6FC-B9D3249E8AD5}"/>
    <cellStyle name="Normal 4 2" xfId="52" xr:uid="{45039D91-F35D-48CA-B708-AE6AB6F0A412}"/>
    <cellStyle name="Normal 5" xfId="57" xr:uid="{C14127D3-0C52-408B-B063-A071C6DFB4D4}"/>
    <cellStyle name="Normal 6" xfId="43" xr:uid="{DDA17A96-8CA7-404F-8725-8B7F7D17E112}"/>
    <cellStyle name="Normal 7" xfId="59" xr:uid="{4A6C95A9-6AC1-4D63-9CF0-86F243ED4693}"/>
    <cellStyle name="Normal 8" xfId="53" xr:uid="{F9B24D35-9EB0-442E-B253-7218C31C0ED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314325</xdr:colOff>
      <xdr:row>125</xdr:row>
      <xdr:rowOff>0</xdr:rowOff>
    </xdr:from>
    <xdr:to>
      <xdr:col>6</xdr:col>
      <xdr:colOff>314325</xdr:colOff>
      <xdr:row>125</xdr:row>
      <xdr:rowOff>0</xdr:rowOff>
    </xdr:to>
    <xdr:cxnSp macro="">
      <xdr:nvCxnSpPr>
        <xdr:cNvPr id="2" name="מחבר חץ ישר 6">
          <a:extLst>
            <a:ext uri="{FF2B5EF4-FFF2-40B4-BE49-F238E27FC236}">
              <a16:creationId xmlns:a16="http://schemas.microsoft.com/office/drawing/2014/main" id="{B2938394-F446-43EF-93CB-5047A3CA376C}"/>
            </a:ext>
          </a:extLst>
        </xdr:cNvPr>
        <xdr:cNvCxnSpPr/>
      </xdr:nvCxnSpPr>
      <xdr:spPr>
        <a:xfrm>
          <a:off x="6353175" y="58223150"/>
          <a:ext cx="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125</xdr:row>
      <xdr:rowOff>0</xdr:rowOff>
    </xdr:from>
    <xdr:to>
      <xdr:col>6</xdr:col>
      <xdr:colOff>314325</xdr:colOff>
      <xdr:row>125</xdr:row>
      <xdr:rowOff>0</xdr:rowOff>
    </xdr:to>
    <xdr:cxnSp macro="">
      <xdr:nvCxnSpPr>
        <xdr:cNvPr id="3" name="מחבר חץ ישר 6">
          <a:extLst>
            <a:ext uri="{FF2B5EF4-FFF2-40B4-BE49-F238E27FC236}">
              <a16:creationId xmlns:a16="http://schemas.microsoft.com/office/drawing/2014/main" id="{7BC60DFB-3027-47FB-923C-2555D85D6103}"/>
            </a:ext>
          </a:extLst>
        </xdr:cNvPr>
        <xdr:cNvCxnSpPr/>
      </xdr:nvCxnSpPr>
      <xdr:spPr>
        <a:xfrm>
          <a:off x="6353175" y="58223150"/>
          <a:ext cx="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movebank.org/movebank/" TargetMode="External"/><Relationship Id="rId2" Type="http://schemas.openxmlformats.org/officeDocument/2006/relationships/hyperlink" Target="https://www.movebank.org/movebank/" TargetMode="External"/><Relationship Id="rId1" Type="http://schemas.openxmlformats.org/officeDocument/2006/relationships/hyperlink" Target="https://www.movebank.org/movebank/"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4F2EB-96FC-4578-845D-4B2A6B07858F}">
  <dimension ref="A1:AO111"/>
  <sheetViews>
    <sheetView zoomScaleNormal="100" workbookViewId="0">
      <pane ySplit="1" topLeftCell="A102" activePane="bottomLeft" state="frozen"/>
      <selection pane="bottomLeft" activeCell="D105" sqref="A1:AL108"/>
    </sheetView>
  </sheetViews>
  <sheetFormatPr defaultRowHeight="14.5" x14ac:dyDescent="0.35"/>
  <cols>
    <col min="4" max="4" width="12.54296875" customWidth="1"/>
    <col min="5" max="5" width="17.453125" customWidth="1"/>
    <col min="8" max="8" width="13.36328125" customWidth="1"/>
    <col min="13" max="13" width="17" bestFit="1" customWidth="1"/>
    <col min="14" max="14" width="19.81640625" customWidth="1"/>
    <col min="15" max="15" width="19.08984375" customWidth="1"/>
    <col min="16" max="16" width="21.08984375" customWidth="1"/>
    <col min="17" max="17" width="21.08984375" style="2" customWidth="1"/>
    <col min="19" max="19" width="20.81640625" customWidth="1"/>
    <col min="20" max="20" width="20" customWidth="1"/>
    <col min="22" max="22" width="16.90625" customWidth="1"/>
    <col min="23" max="28" width="18" customWidth="1"/>
    <col min="30" max="30" width="14.08984375" customWidth="1"/>
    <col min="31" max="31" width="14.7265625" customWidth="1"/>
    <col min="33" max="33" width="23" customWidth="1"/>
  </cols>
  <sheetData>
    <row r="1" spans="1:35" x14ac:dyDescent="0.35">
      <c r="A1" t="s">
        <v>0</v>
      </c>
      <c r="B1" s="1" t="s">
        <v>1</v>
      </c>
      <c r="C1" t="s">
        <v>2</v>
      </c>
      <c r="D1" t="s">
        <v>324</v>
      </c>
      <c r="E1" t="s">
        <v>3</v>
      </c>
      <c r="F1" t="s">
        <v>4</v>
      </c>
      <c r="G1" t="s">
        <v>519</v>
      </c>
      <c r="H1" t="s">
        <v>5</v>
      </c>
      <c r="I1" t="s">
        <v>6</v>
      </c>
      <c r="J1" s="22" t="s">
        <v>7</v>
      </c>
      <c r="K1" t="s">
        <v>8</v>
      </c>
      <c r="L1" t="s">
        <v>9</v>
      </c>
      <c r="M1" t="s">
        <v>10</v>
      </c>
      <c r="N1" s="22" t="s">
        <v>11</v>
      </c>
      <c r="O1" s="23" t="s">
        <v>327</v>
      </c>
      <c r="P1" s="24" t="s">
        <v>12</v>
      </c>
      <c r="Q1" s="24" t="s">
        <v>213</v>
      </c>
      <c r="R1" s="2" t="s">
        <v>13</v>
      </c>
      <c r="S1" s="23" t="s">
        <v>14</v>
      </c>
      <c r="T1" s="3" t="s">
        <v>15</v>
      </c>
      <c r="U1" s="23" t="s">
        <v>16</v>
      </c>
      <c r="V1" s="23" t="s">
        <v>17</v>
      </c>
      <c r="W1" s="2" t="s">
        <v>18</v>
      </c>
      <c r="X1" s="2" t="s">
        <v>202</v>
      </c>
      <c r="Y1" s="2" t="s">
        <v>203</v>
      </c>
      <c r="Z1" s="2" t="s">
        <v>201</v>
      </c>
      <c r="AA1" s="2" t="s">
        <v>48</v>
      </c>
      <c r="AB1" s="2" t="s">
        <v>204</v>
      </c>
      <c r="AC1" t="s">
        <v>200</v>
      </c>
      <c r="AD1" t="s">
        <v>19</v>
      </c>
      <c r="AE1" s="2" t="s">
        <v>514</v>
      </c>
      <c r="AF1" s="25" t="s">
        <v>20</v>
      </c>
      <c r="AG1" s="25" t="s">
        <v>21</v>
      </c>
      <c r="AH1" t="s">
        <v>22</v>
      </c>
      <c r="AI1" t="s">
        <v>23</v>
      </c>
    </row>
    <row r="2" spans="1:35" s="1" customFormat="1" x14ac:dyDescent="0.35">
      <c r="A2" s="1" t="s">
        <v>258</v>
      </c>
      <c r="B2" t="s">
        <v>382</v>
      </c>
      <c r="C2" s="1" t="s">
        <v>344</v>
      </c>
      <c r="D2" s="1" t="s">
        <v>326</v>
      </c>
      <c r="E2" s="1">
        <v>1</v>
      </c>
      <c r="G2" s="1" t="s">
        <v>27</v>
      </c>
      <c r="I2" s="1">
        <v>171120</v>
      </c>
      <c r="K2" s="1">
        <v>2016</v>
      </c>
      <c r="L2" s="1">
        <v>2</v>
      </c>
      <c r="M2" s="1" t="s">
        <v>29</v>
      </c>
      <c r="N2" s="1" t="s">
        <v>30</v>
      </c>
      <c r="O2" s="3">
        <v>42744</v>
      </c>
      <c r="P2" s="3">
        <v>43131</v>
      </c>
      <c r="Q2" s="1">
        <v>2018</v>
      </c>
      <c r="R2" s="1">
        <f>P2-O2</f>
        <v>387</v>
      </c>
      <c r="U2" s="1" t="s">
        <v>31</v>
      </c>
      <c r="V2" s="3">
        <v>43243</v>
      </c>
      <c r="W2" s="1">
        <f t="shared" ref="W2:W33" si="0">V2-P2</f>
        <v>112</v>
      </c>
      <c r="X2" s="1">
        <v>112</v>
      </c>
      <c r="Y2" s="1">
        <v>90</v>
      </c>
      <c r="Z2" s="9">
        <f t="shared" ref="Z2:Z33" si="1">W2/7</f>
        <v>16</v>
      </c>
      <c r="AA2" s="1">
        <v>1</v>
      </c>
      <c r="AB2" s="1">
        <v>0</v>
      </c>
      <c r="AC2" s="1" t="s">
        <v>48</v>
      </c>
      <c r="AD2" s="1" t="s">
        <v>54</v>
      </c>
      <c r="AE2" s="1" t="s">
        <v>54</v>
      </c>
      <c r="AF2" s="1" t="s">
        <v>219</v>
      </c>
    </row>
    <row r="3" spans="1:35" s="1" customFormat="1" x14ac:dyDescent="0.35">
      <c r="A3" s="5" t="s">
        <v>84</v>
      </c>
      <c r="B3" s="1" t="s">
        <v>85</v>
      </c>
      <c r="C3" s="1" t="s">
        <v>86</v>
      </c>
      <c r="D3" s="1" t="s">
        <v>325</v>
      </c>
      <c r="E3" s="1">
        <v>1</v>
      </c>
      <c r="F3" s="1">
        <v>0</v>
      </c>
      <c r="G3" s="1" t="s">
        <v>27</v>
      </c>
      <c r="H3" s="1">
        <v>9</v>
      </c>
      <c r="I3" s="15">
        <v>180184</v>
      </c>
      <c r="J3" s="14" t="s">
        <v>87</v>
      </c>
      <c r="K3" s="11">
        <v>2017</v>
      </c>
      <c r="L3" s="11">
        <v>2</v>
      </c>
      <c r="M3" s="1" t="s">
        <v>29</v>
      </c>
      <c r="N3" s="12" t="s">
        <v>42</v>
      </c>
      <c r="O3" s="3">
        <v>43214</v>
      </c>
      <c r="P3" s="8">
        <v>43378</v>
      </c>
      <c r="Q3" s="9">
        <v>2018</v>
      </c>
      <c r="R3" s="9">
        <f>P3-O3</f>
        <v>164</v>
      </c>
      <c r="S3" s="8">
        <v>43378</v>
      </c>
      <c r="T3" s="3">
        <f>S3+10</f>
        <v>43388</v>
      </c>
      <c r="U3" s="3" t="s">
        <v>31</v>
      </c>
      <c r="V3" s="10">
        <v>43406</v>
      </c>
      <c r="W3" s="9">
        <f t="shared" si="0"/>
        <v>28</v>
      </c>
      <c r="X3" s="9">
        <v>28</v>
      </c>
      <c r="Y3" s="9">
        <v>28</v>
      </c>
      <c r="Z3" s="9">
        <f t="shared" si="1"/>
        <v>4</v>
      </c>
      <c r="AA3" s="1">
        <v>1</v>
      </c>
      <c r="AB3" s="1">
        <v>1</v>
      </c>
      <c r="AC3" s="1" t="s">
        <v>32</v>
      </c>
      <c r="AD3" s="1" t="s">
        <v>54</v>
      </c>
      <c r="AE3" s="1" t="s">
        <v>54</v>
      </c>
      <c r="AF3" s="1" t="s">
        <v>88</v>
      </c>
      <c r="AG3" s="1" t="s">
        <v>89</v>
      </c>
      <c r="AH3" s="1" t="s">
        <v>36</v>
      </c>
      <c r="AI3" s="1" t="s">
        <v>90</v>
      </c>
    </row>
    <row r="4" spans="1:35" s="1" customFormat="1" x14ac:dyDescent="0.35">
      <c r="A4" s="5" t="s">
        <v>108</v>
      </c>
      <c r="B4" s="1" t="s">
        <v>109</v>
      </c>
      <c r="C4" s="1" t="s">
        <v>110</v>
      </c>
      <c r="D4" s="1" t="s">
        <v>325</v>
      </c>
      <c r="E4" s="1">
        <v>1</v>
      </c>
      <c r="F4" s="1">
        <v>1</v>
      </c>
      <c r="G4" s="1" t="s">
        <v>27</v>
      </c>
      <c r="H4" s="1">
        <v>12</v>
      </c>
      <c r="I4" s="16">
        <v>180175</v>
      </c>
      <c r="J4" s="7" t="s">
        <v>111</v>
      </c>
      <c r="K4" s="11">
        <v>2017</v>
      </c>
      <c r="L4" s="11">
        <v>2</v>
      </c>
      <c r="M4" s="1" t="s">
        <v>101</v>
      </c>
      <c r="N4" s="12"/>
      <c r="O4" s="3">
        <v>43304</v>
      </c>
      <c r="P4" s="8">
        <v>43620</v>
      </c>
      <c r="Q4" s="9">
        <v>2019</v>
      </c>
      <c r="R4" s="9">
        <f>P4-O4</f>
        <v>316</v>
      </c>
      <c r="S4" s="8">
        <v>43620</v>
      </c>
      <c r="T4" s="10">
        <v>43622</v>
      </c>
      <c r="U4" s="3" t="s">
        <v>47</v>
      </c>
      <c r="V4" s="10">
        <v>43622</v>
      </c>
      <c r="W4" s="9">
        <f t="shared" si="0"/>
        <v>2</v>
      </c>
      <c r="X4" s="9">
        <v>2</v>
      </c>
      <c r="Y4" s="9">
        <v>2</v>
      </c>
      <c r="Z4" s="9">
        <f t="shared" si="1"/>
        <v>0.2857142857142857</v>
      </c>
      <c r="AA4" s="1">
        <v>1</v>
      </c>
      <c r="AB4" s="1">
        <v>1</v>
      </c>
      <c r="AC4" s="1" t="s">
        <v>48</v>
      </c>
      <c r="AD4" s="1" t="s">
        <v>76</v>
      </c>
      <c r="AE4" s="1" t="s">
        <v>54</v>
      </c>
      <c r="AF4" s="1" t="s">
        <v>34</v>
      </c>
      <c r="AG4" s="1" t="s">
        <v>112</v>
      </c>
      <c r="AH4" s="1" t="s">
        <v>36</v>
      </c>
      <c r="AI4" s="1" t="s">
        <v>113</v>
      </c>
    </row>
    <row r="5" spans="1:35" s="1" customFormat="1" x14ac:dyDescent="0.35">
      <c r="A5" s="1" t="s">
        <v>375</v>
      </c>
      <c r="C5" s="1" t="s">
        <v>374</v>
      </c>
      <c r="D5" s="1" t="s">
        <v>326</v>
      </c>
      <c r="E5" s="1">
        <v>1</v>
      </c>
      <c r="G5" s="1" t="s">
        <v>27</v>
      </c>
      <c r="K5" s="1">
        <v>2013</v>
      </c>
      <c r="L5" s="1">
        <v>4</v>
      </c>
      <c r="M5" s="1" t="s">
        <v>29</v>
      </c>
      <c r="N5" s="1" t="s">
        <v>42</v>
      </c>
      <c r="O5" s="3">
        <v>42374</v>
      </c>
      <c r="P5" s="3">
        <v>42926</v>
      </c>
      <c r="Q5" s="1">
        <v>2017</v>
      </c>
      <c r="R5" s="1">
        <f>P5-O5</f>
        <v>552</v>
      </c>
      <c r="U5" s="1" t="s">
        <v>47</v>
      </c>
      <c r="V5" s="3">
        <v>42926</v>
      </c>
      <c r="W5" s="1">
        <f t="shared" si="0"/>
        <v>0</v>
      </c>
      <c r="X5" s="1">
        <v>0</v>
      </c>
      <c r="Y5" s="1">
        <v>0</v>
      </c>
      <c r="Z5" s="9">
        <f t="shared" si="1"/>
        <v>0</v>
      </c>
      <c r="AA5" s="1">
        <v>1</v>
      </c>
      <c r="AB5" s="1">
        <v>1</v>
      </c>
      <c r="AC5" s="1" t="s">
        <v>48</v>
      </c>
      <c r="AD5" s="1" t="s">
        <v>76</v>
      </c>
      <c r="AE5" s="1" t="s">
        <v>54</v>
      </c>
      <c r="AF5" s="1" t="s">
        <v>219</v>
      </c>
      <c r="AG5" s="1" t="s">
        <v>376</v>
      </c>
    </row>
    <row r="6" spans="1:35" s="1" customFormat="1" x14ac:dyDescent="0.35">
      <c r="A6" s="1" t="s">
        <v>228</v>
      </c>
      <c r="B6" t="s">
        <v>229</v>
      </c>
      <c r="C6" s="1" t="s">
        <v>229</v>
      </c>
      <c r="D6" s="1" t="s">
        <v>326</v>
      </c>
      <c r="E6" s="1">
        <v>1</v>
      </c>
      <c r="G6" s="1" t="s">
        <v>27</v>
      </c>
      <c r="I6" s="1">
        <v>16032</v>
      </c>
      <c r="K6" s="1">
        <v>2016</v>
      </c>
      <c r="L6" s="1">
        <v>0</v>
      </c>
      <c r="M6" s="1" t="s">
        <v>29</v>
      </c>
      <c r="N6" s="1" t="s">
        <v>42</v>
      </c>
      <c r="O6" s="3">
        <v>42557</v>
      </c>
      <c r="P6" s="3">
        <v>42711</v>
      </c>
      <c r="Q6" s="1">
        <v>2016</v>
      </c>
      <c r="R6" s="9">
        <f>P6-O6</f>
        <v>154</v>
      </c>
      <c r="S6" s="3">
        <v>42711</v>
      </c>
      <c r="T6" s="3">
        <f>S6+10</f>
        <v>42721</v>
      </c>
      <c r="U6" s="3" t="s">
        <v>31</v>
      </c>
      <c r="V6" s="3">
        <v>42878</v>
      </c>
      <c r="W6" s="9">
        <f t="shared" si="0"/>
        <v>167</v>
      </c>
      <c r="X6" s="1">
        <v>167</v>
      </c>
      <c r="Y6" s="1">
        <v>90</v>
      </c>
      <c r="Z6" s="9">
        <f t="shared" si="1"/>
        <v>23.857142857142858</v>
      </c>
      <c r="AA6" s="1">
        <v>1</v>
      </c>
      <c r="AB6" s="1">
        <v>0</v>
      </c>
      <c r="AC6" s="1" t="s">
        <v>48</v>
      </c>
      <c r="AD6" s="1" t="s">
        <v>145</v>
      </c>
      <c r="AE6" s="1" t="s">
        <v>479</v>
      </c>
      <c r="AF6" s="1" t="s">
        <v>219</v>
      </c>
      <c r="AG6" s="1" t="s">
        <v>230</v>
      </c>
      <c r="AH6" s="1" t="s">
        <v>230</v>
      </c>
      <c r="AI6" s="1" t="s">
        <v>231</v>
      </c>
    </row>
    <row r="7" spans="1:35" s="1" customFormat="1" x14ac:dyDescent="0.35">
      <c r="A7" s="1" t="s">
        <v>443</v>
      </c>
      <c r="B7" s="1" t="s">
        <v>481</v>
      </c>
      <c r="C7" s="1" t="s">
        <v>480</v>
      </c>
      <c r="D7" s="1" t="s">
        <v>328</v>
      </c>
      <c r="E7" s="1">
        <v>1</v>
      </c>
      <c r="G7" s="1" t="s">
        <v>27</v>
      </c>
      <c r="I7" s="1">
        <v>210818</v>
      </c>
      <c r="K7" s="1">
        <v>2018</v>
      </c>
      <c r="L7" s="1">
        <v>3</v>
      </c>
      <c r="M7" s="1" t="s">
        <v>101</v>
      </c>
      <c r="N7" s="3"/>
      <c r="P7" s="3">
        <v>44486</v>
      </c>
      <c r="Q7" s="1">
        <v>2021</v>
      </c>
      <c r="U7" s="1" t="s">
        <v>31</v>
      </c>
      <c r="V7" s="3">
        <v>44774</v>
      </c>
      <c r="W7" s="1">
        <f t="shared" si="0"/>
        <v>288</v>
      </c>
      <c r="X7" s="1">
        <v>288</v>
      </c>
      <c r="Y7" s="1">
        <v>90</v>
      </c>
      <c r="Z7" s="9">
        <f t="shared" si="1"/>
        <v>41.142857142857146</v>
      </c>
      <c r="AA7" s="1">
        <v>0</v>
      </c>
      <c r="AB7" s="1">
        <v>0</v>
      </c>
      <c r="AC7" s="1" t="s">
        <v>46</v>
      </c>
    </row>
    <row r="8" spans="1:35" s="1" customFormat="1" x14ac:dyDescent="0.35">
      <c r="A8" s="1" t="s">
        <v>279</v>
      </c>
      <c r="B8" s="1" t="s">
        <v>278</v>
      </c>
      <c r="C8" s="1" t="s">
        <v>357</v>
      </c>
      <c r="D8" s="1" t="s">
        <v>326</v>
      </c>
      <c r="E8" s="1">
        <v>1</v>
      </c>
      <c r="G8" s="1" t="s">
        <v>27</v>
      </c>
      <c r="I8" s="1">
        <v>200374</v>
      </c>
      <c r="K8" s="1">
        <v>2016</v>
      </c>
      <c r="L8" s="1">
        <v>4</v>
      </c>
      <c r="M8" s="1" t="s">
        <v>29</v>
      </c>
      <c r="O8" s="3">
        <v>43787</v>
      </c>
      <c r="P8" s="3">
        <v>43933</v>
      </c>
      <c r="Q8" s="1">
        <v>2020</v>
      </c>
      <c r="R8" s="1">
        <f t="shared" ref="R8:R20" si="2">P8-O8</f>
        <v>146</v>
      </c>
      <c r="U8" s="1" t="s">
        <v>47</v>
      </c>
      <c r="V8" s="3">
        <v>43954</v>
      </c>
      <c r="W8" s="1">
        <f t="shared" si="0"/>
        <v>21</v>
      </c>
      <c r="X8" s="1">
        <v>21</v>
      </c>
      <c r="Y8" s="1">
        <v>21</v>
      </c>
      <c r="Z8" s="9">
        <f t="shared" si="1"/>
        <v>3</v>
      </c>
      <c r="AA8" s="1">
        <v>1</v>
      </c>
      <c r="AB8" s="1">
        <v>1</v>
      </c>
      <c r="AC8" s="1" t="s">
        <v>48</v>
      </c>
      <c r="AD8" s="1" t="s">
        <v>329</v>
      </c>
      <c r="AE8" s="1" t="s">
        <v>516</v>
      </c>
      <c r="AF8" s="1" t="s">
        <v>219</v>
      </c>
      <c r="AG8" s="1" t="s">
        <v>318</v>
      </c>
    </row>
    <row r="9" spans="1:35" s="1" customFormat="1" x14ac:dyDescent="0.35">
      <c r="A9" s="1" t="s">
        <v>293</v>
      </c>
      <c r="B9" s="1" t="s">
        <v>292</v>
      </c>
      <c r="C9" s="1" t="s">
        <v>373</v>
      </c>
      <c r="D9" s="1" t="s">
        <v>326</v>
      </c>
      <c r="E9" s="1">
        <v>1</v>
      </c>
      <c r="G9" s="1" t="s">
        <v>27</v>
      </c>
      <c r="I9" s="1">
        <v>190123</v>
      </c>
      <c r="K9" s="1">
        <v>2017</v>
      </c>
      <c r="L9" s="1">
        <v>2</v>
      </c>
      <c r="M9" s="1" t="s">
        <v>29</v>
      </c>
      <c r="N9" s="1" t="s">
        <v>30</v>
      </c>
      <c r="O9" s="3">
        <v>43380</v>
      </c>
      <c r="P9" s="3">
        <v>43775</v>
      </c>
      <c r="Q9" s="1">
        <v>2019</v>
      </c>
      <c r="R9" s="1">
        <f t="shared" si="2"/>
        <v>395</v>
      </c>
      <c r="U9" s="1" t="s">
        <v>31</v>
      </c>
      <c r="V9" s="3">
        <v>43907</v>
      </c>
      <c r="W9" s="1">
        <f t="shared" si="0"/>
        <v>132</v>
      </c>
      <c r="X9" s="1">
        <v>132</v>
      </c>
      <c r="Y9" s="1">
        <v>90</v>
      </c>
      <c r="Z9" s="9">
        <f t="shared" si="1"/>
        <v>18.857142857142858</v>
      </c>
      <c r="AA9" s="1">
        <v>1</v>
      </c>
      <c r="AB9" s="1">
        <v>0</v>
      </c>
      <c r="AC9" s="1" t="s">
        <v>48</v>
      </c>
      <c r="AD9" s="1" t="s">
        <v>33</v>
      </c>
      <c r="AE9" s="1" t="s">
        <v>54</v>
      </c>
      <c r="AF9" s="1" t="s">
        <v>219</v>
      </c>
    </row>
    <row r="10" spans="1:35" s="1" customFormat="1" x14ac:dyDescent="0.35">
      <c r="A10" s="1" t="s">
        <v>251</v>
      </c>
      <c r="B10" t="s">
        <v>383</v>
      </c>
      <c r="C10" s="1" t="s">
        <v>340</v>
      </c>
      <c r="D10" s="1" t="s">
        <v>326</v>
      </c>
      <c r="E10" s="1">
        <v>1</v>
      </c>
      <c r="G10" s="1" t="s">
        <v>27</v>
      </c>
      <c r="I10" s="1">
        <v>17487</v>
      </c>
      <c r="K10" s="1">
        <v>2016</v>
      </c>
      <c r="L10" s="1">
        <v>1</v>
      </c>
      <c r="M10" s="1" t="s">
        <v>101</v>
      </c>
      <c r="N10" s="1" t="s">
        <v>30</v>
      </c>
      <c r="O10" s="3">
        <v>42956</v>
      </c>
      <c r="P10" s="3">
        <v>43083</v>
      </c>
      <c r="Q10" s="1">
        <v>2017</v>
      </c>
      <c r="R10" s="1">
        <f t="shared" si="2"/>
        <v>127</v>
      </c>
      <c r="U10" s="1" t="s">
        <v>31</v>
      </c>
      <c r="V10" s="3">
        <v>43231</v>
      </c>
      <c r="W10" s="1">
        <f t="shared" si="0"/>
        <v>148</v>
      </c>
      <c r="X10" s="1">
        <v>148</v>
      </c>
      <c r="Y10" s="1">
        <v>90</v>
      </c>
      <c r="Z10" s="9">
        <f t="shared" si="1"/>
        <v>21.142857142857142</v>
      </c>
      <c r="AA10" s="1">
        <v>0</v>
      </c>
      <c r="AB10" s="1">
        <v>0</v>
      </c>
      <c r="AC10" s="1" t="s">
        <v>336</v>
      </c>
      <c r="AD10" s="1" t="s">
        <v>145</v>
      </c>
      <c r="AG10" s="1" t="s">
        <v>252</v>
      </c>
    </row>
    <row r="11" spans="1:35" s="1" customFormat="1" x14ac:dyDescent="0.35">
      <c r="A11" s="1" t="s">
        <v>430</v>
      </c>
      <c r="B11" s="1" t="s">
        <v>454</v>
      </c>
      <c r="C11" s="1" t="s">
        <v>471</v>
      </c>
      <c r="D11" s="1" t="s">
        <v>328</v>
      </c>
      <c r="E11" s="1">
        <v>1</v>
      </c>
      <c r="G11" s="1" t="s">
        <v>27</v>
      </c>
      <c r="I11" s="1">
        <v>190124</v>
      </c>
      <c r="K11" s="1">
        <v>2019</v>
      </c>
      <c r="L11" s="1">
        <v>1</v>
      </c>
      <c r="M11" s="1" t="s">
        <v>101</v>
      </c>
      <c r="O11" s="3">
        <v>43753</v>
      </c>
      <c r="P11" s="3">
        <v>43798</v>
      </c>
      <c r="Q11" s="1">
        <v>2019</v>
      </c>
      <c r="R11" s="1">
        <f t="shared" si="2"/>
        <v>45</v>
      </c>
      <c r="U11" s="1" t="s">
        <v>31</v>
      </c>
      <c r="V11" s="3">
        <v>43839</v>
      </c>
      <c r="W11" s="1">
        <f t="shared" si="0"/>
        <v>41</v>
      </c>
      <c r="X11" s="1">
        <v>41</v>
      </c>
      <c r="Y11" s="1">
        <v>41</v>
      </c>
      <c r="Z11" s="9">
        <f t="shared" si="1"/>
        <v>5.8571428571428568</v>
      </c>
      <c r="AA11" s="1">
        <v>0</v>
      </c>
      <c r="AB11" s="1">
        <v>0</v>
      </c>
      <c r="AC11" s="1" t="s">
        <v>336</v>
      </c>
      <c r="AG11" s="1" t="s">
        <v>431</v>
      </c>
    </row>
    <row r="12" spans="1:35" s="1" customFormat="1" x14ac:dyDescent="0.35">
      <c r="A12" s="1" t="s">
        <v>287</v>
      </c>
      <c r="B12" s="1" t="s">
        <v>286</v>
      </c>
      <c r="C12" s="1" t="s">
        <v>351</v>
      </c>
      <c r="D12" s="1" t="s">
        <v>326</v>
      </c>
      <c r="E12" s="1">
        <v>1</v>
      </c>
      <c r="G12" s="1" t="s">
        <v>27</v>
      </c>
      <c r="I12" s="1">
        <v>190120</v>
      </c>
      <c r="K12" s="1">
        <v>2018</v>
      </c>
      <c r="L12" s="1">
        <v>1</v>
      </c>
      <c r="M12" s="1" t="s">
        <v>29</v>
      </c>
      <c r="N12" s="1" t="s">
        <v>42</v>
      </c>
      <c r="O12" s="3">
        <v>43437</v>
      </c>
      <c r="P12" s="3">
        <v>43667</v>
      </c>
      <c r="Q12" s="1">
        <v>2019</v>
      </c>
      <c r="R12" s="1">
        <f t="shared" si="2"/>
        <v>230</v>
      </c>
      <c r="U12" s="1" t="s">
        <v>47</v>
      </c>
      <c r="V12" s="3">
        <v>43746</v>
      </c>
      <c r="W12" s="1">
        <f t="shared" si="0"/>
        <v>79</v>
      </c>
      <c r="X12" s="1">
        <v>79</v>
      </c>
      <c r="Y12" s="1">
        <v>79</v>
      </c>
      <c r="Z12" s="9">
        <f t="shared" si="1"/>
        <v>11.285714285714286</v>
      </c>
      <c r="AA12" s="1">
        <v>1</v>
      </c>
      <c r="AB12" s="1">
        <v>1</v>
      </c>
      <c r="AC12" s="1" t="s">
        <v>32</v>
      </c>
      <c r="AD12" s="1" t="s">
        <v>33</v>
      </c>
      <c r="AE12" s="1" t="s">
        <v>54</v>
      </c>
      <c r="AF12" s="1" t="s">
        <v>219</v>
      </c>
      <c r="AG12" s="1" t="s">
        <v>314</v>
      </c>
    </row>
    <row r="13" spans="1:35" s="1" customFormat="1" x14ac:dyDescent="0.35">
      <c r="A13" s="5" t="s">
        <v>119</v>
      </c>
      <c r="B13" s="1" t="s">
        <v>120</v>
      </c>
      <c r="C13" s="1" t="s">
        <v>121</v>
      </c>
      <c r="D13" s="1" t="s">
        <v>325</v>
      </c>
      <c r="E13" s="1">
        <v>1</v>
      </c>
      <c r="F13" s="1">
        <v>3</v>
      </c>
      <c r="G13" s="1" t="s">
        <v>27</v>
      </c>
      <c r="H13" s="1">
        <v>13</v>
      </c>
      <c r="I13" s="16">
        <v>192965</v>
      </c>
      <c r="J13" s="5" t="s">
        <v>122</v>
      </c>
      <c r="K13" s="6">
        <v>2018</v>
      </c>
      <c r="L13" s="6">
        <v>2</v>
      </c>
      <c r="M13" s="1" t="s">
        <v>101</v>
      </c>
      <c r="N13" s="12"/>
      <c r="O13" s="3">
        <v>43718</v>
      </c>
      <c r="P13" s="8">
        <v>43842</v>
      </c>
      <c r="Q13" s="9">
        <v>2020</v>
      </c>
      <c r="R13" s="9">
        <f t="shared" si="2"/>
        <v>124</v>
      </c>
      <c r="S13" s="8">
        <v>43843</v>
      </c>
      <c r="T13" s="3">
        <f>S13+10</f>
        <v>43853</v>
      </c>
      <c r="U13" s="3" t="s">
        <v>31</v>
      </c>
      <c r="V13" s="10">
        <v>43980</v>
      </c>
      <c r="W13" s="9">
        <f t="shared" si="0"/>
        <v>138</v>
      </c>
      <c r="X13" s="9">
        <v>138</v>
      </c>
      <c r="Y13" s="9">
        <v>90</v>
      </c>
      <c r="Z13" s="9">
        <f t="shared" si="1"/>
        <v>19.714285714285715</v>
      </c>
      <c r="AA13" s="1">
        <v>1</v>
      </c>
      <c r="AB13" s="1">
        <v>0</v>
      </c>
      <c r="AC13" s="1" t="s">
        <v>48</v>
      </c>
      <c r="AD13" s="1" t="s">
        <v>123</v>
      </c>
      <c r="AE13" s="1" t="s">
        <v>516</v>
      </c>
      <c r="AF13" s="1" t="s">
        <v>44</v>
      </c>
      <c r="AG13" s="1" t="s">
        <v>124</v>
      </c>
      <c r="AH13" s="1" t="s">
        <v>36</v>
      </c>
      <c r="AI13" s="5" t="s">
        <v>125</v>
      </c>
    </row>
    <row r="14" spans="1:35" s="1" customFormat="1" x14ac:dyDescent="0.35">
      <c r="A14" s="1" t="s">
        <v>281</v>
      </c>
      <c r="B14" s="1" t="s">
        <v>280</v>
      </c>
      <c r="C14" s="1" t="s">
        <v>358</v>
      </c>
      <c r="D14" s="1" t="s">
        <v>326</v>
      </c>
      <c r="E14" s="1">
        <v>1</v>
      </c>
      <c r="G14" s="1" t="s">
        <v>27</v>
      </c>
      <c r="I14" s="1">
        <v>200375</v>
      </c>
      <c r="K14" s="1">
        <v>2018</v>
      </c>
      <c r="L14" s="1">
        <v>2</v>
      </c>
      <c r="M14" s="1" t="s">
        <v>29</v>
      </c>
      <c r="O14" s="3">
        <v>43787</v>
      </c>
      <c r="P14" s="3">
        <v>43933</v>
      </c>
      <c r="Q14" s="1">
        <v>2020</v>
      </c>
      <c r="R14" s="1">
        <f t="shared" si="2"/>
        <v>146</v>
      </c>
      <c r="U14" s="1" t="s">
        <v>47</v>
      </c>
      <c r="V14" s="3">
        <v>43971</v>
      </c>
      <c r="W14" s="1">
        <f t="shared" si="0"/>
        <v>38</v>
      </c>
      <c r="X14" s="1">
        <v>38</v>
      </c>
      <c r="Y14" s="1">
        <v>38</v>
      </c>
      <c r="Z14" s="9">
        <f t="shared" si="1"/>
        <v>5.4285714285714288</v>
      </c>
      <c r="AA14" s="1">
        <v>0</v>
      </c>
      <c r="AB14" s="1">
        <v>0</v>
      </c>
      <c r="AC14" s="1" t="s">
        <v>54</v>
      </c>
      <c r="AD14" s="1" t="s">
        <v>359</v>
      </c>
      <c r="AF14" s="1" t="s">
        <v>205</v>
      </c>
      <c r="AG14" s="1" t="s">
        <v>210</v>
      </c>
    </row>
    <row r="15" spans="1:35" s="1" customFormat="1" x14ac:dyDescent="0.35">
      <c r="A15" s="1" t="s">
        <v>216</v>
      </c>
      <c r="B15" t="s">
        <v>218</v>
      </c>
      <c r="C15" s="1" t="s">
        <v>218</v>
      </c>
      <c r="D15" s="1" t="s">
        <v>326</v>
      </c>
      <c r="E15" s="1">
        <v>1</v>
      </c>
      <c r="G15" s="1" t="s">
        <v>27</v>
      </c>
      <c r="I15" s="1" t="s">
        <v>217</v>
      </c>
      <c r="J15" s="7"/>
      <c r="K15" s="11">
        <v>2013</v>
      </c>
      <c r="L15" s="11">
        <v>2</v>
      </c>
      <c r="M15" s="1" t="s">
        <v>29</v>
      </c>
      <c r="N15" s="12" t="s">
        <v>30</v>
      </c>
      <c r="O15" s="3">
        <v>42314</v>
      </c>
      <c r="P15" s="3">
        <v>42360</v>
      </c>
      <c r="Q15" s="9">
        <v>2016</v>
      </c>
      <c r="R15" s="9">
        <f t="shared" si="2"/>
        <v>46</v>
      </c>
      <c r="S15" s="3">
        <v>42360</v>
      </c>
      <c r="T15" s="3">
        <f>S15+10</f>
        <v>42370</v>
      </c>
      <c r="U15" s="3" t="s">
        <v>31</v>
      </c>
      <c r="V15" s="3">
        <v>42395</v>
      </c>
      <c r="W15" s="9">
        <f t="shared" si="0"/>
        <v>35</v>
      </c>
      <c r="X15" s="9">
        <v>35</v>
      </c>
      <c r="Y15" s="9">
        <v>35</v>
      </c>
      <c r="Z15" s="9">
        <f t="shared" si="1"/>
        <v>5</v>
      </c>
      <c r="AA15" s="9">
        <v>1</v>
      </c>
      <c r="AB15" s="9">
        <v>1</v>
      </c>
      <c r="AC15" s="1" t="s">
        <v>32</v>
      </c>
      <c r="AD15" s="1" t="s">
        <v>54</v>
      </c>
      <c r="AE15" s="1" t="s">
        <v>54</v>
      </c>
      <c r="AF15" s="1" t="s">
        <v>330</v>
      </c>
      <c r="AG15" s="1" t="s">
        <v>220</v>
      </c>
    </row>
    <row r="16" spans="1:35" s="1" customFormat="1" x14ac:dyDescent="0.35">
      <c r="A16" s="4" t="s">
        <v>208</v>
      </c>
      <c r="B16" t="s">
        <v>384</v>
      </c>
      <c r="C16" s="1" t="s">
        <v>212</v>
      </c>
      <c r="D16" s="1" t="s">
        <v>325</v>
      </c>
      <c r="E16" s="1">
        <v>1</v>
      </c>
      <c r="G16" s="1" t="s">
        <v>27</v>
      </c>
      <c r="I16" s="4">
        <v>180184</v>
      </c>
      <c r="J16" s="5"/>
      <c r="K16" s="4">
        <v>2016</v>
      </c>
      <c r="L16" s="6">
        <v>4</v>
      </c>
      <c r="M16" s="1" t="s">
        <v>29</v>
      </c>
      <c r="N16" s="12"/>
      <c r="O16" s="27">
        <v>43885</v>
      </c>
      <c r="P16" s="27">
        <v>43893</v>
      </c>
      <c r="Q16" s="9">
        <v>2020</v>
      </c>
      <c r="R16" s="9">
        <f t="shared" si="2"/>
        <v>8</v>
      </c>
      <c r="S16" s="27">
        <v>43893</v>
      </c>
      <c r="T16" s="3">
        <f>S16+10</f>
        <v>43903</v>
      </c>
      <c r="U16" s="3" t="s">
        <v>31</v>
      </c>
      <c r="V16" s="3">
        <v>44774</v>
      </c>
      <c r="W16" s="9">
        <f t="shared" si="0"/>
        <v>881</v>
      </c>
      <c r="X16" s="9">
        <v>138</v>
      </c>
      <c r="Y16" s="9">
        <v>90</v>
      </c>
      <c r="Z16" s="9">
        <f t="shared" si="1"/>
        <v>125.85714285714286</v>
      </c>
      <c r="AA16" s="1">
        <v>0</v>
      </c>
      <c r="AB16" s="1">
        <v>0</v>
      </c>
      <c r="AC16" s="1" t="s">
        <v>46</v>
      </c>
      <c r="AI16" s="5"/>
    </row>
    <row r="17" spans="1:41" s="4" customFormat="1" x14ac:dyDescent="0.35">
      <c r="A17" s="1" t="s">
        <v>221</v>
      </c>
      <c r="B17" s="1" t="s">
        <v>467</v>
      </c>
      <c r="C17" s="1" t="s">
        <v>466</v>
      </c>
      <c r="D17" s="1" t="s">
        <v>328</v>
      </c>
      <c r="E17" s="1">
        <v>1</v>
      </c>
      <c r="F17" s="1"/>
      <c r="G17" s="1" t="s">
        <v>27</v>
      </c>
      <c r="H17" s="1"/>
      <c r="I17" s="1">
        <v>171123</v>
      </c>
      <c r="J17" s="1"/>
      <c r="K17" s="1">
        <v>2016</v>
      </c>
      <c r="L17" s="1">
        <v>1</v>
      </c>
      <c r="M17" s="1" t="s">
        <v>101</v>
      </c>
      <c r="N17" s="1"/>
      <c r="O17" s="3">
        <v>42604</v>
      </c>
      <c r="P17" s="3">
        <v>43067</v>
      </c>
      <c r="Q17" s="1">
        <v>2017</v>
      </c>
      <c r="R17" s="1">
        <f t="shared" si="2"/>
        <v>463</v>
      </c>
      <c r="S17" s="1"/>
      <c r="T17" s="1"/>
      <c r="U17" s="1" t="s">
        <v>31</v>
      </c>
      <c r="V17" s="3">
        <v>43122</v>
      </c>
      <c r="W17" s="1">
        <f t="shared" si="0"/>
        <v>55</v>
      </c>
      <c r="X17" s="1">
        <v>55</v>
      </c>
      <c r="Y17" s="1">
        <v>55</v>
      </c>
      <c r="Z17" s="9">
        <f t="shared" si="1"/>
        <v>7.8571428571428568</v>
      </c>
      <c r="AA17" s="1">
        <v>1</v>
      </c>
      <c r="AB17" s="1">
        <v>1</v>
      </c>
      <c r="AC17" s="1" t="s">
        <v>32</v>
      </c>
      <c r="AD17" s="1" t="s">
        <v>33</v>
      </c>
      <c r="AE17" s="1" t="s">
        <v>54</v>
      </c>
      <c r="AF17" s="1" t="s">
        <v>221</v>
      </c>
      <c r="AG17" s="1" t="s">
        <v>424</v>
      </c>
      <c r="AH17" s="1" t="s">
        <v>425</v>
      </c>
      <c r="AI17" s="1"/>
      <c r="AJ17" s="1"/>
      <c r="AK17" s="1"/>
      <c r="AL17" s="1"/>
      <c r="AM17" s="1"/>
      <c r="AN17" s="1"/>
      <c r="AO17" s="1"/>
    </row>
    <row r="18" spans="1:41" s="4" customFormat="1" x14ac:dyDescent="0.35">
      <c r="A18" s="1" t="s">
        <v>406</v>
      </c>
      <c r="B18" s="1" t="s">
        <v>407</v>
      </c>
      <c r="C18" s="1" t="s">
        <v>407</v>
      </c>
      <c r="D18" s="1" t="s">
        <v>328</v>
      </c>
      <c r="E18" s="1">
        <v>1</v>
      </c>
      <c r="F18" s="1"/>
      <c r="G18" s="1" t="s">
        <v>27</v>
      </c>
      <c r="H18" s="1"/>
      <c r="I18" s="1">
        <v>16038</v>
      </c>
      <c r="J18" s="1"/>
      <c r="K18" s="1">
        <v>2013</v>
      </c>
      <c r="L18" s="1">
        <v>3</v>
      </c>
      <c r="M18" s="1" t="s">
        <v>29</v>
      </c>
      <c r="N18" s="1" t="s">
        <v>30</v>
      </c>
      <c r="O18" s="3">
        <v>42600</v>
      </c>
      <c r="P18" s="3">
        <v>42625</v>
      </c>
      <c r="Q18" s="1">
        <v>2016</v>
      </c>
      <c r="R18" s="1">
        <f t="shared" si="2"/>
        <v>25</v>
      </c>
      <c r="S18" s="1"/>
      <c r="T18" s="1"/>
      <c r="U18" s="1" t="s">
        <v>47</v>
      </c>
      <c r="V18" s="3">
        <v>43466</v>
      </c>
      <c r="W18" s="1">
        <f t="shared" si="0"/>
        <v>841</v>
      </c>
      <c r="X18" s="1">
        <v>841</v>
      </c>
      <c r="Y18" s="1">
        <v>90</v>
      </c>
      <c r="Z18" s="9">
        <f t="shared" si="1"/>
        <v>120.14285714285714</v>
      </c>
      <c r="AA18" s="1">
        <v>0</v>
      </c>
      <c r="AB18" s="1">
        <v>0</v>
      </c>
      <c r="AC18" s="1" t="s">
        <v>336</v>
      </c>
      <c r="AD18" s="1"/>
      <c r="AE18" s="1"/>
      <c r="AF18" s="1"/>
      <c r="AG18" s="1" t="s">
        <v>408</v>
      </c>
      <c r="AH18" s="1"/>
      <c r="AI18" s="1"/>
      <c r="AJ18" s="1"/>
      <c r="AK18" s="1"/>
      <c r="AL18" s="1"/>
      <c r="AM18" s="1"/>
      <c r="AN18" s="1"/>
      <c r="AO18" s="1"/>
    </row>
    <row r="19" spans="1:41" s="4" customFormat="1" x14ac:dyDescent="0.35">
      <c r="A19" s="1" t="s">
        <v>437</v>
      </c>
      <c r="B19" s="1" t="s">
        <v>451</v>
      </c>
      <c r="C19" s="1" t="s">
        <v>474</v>
      </c>
      <c r="D19" s="1" t="s">
        <v>328</v>
      </c>
      <c r="E19" s="1">
        <v>1</v>
      </c>
      <c r="F19" s="1"/>
      <c r="G19" s="1" t="s">
        <v>27</v>
      </c>
      <c r="H19" s="1"/>
      <c r="I19" s="1">
        <v>171394</v>
      </c>
      <c r="J19" s="1"/>
      <c r="K19" s="1">
        <v>2018</v>
      </c>
      <c r="L19" s="1">
        <v>2</v>
      </c>
      <c r="M19" s="1" t="s">
        <v>29</v>
      </c>
      <c r="N19" s="1" t="s">
        <v>30</v>
      </c>
      <c r="O19" s="3">
        <v>43817</v>
      </c>
      <c r="P19" s="3">
        <v>44019</v>
      </c>
      <c r="Q19" s="1">
        <v>2020</v>
      </c>
      <c r="R19" s="1">
        <f t="shared" si="2"/>
        <v>202</v>
      </c>
      <c r="S19" s="1"/>
      <c r="T19" s="1"/>
      <c r="U19" s="1" t="s">
        <v>47</v>
      </c>
      <c r="V19" s="3">
        <v>44203</v>
      </c>
      <c r="W19" s="1">
        <f t="shared" si="0"/>
        <v>184</v>
      </c>
      <c r="X19" s="1">
        <v>184</v>
      </c>
      <c r="Y19" s="1">
        <v>90</v>
      </c>
      <c r="Z19" s="9">
        <f t="shared" si="1"/>
        <v>26.285714285714285</v>
      </c>
      <c r="AA19" s="1">
        <v>1</v>
      </c>
      <c r="AB19" s="1">
        <v>0</v>
      </c>
      <c r="AC19" s="1" t="s">
        <v>48</v>
      </c>
      <c r="AD19" s="1"/>
      <c r="AE19" s="1" t="s">
        <v>469</v>
      </c>
      <c r="AF19" s="1"/>
      <c r="AG19" s="1" t="s">
        <v>475</v>
      </c>
      <c r="AH19" s="1"/>
      <c r="AI19" s="1"/>
      <c r="AJ19" s="1"/>
      <c r="AK19" s="1"/>
      <c r="AL19" s="1"/>
      <c r="AM19" s="1"/>
      <c r="AN19" s="1"/>
      <c r="AO19" s="1"/>
    </row>
    <row r="20" spans="1:41" s="4" customFormat="1" x14ac:dyDescent="0.35">
      <c r="A20" s="1" t="s">
        <v>153</v>
      </c>
      <c r="B20" s="1" t="s">
        <v>154</v>
      </c>
      <c r="C20" s="1" t="s">
        <v>155</v>
      </c>
      <c r="D20" s="1" t="s">
        <v>325</v>
      </c>
      <c r="E20" s="1">
        <v>1</v>
      </c>
      <c r="F20" s="1">
        <v>3</v>
      </c>
      <c r="G20" s="1" t="s">
        <v>27</v>
      </c>
      <c r="H20" s="1">
        <v>15</v>
      </c>
      <c r="I20" s="6">
        <v>200372</v>
      </c>
      <c r="J20" s="5" t="s">
        <v>156</v>
      </c>
      <c r="K20" s="1">
        <v>2018</v>
      </c>
      <c r="L20" s="6">
        <v>2</v>
      </c>
      <c r="M20" s="1" t="s">
        <v>29</v>
      </c>
      <c r="N20" s="5" t="s">
        <v>30</v>
      </c>
      <c r="O20" s="3">
        <v>43850</v>
      </c>
      <c r="P20" s="8">
        <v>43912</v>
      </c>
      <c r="Q20" s="9">
        <v>2020</v>
      </c>
      <c r="R20" s="9">
        <f t="shared" si="2"/>
        <v>62</v>
      </c>
      <c r="S20" s="8">
        <v>43912</v>
      </c>
      <c r="T20" s="3">
        <f>S20+10</f>
        <v>43922</v>
      </c>
      <c r="U20" s="3" t="s">
        <v>31</v>
      </c>
      <c r="V20" s="3">
        <v>44774</v>
      </c>
      <c r="W20" s="9">
        <f t="shared" si="0"/>
        <v>862</v>
      </c>
      <c r="X20" s="9">
        <v>365</v>
      </c>
      <c r="Y20" s="9">
        <v>90</v>
      </c>
      <c r="Z20" s="9">
        <f t="shared" si="1"/>
        <v>123.14285714285714</v>
      </c>
      <c r="AA20" s="1">
        <v>0</v>
      </c>
      <c r="AB20" s="1">
        <v>0</v>
      </c>
      <c r="AC20" s="1" t="s">
        <v>46</v>
      </c>
      <c r="AD20" s="1"/>
      <c r="AE20" s="1"/>
      <c r="AF20" s="17"/>
      <c r="AG20" s="17"/>
      <c r="AH20" s="1" t="s">
        <v>36</v>
      </c>
      <c r="AI20" s="5" t="s">
        <v>157</v>
      </c>
      <c r="AJ20" s="1"/>
      <c r="AK20" s="1"/>
      <c r="AL20" s="1"/>
      <c r="AM20" s="1"/>
      <c r="AN20" s="1"/>
      <c r="AO20" s="1"/>
    </row>
    <row r="21" spans="1:41" s="4" customFormat="1" x14ac:dyDescent="0.35">
      <c r="A21" s="21" t="s">
        <v>171</v>
      </c>
      <c r="B21" s="1" t="s">
        <v>172</v>
      </c>
      <c r="C21" s="1" t="s">
        <v>173</v>
      </c>
      <c r="D21" s="1" t="s">
        <v>325</v>
      </c>
      <c r="E21" s="1">
        <v>1</v>
      </c>
      <c r="F21" s="1">
        <v>3</v>
      </c>
      <c r="G21" s="1" t="s">
        <v>27</v>
      </c>
      <c r="H21" s="1">
        <v>16</v>
      </c>
      <c r="I21" s="6">
        <v>200376</v>
      </c>
      <c r="J21" s="5" t="s">
        <v>174</v>
      </c>
      <c r="K21" s="1">
        <v>2019</v>
      </c>
      <c r="L21" s="6">
        <v>1</v>
      </c>
      <c r="M21" s="1" t="s">
        <v>101</v>
      </c>
      <c r="N21" s="5"/>
      <c r="O21" s="3">
        <v>43913</v>
      </c>
      <c r="P21" s="8">
        <v>44147</v>
      </c>
      <c r="Q21" s="9">
        <v>2020</v>
      </c>
      <c r="R21" s="9">
        <f>V21-P21</f>
        <v>32</v>
      </c>
      <c r="S21" s="8">
        <v>44147</v>
      </c>
      <c r="T21" s="3">
        <f>S21+10</f>
        <v>44157</v>
      </c>
      <c r="U21" s="3" t="s">
        <v>31</v>
      </c>
      <c r="V21" s="3">
        <v>44179</v>
      </c>
      <c r="W21" s="9">
        <f t="shared" si="0"/>
        <v>32</v>
      </c>
      <c r="X21" s="9">
        <v>32</v>
      </c>
      <c r="Y21" s="9">
        <v>32</v>
      </c>
      <c r="Z21" s="9">
        <f t="shared" si="1"/>
        <v>4.5714285714285712</v>
      </c>
      <c r="AA21" s="9">
        <v>1</v>
      </c>
      <c r="AB21" s="9">
        <v>1</v>
      </c>
      <c r="AC21" s="1" t="s">
        <v>32</v>
      </c>
      <c r="AD21" s="1" t="s">
        <v>175</v>
      </c>
      <c r="AE21" s="1" t="s">
        <v>518</v>
      </c>
      <c r="AF21" s="1"/>
      <c r="AG21" s="1" t="s">
        <v>176</v>
      </c>
      <c r="AH21" s="1" t="s">
        <v>36</v>
      </c>
      <c r="AI21" s="5" t="s">
        <v>177</v>
      </c>
      <c r="AJ21" s="1"/>
      <c r="AK21" s="1"/>
      <c r="AL21" s="1"/>
      <c r="AM21" s="1"/>
      <c r="AN21" s="1"/>
      <c r="AO21" s="1"/>
    </row>
    <row r="22" spans="1:41" s="4" customFormat="1" x14ac:dyDescent="0.35">
      <c r="A22" s="5" t="s">
        <v>183</v>
      </c>
      <c r="B22" s="1" t="s">
        <v>184</v>
      </c>
      <c r="C22" s="1" t="s">
        <v>185</v>
      </c>
      <c r="D22" s="1" t="s">
        <v>325</v>
      </c>
      <c r="E22" s="1">
        <v>1</v>
      </c>
      <c r="F22" s="1">
        <v>3</v>
      </c>
      <c r="G22" s="1" t="s">
        <v>27</v>
      </c>
      <c r="H22" s="1">
        <v>17</v>
      </c>
      <c r="I22" s="6">
        <v>192966</v>
      </c>
      <c r="J22" s="5" t="s">
        <v>186</v>
      </c>
      <c r="K22" s="6">
        <v>2018</v>
      </c>
      <c r="L22" s="6">
        <v>2</v>
      </c>
      <c r="M22" s="1" t="s">
        <v>29</v>
      </c>
      <c r="N22" s="5" t="s">
        <v>30</v>
      </c>
      <c r="O22" s="3">
        <v>44143</v>
      </c>
      <c r="P22" s="8">
        <v>44164</v>
      </c>
      <c r="Q22" s="9">
        <v>2020</v>
      </c>
      <c r="R22" s="9">
        <f t="shared" ref="R22:R53" si="3">P22-O22</f>
        <v>21</v>
      </c>
      <c r="S22" s="8">
        <v>44164</v>
      </c>
      <c r="T22" s="3">
        <f>S22+10</f>
        <v>44174</v>
      </c>
      <c r="U22" s="3" t="s">
        <v>31</v>
      </c>
      <c r="V22" s="10">
        <v>44184</v>
      </c>
      <c r="W22" s="9">
        <f t="shared" si="0"/>
        <v>20</v>
      </c>
      <c r="X22" s="9">
        <v>20</v>
      </c>
      <c r="Y22" s="9">
        <v>20</v>
      </c>
      <c r="Z22" s="9">
        <f t="shared" si="1"/>
        <v>2.8571428571428572</v>
      </c>
      <c r="AA22" s="9">
        <v>1</v>
      </c>
      <c r="AB22" s="9">
        <v>1</v>
      </c>
      <c r="AC22" s="1" t="s">
        <v>48</v>
      </c>
      <c r="AD22" s="1" t="s">
        <v>54</v>
      </c>
      <c r="AE22" s="1" t="s">
        <v>54</v>
      </c>
      <c r="AF22" s="20" t="s">
        <v>187</v>
      </c>
      <c r="AG22" s="20" t="s">
        <v>188</v>
      </c>
      <c r="AH22" s="1" t="s">
        <v>36</v>
      </c>
      <c r="AI22" s="5" t="s">
        <v>189</v>
      </c>
      <c r="AJ22" s="1"/>
      <c r="AK22" s="1"/>
      <c r="AL22" s="1"/>
      <c r="AM22" s="1"/>
      <c r="AN22" s="1"/>
      <c r="AO22" s="1"/>
    </row>
    <row r="23" spans="1:41" s="4" customFormat="1" x14ac:dyDescent="0.35">
      <c r="A23" s="1" t="s">
        <v>483</v>
      </c>
      <c r="B23" s="1" t="s">
        <v>484</v>
      </c>
      <c r="C23" s="1" t="s">
        <v>484</v>
      </c>
      <c r="D23" s="1" t="s">
        <v>214</v>
      </c>
      <c r="E23" s="1">
        <v>1</v>
      </c>
      <c r="F23" s="1"/>
      <c r="G23" s="1" t="s">
        <v>27</v>
      </c>
      <c r="H23" s="1"/>
      <c r="I23" s="1">
        <v>2545</v>
      </c>
      <c r="J23" s="1"/>
      <c r="K23" s="1">
        <v>2014</v>
      </c>
      <c r="L23" s="1">
        <v>1</v>
      </c>
      <c r="M23" s="1" t="s">
        <v>29</v>
      </c>
      <c r="N23" s="1" t="s">
        <v>30</v>
      </c>
      <c r="O23" s="3">
        <v>42234</v>
      </c>
      <c r="P23" s="3">
        <v>42360</v>
      </c>
      <c r="Q23" s="1">
        <v>2015</v>
      </c>
      <c r="R23" s="1">
        <f t="shared" si="3"/>
        <v>126</v>
      </c>
      <c r="S23" s="1"/>
      <c r="T23" s="1"/>
      <c r="U23" s="1" t="s">
        <v>31</v>
      </c>
      <c r="V23" s="3">
        <v>43124</v>
      </c>
      <c r="W23" s="1">
        <f t="shared" si="0"/>
        <v>764</v>
      </c>
      <c r="X23" s="1">
        <v>757</v>
      </c>
      <c r="Y23" s="1">
        <v>90</v>
      </c>
      <c r="Z23" s="9">
        <f t="shared" si="1"/>
        <v>109.14285714285714</v>
      </c>
      <c r="AA23" s="1">
        <v>0</v>
      </c>
      <c r="AB23" s="1">
        <v>0</v>
      </c>
      <c r="AC23" s="1" t="s">
        <v>54</v>
      </c>
      <c r="AD23" s="1"/>
      <c r="AE23" s="1"/>
      <c r="AF23" s="1"/>
      <c r="AG23" s="1"/>
      <c r="AH23" s="1"/>
      <c r="AI23" s="1"/>
      <c r="AJ23" s="1"/>
      <c r="AK23" s="1"/>
      <c r="AL23" s="1"/>
      <c r="AM23" s="1"/>
      <c r="AN23" s="1"/>
      <c r="AO23" s="1"/>
    </row>
    <row r="24" spans="1:41" s="4" customFormat="1" x14ac:dyDescent="0.35">
      <c r="A24" s="1" t="s">
        <v>409</v>
      </c>
      <c r="B24" s="1" t="s">
        <v>410</v>
      </c>
      <c r="C24" s="1" t="s">
        <v>410</v>
      </c>
      <c r="D24" s="1" t="s">
        <v>328</v>
      </c>
      <c r="E24" s="1">
        <v>1</v>
      </c>
      <c r="F24" s="1"/>
      <c r="G24" s="1" t="s">
        <v>27</v>
      </c>
      <c r="H24" s="1"/>
      <c r="I24" s="1">
        <v>16039</v>
      </c>
      <c r="J24" s="1"/>
      <c r="K24" s="1">
        <v>2013</v>
      </c>
      <c r="L24" s="1">
        <v>3</v>
      </c>
      <c r="M24" s="1" t="s">
        <v>29</v>
      </c>
      <c r="N24" s="1" t="s">
        <v>42</v>
      </c>
      <c r="O24" s="3">
        <v>42600</v>
      </c>
      <c r="P24" s="3">
        <v>42625</v>
      </c>
      <c r="Q24" s="1">
        <v>2016</v>
      </c>
      <c r="R24" s="1">
        <f t="shared" si="3"/>
        <v>25</v>
      </c>
      <c r="S24" s="1"/>
      <c r="T24" s="1"/>
      <c r="U24" s="1" t="s">
        <v>47</v>
      </c>
      <c r="V24" s="3">
        <v>43035</v>
      </c>
      <c r="W24" s="1">
        <f t="shared" si="0"/>
        <v>410</v>
      </c>
      <c r="X24" s="1">
        <v>410</v>
      </c>
      <c r="Y24" s="1">
        <v>90</v>
      </c>
      <c r="Z24" s="9">
        <f t="shared" si="1"/>
        <v>58.571428571428569</v>
      </c>
      <c r="AA24" s="1">
        <v>0</v>
      </c>
      <c r="AB24" s="1">
        <v>0</v>
      </c>
      <c r="AC24" s="1" t="s">
        <v>336</v>
      </c>
      <c r="AD24" s="1"/>
      <c r="AE24" s="1"/>
      <c r="AF24" s="1"/>
      <c r="AG24" s="1" t="s">
        <v>411</v>
      </c>
      <c r="AH24" s="1"/>
      <c r="AI24" s="1"/>
      <c r="AJ24" s="1"/>
      <c r="AK24" s="1"/>
      <c r="AL24" s="1"/>
      <c r="AM24" s="1"/>
      <c r="AN24" s="1"/>
      <c r="AO24" s="1"/>
    </row>
    <row r="25" spans="1:41" s="4" customFormat="1" x14ac:dyDescent="0.35">
      <c r="A25" s="5" t="s">
        <v>299</v>
      </c>
      <c r="B25" t="s">
        <v>298</v>
      </c>
      <c r="C25" s="1" t="s">
        <v>379</v>
      </c>
      <c r="D25" s="1" t="s">
        <v>326</v>
      </c>
      <c r="E25" s="1">
        <v>1</v>
      </c>
      <c r="F25" s="1"/>
      <c r="G25" s="1" t="s">
        <v>27</v>
      </c>
      <c r="H25" s="1"/>
      <c r="I25" s="1">
        <v>171121</v>
      </c>
      <c r="J25" s="1"/>
      <c r="K25" s="1">
        <v>2016</v>
      </c>
      <c r="L25" s="1">
        <v>2</v>
      </c>
      <c r="M25" s="1" t="s">
        <v>101</v>
      </c>
      <c r="N25" s="3"/>
      <c r="O25" s="3">
        <v>42956</v>
      </c>
      <c r="P25" s="3">
        <v>43153</v>
      </c>
      <c r="Q25" s="1">
        <v>2018</v>
      </c>
      <c r="R25" s="1">
        <f t="shared" si="3"/>
        <v>197</v>
      </c>
      <c r="S25" s="1"/>
      <c r="T25" s="1"/>
      <c r="U25" s="1" t="s">
        <v>31</v>
      </c>
      <c r="V25" s="3">
        <v>43213</v>
      </c>
      <c r="W25" s="1">
        <f t="shared" si="0"/>
        <v>60</v>
      </c>
      <c r="X25" s="1">
        <v>60</v>
      </c>
      <c r="Y25" s="1">
        <v>60</v>
      </c>
      <c r="Z25" s="9">
        <f t="shared" si="1"/>
        <v>8.5714285714285712</v>
      </c>
      <c r="AA25" s="1">
        <v>1</v>
      </c>
      <c r="AB25" s="1">
        <v>1</v>
      </c>
      <c r="AC25" s="1" t="s">
        <v>32</v>
      </c>
      <c r="AD25" s="1" t="s">
        <v>33</v>
      </c>
      <c r="AE25" s="1" t="s">
        <v>54</v>
      </c>
      <c r="AF25" s="1" t="s">
        <v>242</v>
      </c>
      <c r="AG25" s="26" t="s">
        <v>380</v>
      </c>
      <c r="AH25" s="1"/>
      <c r="AI25" s="1"/>
      <c r="AJ25" s="1"/>
      <c r="AK25" s="1"/>
      <c r="AL25" s="1"/>
      <c r="AM25" s="1"/>
      <c r="AN25" s="1"/>
      <c r="AO25" s="1"/>
    </row>
    <row r="26" spans="1:41" s="4" customFormat="1" x14ac:dyDescent="0.35">
      <c r="A26" s="1" t="s">
        <v>416</v>
      </c>
      <c r="B26" s="1" t="s">
        <v>417</v>
      </c>
      <c r="C26" s="1" t="s">
        <v>460</v>
      </c>
      <c r="D26" s="1" t="s">
        <v>328</v>
      </c>
      <c r="E26" s="1">
        <v>1</v>
      </c>
      <c r="F26" s="1"/>
      <c r="G26" s="1" t="s">
        <v>27</v>
      </c>
      <c r="H26" s="1"/>
      <c r="I26" s="1">
        <v>17484</v>
      </c>
      <c r="J26" s="1"/>
      <c r="K26" s="1">
        <v>2015</v>
      </c>
      <c r="L26" s="1">
        <v>2</v>
      </c>
      <c r="M26" s="1" t="s">
        <v>29</v>
      </c>
      <c r="N26" s="1"/>
      <c r="O26" s="3">
        <v>42956</v>
      </c>
      <c r="P26" s="3">
        <v>42982</v>
      </c>
      <c r="Q26" s="1">
        <v>2017</v>
      </c>
      <c r="R26" s="1">
        <f t="shared" si="3"/>
        <v>26</v>
      </c>
      <c r="S26" s="1"/>
      <c r="T26" s="1"/>
      <c r="U26" s="1" t="s">
        <v>47</v>
      </c>
      <c r="V26" s="3">
        <v>42998</v>
      </c>
      <c r="W26" s="1">
        <f t="shared" si="0"/>
        <v>16</v>
      </c>
      <c r="X26" s="1">
        <v>16</v>
      </c>
      <c r="Y26" s="1">
        <v>16</v>
      </c>
      <c r="Z26" s="9">
        <f t="shared" si="1"/>
        <v>2.2857142857142856</v>
      </c>
      <c r="AA26" s="1">
        <v>1</v>
      </c>
      <c r="AB26" s="1">
        <v>1</v>
      </c>
      <c r="AC26" s="1" t="s">
        <v>48</v>
      </c>
      <c r="AD26" s="1" t="s">
        <v>461</v>
      </c>
      <c r="AE26" s="1" t="s">
        <v>54</v>
      </c>
      <c r="AF26" s="1" t="s">
        <v>221</v>
      </c>
      <c r="AG26" s="1" t="s">
        <v>418</v>
      </c>
      <c r="AH26" s="1"/>
      <c r="AI26" s="1"/>
      <c r="AJ26" s="1"/>
      <c r="AK26" s="1"/>
      <c r="AL26" s="1"/>
      <c r="AM26" s="1"/>
      <c r="AN26" s="1"/>
      <c r="AO26" s="1"/>
    </row>
    <row r="27" spans="1:41" s="4" customFormat="1" x14ac:dyDescent="0.35">
      <c r="A27" s="1" t="s">
        <v>283</v>
      </c>
      <c r="B27" t="s">
        <v>282</v>
      </c>
      <c r="C27" s="1" t="s">
        <v>349</v>
      </c>
      <c r="D27" s="1" t="s">
        <v>326</v>
      </c>
      <c r="E27" s="1">
        <v>1</v>
      </c>
      <c r="F27" s="1"/>
      <c r="G27" s="1" t="s">
        <v>27</v>
      </c>
      <c r="H27" s="1"/>
      <c r="I27" s="1">
        <v>190118</v>
      </c>
      <c r="J27" s="1"/>
      <c r="K27" s="1">
        <v>2017</v>
      </c>
      <c r="L27" s="1">
        <v>2</v>
      </c>
      <c r="M27" s="1" t="s">
        <v>101</v>
      </c>
      <c r="N27" s="1"/>
      <c r="O27" s="3">
        <v>43613</v>
      </c>
      <c r="P27" s="3">
        <v>43615</v>
      </c>
      <c r="Q27" s="1">
        <v>2019</v>
      </c>
      <c r="R27" s="1">
        <f t="shared" si="3"/>
        <v>2</v>
      </c>
      <c r="S27" s="1"/>
      <c r="T27" s="1"/>
      <c r="U27" s="1" t="s">
        <v>47</v>
      </c>
      <c r="V27" s="3">
        <v>43767</v>
      </c>
      <c r="W27" s="1">
        <f t="shared" si="0"/>
        <v>152</v>
      </c>
      <c r="X27" s="1">
        <v>152</v>
      </c>
      <c r="Y27" s="1">
        <v>90</v>
      </c>
      <c r="Z27" s="9">
        <f t="shared" si="1"/>
        <v>21.714285714285715</v>
      </c>
      <c r="AA27" s="1">
        <v>1</v>
      </c>
      <c r="AB27" s="1">
        <v>0</v>
      </c>
      <c r="AC27" s="1" t="s">
        <v>48</v>
      </c>
      <c r="AD27" s="1" t="s">
        <v>54</v>
      </c>
      <c r="AE27" s="1" t="s">
        <v>54</v>
      </c>
      <c r="AF27" s="1" t="s">
        <v>242</v>
      </c>
      <c r="AG27" s="1" t="s">
        <v>312</v>
      </c>
      <c r="AH27" s="1"/>
      <c r="AI27" s="1"/>
      <c r="AJ27" s="1"/>
      <c r="AK27" s="1"/>
      <c r="AL27" s="1"/>
      <c r="AM27" s="1"/>
      <c r="AN27" s="1"/>
      <c r="AO27" s="1"/>
    </row>
    <row r="28" spans="1:41" s="4" customFormat="1" x14ac:dyDescent="0.35">
      <c r="A28" s="19" t="s">
        <v>158</v>
      </c>
      <c r="B28" s="1" t="s">
        <v>159</v>
      </c>
      <c r="C28" s="1" t="s">
        <v>160</v>
      </c>
      <c r="D28" s="1" t="s">
        <v>325</v>
      </c>
      <c r="E28" s="1">
        <v>1</v>
      </c>
      <c r="F28" s="1">
        <v>3</v>
      </c>
      <c r="G28" s="1" t="s">
        <v>27</v>
      </c>
      <c r="H28" s="1">
        <v>15</v>
      </c>
      <c r="I28" s="6">
        <v>200370</v>
      </c>
      <c r="J28" s="5" t="s">
        <v>161</v>
      </c>
      <c r="K28" s="6">
        <v>2018</v>
      </c>
      <c r="L28" s="6">
        <v>2</v>
      </c>
      <c r="M28" s="1" t="s">
        <v>29</v>
      </c>
      <c r="N28" s="5" t="s">
        <v>42</v>
      </c>
      <c r="O28" s="3">
        <v>43850</v>
      </c>
      <c r="P28" s="8">
        <v>43912</v>
      </c>
      <c r="Q28" s="9">
        <v>2020</v>
      </c>
      <c r="R28" s="9">
        <f t="shared" si="3"/>
        <v>62</v>
      </c>
      <c r="S28" s="8">
        <v>43912</v>
      </c>
      <c r="T28" s="3">
        <f>S28+10</f>
        <v>43922</v>
      </c>
      <c r="U28" s="3" t="s">
        <v>31</v>
      </c>
      <c r="V28" s="3">
        <v>43927</v>
      </c>
      <c r="W28" s="9">
        <f t="shared" si="0"/>
        <v>15</v>
      </c>
      <c r="X28" s="9">
        <v>15</v>
      </c>
      <c r="Y28" s="9">
        <v>15</v>
      </c>
      <c r="Z28" s="9">
        <f t="shared" si="1"/>
        <v>2.1428571428571428</v>
      </c>
      <c r="AA28" s="1">
        <v>0</v>
      </c>
      <c r="AB28" s="1">
        <v>0</v>
      </c>
      <c r="AC28" s="1" t="s">
        <v>54</v>
      </c>
      <c r="AD28" s="1" t="s">
        <v>54</v>
      </c>
      <c r="AE28" s="1"/>
      <c r="AF28" s="1" t="s">
        <v>54</v>
      </c>
      <c r="AG28" s="1" t="s">
        <v>162</v>
      </c>
      <c r="AH28" s="1" t="s">
        <v>36</v>
      </c>
      <c r="AI28" s="5" t="s">
        <v>157</v>
      </c>
      <c r="AJ28" s="1"/>
      <c r="AK28" s="1"/>
      <c r="AL28" s="1"/>
      <c r="AM28" s="1"/>
      <c r="AN28" s="1"/>
      <c r="AO28" s="1"/>
    </row>
    <row r="29" spans="1:41" s="1" customFormat="1" x14ac:dyDescent="0.35">
      <c r="A29" s="1" t="s">
        <v>239</v>
      </c>
      <c r="B29" s="1" t="s">
        <v>240</v>
      </c>
      <c r="C29" s="1" t="s">
        <v>240</v>
      </c>
      <c r="D29" s="1" t="s">
        <v>326</v>
      </c>
      <c r="E29" s="1">
        <v>1</v>
      </c>
      <c r="G29" s="1" t="s">
        <v>27</v>
      </c>
      <c r="I29" s="1">
        <v>16032</v>
      </c>
      <c r="K29" s="1">
        <v>2015</v>
      </c>
      <c r="L29" s="1">
        <v>2</v>
      </c>
      <c r="M29" s="1" t="s">
        <v>29</v>
      </c>
      <c r="N29" s="1" t="s">
        <v>30</v>
      </c>
      <c r="O29" s="3">
        <v>42744</v>
      </c>
      <c r="P29" s="3">
        <v>42912</v>
      </c>
      <c r="Q29" s="1">
        <v>2017</v>
      </c>
      <c r="R29" s="1">
        <f t="shared" si="3"/>
        <v>168</v>
      </c>
      <c r="S29" s="3">
        <v>42912</v>
      </c>
      <c r="T29" s="3">
        <f>S29+10</f>
        <v>42922</v>
      </c>
      <c r="U29" s="1" t="s">
        <v>47</v>
      </c>
      <c r="V29" s="3">
        <v>42939</v>
      </c>
      <c r="W29" s="9">
        <f t="shared" si="0"/>
        <v>27</v>
      </c>
      <c r="X29" s="1">
        <v>27</v>
      </c>
      <c r="Y29" s="1">
        <v>27</v>
      </c>
      <c r="Z29" s="9">
        <f t="shared" si="1"/>
        <v>3.8571428571428572</v>
      </c>
      <c r="AA29" s="1">
        <v>1</v>
      </c>
      <c r="AB29" s="1">
        <v>1</v>
      </c>
      <c r="AC29" s="1" t="s">
        <v>48</v>
      </c>
      <c r="AD29" s="1" t="s">
        <v>145</v>
      </c>
      <c r="AE29" s="1" t="s">
        <v>479</v>
      </c>
      <c r="AF29" s="1" t="s">
        <v>242</v>
      </c>
      <c r="AG29" s="1" t="s">
        <v>241</v>
      </c>
    </row>
    <row r="30" spans="1:41" s="1" customFormat="1" x14ac:dyDescent="0.35">
      <c r="A30" s="1" t="s">
        <v>248</v>
      </c>
      <c r="B30" t="s">
        <v>385</v>
      </c>
      <c r="C30" s="1" t="s">
        <v>337</v>
      </c>
      <c r="D30" s="1" t="s">
        <v>326</v>
      </c>
      <c r="E30" s="1">
        <v>1</v>
      </c>
      <c r="G30" s="1" t="s">
        <v>27</v>
      </c>
      <c r="I30" s="1">
        <v>17484</v>
      </c>
      <c r="K30" s="1">
        <v>2015</v>
      </c>
      <c r="L30" s="1">
        <v>2</v>
      </c>
      <c r="M30" s="1" t="s">
        <v>29</v>
      </c>
      <c r="N30" s="1" t="s">
        <v>42</v>
      </c>
      <c r="O30" s="3">
        <v>42705</v>
      </c>
      <c r="P30" s="3">
        <v>43048</v>
      </c>
      <c r="Q30" s="1">
        <v>2017</v>
      </c>
      <c r="R30" s="1">
        <f t="shared" si="3"/>
        <v>343</v>
      </c>
      <c r="U30" s="1" t="s">
        <v>31</v>
      </c>
      <c r="V30" s="3">
        <v>43595</v>
      </c>
      <c r="W30" s="1">
        <f t="shared" si="0"/>
        <v>547</v>
      </c>
      <c r="X30" s="1">
        <v>547</v>
      </c>
      <c r="Y30" s="1">
        <v>90</v>
      </c>
      <c r="Z30" s="9">
        <f t="shared" si="1"/>
        <v>78.142857142857139</v>
      </c>
      <c r="AA30" s="1">
        <v>1</v>
      </c>
      <c r="AB30" s="1">
        <v>0</v>
      </c>
      <c r="AC30" s="1" t="s">
        <v>32</v>
      </c>
      <c r="AD30" s="1" t="s">
        <v>332</v>
      </c>
      <c r="AE30" s="1" t="s">
        <v>517</v>
      </c>
      <c r="AF30" s="1" t="s">
        <v>219</v>
      </c>
      <c r="AG30" s="1" t="s">
        <v>249</v>
      </c>
    </row>
    <row r="31" spans="1:41" s="1" customFormat="1" x14ac:dyDescent="0.35">
      <c r="A31" s="1" t="s">
        <v>509</v>
      </c>
      <c r="B31" s="1" t="s">
        <v>513</v>
      </c>
      <c r="C31" s="1" t="s">
        <v>510</v>
      </c>
      <c r="D31" s="1" t="s">
        <v>328</v>
      </c>
      <c r="E31" s="1">
        <v>1</v>
      </c>
      <c r="G31" s="1" t="s">
        <v>27</v>
      </c>
      <c r="I31" s="1">
        <v>213582</v>
      </c>
      <c r="K31" s="1">
        <v>2015</v>
      </c>
      <c r="L31" s="1">
        <v>6</v>
      </c>
      <c r="M31" s="1" t="s">
        <v>29</v>
      </c>
      <c r="N31" s="1" t="s">
        <v>42</v>
      </c>
      <c r="O31" s="3">
        <v>42676</v>
      </c>
      <c r="P31" s="3">
        <v>42694</v>
      </c>
      <c r="Q31" s="1">
        <v>2021</v>
      </c>
      <c r="R31" s="1">
        <f t="shared" si="3"/>
        <v>18</v>
      </c>
      <c r="U31" s="1" t="s">
        <v>31</v>
      </c>
      <c r="V31" s="3">
        <v>44774</v>
      </c>
      <c r="W31" s="1">
        <f t="shared" si="0"/>
        <v>2080</v>
      </c>
      <c r="X31" s="1">
        <v>2080</v>
      </c>
      <c r="Y31" s="1">
        <v>90</v>
      </c>
      <c r="Z31" s="9">
        <f t="shared" si="1"/>
        <v>297.14285714285717</v>
      </c>
      <c r="AA31" s="1">
        <v>0</v>
      </c>
      <c r="AB31" s="1">
        <v>0</v>
      </c>
      <c r="AC31" s="1" t="s">
        <v>46</v>
      </c>
      <c r="AG31" s="1" t="s">
        <v>363</v>
      </c>
    </row>
    <row r="32" spans="1:41" s="1" customFormat="1" x14ac:dyDescent="0.35">
      <c r="A32" s="1" t="s">
        <v>440</v>
      </c>
      <c r="B32" s="1" t="s">
        <v>446</v>
      </c>
      <c r="C32" s="1" t="s">
        <v>478</v>
      </c>
      <c r="D32" s="1" t="s">
        <v>328</v>
      </c>
      <c r="E32" s="1">
        <v>1</v>
      </c>
      <c r="G32" s="1" t="s">
        <v>27</v>
      </c>
      <c r="I32" s="1">
        <v>190117</v>
      </c>
      <c r="K32" s="1">
        <v>2020</v>
      </c>
      <c r="L32" s="1">
        <v>1</v>
      </c>
      <c r="M32" s="1" t="s">
        <v>101</v>
      </c>
      <c r="N32" s="3"/>
      <c r="O32" s="3">
        <v>43976</v>
      </c>
      <c r="P32" s="3">
        <v>44099</v>
      </c>
      <c r="Q32" s="1">
        <v>2021</v>
      </c>
      <c r="R32" s="1">
        <f t="shared" si="3"/>
        <v>123</v>
      </c>
      <c r="U32" s="1" t="s">
        <v>31</v>
      </c>
      <c r="V32" s="3">
        <v>44160</v>
      </c>
      <c r="W32" s="1">
        <f t="shared" si="0"/>
        <v>61</v>
      </c>
      <c r="X32" s="1">
        <v>61</v>
      </c>
      <c r="Y32" s="1">
        <v>61</v>
      </c>
      <c r="Z32" s="9">
        <f t="shared" si="1"/>
        <v>8.7142857142857135</v>
      </c>
      <c r="AA32" s="1">
        <v>1</v>
      </c>
      <c r="AB32" s="1">
        <v>1</v>
      </c>
      <c r="AC32" s="1" t="s">
        <v>32</v>
      </c>
      <c r="AD32" s="1" t="s">
        <v>464</v>
      </c>
      <c r="AE32" s="1" t="s">
        <v>518</v>
      </c>
    </row>
    <row r="33" spans="1:35" s="1" customFormat="1" x14ac:dyDescent="0.35">
      <c r="A33" s="1" t="s">
        <v>438</v>
      </c>
      <c r="B33" s="1" t="s">
        <v>450</v>
      </c>
      <c r="C33" s="1" t="s">
        <v>476</v>
      </c>
      <c r="D33" s="1" t="s">
        <v>328</v>
      </c>
      <c r="E33" s="1">
        <v>1</v>
      </c>
      <c r="G33" s="1" t="s">
        <v>27</v>
      </c>
      <c r="I33" s="1">
        <v>190124</v>
      </c>
      <c r="K33" s="1">
        <v>2018</v>
      </c>
      <c r="L33" s="1">
        <v>2</v>
      </c>
      <c r="M33" s="1" t="s">
        <v>29</v>
      </c>
      <c r="N33" s="1" t="s">
        <v>42</v>
      </c>
      <c r="O33" s="3">
        <v>43817</v>
      </c>
      <c r="P33" s="3">
        <v>44019</v>
      </c>
      <c r="Q33" s="1">
        <v>2020</v>
      </c>
      <c r="R33" s="1">
        <f t="shared" si="3"/>
        <v>202</v>
      </c>
      <c r="U33" s="1" t="s">
        <v>47</v>
      </c>
      <c r="V33" s="3">
        <v>44024</v>
      </c>
      <c r="W33" s="1">
        <f t="shared" si="0"/>
        <v>5</v>
      </c>
      <c r="X33" s="1">
        <v>5</v>
      </c>
      <c r="Y33" s="1">
        <v>5</v>
      </c>
      <c r="Z33" s="9">
        <f t="shared" si="1"/>
        <v>0.7142857142857143</v>
      </c>
      <c r="AA33" s="1">
        <v>1</v>
      </c>
      <c r="AB33" s="1">
        <v>1</v>
      </c>
      <c r="AC33" s="1" t="s">
        <v>48</v>
      </c>
      <c r="AE33" s="1" t="s">
        <v>54</v>
      </c>
      <c r="AG33" s="1" t="s">
        <v>439</v>
      </c>
    </row>
    <row r="34" spans="1:35" s="1" customFormat="1" x14ac:dyDescent="0.35">
      <c r="A34" s="1" t="s">
        <v>232</v>
      </c>
      <c r="B34" t="s">
        <v>233</v>
      </c>
      <c r="C34" s="1" t="s">
        <v>233</v>
      </c>
      <c r="D34" s="1" t="s">
        <v>326</v>
      </c>
      <c r="E34" s="1">
        <v>1</v>
      </c>
      <c r="G34" s="1" t="s">
        <v>27</v>
      </c>
      <c r="I34" s="1">
        <v>16034</v>
      </c>
      <c r="K34" s="1">
        <v>2016</v>
      </c>
      <c r="L34" s="1">
        <v>0</v>
      </c>
      <c r="M34" s="1" t="s">
        <v>29</v>
      </c>
      <c r="N34" s="1" t="s">
        <v>42</v>
      </c>
      <c r="O34" s="3">
        <v>42564</v>
      </c>
      <c r="P34" s="3">
        <v>42670</v>
      </c>
      <c r="Q34" s="1">
        <v>2016</v>
      </c>
      <c r="R34" s="9">
        <f t="shared" si="3"/>
        <v>106</v>
      </c>
      <c r="S34" s="3">
        <v>42670</v>
      </c>
      <c r="T34" s="3">
        <f>S34+10</f>
        <v>42680</v>
      </c>
      <c r="U34" s="1" t="s">
        <v>31</v>
      </c>
      <c r="V34" s="3">
        <v>42719</v>
      </c>
      <c r="W34" s="9">
        <f t="shared" ref="W34:W65" si="4">V34-P34</f>
        <v>49</v>
      </c>
      <c r="X34" s="1">
        <v>49</v>
      </c>
      <c r="Y34" s="1">
        <v>49</v>
      </c>
      <c r="Z34" s="9">
        <f t="shared" ref="Z34:Z65" si="5">W34/7</f>
        <v>7</v>
      </c>
      <c r="AA34" s="1">
        <v>1</v>
      </c>
      <c r="AB34" s="1">
        <v>1</v>
      </c>
      <c r="AC34" s="1" t="s">
        <v>32</v>
      </c>
      <c r="AE34" s="1" t="s">
        <v>54</v>
      </c>
      <c r="AF34" s="1" t="s">
        <v>219</v>
      </c>
      <c r="AG34" s="1" t="s">
        <v>234</v>
      </c>
      <c r="AH34" s="1" t="s">
        <v>234</v>
      </c>
    </row>
    <row r="35" spans="1:35" s="1" customFormat="1" x14ac:dyDescent="0.35">
      <c r="A35" s="1" t="s">
        <v>492</v>
      </c>
      <c r="B35" s="1" t="s">
        <v>493</v>
      </c>
      <c r="C35" s="1" t="s">
        <v>493</v>
      </c>
      <c r="D35" s="1" t="s">
        <v>214</v>
      </c>
      <c r="E35" s="1">
        <v>1</v>
      </c>
      <c r="G35" s="1" t="s">
        <v>27</v>
      </c>
      <c r="I35" s="1">
        <v>5175</v>
      </c>
      <c r="K35" s="1">
        <v>2014</v>
      </c>
      <c r="L35" s="1">
        <v>1</v>
      </c>
      <c r="M35" s="1" t="s">
        <v>29</v>
      </c>
      <c r="N35" s="1" t="s">
        <v>42</v>
      </c>
      <c r="O35" s="3">
        <v>42374</v>
      </c>
      <c r="P35" s="3">
        <v>42612</v>
      </c>
      <c r="Q35" s="1">
        <v>2016</v>
      </c>
      <c r="R35" s="1">
        <f t="shared" si="3"/>
        <v>238</v>
      </c>
      <c r="U35" s="1" t="s">
        <v>47</v>
      </c>
      <c r="V35" s="3">
        <v>42633</v>
      </c>
      <c r="W35" s="1">
        <f t="shared" si="4"/>
        <v>21</v>
      </c>
      <c r="X35" s="1">
        <v>21</v>
      </c>
      <c r="Y35" s="1">
        <v>21</v>
      </c>
      <c r="Z35" s="9">
        <f t="shared" si="5"/>
        <v>3</v>
      </c>
      <c r="AA35" s="1">
        <v>1</v>
      </c>
      <c r="AB35" s="1">
        <v>1</v>
      </c>
      <c r="AC35" s="1" t="s">
        <v>459</v>
      </c>
      <c r="AD35" s="1" t="s">
        <v>329</v>
      </c>
      <c r="AE35" s="1" t="s">
        <v>516</v>
      </c>
      <c r="AF35" s="1" t="s">
        <v>511</v>
      </c>
      <c r="AG35" s="1" t="s">
        <v>494</v>
      </c>
    </row>
    <row r="36" spans="1:35" s="1" customFormat="1" x14ac:dyDescent="0.35">
      <c r="A36" s="1" t="s">
        <v>307</v>
      </c>
      <c r="B36" t="s">
        <v>304</v>
      </c>
      <c r="C36" s="1" t="s">
        <v>346</v>
      </c>
      <c r="D36" s="1" t="s">
        <v>326</v>
      </c>
      <c r="E36" s="1">
        <v>1</v>
      </c>
      <c r="G36" s="1" t="s">
        <v>27</v>
      </c>
      <c r="I36" s="1">
        <v>180174</v>
      </c>
      <c r="K36" s="1">
        <v>2016</v>
      </c>
      <c r="L36" s="1">
        <v>2</v>
      </c>
      <c r="M36" s="1" t="s">
        <v>29</v>
      </c>
      <c r="N36" s="1" t="s">
        <v>42</v>
      </c>
      <c r="O36" s="3">
        <v>43082</v>
      </c>
      <c r="P36" s="3">
        <v>43375</v>
      </c>
      <c r="Q36" s="1">
        <v>2018</v>
      </c>
      <c r="R36" s="1">
        <f t="shared" si="3"/>
        <v>293</v>
      </c>
      <c r="U36" s="1" t="s">
        <v>31</v>
      </c>
      <c r="V36" s="3">
        <v>43954</v>
      </c>
      <c r="W36" s="1">
        <f t="shared" si="4"/>
        <v>579</v>
      </c>
      <c r="X36" s="1">
        <v>579</v>
      </c>
      <c r="Y36" s="1">
        <v>90</v>
      </c>
      <c r="Z36" s="9">
        <f t="shared" si="5"/>
        <v>82.714285714285708</v>
      </c>
      <c r="AA36" s="1">
        <v>1</v>
      </c>
      <c r="AB36" s="1">
        <v>0</v>
      </c>
      <c r="AC36" s="1" t="s">
        <v>48</v>
      </c>
      <c r="AD36" s="1" t="s">
        <v>54</v>
      </c>
      <c r="AE36" s="1" t="s">
        <v>54</v>
      </c>
      <c r="AF36" s="1" t="s">
        <v>219</v>
      </c>
      <c r="AG36" s="1" t="s">
        <v>308</v>
      </c>
    </row>
    <row r="37" spans="1:35" s="1" customFormat="1" x14ac:dyDescent="0.35">
      <c r="A37" s="1" t="s">
        <v>378</v>
      </c>
      <c r="C37" s="1" t="s">
        <v>377</v>
      </c>
      <c r="D37" s="1" t="s">
        <v>326</v>
      </c>
      <c r="E37" s="1">
        <v>1</v>
      </c>
      <c r="G37" s="1" t="s">
        <v>27</v>
      </c>
      <c r="K37" s="1">
        <v>2013</v>
      </c>
      <c r="L37" s="1">
        <v>4</v>
      </c>
      <c r="M37" s="1" t="s">
        <v>29</v>
      </c>
      <c r="N37" s="1" t="s">
        <v>30</v>
      </c>
      <c r="O37" s="3">
        <v>42374</v>
      </c>
      <c r="P37" s="3">
        <v>42926</v>
      </c>
      <c r="Q37" s="1">
        <v>2017</v>
      </c>
      <c r="R37" s="1">
        <f t="shared" si="3"/>
        <v>552</v>
      </c>
      <c r="U37" s="1" t="s">
        <v>47</v>
      </c>
      <c r="V37" s="3">
        <v>42926</v>
      </c>
      <c r="W37" s="1">
        <f t="shared" si="4"/>
        <v>0</v>
      </c>
      <c r="X37" s="1">
        <v>0</v>
      </c>
      <c r="Y37" s="1">
        <v>0</v>
      </c>
      <c r="Z37" s="9">
        <f t="shared" si="5"/>
        <v>0</v>
      </c>
      <c r="AA37" s="1">
        <v>1</v>
      </c>
      <c r="AB37" s="1">
        <v>1</v>
      </c>
      <c r="AC37" s="1" t="s">
        <v>48</v>
      </c>
      <c r="AD37" s="1" t="s">
        <v>76</v>
      </c>
      <c r="AE37" s="1" t="s">
        <v>54</v>
      </c>
      <c r="AF37" s="1" t="s">
        <v>219</v>
      </c>
      <c r="AG37" s="1" t="s">
        <v>376</v>
      </c>
    </row>
    <row r="38" spans="1:35" s="1" customFormat="1" x14ac:dyDescent="0.35">
      <c r="A38" s="5" t="s">
        <v>178</v>
      </c>
      <c r="B38" s="1" t="s">
        <v>179</v>
      </c>
      <c r="C38" s="1" t="s">
        <v>180</v>
      </c>
      <c r="D38" s="1" t="s">
        <v>325</v>
      </c>
      <c r="E38" s="1">
        <v>1</v>
      </c>
      <c r="F38" s="1">
        <v>3</v>
      </c>
      <c r="G38" s="1" t="s">
        <v>27</v>
      </c>
      <c r="H38" s="1">
        <v>16</v>
      </c>
      <c r="I38" s="6">
        <v>190124</v>
      </c>
      <c r="J38" s="5" t="s">
        <v>181</v>
      </c>
      <c r="K38" s="1">
        <v>2019</v>
      </c>
      <c r="L38" s="6">
        <v>1</v>
      </c>
      <c r="M38" s="1" t="s">
        <v>101</v>
      </c>
      <c r="N38" s="5"/>
      <c r="O38" s="3">
        <v>43913</v>
      </c>
      <c r="P38" s="8">
        <v>44147</v>
      </c>
      <c r="Q38" s="9">
        <v>2020</v>
      </c>
      <c r="R38" s="9">
        <f t="shared" si="3"/>
        <v>234</v>
      </c>
      <c r="S38" s="8">
        <v>44147</v>
      </c>
      <c r="T38" s="3">
        <f>S38+10</f>
        <v>44157</v>
      </c>
      <c r="U38" s="3" t="s">
        <v>31</v>
      </c>
      <c r="V38" s="3">
        <v>44774</v>
      </c>
      <c r="W38" s="9">
        <f t="shared" si="4"/>
        <v>627</v>
      </c>
      <c r="X38" s="9">
        <v>365</v>
      </c>
      <c r="Y38" s="9">
        <v>90</v>
      </c>
      <c r="Z38" s="9">
        <f t="shared" si="5"/>
        <v>89.571428571428569</v>
      </c>
      <c r="AA38" s="9">
        <v>0</v>
      </c>
      <c r="AB38" s="9">
        <v>0</v>
      </c>
      <c r="AC38" s="1" t="s">
        <v>46</v>
      </c>
      <c r="AG38" s="1" t="s">
        <v>182</v>
      </c>
      <c r="AH38" s="1" t="s">
        <v>36</v>
      </c>
      <c r="AI38" s="5" t="s">
        <v>177</v>
      </c>
    </row>
    <row r="39" spans="1:35" s="1" customFormat="1" x14ac:dyDescent="0.35">
      <c r="A39" s="1" t="s">
        <v>400</v>
      </c>
      <c r="B39" s="1" t="s">
        <v>401</v>
      </c>
      <c r="C39" s="1" t="s">
        <v>401</v>
      </c>
      <c r="D39" s="1" t="s">
        <v>328</v>
      </c>
      <c r="E39" s="1">
        <v>1</v>
      </c>
      <c r="G39" s="1" t="s">
        <v>27</v>
      </c>
      <c r="I39" s="1">
        <v>16036</v>
      </c>
      <c r="K39" s="1">
        <v>2013</v>
      </c>
      <c r="L39" s="1">
        <v>3</v>
      </c>
      <c r="M39" s="1" t="s">
        <v>29</v>
      </c>
      <c r="N39" s="1" t="s">
        <v>30</v>
      </c>
      <c r="O39" s="3">
        <v>42600</v>
      </c>
      <c r="P39" s="3">
        <v>42616</v>
      </c>
      <c r="Q39" s="1">
        <v>2016</v>
      </c>
      <c r="R39" s="1">
        <f t="shared" si="3"/>
        <v>16</v>
      </c>
      <c r="U39" s="1" t="s">
        <v>47</v>
      </c>
      <c r="V39" s="3">
        <v>43130</v>
      </c>
      <c r="W39" s="1">
        <f t="shared" si="4"/>
        <v>514</v>
      </c>
      <c r="X39" s="1">
        <v>514</v>
      </c>
      <c r="Y39" s="1">
        <v>90</v>
      </c>
      <c r="Z39" s="9">
        <f t="shared" si="5"/>
        <v>73.428571428571431</v>
      </c>
      <c r="AA39" s="1">
        <v>1</v>
      </c>
      <c r="AB39" s="1">
        <v>0</v>
      </c>
      <c r="AC39" s="1" t="s">
        <v>48</v>
      </c>
      <c r="AD39" s="1" t="s">
        <v>402</v>
      </c>
      <c r="AE39" s="1" t="s">
        <v>516</v>
      </c>
      <c r="AF39" s="1">
        <v>1</v>
      </c>
      <c r="AG39" s="1" t="s">
        <v>403</v>
      </c>
    </row>
    <row r="40" spans="1:35" s="1" customFormat="1" x14ac:dyDescent="0.35">
      <c r="A40" s="1" t="s">
        <v>291</v>
      </c>
      <c r="B40" s="1" t="s">
        <v>290</v>
      </c>
      <c r="C40" s="1" t="s">
        <v>352</v>
      </c>
      <c r="D40" s="1" t="s">
        <v>326</v>
      </c>
      <c r="E40" s="1">
        <v>1</v>
      </c>
      <c r="G40" s="1" t="s">
        <v>27</v>
      </c>
      <c r="I40" s="1">
        <v>190124</v>
      </c>
      <c r="K40" s="1">
        <v>2017</v>
      </c>
      <c r="L40" s="1">
        <v>2</v>
      </c>
      <c r="M40" s="1" t="s">
        <v>29</v>
      </c>
      <c r="N40" s="1" t="s">
        <v>30</v>
      </c>
      <c r="O40" s="3">
        <v>43437</v>
      </c>
      <c r="P40" s="3">
        <v>43766</v>
      </c>
      <c r="Q40" s="1">
        <v>2019</v>
      </c>
      <c r="R40" s="1">
        <f t="shared" si="3"/>
        <v>329</v>
      </c>
      <c r="U40" s="1" t="s">
        <v>31</v>
      </c>
      <c r="V40" s="3">
        <v>43788</v>
      </c>
      <c r="W40" s="1">
        <f t="shared" si="4"/>
        <v>22</v>
      </c>
      <c r="X40" s="1">
        <v>22</v>
      </c>
      <c r="Y40" s="1">
        <v>22</v>
      </c>
      <c r="Z40" s="9">
        <f t="shared" si="5"/>
        <v>3.1428571428571428</v>
      </c>
      <c r="AA40" s="1">
        <v>1</v>
      </c>
      <c r="AB40" s="1">
        <v>1</v>
      </c>
      <c r="AC40" s="1" t="s">
        <v>48</v>
      </c>
      <c r="AD40" s="1" t="s">
        <v>354</v>
      </c>
      <c r="AE40" s="1" t="s">
        <v>515</v>
      </c>
      <c r="AF40" s="1" t="s">
        <v>353</v>
      </c>
      <c r="AG40" s="1" t="s">
        <v>315</v>
      </c>
      <c r="AI40" s="1" t="s">
        <v>316</v>
      </c>
    </row>
    <row r="41" spans="1:35" s="1" customFormat="1" x14ac:dyDescent="0.35">
      <c r="A41" s="1" t="s">
        <v>426</v>
      </c>
      <c r="B41" s="1" t="s">
        <v>453</v>
      </c>
      <c r="C41" s="1" t="s">
        <v>468</v>
      </c>
      <c r="D41" s="1" t="s">
        <v>328</v>
      </c>
      <c r="E41" s="1">
        <v>1</v>
      </c>
      <c r="G41" s="1" t="s">
        <v>27</v>
      </c>
      <c r="I41" s="1">
        <v>180184</v>
      </c>
      <c r="K41" s="1">
        <v>2013</v>
      </c>
      <c r="L41" s="1">
        <v>6</v>
      </c>
      <c r="M41" s="1" t="s">
        <v>29</v>
      </c>
      <c r="N41" s="1" t="s">
        <v>42</v>
      </c>
      <c r="O41" s="3">
        <v>43437</v>
      </c>
      <c r="P41" s="3">
        <v>43515</v>
      </c>
      <c r="Q41" s="1">
        <v>2019</v>
      </c>
      <c r="R41" s="1">
        <f t="shared" si="3"/>
        <v>78</v>
      </c>
      <c r="U41" s="1" t="s">
        <v>31</v>
      </c>
      <c r="V41" s="3">
        <v>43535</v>
      </c>
      <c r="W41" s="1">
        <f t="shared" si="4"/>
        <v>20</v>
      </c>
      <c r="X41" s="1">
        <v>20</v>
      </c>
      <c r="Y41" s="1">
        <v>20</v>
      </c>
      <c r="Z41" s="9">
        <f t="shared" si="5"/>
        <v>2.8571428571428572</v>
      </c>
      <c r="AA41" s="1">
        <v>1</v>
      </c>
      <c r="AB41" s="1">
        <v>1</v>
      </c>
      <c r="AC41" s="1" t="s">
        <v>48</v>
      </c>
      <c r="AD41" s="1" t="s">
        <v>469</v>
      </c>
      <c r="AE41" s="1" t="s">
        <v>469</v>
      </c>
      <c r="AG41" s="1" t="s">
        <v>427</v>
      </c>
      <c r="AH41" s="1" t="s">
        <v>209</v>
      </c>
    </row>
    <row r="42" spans="1:35" s="1" customFormat="1" x14ac:dyDescent="0.35">
      <c r="A42" s="1" t="s">
        <v>320</v>
      </c>
      <c r="B42" t="s">
        <v>361</v>
      </c>
      <c r="C42" s="1" t="s">
        <v>361</v>
      </c>
      <c r="D42" s="1" t="s">
        <v>326</v>
      </c>
      <c r="E42" s="1">
        <v>1</v>
      </c>
      <c r="G42" s="1" t="s">
        <v>27</v>
      </c>
      <c r="I42" s="1">
        <v>202379</v>
      </c>
      <c r="K42" s="1">
        <v>2019</v>
      </c>
      <c r="L42" s="1">
        <v>1</v>
      </c>
      <c r="M42" s="1" t="s">
        <v>101</v>
      </c>
      <c r="O42" s="3">
        <v>43944</v>
      </c>
      <c r="P42" s="3">
        <v>44080</v>
      </c>
      <c r="Q42" s="1">
        <v>2020</v>
      </c>
      <c r="R42" s="1">
        <f t="shared" si="3"/>
        <v>136</v>
      </c>
      <c r="U42" s="1" t="s">
        <v>47</v>
      </c>
      <c r="V42" s="3">
        <v>44583</v>
      </c>
      <c r="W42" s="1">
        <f t="shared" si="4"/>
        <v>503</v>
      </c>
      <c r="X42" s="1">
        <v>503</v>
      </c>
      <c r="Y42" s="1">
        <v>90</v>
      </c>
      <c r="Z42" s="9">
        <f t="shared" si="5"/>
        <v>71.857142857142861</v>
      </c>
      <c r="AA42" s="1">
        <v>1</v>
      </c>
      <c r="AB42" s="1">
        <v>0</v>
      </c>
      <c r="AC42" s="1" t="s">
        <v>48</v>
      </c>
      <c r="AD42" s="1" t="s">
        <v>54</v>
      </c>
      <c r="AE42" s="1" t="s">
        <v>54</v>
      </c>
      <c r="AF42" s="1" t="s">
        <v>219</v>
      </c>
      <c r="AG42" s="1" t="s">
        <v>321</v>
      </c>
    </row>
    <row r="43" spans="1:35" s="1" customFormat="1" x14ac:dyDescent="0.35">
      <c r="A43" s="1" t="s">
        <v>422</v>
      </c>
      <c r="B43" s="1" t="s">
        <v>465</v>
      </c>
      <c r="C43" s="1" t="s">
        <v>463</v>
      </c>
      <c r="D43" s="1" t="s">
        <v>328</v>
      </c>
      <c r="E43" s="1">
        <v>1</v>
      </c>
      <c r="G43" s="1" t="s">
        <v>27</v>
      </c>
      <c r="I43" s="1">
        <v>2584</v>
      </c>
      <c r="K43" s="1">
        <v>2016</v>
      </c>
      <c r="L43" s="1">
        <v>1</v>
      </c>
      <c r="M43" s="1" t="s">
        <v>29</v>
      </c>
      <c r="O43" s="3">
        <v>42604</v>
      </c>
      <c r="P43" s="3">
        <v>43067</v>
      </c>
      <c r="Q43" s="1">
        <v>2017</v>
      </c>
      <c r="R43" s="1">
        <f t="shared" si="3"/>
        <v>463</v>
      </c>
      <c r="U43" s="1" t="s">
        <v>31</v>
      </c>
      <c r="V43" s="3">
        <v>43139</v>
      </c>
      <c r="W43" s="1">
        <f t="shared" si="4"/>
        <v>72</v>
      </c>
      <c r="X43" s="1">
        <v>72</v>
      </c>
      <c r="Y43" s="1">
        <v>72</v>
      </c>
      <c r="Z43" s="9">
        <f t="shared" si="5"/>
        <v>10.285714285714286</v>
      </c>
      <c r="AA43" s="1">
        <v>1</v>
      </c>
      <c r="AB43" s="1">
        <v>1</v>
      </c>
      <c r="AC43" s="1" t="s">
        <v>48</v>
      </c>
      <c r="AD43" s="1" t="s">
        <v>464</v>
      </c>
      <c r="AE43" s="1" t="s">
        <v>518</v>
      </c>
      <c r="AG43" s="1" t="s">
        <v>423</v>
      </c>
    </row>
    <row r="44" spans="1:35" s="1" customFormat="1" x14ac:dyDescent="0.35">
      <c r="A44" s="5" t="s">
        <v>126</v>
      </c>
      <c r="B44" s="1" t="s">
        <v>127</v>
      </c>
      <c r="C44" s="1" t="s">
        <v>128</v>
      </c>
      <c r="D44" s="1" t="s">
        <v>325</v>
      </c>
      <c r="E44" s="1">
        <v>1</v>
      </c>
      <c r="F44" s="1">
        <v>3</v>
      </c>
      <c r="G44" s="1" t="s">
        <v>27</v>
      </c>
      <c r="H44" s="1">
        <v>13</v>
      </c>
      <c r="I44" s="1">
        <v>192963</v>
      </c>
      <c r="J44" s="5" t="s">
        <v>129</v>
      </c>
      <c r="K44" s="1">
        <v>2018</v>
      </c>
      <c r="L44" s="11">
        <v>2</v>
      </c>
      <c r="M44" s="1" t="s">
        <v>101</v>
      </c>
      <c r="N44" s="5"/>
      <c r="O44" s="3">
        <v>43718</v>
      </c>
      <c r="P44" s="8">
        <v>43842</v>
      </c>
      <c r="Q44" s="9">
        <v>2020</v>
      </c>
      <c r="R44" s="9">
        <f t="shared" si="3"/>
        <v>124</v>
      </c>
      <c r="S44" s="8">
        <v>43843</v>
      </c>
      <c r="T44" s="3">
        <f>S44+10</f>
        <v>43853</v>
      </c>
      <c r="U44" s="3" t="s">
        <v>31</v>
      </c>
      <c r="V44" s="3">
        <v>44774</v>
      </c>
      <c r="W44" s="9">
        <f t="shared" si="4"/>
        <v>932</v>
      </c>
      <c r="X44" s="9">
        <v>365</v>
      </c>
      <c r="Y44" s="9">
        <v>90</v>
      </c>
      <c r="Z44" s="9">
        <f t="shared" si="5"/>
        <v>133.14285714285714</v>
      </c>
      <c r="AA44" s="1">
        <v>0</v>
      </c>
      <c r="AB44" s="1">
        <v>0</v>
      </c>
      <c r="AC44" s="1" t="s">
        <v>46</v>
      </c>
      <c r="AF44" s="17"/>
      <c r="AG44" s="17"/>
      <c r="AH44" s="1" t="s">
        <v>36</v>
      </c>
      <c r="AI44" s="5" t="s">
        <v>125</v>
      </c>
    </row>
    <row r="45" spans="1:35" s="1" customFormat="1" ht="14" customHeight="1" x14ac:dyDescent="0.35">
      <c r="A45" s="1" t="s">
        <v>264</v>
      </c>
      <c r="B45" s="1" t="s">
        <v>263</v>
      </c>
      <c r="C45" s="1" t="s">
        <v>367</v>
      </c>
      <c r="D45" s="1" t="s">
        <v>326</v>
      </c>
      <c r="E45" s="1">
        <v>1</v>
      </c>
      <c r="G45" s="1" t="s">
        <v>27</v>
      </c>
      <c r="I45" s="1">
        <v>210822</v>
      </c>
      <c r="K45" s="1">
        <v>2020</v>
      </c>
      <c r="L45" s="1">
        <v>2</v>
      </c>
      <c r="M45" s="1" t="s">
        <v>101</v>
      </c>
      <c r="O45" s="3">
        <v>44353</v>
      </c>
      <c r="P45" s="3">
        <v>44706</v>
      </c>
      <c r="Q45" s="1">
        <v>2022</v>
      </c>
      <c r="R45" s="1">
        <f t="shared" si="3"/>
        <v>353</v>
      </c>
      <c r="U45" s="1" t="s">
        <v>47</v>
      </c>
      <c r="V45" s="3">
        <v>44754</v>
      </c>
      <c r="W45" s="1">
        <f t="shared" si="4"/>
        <v>48</v>
      </c>
      <c r="X45" s="1">
        <v>48</v>
      </c>
      <c r="Y45" s="1">
        <v>48</v>
      </c>
      <c r="Z45" s="9">
        <f t="shared" si="5"/>
        <v>6.8571428571428568</v>
      </c>
      <c r="AA45" s="1">
        <v>1</v>
      </c>
      <c r="AB45" s="1">
        <v>1</v>
      </c>
      <c r="AC45" s="1" t="s">
        <v>48</v>
      </c>
      <c r="AD45" s="1" t="s">
        <v>54</v>
      </c>
      <c r="AE45" s="1" t="s">
        <v>54</v>
      </c>
      <c r="AF45" s="1" t="s">
        <v>219</v>
      </c>
      <c r="AG45" s="1" t="s">
        <v>368</v>
      </c>
    </row>
    <row r="46" spans="1:35" s="1" customFormat="1" x14ac:dyDescent="0.35">
      <c r="A46" s="1" t="s">
        <v>262</v>
      </c>
      <c r="B46" s="1" t="s">
        <v>261</v>
      </c>
      <c r="C46" s="1" t="s">
        <v>369</v>
      </c>
      <c r="D46" s="1" t="s">
        <v>326</v>
      </c>
      <c r="E46" s="1">
        <v>1</v>
      </c>
      <c r="G46" s="1" t="s">
        <v>27</v>
      </c>
      <c r="I46" s="1">
        <v>200379</v>
      </c>
      <c r="K46" s="1">
        <v>2020</v>
      </c>
      <c r="L46" s="1">
        <v>2</v>
      </c>
      <c r="M46" s="1" t="s">
        <v>101</v>
      </c>
      <c r="O46" s="3">
        <v>44353</v>
      </c>
      <c r="P46" s="3">
        <v>44706</v>
      </c>
      <c r="Q46" s="1">
        <v>2022</v>
      </c>
      <c r="R46" s="1">
        <f t="shared" si="3"/>
        <v>353</v>
      </c>
      <c r="U46" s="1" t="s">
        <v>47</v>
      </c>
      <c r="V46" s="3">
        <v>44774</v>
      </c>
      <c r="W46" s="1">
        <f t="shared" si="4"/>
        <v>68</v>
      </c>
      <c r="X46" s="1">
        <v>68</v>
      </c>
      <c r="Y46" s="1">
        <v>68</v>
      </c>
      <c r="Z46" s="9">
        <f t="shared" si="5"/>
        <v>9.7142857142857135</v>
      </c>
      <c r="AA46" s="1">
        <v>0</v>
      </c>
      <c r="AB46" s="1">
        <v>0</v>
      </c>
      <c r="AC46" s="1" t="s">
        <v>46</v>
      </c>
      <c r="AG46" s="1" t="s">
        <v>363</v>
      </c>
    </row>
    <row r="47" spans="1:35" s="1" customFormat="1" x14ac:dyDescent="0.35">
      <c r="A47" s="1" t="s">
        <v>243</v>
      </c>
      <c r="B47" t="s">
        <v>305</v>
      </c>
      <c r="C47" s="1" t="s">
        <v>333</v>
      </c>
      <c r="D47" s="1" t="s">
        <v>326</v>
      </c>
      <c r="E47" s="1">
        <v>1</v>
      </c>
      <c r="G47" s="1" t="s">
        <v>27</v>
      </c>
      <c r="I47" s="1">
        <v>16037</v>
      </c>
      <c r="K47" s="1">
        <v>2016</v>
      </c>
      <c r="L47" s="1">
        <v>1</v>
      </c>
      <c r="M47" s="1" t="s">
        <v>29</v>
      </c>
      <c r="N47" s="1" t="s">
        <v>30</v>
      </c>
      <c r="O47" s="3">
        <v>42534</v>
      </c>
      <c r="P47" s="3">
        <v>42912</v>
      </c>
      <c r="Q47" s="1">
        <v>2017</v>
      </c>
      <c r="R47" s="1">
        <f t="shared" si="3"/>
        <v>378</v>
      </c>
      <c r="S47" s="3">
        <v>42912</v>
      </c>
      <c r="T47" s="3">
        <f>S47+10</f>
        <v>42922</v>
      </c>
      <c r="U47" s="1" t="s">
        <v>47</v>
      </c>
      <c r="V47" s="3">
        <v>42979</v>
      </c>
      <c r="W47" s="9">
        <f t="shared" si="4"/>
        <v>67</v>
      </c>
      <c r="X47" s="1">
        <v>67</v>
      </c>
      <c r="Y47" s="1">
        <v>67</v>
      </c>
      <c r="Z47" s="9">
        <f t="shared" si="5"/>
        <v>9.5714285714285712</v>
      </c>
      <c r="AA47" s="1">
        <v>1</v>
      </c>
      <c r="AB47" s="1">
        <v>1</v>
      </c>
      <c r="AC47" s="1" t="s">
        <v>32</v>
      </c>
      <c r="AD47" s="1" t="s">
        <v>33</v>
      </c>
      <c r="AE47" s="1" t="s">
        <v>54</v>
      </c>
      <c r="AF47" s="1" t="s">
        <v>242</v>
      </c>
      <c r="AG47" s="1" t="s">
        <v>244</v>
      </c>
    </row>
    <row r="48" spans="1:35" s="1" customFormat="1" x14ac:dyDescent="0.35">
      <c r="A48" s="1" t="s">
        <v>266</v>
      </c>
      <c r="B48" s="1" t="s">
        <v>265</v>
      </c>
      <c r="C48" s="1" t="s">
        <v>370</v>
      </c>
      <c r="D48" s="1" t="s">
        <v>326</v>
      </c>
      <c r="E48" s="1">
        <v>1</v>
      </c>
      <c r="G48" s="1" t="s">
        <v>27</v>
      </c>
      <c r="I48" s="1">
        <v>210824</v>
      </c>
      <c r="K48" s="1">
        <v>2020</v>
      </c>
      <c r="L48" s="1">
        <v>2</v>
      </c>
      <c r="M48" s="1" t="s">
        <v>101</v>
      </c>
      <c r="O48" s="3">
        <v>43939</v>
      </c>
      <c r="P48" s="3">
        <v>44706</v>
      </c>
      <c r="Q48" s="1">
        <v>2022</v>
      </c>
      <c r="R48" s="1">
        <f t="shared" si="3"/>
        <v>767</v>
      </c>
      <c r="U48" s="1" t="s">
        <v>47</v>
      </c>
      <c r="V48" s="3">
        <v>44774</v>
      </c>
      <c r="W48" s="1">
        <f t="shared" si="4"/>
        <v>68</v>
      </c>
      <c r="X48" s="1">
        <v>68</v>
      </c>
      <c r="Y48" s="1">
        <v>68</v>
      </c>
      <c r="Z48" s="9">
        <f t="shared" si="5"/>
        <v>9.7142857142857135</v>
      </c>
      <c r="AA48" s="1">
        <v>0</v>
      </c>
      <c r="AB48" s="1">
        <v>0</v>
      </c>
      <c r="AC48" s="1" t="s">
        <v>46</v>
      </c>
      <c r="AG48" s="1" t="s">
        <v>363</v>
      </c>
    </row>
    <row r="49" spans="1:38" s="1" customFormat="1" x14ac:dyDescent="0.35">
      <c r="A49" s="1" t="s">
        <v>419</v>
      </c>
      <c r="B49" s="1" t="s">
        <v>420</v>
      </c>
      <c r="C49" s="1" t="s">
        <v>462</v>
      </c>
      <c r="D49" s="1" t="s">
        <v>328</v>
      </c>
      <c r="E49" s="1">
        <v>1</v>
      </c>
      <c r="G49" s="1" t="s">
        <v>27</v>
      </c>
      <c r="I49" s="1">
        <v>17485</v>
      </c>
      <c r="K49" s="1">
        <v>2015</v>
      </c>
      <c r="L49" s="1">
        <v>2</v>
      </c>
      <c r="M49" s="1" t="s">
        <v>101</v>
      </c>
      <c r="O49" s="3">
        <v>42956</v>
      </c>
      <c r="P49" s="3">
        <v>42982</v>
      </c>
      <c r="Q49" s="1">
        <v>2017</v>
      </c>
      <c r="R49" s="1">
        <f t="shared" si="3"/>
        <v>26</v>
      </c>
      <c r="U49" s="1" t="s">
        <v>47</v>
      </c>
      <c r="V49" s="3">
        <v>43200</v>
      </c>
      <c r="W49" s="1">
        <f t="shared" si="4"/>
        <v>218</v>
      </c>
      <c r="X49" s="1">
        <v>218</v>
      </c>
      <c r="Y49" s="1">
        <v>90</v>
      </c>
      <c r="Z49" s="9">
        <f t="shared" si="5"/>
        <v>31.142857142857142</v>
      </c>
      <c r="AA49" s="1">
        <v>1</v>
      </c>
      <c r="AB49" s="1">
        <v>0</v>
      </c>
      <c r="AC49" s="1" t="s">
        <v>48</v>
      </c>
      <c r="AD49" s="1" t="s">
        <v>54</v>
      </c>
      <c r="AE49" s="1" t="s">
        <v>54</v>
      </c>
      <c r="AF49" s="1" t="s">
        <v>221</v>
      </c>
      <c r="AG49" s="1" t="s">
        <v>421</v>
      </c>
    </row>
    <row r="50" spans="1:38" s="1" customFormat="1" x14ac:dyDescent="0.35">
      <c r="A50" s="1" t="s">
        <v>268</v>
      </c>
      <c r="B50" s="1" t="s">
        <v>267</v>
      </c>
      <c r="C50" s="1" t="s">
        <v>362</v>
      </c>
      <c r="D50" s="1" t="s">
        <v>326</v>
      </c>
      <c r="E50" s="1">
        <v>1</v>
      </c>
      <c r="G50" s="1" t="s">
        <v>27</v>
      </c>
      <c r="I50" s="1">
        <v>210801</v>
      </c>
      <c r="K50" s="1">
        <v>2019</v>
      </c>
      <c r="L50" s="1">
        <v>2</v>
      </c>
      <c r="M50" s="1" t="s">
        <v>331</v>
      </c>
      <c r="O50" s="3">
        <v>43944</v>
      </c>
      <c r="P50" s="3">
        <v>44313</v>
      </c>
      <c r="Q50" s="1">
        <v>2021</v>
      </c>
      <c r="R50" s="1">
        <f t="shared" si="3"/>
        <v>369</v>
      </c>
      <c r="U50" s="1" t="s">
        <v>47</v>
      </c>
      <c r="V50" s="3">
        <v>44774</v>
      </c>
      <c r="W50" s="1">
        <f t="shared" si="4"/>
        <v>461</v>
      </c>
      <c r="X50" s="1">
        <v>461</v>
      </c>
      <c r="Y50" s="1">
        <v>90</v>
      </c>
      <c r="Z50" s="9">
        <f t="shared" si="5"/>
        <v>65.857142857142861</v>
      </c>
      <c r="AA50" s="1">
        <v>0</v>
      </c>
      <c r="AB50" s="1">
        <v>0</v>
      </c>
      <c r="AC50" s="1" t="s">
        <v>46</v>
      </c>
      <c r="AG50" s="1" t="s">
        <v>363</v>
      </c>
    </row>
    <row r="51" spans="1:38" s="1" customFormat="1" x14ac:dyDescent="0.35">
      <c r="A51" s="1" t="s">
        <v>270</v>
      </c>
      <c r="B51" s="1" t="s">
        <v>269</v>
      </c>
      <c r="C51" s="1" t="s">
        <v>364</v>
      </c>
      <c r="D51" s="1" t="s">
        <v>326</v>
      </c>
      <c r="E51" s="1">
        <v>1</v>
      </c>
      <c r="G51" s="1" t="s">
        <v>27</v>
      </c>
      <c r="I51" s="1">
        <v>210805</v>
      </c>
      <c r="K51" s="1">
        <v>2019</v>
      </c>
      <c r="M51" s="1" t="s">
        <v>101</v>
      </c>
      <c r="O51" s="3">
        <v>43944</v>
      </c>
      <c r="P51" s="3">
        <v>44313</v>
      </c>
      <c r="Q51" s="1">
        <v>2021</v>
      </c>
      <c r="R51" s="1">
        <f t="shared" si="3"/>
        <v>369</v>
      </c>
      <c r="U51" s="1" t="s">
        <v>47</v>
      </c>
      <c r="V51" s="3">
        <v>44334</v>
      </c>
      <c r="W51" s="1">
        <f t="shared" si="4"/>
        <v>21</v>
      </c>
      <c r="X51" s="1">
        <v>21</v>
      </c>
      <c r="Y51" s="1">
        <v>21</v>
      </c>
      <c r="Z51" s="9">
        <f t="shared" si="5"/>
        <v>3</v>
      </c>
      <c r="AA51" s="1">
        <v>1</v>
      </c>
      <c r="AB51" s="1">
        <v>1</v>
      </c>
      <c r="AC51" s="1" t="s">
        <v>32</v>
      </c>
      <c r="AD51" s="1" t="s">
        <v>33</v>
      </c>
      <c r="AE51" s="1" t="s">
        <v>54</v>
      </c>
      <c r="AF51" s="1" t="s">
        <v>219</v>
      </c>
      <c r="AG51" s="1" t="s">
        <v>363</v>
      </c>
    </row>
    <row r="52" spans="1:38" s="1" customFormat="1" x14ac:dyDescent="0.35">
      <c r="A52" s="1" t="s">
        <v>272</v>
      </c>
      <c r="B52" s="1" t="s">
        <v>271</v>
      </c>
      <c r="C52" s="1" t="s">
        <v>365</v>
      </c>
      <c r="D52" s="1" t="s">
        <v>326</v>
      </c>
      <c r="E52" s="1">
        <v>1</v>
      </c>
      <c r="G52" s="1" t="s">
        <v>27</v>
      </c>
      <c r="I52" s="1">
        <v>210804</v>
      </c>
      <c r="K52" s="1">
        <v>2019</v>
      </c>
      <c r="M52" s="1" t="s">
        <v>101</v>
      </c>
      <c r="O52" s="3">
        <v>43944</v>
      </c>
      <c r="P52" s="3">
        <v>44313</v>
      </c>
      <c r="Q52" s="1">
        <v>2021</v>
      </c>
      <c r="R52" s="1">
        <f t="shared" si="3"/>
        <v>369</v>
      </c>
      <c r="U52" s="1" t="s">
        <v>47</v>
      </c>
      <c r="V52" s="3">
        <v>44455</v>
      </c>
      <c r="W52" s="1">
        <f t="shared" si="4"/>
        <v>142</v>
      </c>
      <c r="X52" s="1">
        <v>142</v>
      </c>
      <c r="Y52" s="1">
        <v>90</v>
      </c>
      <c r="Z52" s="9">
        <f t="shared" si="5"/>
        <v>20.285714285714285</v>
      </c>
      <c r="AA52" s="1">
        <v>1</v>
      </c>
      <c r="AB52" s="1">
        <v>0</v>
      </c>
      <c r="AC52" s="1" t="s">
        <v>48</v>
      </c>
      <c r="AD52" s="1" t="s">
        <v>54</v>
      </c>
      <c r="AE52" s="1" t="s">
        <v>54</v>
      </c>
      <c r="AF52" s="1" t="s">
        <v>219</v>
      </c>
      <c r="AG52" s="1" t="s">
        <v>322</v>
      </c>
    </row>
    <row r="53" spans="1:38" s="1" customFormat="1" x14ac:dyDescent="0.35">
      <c r="A53" s="1" t="s">
        <v>391</v>
      </c>
      <c r="B53" s="1" t="s">
        <v>392</v>
      </c>
      <c r="C53" s="1" t="s">
        <v>392</v>
      </c>
      <c r="D53" s="1" t="s">
        <v>328</v>
      </c>
      <c r="E53" s="1">
        <v>2</v>
      </c>
      <c r="G53" s="1" t="s">
        <v>27</v>
      </c>
      <c r="I53" s="1">
        <v>16033</v>
      </c>
      <c r="K53" s="1">
        <v>2014</v>
      </c>
      <c r="L53" s="1">
        <v>2</v>
      </c>
      <c r="M53" s="1" t="s">
        <v>29</v>
      </c>
      <c r="N53" s="3" t="s">
        <v>30</v>
      </c>
      <c r="O53" s="3">
        <v>42411</v>
      </c>
      <c r="P53" s="3">
        <v>42486</v>
      </c>
      <c r="Q53" s="1">
        <v>2015</v>
      </c>
      <c r="R53" s="1">
        <f t="shared" si="3"/>
        <v>75</v>
      </c>
      <c r="U53" s="1" t="s">
        <v>47</v>
      </c>
      <c r="V53" s="3">
        <v>42499</v>
      </c>
      <c r="W53" s="1">
        <f t="shared" si="4"/>
        <v>13</v>
      </c>
      <c r="X53" s="1">
        <v>13</v>
      </c>
      <c r="Y53" s="1">
        <v>13</v>
      </c>
      <c r="Z53" s="9">
        <f t="shared" si="5"/>
        <v>1.8571428571428572</v>
      </c>
      <c r="AA53" s="1">
        <v>1</v>
      </c>
      <c r="AB53" s="1">
        <v>1</v>
      </c>
      <c r="AC53" s="1" t="s">
        <v>48</v>
      </c>
      <c r="AD53" s="1" t="s">
        <v>54</v>
      </c>
      <c r="AE53" s="1" t="s">
        <v>515</v>
      </c>
      <c r="AF53" s="1" t="s">
        <v>214</v>
      </c>
      <c r="AG53" s="1" t="s">
        <v>393</v>
      </c>
      <c r="AH53" s="1" t="s">
        <v>394</v>
      </c>
    </row>
    <row r="54" spans="1:38" s="1" customFormat="1" x14ac:dyDescent="0.35">
      <c r="A54" s="5" t="s">
        <v>190</v>
      </c>
      <c r="B54" s="1" t="s">
        <v>191</v>
      </c>
      <c r="C54" s="1" t="s">
        <v>192</v>
      </c>
      <c r="D54" s="1" t="s">
        <v>325</v>
      </c>
      <c r="E54" s="1">
        <v>1</v>
      </c>
      <c r="F54" s="1">
        <v>3</v>
      </c>
      <c r="G54" s="1" t="s">
        <v>27</v>
      </c>
      <c r="H54" s="1">
        <v>17</v>
      </c>
      <c r="I54" s="6">
        <v>200667</v>
      </c>
      <c r="J54" s="5" t="s">
        <v>193</v>
      </c>
      <c r="K54" s="1">
        <v>2019</v>
      </c>
      <c r="L54" s="6">
        <v>1</v>
      </c>
      <c r="M54" s="1" t="s">
        <v>101</v>
      </c>
      <c r="N54" s="5"/>
      <c r="O54" s="3">
        <v>43913</v>
      </c>
      <c r="P54" s="8">
        <v>44164</v>
      </c>
      <c r="Q54" s="9">
        <v>2020</v>
      </c>
      <c r="R54" s="9">
        <f t="shared" ref="R54:R85" si="6">P54-O54</f>
        <v>251</v>
      </c>
      <c r="S54" s="8">
        <v>44164</v>
      </c>
      <c r="T54" s="3">
        <f>S54+10</f>
        <v>44174</v>
      </c>
      <c r="U54" s="3" t="s">
        <v>31</v>
      </c>
      <c r="V54" s="3">
        <v>44774</v>
      </c>
      <c r="W54" s="9">
        <f t="shared" si="4"/>
        <v>610</v>
      </c>
      <c r="X54" s="9">
        <v>365</v>
      </c>
      <c r="Y54" s="9">
        <v>90</v>
      </c>
      <c r="Z54" s="9">
        <f t="shared" si="5"/>
        <v>87.142857142857139</v>
      </c>
      <c r="AA54" s="9">
        <v>0</v>
      </c>
      <c r="AB54" s="9">
        <v>0</v>
      </c>
      <c r="AC54" s="1" t="s">
        <v>46</v>
      </c>
      <c r="AG54" s="1" t="s">
        <v>194</v>
      </c>
      <c r="AH54" s="1" t="s">
        <v>36</v>
      </c>
      <c r="AI54" s="5" t="s">
        <v>189</v>
      </c>
    </row>
    <row r="55" spans="1:38" s="1" customFormat="1" x14ac:dyDescent="0.35">
      <c r="A55" s="1" t="s">
        <v>435</v>
      </c>
      <c r="B55" s="1" t="s">
        <v>449</v>
      </c>
      <c r="C55" s="1" t="s">
        <v>473</v>
      </c>
      <c r="D55" s="1" t="s">
        <v>328</v>
      </c>
      <c r="E55" s="1">
        <v>1</v>
      </c>
      <c r="G55" s="1" t="s">
        <v>27</v>
      </c>
      <c r="I55" s="1">
        <v>190123</v>
      </c>
      <c r="K55" s="1">
        <v>2019</v>
      </c>
      <c r="L55" s="1">
        <v>1</v>
      </c>
      <c r="M55" s="1" t="s">
        <v>101</v>
      </c>
      <c r="O55" s="3">
        <v>43593</v>
      </c>
      <c r="P55" s="3">
        <v>43923</v>
      </c>
      <c r="Q55" s="1">
        <v>2020</v>
      </c>
      <c r="R55" s="1">
        <f t="shared" si="6"/>
        <v>330</v>
      </c>
      <c r="U55" s="1" t="s">
        <v>47</v>
      </c>
      <c r="V55" s="3">
        <v>44010</v>
      </c>
      <c r="W55" s="1">
        <f t="shared" si="4"/>
        <v>87</v>
      </c>
      <c r="X55" s="1">
        <v>87</v>
      </c>
      <c r="Y55" s="1">
        <v>87</v>
      </c>
      <c r="Z55" s="9">
        <f t="shared" si="5"/>
        <v>12.428571428571429</v>
      </c>
      <c r="AA55" s="1">
        <v>1</v>
      </c>
      <c r="AB55" s="1">
        <v>1</v>
      </c>
      <c r="AC55" s="1" t="s">
        <v>329</v>
      </c>
      <c r="AE55" s="1" t="s">
        <v>516</v>
      </c>
      <c r="AG55" s="1" t="s">
        <v>436</v>
      </c>
    </row>
    <row r="56" spans="1:38" s="1" customFormat="1" x14ac:dyDescent="0.35">
      <c r="A56" s="1" t="s">
        <v>397</v>
      </c>
      <c r="B56" s="1" t="s">
        <v>398</v>
      </c>
      <c r="C56" s="1" t="s">
        <v>398</v>
      </c>
      <c r="D56" s="1" t="s">
        <v>328</v>
      </c>
      <c r="E56" s="1">
        <v>1</v>
      </c>
      <c r="G56" s="1" t="s">
        <v>27</v>
      </c>
      <c r="I56" s="1">
        <v>16037</v>
      </c>
      <c r="K56" s="1">
        <v>2013</v>
      </c>
      <c r="L56" s="1">
        <v>3</v>
      </c>
      <c r="M56" s="1" t="s">
        <v>29</v>
      </c>
      <c r="N56" s="1" t="s">
        <v>30</v>
      </c>
      <c r="O56" s="3">
        <v>42600</v>
      </c>
      <c r="P56" s="3">
        <v>42617</v>
      </c>
      <c r="Q56" s="1">
        <v>2016</v>
      </c>
      <c r="R56" s="1">
        <f t="shared" si="6"/>
        <v>17</v>
      </c>
      <c r="U56" s="1" t="s">
        <v>47</v>
      </c>
      <c r="V56" s="3">
        <v>42635</v>
      </c>
      <c r="W56" s="1">
        <f t="shared" si="4"/>
        <v>18</v>
      </c>
      <c r="X56" s="1">
        <v>18</v>
      </c>
      <c r="Y56" s="1">
        <v>18</v>
      </c>
      <c r="Z56" s="9">
        <f t="shared" si="5"/>
        <v>2.5714285714285716</v>
      </c>
      <c r="AA56" s="1">
        <v>1</v>
      </c>
      <c r="AB56" s="1">
        <v>1</v>
      </c>
      <c r="AC56" s="1" t="s">
        <v>48</v>
      </c>
      <c r="AD56" s="1" t="s">
        <v>54</v>
      </c>
      <c r="AE56" s="1" t="s">
        <v>54</v>
      </c>
      <c r="AF56" s="1" t="s">
        <v>221</v>
      </c>
      <c r="AG56" s="1" t="s">
        <v>399</v>
      </c>
      <c r="AK56" s="1">
        <v>50</v>
      </c>
      <c r="AL56" s="1" t="s">
        <v>206</v>
      </c>
    </row>
    <row r="57" spans="1:38" s="1" customFormat="1" x14ac:dyDescent="0.35">
      <c r="A57" s="1" t="s">
        <v>404</v>
      </c>
      <c r="B57" s="1" t="s">
        <v>405</v>
      </c>
      <c r="C57" s="1" t="s">
        <v>405</v>
      </c>
      <c r="D57" s="1" t="s">
        <v>328</v>
      </c>
      <c r="E57" s="1">
        <v>1</v>
      </c>
      <c r="G57" s="1" t="s">
        <v>27</v>
      </c>
      <c r="I57" s="1">
        <v>16035</v>
      </c>
      <c r="K57" s="1">
        <v>2011</v>
      </c>
      <c r="L57" s="1">
        <v>5</v>
      </c>
      <c r="M57" s="1" t="s">
        <v>29</v>
      </c>
      <c r="N57" s="1" t="s">
        <v>30</v>
      </c>
      <c r="O57" s="3">
        <v>42600</v>
      </c>
      <c r="P57" s="3">
        <v>42616</v>
      </c>
      <c r="Q57" s="1">
        <v>2016</v>
      </c>
      <c r="R57" s="1">
        <f t="shared" si="6"/>
        <v>16</v>
      </c>
      <c r="U57" s="1" t="s">
        <v>47</v>
      </c>
      <c r="V57" s="3">
        <v>42768</v>
      </c>
      <c r="W57" s="1">
        <f t="shared" si="4"/>
        <v>152</v>
      </c>
      <c r="X57" s="1">
        <v>152</v>
      </c>
      <c r="Y57" s="1">
        <v>90</v>
      </c>
      <c r="Z57" s="9">
        <f t="shared" si="5"/>
        <v>21.714285714285715</v>
      </c>
      <c r="AA57" s="1">
        <v>0</v>
      </c>
      <c r="AB57" s="1">
        <v>0</v>
      </c>
      <c r="AC57" s="1" t="s">
        <v>456</v>
      </c>
      <c r="AD57" s="1" t="s">
        <v>54</v>
      </c>
      <c r="AF57" s="1" t="s">
        <v>219</v>
      </c>
      <c r="AG57" s="1" t="s">
        <v>455</v>
      </c>
    </row>
    <row r="58" spans="1:38" s="1" customFormat="1" x14ac:dyDescent="0.35">
      <c r="A58" s="1" t="s">
        <v>253</v>
      </c>
      <c r="B58" t="s">
        <v>386</v>
      </c>
      <c r="C58" s="1" t="s">
        <v>341</v>
      </c>
      <c r="D58" s="1" t="s">
        <v>326</v>
      </c>
      <c r="E58" s="1">
        <v>1</v>
      </c>
      <c r="G58" s="1" t="s">
        <v>27</v>
      </c>
      <c r="I58" s="1">
        <v>171117</v>
      </c>
      <c r="K58" s="1">
        <v>2016</v>
      </c>
      <c r="L58" s="1">
        <v>1</v>
      </c>
      <c r="M58" s="1" t="s">
        <v>101</v>
      </c>
      <c r="N58" s="1" t="s">
        <v>42</v>
      </c>
      <c r="O58" s="3">
        <v>42956</v>
      </c>
      <c r="P58" s="3">
        <v>43083</v>
      </c>
      <c r="Q58" s="1">
        <v>2017</v>
      </c>
      <c r="R58" s="1">
        <f t="shared" si="6"/>
        <v>127</v>
      </c>
      <c r="U58" s="1" t="s">
        <v>31</v>
      </c>
      <c r="V58" s="3">
        <v>44557</v>
      </c>
      <c r="W58" s="1">
        <f t="shared" si="4"/>
        <v>1474</v>
      </c>
      <c r="X58" s="1">
        <v>1474</v>
      </c>
      <c r="Y58" s="1">
        <v>90</v>
      </c>
      <c r="Z58" s="9">
        <f t="shared" si="5"/>
        <v>210.57142857142858</v>
      </c>
      <c r="AA58" s="1">
        <v>0</v>
      </c>
      <c r="AB58" s="1">
        <v>0</v>
      </c>
      <c r="AC58" s="1" t="s">
        <v>336</v>
      </c>
      <c r="AD58" s="1" t="s">
        <v>54</v>
      </c>
      <c r="AG58" s="1" t="s">
        <v>210</v>
      </c>
    </row>
    <row r="59" spans="1:38" s="1" customFormat="1" x14ac:dyDescent="0.35">
      <c r="A59" s="1" t="s">
        <v>250</v>
      </c>
      <c r="B59" t="s">
        <v>387</v>
      </c>
      <c r="C59" s="1" t="s">
        <v>338</v>
      </c>
      <c r="D59" s="1" t="s">
        <v>328</v>
      </c>
      <c r="E59" s="1">
        <v>1</v>
      </c>
      <c r="G59" s="1" t="s">
        <v>27</v>
      </c>
      <c r="I59" s="1">
        <v>5175</v>
      </c>
      <c r="K59" s="1">
        <v>2014</v>
      </c>
      <c r="L59" s="1">
        <v>3</v>
      </c>
      <c r="M59" s="1" t="s">
        <v>29</v>
      </c>
      <c r="N59" s="3" t="s">
        <v>42</v>
      </c>
      <c r="O59" s="3">
        <v>42742</v>
      </c>
      <c r="P59" s="3">
        <v>43066</v>
      </c>
      <c r="Q59" s="1">
        <v>2017</v>
      </c>
      <c r="R59" s="1">
        <f t="shared" si="6"/>
        <v>324</v>
      </c>
      <c r="U59" s="1" t="s">
        <v>31</v>
      </c>
      <c r="V59" s="3">
        <v>43129</v>
      </c>
      <c r="W59" s="1">
        <f t="shared" si="4"/>
        <v>63</v>
      </c>
      <c r="X59" s="1">
        <v>63</v>
      </c>
      <c r="Y59" s="1">
        <v>63</v>
      </c>
      <c r="Z59" s="9">
        <f t="shared" si="5"/>
        <v>9</v>
      </c>
      <c r="AA59" s="1">
        <v>1</v>
      </c>
      <c r="AB59" s="1">
        <v>1</v>
      </c>
      <c r="AC59" s="1" t="s">
        <v>48</v>
      </c>
      <c r="AD59" s="1" t="s">
        <v>339</v>
      </c>
      <c r="AE59" s="1" t="s">
        <v>518</v>
      </c>
      <c r="AF59" s="1" t="s">
        <v>219</v>
      </c>
    </row>
    <row r="60" spans="1:38" s="1" customFormat="1" x14ac:dyDescent="0.35">
      <c r="A60" s="5" t="s">
        <v>130</v>
      </c>
      <c r="B60" s="1" t="s">
        <v>131</v>
      </c>
      <c r="C60" s="1" t="s">
        <v>132</v>
      </c>
      <c r="D60" s="1" t="s">
        <v>325</v>
      </c>
      <c r="E60" s="1">
        <v>1</v>
      </c>
      <c r="F60" s="1">
        <v>3</v>
      </c>
      <c r="G60" s="1" t="s">
        <v>27</v>
      </c>
      <c r="H60" s="1">
        <v>13</v>
      </c>
      <c r="I60" s="1">
        <v>192967</v>
      </c>
      <c r="J60" s="5" t="s">
        <v>133</v>
      </c>
      <c r="K60" s="1">
        <v>2018</v>
      </c>
      <c r="L60" s="1">
        <v>2</v>
      </c>
      <c r="M60" s="1" t="s">
        <v>29</v>
      </c>
      <c r="N60" s="5"/>
      <c r="O60" s="3">
        <v>43787</v>
      </c>
      <c r="P60" s="8">
        <v>43843</v>
      </c>
      <c r="Q60" s="9">
        <v>2020</v>
      </c>
      <c r="R60" s="9">
        <f t="shared" si="6"/>
        <v>56</v>
      </c>
      <c r="S60" s="8">
        <v>43843</v>
      </c>
      <c r="T60" s="3">
        <f>S60+10</f>
        <v>43853</v>
      </c>
      <c r="U60" s="3" t="s">
        <v>31</v>
      </c>
      <c r="V60" s="3">
        <v>44774</v>
      </c>
      <c r="W60" s="9">
        <f t="shared" si="4"/>
        <v>931</v>
      </c>
      <c r="X60" s="9">
        <v>365</v>
      </c>
      <c r="Y60" s="9">
        <v>90</v>
      </c>
      <c r="Z60" s="9">
        <f t="shared" si="5"/>
        <v>133</v>
      </c>
      <c r="AA60" s="1">
        <v>0</v>
      </c>
      <c r="AB60" s="1">
        <v>0</v>
      </c>
      <c r="AC60" s="1" t="s">
        <v>46</v>
      </c>
      <c r="AF60" s="17"/>
      <c r="AG60" s="17"/>
      <c r="AH60" s="1" t="s">
        <v>36</v>
      </c>
      <c r="AI60" s="5" t="s">
        <v>125</v>
      </c>
    </row>
    <row r="61" spans="1:38" s="1" customFormat="1" x14ac:dyDescent="0.35">
      <c r="A61" s="1" t="s">
        <v>289</v>
      </c>
      <c r="B61" s="1" t="s">
        <v>288</v>
      </c>
      <c r="C61" s="1" t="s">
        <v>372</v>
      </c>
      <c r="D61" s="1" t="s">
        <v>326</v>
      </c>
      <c r="E61" s="1">
        <v>1</v>
      </c>
      <c r="G61" s="1" t="s">
        <v>27</v>
      </c>
      <c r="I61" s="1">
        <v>192959</v>
      </c>
      <c r="K61" s="1">
        <v>2018</v>
      </c>
      <c r="L61" s="1">
        <v>1</v>
      </c>
      <c r="M61" s="1" t="s">
        <v>29</v>
      </c>
      <c r="N61" s="3" t="s">
        <v>30</v>
      </c>
      <c r="O61" s="3">
        <v>43437</v>
      </c>
      <c r="P61" s="3">
        <v>43765</v>
      </c>
      <c r="Q61" s="1">
        <v>2019</v>
      </c>
      <c r="R61" s="1">
        <f t="shared" si="6"/>
        <v>328</v>
      </c>
      <c r="U61" s="1" t="s">
        <v>31</v>
      </c>
      <c r="V61" s="3">
        <v>44012</v>
      </c>
      <c r="W61" s="1">
        <f t="shared" si="4"/>
        <v>247</v>
      </c>
      <c r="X61" s="1">
        <v>247</v>
      </c>
      <c r="Y61" s="1">
        <v>90</v>
      </c>
      <c r="Z61" s="9">
        <f t="shared" si="5"/>
        <v>35.285714285714285</v>
      </c>
      <c r="AA61" s="1">
        <v>1</v>
      </c>
      <c r="AB61" s="1">
        <v>0</v>
      </c>
      <c r="AC61" s="1" t="s">
        <v>32</v>
      </c>
      <c r="AD61" s="1" t="s">
        <v>33</v>
      </c>
      <c r="AE61" s="1" t="s">
        <v>54</v>
      </c>
      <c r="AF61" s="1" t="s">
        <v>219</v>
      </c>
      <c r="AG61" s="1" t="s">
        <v>371</v>
      </c>
    </row>
    <row r="62" spans="1:38" s="1" customFormat="1" x14ac:dyDescent="0.35">
      <c r="A62" s="5" t="s">
        <v>97</v>
      </c>
      <c r="B62" s="1" t="s">
        <v>98</v>
      </c>
      <c r="C62" s="1" t="s">
        <v>99</v>
      </c>
      <c r="D62" s="1" t="s">
        <v>325</v>
      </c>
      <c r="E62" s="1">
        <v>1</v>
      </c>
      <c r="F62" s="1">
        <v>1</v>
      </c>
      <c r="G62" s="1" t="s">
        <v>27</v>
      </c>
      <c r="H62" s="1">
        <v>11</v>
      </c>
      <c r="I62" s="16">
        <v>180175</v>
      </c>
      <c r="J62" s="7" t="s">
        <v>100</v>
      </c>
      <c r="K62" s="11">
        <v>2017</v>
      </c>
      <c r="L62" s="11">
        <v>2</v>
      </c>
      <c r="M62" s="1" t="s">
        <v>101</v>
      </c>
      <c r="N62" s="12" t="s">
        <v>42</v>
      </c>
      <c r="O62" s="3">
        <v>43304</v>
      </c>
      <c r="P62" s="8">
        <v>43599</v>
      </c>
      <c r="Q62" s="9">
        <v>2019</v>
      </c>
      <c r="R62" s="9">
        <f t="shared" si="6"/>
        <v>295</v>
      </c>
      <c r="S62" s="8">
        <v>43599</v>
      </c>
      <c r="T62" s="10">
        <v>43606</v>
      </c>
      <c r="U62" s="3" t="s">
        <v>47</v>
      </c>
      <c r="V62" s="10">
        <v>43606</v>
      </c>
      <c r="W62" s="9">
        <f t="shared" si="4"/>
        <v>7</v>
      </c>
      <c r="X62" s="9">
        <v>7</v>
      </c>
      <c r="Y62" s="9">
        <v>7</v>
      </c>
      <c r="Z62" s="9">
        <f t="shared" si="5"/>
        <v>1</v>
      </c>
      <c r="AA62" s="1">
        <v>1</v>
      </c>
      <c r="AB62" s="1">
        <v>1</v>
      </c>
      <c r="AC62" s="1" t="s">
        <v>48</v>
      </c>
      <c r="AD62" s="1" t="s">
        <v>76</v>
      </c>
      <c r="AE62" s="1" t="s">
        <v>54</v>
      </c>
      <c r="AF62" s="1" t="s">
        <v>34</v>
      </c>
      <c r="AG62" s="1" t="s">
        <v>102</v>
      </c>
      <c r="AH62" s="1" t="s">
        <v>36</v>
      </c>
      <c r="AI62" s="1" t="s">
        <v>96</v>
      </c>
    </row>
    <row r="63" spans="1:38" s="1" customFormat="1" x14ac:dyDescent="0.35">
      <c r="A63" s="1" t="s">
        <v>259</v>
      </c>
      <c r="B63" t="s">
        <v>296</v>
      </c>
      <c r="C63" s="1" t="s">
        <v>345</v>
      </c>
      <c r="D63" s="1" t="s">
        <v>326</v>
      </c>
      <c r="E63" s="1">
        <v>1</v>
      </c>
      <c r="G63" s="1" t="s">
        <v>27</v>
      </c>
      <c r="I63" s="1">
        <v>171119</v>
      </c>
      <c r="K63" s="1">
        <v>2016</v>
      </c>
      <c r="L63" s="1">
        <v>2</v>
      </c>
      <c r="M63" s="1" t="s">
        <v>29</v>
      </c>
      <c r="N63" s="1" t="s">
        <v>42</v>
      </c>
      <c r="O63" s="3">
        <v>42744</v>
      </c>
      <c r="P63" s="3">
        <v>43131</v>
      </c>
      <c r="Q63" s="1">
        <v>2018</v>
      </c>
      <c r="R63" s="1">
        <f t="shared" si="6"/>
        <v>387</v>
      </c>
      <c r="U63" s="1" t="s">
        <v>31</v>
      </c>
      <c r="V63" s="3">
        <v>43221</v>
      </c>
      <c r="W63" s="1">
        <f t="shared" si="4"/>
        <v>90</v>
      </c>
      <c r="X63" s="1">
        <v>90</v>
      </c>
      <c r="Y63" s="1">
        <v>90</v>
      </c>
      <c r="Z63" s="9">
        <f t="shared" si="5"/>
        <v>12.857142857142858</v>
      </c>
      <c r="AA63" s="1">
        <v>1</v>
      </c>
      <c r="AB63" s="1">
        <v>1</v>
      </c>
      <c r="AC63" s="1" t="s">
        <v>32</v>
      </c>
      <c r="AD63" s="1" t="s">
        <v>33</v>
      </c>
      <c r="AE63" s="1" t="s">
        <v>54</v>
      </c>
      <c r="AF63" s="1" t="s">
        <v>219</v>
      </c>
      <c r="AG63" s="1" t="s">
        <v>260</v>
      </c>
    </row>
    <row r="64" spans="1:38" s="1" customFormat="1" x14ac:dyDescent="0.35">
      <c r="A64" s="5" t="s">
        <v>163</v>
      </c>
      <c r="B64" s="1" t="s">
        <v>164</v>
      </c>
      <c r="C64" s="1" t="s">
        <v>165</v>
      </c>
      <c r="D64" s="1" t="s">
        <v>325</v>
      </c>
      <c r="E64" s="1">
        <v>1</v>
      </c>
      <c r="F64" s="1">
        <v>3</v>
      </c>
      <c r="G64" s="1" t="s">
        <v>27</v>
      </c>
      <c r="H64" s="1">
        <v>15</v>
      </c>
      <c r="I64" s="6">
        <v>200371</v>
      </c>
      <c r="J64" s="5" t="s">
        <v>166</v>
      </c>
      <c r="K64" s="6">
        <v>2018</v>
      </c>
      <c r="L64" s="6">
        <v>2</v>
      </c>
      <c r="M64" s="1" t="s">
        <v>29</v>
      </c>
      <c r="N64" s="5" t="s">
        <v>42</v>
      </c>
      <c r="O64" s="3">
        <v>43850</v>
      </c>
      <c r="P64" s="8">
        <v>43912</v>
      </c>
      <c r="Q64" s="9">
        <v>2020</v>
      </c>
      <c r="R64" s="9">
        <f t="shared" si="6"/>
        <v>62</v>
      </c>
      <c r="S64" s="8">
        <v>43912</v>
      </c>
      <c r="T64" s="3">
        <f>S64+10</f>
        <v>43922</v>
      </c>
      <c r="U64" s="3" t="s">
        <v>31</v>
      </c>
      <c r="V64" s="3">
        <v>43947</v>
      </c>
      <c r="W64" s="9">
        <f t="shared" si="4"/>
        <v>35</v>
      </c>
      <c r="X64" s="9">
        <v>35</v>
      </c>
      <c r="Y64" s="9">
        <v>35</v>
      </c>
      <c r="Z64" s="9">
        <f t="shared" si="5"/>
        <v>5</v>
      </c>
      <c r="AA64" s="1">
        <v>0</v>
      </c>
      <c r="AB64" s="1">
        <v>0</v>
      </c>
      <c r="AC64" s="1" t="s">
        <v>54</v>
      </c>
      <c r="AD64" s="1" t="s">
        <v>54</v>
      </c>
      <c r="AF64" s="1" t="s">
        <v>54</v>
      </c>
      <c r="AG64" s="1" t="s">
        <v>162</v>
      </c>
      <c r="AH64" s="1" t="s">
        <v>36</v>
      </c>
      <c r="AI64" s="5" t="s">
        <v>157</v>
      </c>
    </row>
    <row r="65" spans="1:35" s="1" customFormat="1" x14ac:dyDescent="0.35">
      <c r="A65" s="5" t="s">
        <v>91</v>
      </c>
      <c r="B65" s="1" t="s">
        <v>92</v>
      </c>
      <c r="C65" s="1" t="s">
        <v>93</v>
      </c>
      <c r="D65" s="1" t="s">
        <v>325</v>
      </c>
      <c r="E65" s="1">
        <v>1</v>
      </c>
      <c r="F65" s="1">
        <v>0</v>
      </c>
      <c r="G65" s="1" t="s">
        <v>27</v>
      </c>
      <c r="H65" s="1">
        <v>11</v>
      </c>
      <c r="I65" s="6">
        <v>180185</v>
      </c>
      <c r="J65" s="14" t="s">
        <v>94</v>
      </c>
      <c r="K65" s="11">
        <v>2016</v>
      </c>
      <c r="L65" s="11">
        <v>3</v>
      </c>
      <c r="M65" s="1" t="s">
        <v>29</v>
      </c>
      <c r="N65" s="14" t="s">
        <v>42</v>
      </c>
      <c r="O65" s="3">
        <v>43214</v>
      </c>
      <c r="P65" s="8">
        <v>43599</v>
      </c>
      <c r="Q65" s="9">
        <v>2019</v>
      </c>
      <c r="R65" s="9">
        <f t="shared" si="6"/>
        <v>385</v>
      </c>
      <c r="S65" s="8">
        <v>43599</v>
      </c>
      <c r="T65" s="3">
        <f>S65+10</f>
        <v>43609</v>
      </c>
      <c r="U65" s="3" t="s">
        <v>47</v>
      </c>
      <c r="V65" s="10">
        <v>43625</v>
      </c>
      <c r="W65" s="9">
        <f t="shared" si="4"/>
        <v>26</v>
      </c>
      <c r="X65" s="9">
        <v>26</v>
      </c>
      <c r="Y65" s="9">
        <v>26</v>
      </c>
      <c r="Z65" s="9">
        <f t="shared" si="5"/>
        <v>3.7142857142857144</v>
      </c>
      <c r="AA65" s="1">
        <v>1</v>
      </c>
      <c r="AB65" s="1">
        <v>1</v>
      </c>
      <c r="AC65" s="1" t="s">
        <v>48</v>
      </c>
      <c r="AD65" s="1" t="s">
        <v>54</v>
      </c>
      <c r="AE65" s="1" t="s">
        <v>54</v>
      </c>
      <c r="AF65" s="1" t="s">
        <v>69</v>
      </c>
      <c r="AG65" s="1" t="s">
        <v>95</v>
      </c>
      <c r="AH65" s="1" t="s">
        <v>36</v>
      </c>
      <c r="AI65" s="1" t="s">
        <v>96</v>
      </c>
    </row>
    <row r="66" spans="1:35" s="1" customFormat="1" x14ac:dyDescent="0.35">
      <c r="A66" s="1" t="s">
        <v>246</v>
      </c>
      <c r="B66" t="s">
        <v>247</v>
      </c>
      <c r="C66" s="1" t="s">
        <v>335</v>
      </c>
      <c r="D66" s="1" t="s">
        <v>326</v>
      </c>
      <c r="E66" s="1">
        <v>1</v>
      </c>
      <c r="G66" s="1" t="s">
        <v>27</v>
      </c>
      <c r="I66" s="1">
        <v>17487</v>
      </c>
      <c r="K66" s="1">
        <v>2016</v>
      </c>
      <c r="L66" s="1">
        <v>1</v>
      </c>
      <c r="M66" s="1" t="s">
        <v>29</v>
      </c>
      <c r="N66" s="1" t="s">
        <v>42</v>
      </c>
      <c r="O66" s="3">
        <v>42956</v>
      </c>
      <c r="P66" s="3">
        <v>43002</v>
      </c>
      <c r="Q66" s="1">
        <v>2017</v>
      </c>
      <c r="R66" s="1">
        <f t="shared" si="6"/>
        <v>46</v>
      </c>
      <c r="U66" s="1" t="s">
        <v>47</v>
      </c>
      <c r="V66" s="3">
        <v>43047</v>
      </c>
      <c r="W66" s="9">
        <f t="shared" ref="W66:W97" si="7">V66-P66</f>
        <v>45</v>
      </c>
      <c r="X66" s="1">
        <v>45</v>
      </c>
      <c r="Y66" s="1">
        <v>45</v>
      </c>
      <c r="Z66" s="9">
        <f t="shared" ref="Z66:Z97" si="8">W66/7</f>
        <v>6.4285714285714288</v>
      </c>
      <c r="AA66" s="1">
        <v>0</v>
      </c>
      <c r="AB66" s="1">
        <v>0</v>
      </c>
      <c r="AC66" s="1" t="s">
        <v>336</v>
      </c>
    </row>
    <row r="67" spans="1:35" s="1" customFormat="1" x14ac:dyDescent="0.35">
      <c r="A67" s="5" t="s">
        <v>79</v>
      </c>
      <c r="B67" s="15" t="s">
        <v>80</v>
      </c>
      <c r="C67" s="1" t="s">
        <v>81</v>
      </c>
      <c r="D67" s="1" t="s">
        <v>325</v>
      </c>
      <c r="E67" s="1">
        <v>1</v>
      </c>
      <c r="F67" s="1">
        <v>1</v>
      </c>
      <c r="G67" s="1" t="s">
        <v>27</v>
      </c>
      <c r="H67" s="1">
        <v>7</v>
      </c>
      <c r="I67" s="6">
        <v>180179</v>
      </c>
      <c r="J67" s="7" t="s">
        <v>82</v>
      </c>
      <c r="K67" s="6">
        <v>2016</v>
      </c>
      <c r="L67" s="6">
        <v>2</v>
      </c>
      <c r="M67" s="1" t="s">
        <v>29</v>
      </c>
      <c r="N67" s="5" t="s">
        <v>42</v>
      </c>
      <c r="O67" s="3">
        <v>43080</v>
      </c>
      <c r="P67" s="8">
        <v>43304</v>
      </c>
      <c r="Q67" s="9">
        <v>2018</v>
      </c>
      <c r="R67" s="9">
        <f t="shared" si="6"/>
        <v>224</v>
      </c>
      <c r="S67" s="8">
        <v>43304</v>
      </c>
      <c r="T67" s="3">
        <v>43306</v>
      </c>
      <c r="U67" s="3" t="s">
        <v>47</v>
      </c>
      <c r="V67" s="10">
        <v>43306</v>
      </c>
      <c r="W67" s="9">
        <f t="shared" si="7"/>
        <v>2</v>
      </c>
      <c r="X67" s="9">
        <v>2</v>
      </c>
      <c r="Y67" s="9">
        <v>2</v>
      </c>
      <c r="Z67" s="9">
        <f t="shared" si="8"/>
        <v>0.2857142857142857</v>
      </c>
      <c r="AA67" s="1">
        <v>1</v>
      </c>
      <c r="AB67" s="1">
        <v>1</v>
      </c>
      <c r="AC67" s="1" t="s">
        <v>48</v>
      </c>
      <c r="AD67" s="1" t="s">
        <v>76</v>
      </c>
      <c r="AE67" s="1" t="s">
        <v>54</v>
      </c>
      <c r="AF67" s="1" t="s">
        <v>44</v>
      </c>
      <c r="AG67" s="1" t="s">
        <v>83</v>
      </c>
      <c r="AH67" s="15" t="s">
        <v>36</v>
      </c>
      <c r="AI67" s="1" t="s">
        <v>78</v>
      </c>
    </row>
    <row r="68" spans="1:35" s="1" customFormat="1" x14ac:dyDescent="0.35">
      <c r="A68" s="1" t="s">
        <v>254</v>
      </c>
      <c r="B68" t="s">
        <v>388</v>
      </c>
      <c r="C68" s="1" t="s">
        <v>342</v>
      </c>
      <c r="D68" s="1" t="s">
        <v>326</v>
      </c>
      <c r="E68" s="1">
        <v>1</v>
      </c>
      <c r="G68" s="1" t="s">
        <v>27</v>
      </c>
      <c r="I68" s="1">
        <v>171116</v>
      </c>
      <c r="K68" s="1">
        <v>2016</v>
      </c>
      <c r="L68" s="1">
        <v>2</v>
      </c>
      <c r="M68" s="1" t="s">
        <v>29</v>
      </c>
      <c r="N68" s="3" t="s">
        <v>30</v>
      </c>
      <c r="O68" s="3">
        <v>42744</v>
      </c>
      <c r="P68" s="3">
        <v>43118</v>
      </c>
      <c r="Q68" s="1">
        <v>2018</v>
      </c>
      <c r="R68" s="1">
        <f t="shared" si="6"/>
        <v>374</v>
      </c>
      <c r="U68" s="1" t="s">
        <v>31</v>
      </c>
      <c r="V68" s="3">
        <v>43137</v>
      </c>
      <c r="W68" s="1">
        <f t="shared" si="7"/>
        <v>19</v>
      </c>
      <c r="X68" s="1">
        <v>19</v>
      </c>
      <c r="Y68" s="1">
        <v>19</v>
      </c>
      <c r="Z68" s="9">
        <f t="shared" si="8"/>
        <v>2.7142857142857144</v>
      </c>
      <c r="AA68" s="1">
        <v>1</v>
      </c>
      <c r="AB68" s="1">
        <v>1</v>
      </c>
      <c r="AC68" s="1" t="s">
        <v>48</v>
      </c>
      <c r="AD68" s="1" t="s">
        <v>54</v>
      </c>
      <c r="AE68" s="1" t="s">
        <v>54</v>
      </c>
      <c r="AF68" s="1" t="s">
        <v>219</v>
      </c>
      <c r="AG68" s="1" t="s">
        <v>255</v>
      </c>
    </row>
    <row r="69" spans="1:35" s="1" customFormat="1" x14ac:dyDescent="0.35">
      <c r="A69" s="5" t="s">
        <v>141</v>
      </c>
      <c r="B69" s="1" t="s">
        <v>142</v>
      </c>
      <c r="C69" s="1" t="s">
        <v>143</v>
      </c>
      <c r="D69" s="1" t="s">
        <v>325</v>
      </c>
      <c r="E69" s="1">
        <v>1</v>
      </c>
      <c r="F69" s="1">
        <v>3</v>
      </c>
      <c r="G69" s="1" t="s">
        <v>27</v>
      </c>
      <c r="H69" s="1">
        <v>14</v>
      </c>
      <c r="I69" s="6">
        <v>190124</v>
      </c>
      <c r="J69" s="5" t="s">
        <v>144</v>
      </c>
      <c r="K69" s="6">
        <v>2018</v>
      </c>
      <c r="L69" s="6">
        <v>2</v>
      </c>
      <c r="M69" s="1" t="s">
        <v>29</v>
      </c>
      <c r="N69" s="5"/>
      <c r="O69" s="3">
        <v>43787</v>
      </c>
      <c r="P69" s="8">
        <v>43882</v>
      </c>
      <c r="Q69" s="9">
        <v>2020</v>
      </c>
      <c r="R69" s="9">
        <f t="shared" si="6"/>
        <v>95</v>
      </c>
      <c r="S69" s="8">
        <v>43882</v>
      </c>
      <c r="T69" s="27">
        <v>43889</v>
      </c>
      <c r="U69" s="3" t="s">
        <v>31</v>
      </c>
      <c r="V69" s="27">
        <v>43889</v>
      </c>
      <c r="W69" s="9">
        <f t="shared" si="7"/>
        <v>7</v>
      </c>
      <c r="X69" s="9">
        <v>7</v>
      </c>
      <c r="Y69" s="9">
        <v>7</v>
      </c>
      <c r="Z69" s="9">
        <f t="shared" si="8"/>
        <v>1</v>
      </c>
      <c r="AA69" s="1">
        <v>1</v>
      </c>
      <c r="AB69" s="1">
        <v>1</v>
      </c>
      <c r="AC69" s="1" t="s">
        <v>48</v>
      </c>
      <c r="AD69" s="1" t="s">
        <v>145</v>
      </c>
      <c r="AE69" s="1" t="s">
        <v>479</v>
      </c>
      <c r="AF69" s="1" t="s">
        <v>146</v>
      </c>
      <c r="AG69" s="1" t="s">
        <v>147</v>
      </c>
      <c r="AH69" s="1" t="s">
        <v>36</v>
      </c>
      <c r="AI69" s="5" t="s">
        <v>140</v>
      </c>
    </row>
    <row r="70" spans="1:35" s="1" customFormat="1" x14ac:dyDescent="0.35">
      <c r="A70" s="5" t="s">
        <v>103</v>
      </c>
      <c r="B70" s="1" t="s">
        <v>104</v>
      </c>
      <c r="C70" s="1" t="s">
        <v>105</v>
      </c>
      <c r="D70" s="1" t="s">
        <v>325</v>
      </c>
      <c r="E70" s="1">
        <v>1</v>
      </c>
      <c r="F70" s="1">
        <v>1</v>
      </c>
      <c r="G70" s="1" t="s">
        <v>27</v>
      </c>
      <c r="H70" s="1">
        <v>11</v>
      </c>
      <c r="I70" s="6">
        <v>190115</v>
      </c>
      <c r="J70" s="5" t="s">
        <v>106</v>
      </c>
      <c r="K70" s="11">
        <v>2017</v>
      </c>
      <c r="L70" s="11">
        <v>2</v>
      </c>
      <c r="M70" s="1" t="s">
        <v>101</v>
      </c>
      <c r="N70" s="12"/>
      <c r="O70" s="3">
        <v>43304</v>
      </c>
      <c r="P70" s="8">
        <v>43599</v>
      </c>
      <c r="Q70" s="9">
        <v>2019</v>
      </c>
      <c r="R70" s="9">
        <f t="shared" si="6"/>
        <v>295</v>
      </c>
      <c r="S70" s="8">
        <v>43599</v>
      </c>
      <c r="T70" s="10">
        <v>43602</v>
      </c>
      <c r="U70" s="3" t="s">
        <v>47</v>
      </c>
      <c r="V70" s="10">
        <v>43602</v>
      </c>
      <c r="W70" s="9">
        <f t="shared" si="7"/>
        <v>3</v>
      </c>
      <c r="X70" s="9">
        <v>3</v>
      </c>
      <c r="Y70" s="9">
        <v>3</v>
      </c>
      <c r="Z70" s="9">
        <f t="shared" si="8"/>
        <v>0.42857142857142855</v>
      </c>
      <c r="AA70" s="1">
        <v>1</v>
      </c>
      <c r="AB70" s="1">
        <v>1</v>
      </c>
      <c r="AC70" s="1" t="s">
        <v>48</v>
      </c>
      <c r="AD70" s="1" t="s">
        <v>76</v>
      </c>
      <c r="AE70" s="1" t="s">
        <v>54</v>
      </c>
      <c r="AF70" s="1" t="s">
        <v>34</v>
      </c>
      <c r="AG70" s="1" t="s">
        <v>107</v>
      </c>
      <c r="AH70" s="1" t="s">
        <v>36</v>
      </c>
      <c r="AI70" s="1" t="s">
        <v>96</v>
      </c>
    </row>
    <row r="71" spans="1:35" s="1" customFormat="1" x14ac:dyDescent="0.35">
      <c r="A71" s="5" t="s">
        <v>167</v>
      </c>
      <c r="B71" s="1" t="s">
        <v>168</v>
      </c>
      <c r="C71" s="1" t="s">
        <v>169</v>
      </c>
      <c r="D71" s="1" t="s">
        <v>325</v>
      </c>
      <c r="E71" s="1">
        <v>1</v>
      </c>
      <c r="F71" s="1">
        <v>3</v>
      </c>
      <c r="G71" s="1" t="s">
        <v>27</v>
      </c>
      <c r="H71" s="1">
        <v>15</v>
      </c>
      <c r="I71" s="6">
        <v>200373</v>
      </c>
      <c r="J71" s="5" t="s">
        <v>170</v>
      </c>
      <c r="K71" s="1">
        <v>2018</v>
      </c>
      <c r="L71" s="6">
        <v>2</v>
      </c>
      <c r="M71" s="1" t="s">
        <v>29</v>
      </c>
      <c r="N71" s="5" t="s">
        <v>42</v>
      </c>
      <c r="O71" s="3">
        <v>43850</v>
      </c>
      <c r="P71" s="8">
        <v>43912</v>
      </c>
      <c r="Q71" s="9">
        <v>2020</v>
      </c>
      <c r="R71" s="9">
        <f t="shared" si="6"/>
        <v>62</v>
      </c>
      <c r="S71" s="8">
        <v>43912</v>
      </c>
      <c r="T71" s="3">
        <f>S71+10</f>
        <v>43922</v>
      </c>
      <c r="U71" s="3" t="s">
        <v>31</v>
      </c>
      <c r="V71" s="3">
        <v>44774</v>
      </c>
      <c r="W71" s="9">
        <f t="shared" si="7"/>
        <v>862</v>
      </c>
      <c r="X71" s="9">
        <v>365</v>
      </c>
      <c r="Y71" s="9">
        <v>90</v>
      </c>
      <c r="Z71" s="9">
        <f t="shared" si="8"/>
        <v>123.14285714285714</v>
      </c>
      <c r="AA71" s="9">
        <v>0</v>
      </c>
      <c r="AB71" s="9">
        <v>0</v>
      </c>
      <c r="AC71" s="1" t="s">
        <v>46</v>
      </c>
      <c r="AF71" s="17"/>
      <c r="AG71" s="17"/>
      <c r="AH71" s="1" t="s">
        <v>36</v>
      </c>
      <c r="AI71" s="5" t="s">
        <v>157</v>
      </c>
    </row>
    <row r="72" spans="1:35" s="1" customFormat="1" x14ac:dyDescent="0.35">
      <c r="A72" s="1" t="s">
        <v>395</v>
      </c>
      <c r="B72" s="1" t="s">
        <v>396</v>
      </c>
      <c r="C72" s="1" t="s">
        <v>396</v>
      </c>
      <c r="D72" s="1" t="s">
        <v>328</v>
      </c>
      <c r="E72" s="1">
        <v>1</v>
      </c>
      <c r="G72" s="1" t="s">
        <v>27</v>
      </c>
      <c r="I72" s="1">
        <v>16033</v>
      </c>
      <c r="K72" s="1">
        <v>2014</v>
      </c>
      <c r="L72" s="1">
        <v>2</v>
      </c>
      <c r="M72" s="1" t="s">
        <v>29</v>
      </c>
      <c r="N72" s="1" t="s">
        <v>30</v>
      </c>
      <c r="O72" s="3">
        <v>42232</v>
      </c>
      <c r="P72" s="3">
        <v>42549</v>
      </c>
      <c r="Q72" s="1">
        <v>2016</v>
      </c>
      <c r="R72" s="1">
        <f t="shared" si="6"/>
        <v>317</v>
      </c>
      <c r="U72" s="1" t="s">
        <v>47</v>
      </c>
      <c r="V72" s="3">
        <v>43752</v>
      </c>
      <c r="W72" s="1">
        <f t="shared" si="7"/>
        <v>1203</v>
      </c>
      <c r="X72" s="1">
        <v>1203</v>
      </c>
      <c r="Y72" s="1">
        <v>90</v>
      </c>
      <c r="Z72" s="9">
        <f t="shared" si="8"/>
        <v>171.85714285714286</v>
      </c>
      <c r="AA72" s="1">
        <v>0</v>
      </c>
      <c r="AB72" s="1">
        <v>0</v>
      </c>
      <c r="AC72" s="1" t="s">
        <v>336</v>
      </c>
      <c r="AD72" s="1" t="s">
        <v>54</v>
      </c>
    </row>
    <row r="73" spans="1:35" s="1" customFormat="1" x14ac:dyDescent="0.35">
      <c r="A73" s="1" t="s">
        <v>245</v>
      </c>
      <c r="B73" t="s">
        <v>389</v>
      </c>
      <c r="C73" s="1" t="s">
        <v>334</v>
      </c>
      <c r="D73" s="1" t="s">
        <v>326</v>
      </c>
      <c r="E73" s="1">
        <v>1</v>
      </c>
      <c r="G73" s="1" t="s">
        <v>27</v>
      </c>
      <c r="I73" s="1">
        <v>17483</v>
      </c>
      <c r="K73" s="1">
        <v>2015</v>
      </c>
      <c r="L73" s="1">
        <v>2</v>
      </c>
      <c r="M73" s="1" t="s">
        <v>101</v>
      </c>
      <c r="O73" s="3">
        <v>42956</v>
      </c>
      <c r="P73" s="3">
        <v>42968</v>
      </c>
      <c r="Q73" s="1">
        <v>2017</v>
      </c>
      <c r="R73" s="1">
        <f t="shared" si="6"/>
        <v>12</v>
      </c>
      <c r="S73" s="3">
        <v>42968</v>
      </c>
      <c r="T73" s="3">
        <f>S73+10</f>
        <v>42978</v>
      </c>
      <c r="U73" s="1" t="s">
        <v>47</v>
      </c>
      <c r="V73" s="3">
        <v>43003</v>
      </c>
      <c r="W73" s="9">
        <f t="shared" si="7"/>
        <v>35</v>
      </c>
      <c r="X73" s="1">
        <v>35</v>
      </c>
      <c r="Y73" s="1">
        <v>35</v>
      </c>
      <c r="Z73" s="9">
        <f t="shared" si="8"/>
        <v>5</v>
      </c>
      <c r="AA73" s="1">
        <v>1</v>
      </c>
      <c r="AB73" s="1">
        <v>1</v>
      </c>
      <c r="AC73" s="1" t="s">
        <v>32</v>
      </c>
      <c r="AE73" s="1" t="s">
        <v>54</v>
      </c>
      <c r="AF73" s="1" t="s">
        <v>219</v>
      </c>
    </row>
    <row r="74" spans="1:35" s="1" customFormat="1" x14ac:dyDescent="0.35">
      <c r="A74" s="1" t="s">
        <v>432</v>
      </c>
      <c r="B74" s="1" t="s">
        <v>448</v>
      </c>
      <c r="C74" s="1" t="s">
        <v>472</v>
      </c>
      <c r="D74" s="1" t="s">
        <v>328</v>
      </c>
      <c r="E74" s="1">
        <v>1</v>
      </c>
      <c r="G74" s="1" t="s">
        <v>27</v>
      </c>
      <c r="I74" s="1">
        <v>200625</v>
      </c>
      <c r="K74" s="1">
        <v>2017</v>
      </c>
      <c r="L74" s="1">
        <v>3</v>
      </c>
      <c r="M74" s="1" t="s">
        <v>29</v>
      </c>
      <c r="N74" s="1" t="s">
        <v>42</v>
      </c>
      <c r="O74" s="3">
        <v>43704</v>
      </c>
      <c r="P74" s="3">
        <v>43922</v>
      </c>
      <c r="Q74" s="1">
        <v>2020</v>
      </c>
      <c r="R74" s="1">
        <f t="shared" si="6"/>
        <v>218</v>
      </c>
      <c r="U74" s="1" t="s">
        <v>47</v>
      </c>
      <c r="V74" s="3">
        <v>44111</v>
      </c>
      <c r="W74" s="1">
        <f t="shared" si="7"/>
        <v>189</v>
      </c>
      <c r="X74" s="1">
        <v>189</v>
      </c>
      <c r="Y74" s="1">
        <v>90</v>
      </c>
      <c r="Z74" s="9">
        <f t="shared" si="8"/>
        <v>27</v>
      </c>
      <c r="AA74" s="1">
        <v>1</v>
      </c>
      <c r="AB74" s="1">
        <v>0</v>
      </c>
      <c r="AC74" s="1" t="s">
        <v>48</v>
      </c>
      <c r="AE74" s="1" t="s">
        <v>515</v>
      </c>
      <c r="AG74" s="1" t="s">
        <v>433</v>
      </c>
      <c r="AH74" s="1" t="s">
        <v>434</v>
      </c>
    </row>
    <row r="75" spans="1:35" s="1" customFormat="1" x14ac:dyDescent="0.35">
      <c r="A75" s="5" t="s">
        <v>148</v>
      </c>
      <c r="B75" s="1" t="s">
        <v>149</v>
      </c>
      <c r="C75" s="1" t="s">
        <v>150</v>
      </c>
      <c r="D75" s="1" t="s">
        <v>325</v>
      </c>
      <c r="E75" s="1">
        <v>1</v>
      </c>
      <c r="F75" s="1">
        <v>3</v>
      </c>
      <c r="G75" s="1" t="s">
        <v>27</v>
      </c>
      <c r="H75" s="1">
        <v>14</v>
      </c>
      <c r="I75" s="6">
        <v>192966</v>
      </c>
      <c r="J75" s="5" t="s">
        <v>151</v>
      </c>
      <c r="K75" s="6">
        <v>2016</v>
      </c>
      <c r="L75" s="6">
        <v>4</v>
      </c>
      <c r="M75" s="1" t="s">
        <v>29</v>
      </c>
      <c r="N75" s="12"/>
      <c r="O75" s="3">
        <v>43787</v>
      </c>
      <c r="P75" s="8">
        <v>43882</v>
      </c>
      <c r="Q75" s="9">
        <v>2020</v>
      </c>
      <c r="R75" s="9">
        <f t="shared" si="6"/>
        <v>95</v>
      </c>
      <c r="S75" s="8">
        <v>43882</v>
      </c>
      <c r="T75" s="3">
        <f>S75+10</f>
        <v>43892</v>
      </c>
      <c r="U75" s="3" t="s">
        <v>31</v>
      </c>
      <c r="V75" s="18">
        <v>43968</v>
      </c>
      <c r="W75" s="9">
        <f t="shared" si="7"/>
        <v>86</v>
      </c>
      <c r="X75" s="9">
        <v>86</v>
      </c>
      <c r="Y75" s="9">
        <v>86</v>
      </c>
      <c r="Z75" s="9">
        <f t="shared" si="8"/>
        <v>12.285714285714286</v>
      </c>
      <c r="AA75" s="1">
        <v>1</v>
      </c>
      <c r="AB75" s="1">
        <v>1</v>
      </c>
      <c r="AC75" s="1" t="s">
        <v>48</v>
      </c>
      <c r="AD75" s="1" t="s">
        <v>76</v>
      </c>
      <c r="AE75" s="1" t="s">
        <v>54</v>
      </c>
      <c r="AF75" s="1" t="s">
        <v>44</v>
      </c>
      <c r="AG75" s="1" t="s">
        <v>152</v>
      </c>
      <c r="AH75" s="1" t="s">
        <v>36</v>
      </c>
      <c r="AI75" s="5" t="s">
        <v>140</v>
      </c>
    </row>
    <row r="76" spans="1:35" s="1" customFormat="1" x14ac:dyDescent="0.35">
      <c r="A76" s="21" t="s">
        <v>24</v>
      </c>
      <c r="B76" s="1" t="s">
        <v>25</v>
      </c>
      <c r="C76" s="1" t="s">
        <v>26</v>
      </c>
      <c r="D76" s="1" t="s">
        <v>325</v>
      </c>
      <c r="E76" s="1">
        <v>1</v>
      </c>
      <c r="F76" s="1">
        <v>0</v>
      </c>
      <c r="G76" s="1" t="s">
        <v>27</v>
      </c>
      <c r="H76" s="1">
        <v>1</v>
      </c>
      <c r="I76" s="6">
        <v>16036</v>
      </c>
      <c r="J76" s="7" t="s">
        <v>28</v>
      </c>
      <c r="K76" s="6">
        <v>2016</v>
      </c>
      <c r="L76" s="6">
        <v>2</v>
      </c>
      <c r="M76" s="1" t="s">
        <v>29</v>
      </c>
      <c r="N76" s="5" t="s">
        <v>30</v>
      </c>
      <c r="O76" s="3">
        <v>42900</v>
      </c>
      <c r="P76" s="8">
        <v>43083</v>
      </c>
      <c r="Q76" s="9">
        <v>2017</v>
      </c>
      <c r="R76" s="9">
        <f t="shared" si="6"/>
        <v>183</v>
      </c>
      <c r="S76" s="8">
        <v>43084</v>
      </c>
      <c r="T76" s="3">
        <f>S76+10</f>
        <v>43094</v>
      </c>
      <c r="U76" s="3" t="s">
        <v>31</v>
      </c>
      <c r="V76" s="10">
        <v>43098</v>
      </c>
      <c r="W76" s="9">
        <f t="shared" si="7"/>
        <v>15</v>
      </c>
      <c r="X76" s="9">
        <v>15</v>
      </c>
      <c r="Y76" s="9">
        <v>15</v>
      </c>
      <c r="Z76" s="9">
        <f t="shared" si="8"/>
        <v>2.1428571428571428</v>
      </c>
      <c r="AA76" s="1">
        <v>1</v>
      </c>
      <c r="AB76" s="1">
        <v>1</v>
      </c>
      <c r="AC76" s="1" t="s">
        <v>32</v>
      </c>
      <c r="AD76" s="1" t="s">
        <v>33</v>
      </c>
      <c r="AE76" s="1" t="s">
        <v>54</v>
      </c>
      <c r="AF76" s="1" t="s">
        <v>34</v>
      </c>
      <c r="AG76" s="1" t="s">
        <v>35</v>
      </c>
      <c r="AH76" s="1" t="s">
        <v>36</v>
      </c>
      <c r="AI76" s="1" t="s">
        <v>37</v>
      </c>
    </row>
    <row r="77" spans="1:35" s="1" customFormat="1" ht="17.5" customHeight="1" x14ac:dyDescent="0.35">
      <c r="A77" s="1" t="s">
        <v>222</v>
      </c>
      <c r="B77" t="s">
        <v>223</v>
      </c>
      <c r="C77" s="1" t="s">
        <v>223</v>
      </c>
      <c r="D77" s="1" t="s">
        <v>326</v>
      </c>
      <c r="E77" s="1">
        <v>1</v>
      </c>
      <c r="G77" s="1" t="s">
        <v>27</v>
      </c>
      <c r="I77" s="1">
        <v>126504</v>
      </c>
      <c r="J77" s="7"/>
      <c r="K77" s="11">
        <v>2014</v>
      </c>
      <c r="L77" s="11">
        <v>2</v>
      </c>
      <c r="M77" s="1" t="s">
        <v>29</v>
      </c>
      <c r="N77" s="12" t="s">
        <v>30</v>
      </c>
      <c r="O77" s="3">
        <v>42314</v>
      </c>
      <c r="P77" s="3">
        <v>42360</v>
      </c>
      <c r="Q77" s="9">
        <v>2015</v>
      </c>
      <c r="R77" s="9">
        <f t="shared" si="6"/>
        <v>46</v>
      </c>
      <c r="S77" s="3">
        <v>42360</v>
      </c>
      <c r="T77" s="3">
        <f>S77+10</f>
        <v>42370</v>
      </c>
      <c r="U77" s="3" t="s">
        <v>31</v>
      </c>
      <c r="V77" s="3">
        <v>42386</v>
      </c>
      <c r="W77" s="9">
        <f t="shared" si="7"/>
        <v>26</v>
      </c>
      <c r="X77" s="9">
        <v>26</v>
      </c>
      <c r="Y77" s="9">
        <v>26</v>
      </c>
      <c r="Z77" s="9">
        <f t="shared" si="8"/>
        <v>3.7142857142857144</v>
      </c>
      <c r="AA77" s="9">
        <v>1</v>
      </c>
      <c r="AB77" s="9">
        <v>1</v>
      </c>
      <c r="AC77" s="1" t="s">
        <v>32</v>
      </c>
      <c r="AE77" s="1" t="s">
        <v>54</v>
      </c>
      <c r="AF77" s="1" t="s">
        <v>219</v>
      </c>
    </row>
    <row r="78" spans="1:35" s="1" customFormat="1" ht="17.5" customHeight="1" x14ac:dyDescent="0.35">
      <c r="A78" s="1" t="s">
        <v>486</v>
      </c>
      <c r="B78" s="1" t="s">
        <v>487</v>
      </c>
      <c r="C78" s="1" t="s">
        <v>487</v>
      </c>
      <c r="D78" s="1" t="s">
        <v>214</v>
      </c>
      <c r="E78" s="1">
        <v>1</v>
      </c>
      <c r="G78" s="1" t="s">
        <v>27</v>
      </c>
      <c r="I78" s="1">
        <v>3731</v>
      </c>
      <c r="K78" s="1">
        <v>2014</v>
      </c>
      <c r="L78" s="1">
        <v>1</v>
      </c>
      <c r="M78" s="1" t="s">
        <v>29</v>
      </c>
      <c r="N78" s="1" t="s">
        <v>30</v>
      </c>
      <c r="O78" s="3">
        <v>42234</v>
      </c>
      <c r="P78" s="3">
        <v>42360</v>
      </c>
      <c r="Q78" s="1">
        <v>2015</v>
      </c>
      <c r="R78" s="1">
        <f t="shared" si="6"/>
        <v>126</v>
      </c>
      <c r="U78" s="1" t="s">
        <v>31</v>
      </c>
      <c r="V78" s="3">
        <v>42452</v>
      </c>
      <c r="W78" s="1">
        <f t="shared" si="7"/>
        <v>92</v>
      </c>
      <c r="X78" s="1">
        <v>85</v>
      </c>
      <c r="Y78" s="1">
        <v>85</v>
      </c>
      <c r="Z78" s="9">
        <f t="shared" si="8"/>
        <v>13.142857142857142</v>
      </c>
      <c r="AA78" s="1">
        <v>0</v>
      </c>
      <c r="AB78" s="1">
        <v>0</v>
      </c>
      <c r="AC78" s="1" t="s">
        <v>54</v>
      </c>
      <c r="AG78" s="1" t="s">
        <v>488</v>
      </c>
    </row>
    <row r="79" spans="1:35" s="1" customFormat="1" ht="17.5" customHeight="1" x14ac:dyDescent="0.35">
      <c r="A79" s="1" t="s">
        <v>489</v>
      </c>
      <c r="B79" s="1" t="s">
        <v>490</v>
      </c>
      <c r="C79" s="1" t="s">
        <v>490</v>
      </c>
      <c r="D79" s="1" t="s">
        <v>214</v>
      </c>
      <c r="E79" s="1">
        <v>1</v>
      </c>
      <c r="G79" s="1" t="s">
        <v>27</v>
      </c>
      <c r="I79" s="1">
        <v>3673</v>
      </c>
      <c r="K79" s="1">
        <v>2014</v>
      </c>
      <c r="L79" s="1">
        <v>1</v>
      </c>
      <c r="M79" s="1" t="s">
        <v>29</v>
      </c>
      <c r="N79" s="1" t="s">
        <v>42</v>
      </c>
      <c r="O79" s="3">
        <v>42234</v>
      </c>
      <c r="P79" s="3">
        <v>42360</v>
      </c>
      <c r="Q79" s="1">
        <v>2015</v>
      </c>
      <c r="R79" s="1">
        <f t="shared" si="6"/>
        <v>126</v>
      </c>
      <c r="U79" s="1" t="s">
        <v>31</v>
      </c>
      <c r="V79" s="3">
        <v>42398</v>
      </c>
      <c r="W79" s="1">
        <f t="shared" si="7"/>
        <v>38</v>
      </c>
      <c r="X79" s="1">
        <v>31</v>
      </c>
      <c r="Y79" s="1">
        <v>31</v>
      </c>
      <c r="Z79" s="9">
        <f t="shared" si="8"/>
        <v>5.4285714285714288</v>
      </c>
      <c r="AA79" s="1">
        <v>0</v>
      </c>
      <c r="AB79" s="1">
        <v>0</v>
      </c>
      <c r="AC79" s="1" t="s">
        <v>54</v>
      </c>
      <c r="AG79" s="1" t="s">
        <v>491</v>
      </c>
    </row>
    <row r="80" spans="1:35" s="1" customFormat="1" x14ac:dyDescent="0.35">
      <c r="A80" s="21" t="s">
        <v>72</v>
      </c>
      <c r="B80" s="1" t="s">
        <v>73</v>
      </c>
      <c r="C80" s="1" t="s">
        <v>74</v>
      </c>
      <c r="D80" s="1" t="s">
        <v>325</v>
      </c>
      <c r="E80" s="1">
        <v>1</v>
      </c>
      <c r="F80" s="1">
        <v>0</v>
      </c>
      <c r="G80" s="1" t="s">
        <v>27</v>
      </c>
      <c r="H80" s="1">
        <v>5</v>
      </c>
      <c r="I80" s="6">
        <v>180177</v>
      </c>
      <c r="J80" s="14" t="s">
        <v>75</v>
      </c>
      <c r="K80" s="11">
        <v>2017</v>
      </c>
      <c r="L80" s="11">
        <v>1</v>
      </c>
      <c r="M80" s="1" t="s">
        <v>29</v>
      </c>
      <c r="N80" s="12" t="s">
        <v>42</v>
      </c>
      <c r="O80" s="3">
        <v>43214</v>
      </c>
      <c r="P80" s="8">
        <v>43264</v>
      </c>
      <c r="Q80" s="9">
        <v>2018</v>
      </c>
      <c r="R80" s="9">
        <f t="shared" si="6"/>
        <v>50</v>
      </c>
      <c r="S80" s="8">
        <v>43264</v>
      </c>
      <c r="T80" s="3">
        <f>S80+10</f>
        <v>43274</v>
      </c>
      <c r="U80" s="3" t="s">
        <v>47</v>
      </c>
      <c r="V80" s="10">
        <v>43296</v>
      </c>
      <c r="W80" s="9">
        <f t="shared" si="7"/>
        <v>32</v>
      </c>
      <c r="X80" s="9">
        <v>32</v>
      </c>
      <c r="Y80" s="9">
        <v>32</v>
      </c>
      <c r="Z80" s="9">
        <f t="shared" si="8"/>
        <v>4.5714285714285712</v>
      </c>
      <c r="AA80" s="1">
        <v>1</v>
      </c>
      <c r="AB80" s="1">
        <v>1</v>
      </c>
      <c r="AC80" s="1" t="s">
        <v>32</v>
      </c>
      <c r="AD80" s="1" t="s">
        <v>76</v>
      </c>
      <c r="AE80" s="1" t="s">
        <v>54</v>
      </c>
      <c r="AF80" s="1" t="s">
        <v>44</v>
      </c>
      <c r="AG80" s="1" t="s">
        <v>77</v>
      </c>
      <c r="AH80" s="1" t="s">
        <v>36</v>
      </c>
      <c r="AI80" s="1" t="s">
        <v>49</v>
      </c>
    </row>
    <row r="81" spans="1:36" s="1" customFormat="1" x14ac:dyDescent="0.35">
      <c r="A81" s="1" t="s">
        <v>275</v>
      </c>
      <c r="B81" s="1" t="s">
        <v>274</v>
      </c>
      <c r="C81" s="1" t="s">
        <v>360</v>
      </c>
      <c r="D81" s="1" t="s">
        <v>326</v>
      </c>
      <c r="E81" s="1">
        <v>1</v>
      </c>
      <c r="G81" s="1" t="s">
        <v>27</v>
      </c>
      <c r="I81" s="1">
        <v>190124</v>
      </c>
      <c r="K81" s="1">
        <v>2017</v>
      </c>
      <c r="L81" s="1">
        <v>3</v>
      </c>
      <c r="M81" s="1" t="s">
        <v>29</v>
      </c>
      <c r="O81" s="3">
        <v>43787</v>
      </c>
      <c r="P81" s="3">
        <v>43933</v>
      </c>
      <c r="Q81" s="1">
        <v>2020</v>
      </c>
      <c r="R81" s="1">
        <f t="shared" si="6"/>
        <v>146</v>
      </c>
      <c r="U81" s="1" t="s">
        <v>47</v>
      </c>
      <c r="V81" s="3">
        <v>43937</v>
      </c>
      <c r="W81" s="1">
        <f t="shared" si="7"/>
        <v>4</v>
      </c>
      <c r="X81" s="1">
        <v>4</v>
      </c>
      <c r="Y81" s="1">
        <v>4</v>
      </c>
      <c r="Z81" s="9">
        <f t="shared" si="8"/>
        <v>0.5714285714285714</v>
      </c>
      <c r="AA81" s="1">
        <v>1</v>
      </c>
      <c r="AB81" s="1">
        <v>1</v>
      </c>
      <c r="AC81" s="1" t="s">
        <v>48</v>
      </c>
      <c r="AD81" s="1" t="s">
        <v>211</v>
      </c>
      <c r="AE81" s="1" t="s">
        <v>54</v>
      </c>
      <c r="AF81" s="1" t="s">
        <v>219</v>
      </c>
      <c r="AG81" s="1" t="s">
        <v>319</v>
      </c>
    </row>
    <row r="82" spans="1:36" s="1" customFormat="1" x14ac:dyDescent="0.35">
      <c r="A82" s="1" t="s">
        <v>441</v>
      </c>
      <c r="B82" s="1" t="s">
        <v>447</v>
      </c>
      <c r="C82" s="1" t="s">
        <v>477</v>
      </c>
      <c r="D82" s="1" t="s">
        <v>328</v>
      </c>
      <c r="E82" s="1">
        <v>1</v>
      </c>
      <c r="G82" s="1" t="s">
        <v>27</v>
      </c>
      <c r="I82" s="1">
        <v>210802</v>
      </c>
      <c r="K82" s="1">
        <v>2021</v>
      </c>
      <c r="L82" s="1">
        <v>0</v>
      </c>
      <c r="M82" s="1" t="s">
        <v>101</v>
      </c>
      <c r="O82" s="3">
        <v>44308</v>
      </c>
      <c r="P82" s="3">
        <v>44441</v>
      </c>
      <c r="Q82" s="1">
        <v>2021</v>
      </c>
      <c r="R82" s="1">
        <f t="shared" si="6"/>
        <v>133</v>
      </c>
      <c r="U82" s="1" t="s">
        <v>47</v>
      </c>
      <c r="V82" s="3">
        <v>44510</v>
      </c>
      <c r="W82" s="1">
        <f t="shared" si="7"/>
        <v>69</v>
      </c>
      <c r="X82" s="1">
        <v>69</v>
      </c>
      <c r="Y82" s="1">
        <v>69</v>
      </c>
      <c r="Z82" s="9">
        <f t="shared" si="8"/>
        <v>9.8571428571428577</v>
      </c>
      <c r="AA82" s="1">
        <v>1</v>
      </c>
      <c r="AB82" s="1">
        <v>1</v>
      </c>
      <c r="AC82" s="1" t="s">
        <v>32</v>
      </c>
      <c r="AD82" s="1" t="s">
        <v>479</v>
      </c>
      <c r="AE82" s="1" t="s">
        <v>479</v>
      </c>
      <c r="AG82" s="1" t="s">
        <v>442</v>
      </c>
    </row>
    <row r="83" spans="1:36" s="1" customFormat="1" ht="17.5" customHeight="1" x14ac:dyDescent="0.35">
      <c r="A83" s="1" t="s">
        <v>295</v>
      </c>
      <c r="B83" s="1" t="s">
        <v>294</v>
      </c>
      <c r="C83" s="1" t="s">
        <v>355</v>
      </c>
      <c r="D83" s="1" t="s">
        <v>326</v>
      </c>
      <c r="E83" s="1">
        <v>1</v>
      </c>
      <c r="G83" s="1" t="s">
        <v>27</v>
      </c>
      <c r="I83" s="1">
        <v>192958</v>
      </c>
      <c r="K83" s="1">
        <v>2015</v>
      </c>
      <c r="L83" s="1">
        <v>4</v>
      </c>
      <c r="M83" s="1" t="s">
        <v>29</v>
      </c>
      <c r="N83" s="1" t="s">
        <v>30</v>
      </c>
      <c r="O83" s="3">
        <v>43437</v>
      </c>
      <c r="P83" s="3">
        <v>43793</v>
      </c>
      <c r="Q83" s="1">
        <v>2019</v>
      </c>
      <c r="R83" s="1">
        <f t="shared" si="6"/>
        <v>356</v>
      </c>
      <c r="U83" s="1" t="s">
        <v>31</v>
      </c>
      <c r="V83" s="3">
        <v>44070</v>
      </c>
      <c r="W83" s="1">
        <f t="shared" si="7"/>
        <v>277</v>
      </c>
      <c r="X83" s="1">
        <v>277</v>
      </c>
      <c r="Y83" s="1">
        <v>90</v>
      </c>
      <c r="Z83" s="9">
        <f t="shared" si="8"/>
        <v>39.571428571428569</v>
      </c>
      <c r="AA83" s="1">
        <v>1</v>
      </c>
      <c r="AB83" s="1">
        <v>0</v>
      </c>
      <c r="AC83" s="1" t="s">
        <v>48</v>
      </c>
      <c r="AD83" s="1" t="s">
        <v>54</v>
      </c>
      <c r="AE83" s="1" t="s">
        <v>54</v>
      </c>
      <c r="AF83" s="1" t="s">
        <v>221</v>
      </c>
      <c r="AG83" s="1" t="s">
        <v>317</v>
      </c>
    </row>
    <row r="84" spans="1:36" s="1" customFormat="1" ht="17.5" customHeight="1" x14ac:dyDescent="0.35">
      <c r="A84" s="1" t="s">
        <v>215</v>
      </c>
      <c r="B84" s="1" t="s">
        <v>512</v>
      </c>
      <c r="C84" s="1" t="s">
        <v>512</v>
      </c>
      <c r="D84" s="1" t="s">
        <v>328</v>
      </c>
      <c r="E84" s="1">
        <v>1</v>
      </c>
      <c r="G84" s="1" t="s">
        <v>27</v>
      </c>
      <c r="I84" s="1" t="s">
        <v>508</v>
      </c>
      <c r="K84" s="1">
        <v>2019</v>
      </c>
      <c r="L84" s="1">
        <v>1</v>
      </c>
      <c r="M84" s="1" t="s">
        <v>29</v>
      </c>
      <c r="N84" s="1" t="s">
        <v>30</v>
      </c>
      <c r="O84" s="3">
        <v>43837</v>
      </c>
      <c r="P84" s="3">
        <v>44024</v>
      </c>
      <c r="Q84" s="1">
        <v>2020</v>
      </c>
      <c r="R84" s="1">
        <f t="shared" si="6"/>
        <v>187</v>
      </c>
      <c r="U84" s="1" t="s">
        <v>47</v>
      </c>
      <c r="V84" s="3">
        <v>44774</v>
      </c>
      <c r="W84" s="1">
        <f t="shared" si="7"/>
        <v>750</v>
      </c>
      <c r="X84" s="1">
        <v>750</v>
      </c>
      <c r="Y84" s="1">
        <v>90</v>
      </c>
      <c r="Z84" s="9">
        <f t="shared" si="8"/>
        <v>107.14285714285714</v>
      </c>
      <c r="AA84" s="1">
        <v>0</v>
      </c>
      <c r="AB84" s="1">
        <v>0</v>
      </c>
      <c r="AC84" s="1" t="s">
        <v>46</v>
      </c>
      <c r="AG84" s="1" t="s">
        <v>363</v>
      </c>
    </row>
    <row r="85" spans="1:36" s="1" customFormat="1" ht="17.5" customHeight="1" x14ac:dyDescent="0.35">
      <c r="A85" s="5" t="s">
        <v>306</v>
      </c>
      <c r="B85"/>
      <c r="C85" s="1" t="s">
        <v>306</v>
      </c>
      <c r="D85" s="1" t="s">
        <v>326</v>
      </c>
      <c r="E85" s="1">
        <v>1</v>
      </c>
      <c r="G85" s="1" t="s">
        <v>27</v>
      </c>
      <c r="K85" s="1">
        <v>2013</v>
      </c>
      <c r="L85" s="1">
        <v>3</v>
      </c>
      <c r="M85" s="1" t="s">
        <v>29</v>
      </c>
      <c r="N85" s="3" t="s">
        <v>30</v>
      </c>
      <c r="O85" s="3">
        <v>42374</v>
      </c>
      <c r="P85" s="3">
        <v>42561</v>
      </c>
      <c r="Q85" s="1">
        <v>2016</v>
      </c>
      <c r="R85" s="1">
        <f t="shared" si="6"/>
        <v>187</v>
      </c>
      <c r="U85" s="1" t="s">
        <v>47</v>
      </c>
      <c r="V85" s="3">
        <v>42563</v>
      </c>
      <c r="W85" s="1">
        <f t="shared" si="7"/>
        <v>2</v>
      </c>
      <c r="X85" s="1">
        <v>2</v>
      </c>
      <c r="Y85" s="1">
        <v>2</v>
      </c>
      <c r="Z85" s="9">
        <f t="shared" si="8"/>
        <v>0.2857142857142857</v>
      </c>
      <c r="AA85" s="1">
        <v>1</v>
      </c>
      <c r="AB85" s="1">
        <v>1</v>
      </c>
      <c r="AC85" s="1" t="s">
        <v>48</v>
      </c>
      <c r="AD85" s="1" t="s">
        <v>54</v>
      </c>
      <c r="AE85" s="1" t="s">
        <v>516</v>
      </c>
      <c r="AF85" s="1" t="s">
        <v>219</v>
      </c>
      <c r="AG85" s="26" t="s">
        <v>381</v>
      </c>
    </row>
    <row r="86" spans="1:36" s="1" customFormat="1" ht="17.5" customHeight="1" x14ac:dyDescent="0.35">
      <c r="A86" s="1" t="s">
        <v>495</v>
      </c>
      <c r="B86" s="1" t="s">
        <v>497</v>
      </c>
      <c r="C86" s="1" t="s">
        <v>497</v>
      </c>
      <c r="D86" s="1" t="s">
        <v>214</v>
      </c>
      <c r="E86" s="1">
        <v>1</v>
      </c>
      <c r="G86" s="1" t="s">
        <v>27</v>
      </c>
      <c r="I86" s="1" t="s">
        <v>496</v>
      </c>
      <c r="K86" s="1">
        <v>2014</v>
      </c>
      <c r="L86" s="1">
        <v>2</v>
      </c>
      <c r="M86" s="1" t="s">
        <v>29</v>
      </c>
      <c r="N86" s="1" t="s">
        <v>30</v>
      </c>
      <c r="O86" s="3">
        <v>42374</v>
      </c>
      <c r="P86" s="3">
        <v>42612</v>
      </c>
      <c r="Q86" s="1">
        <v>2016</v>
      </c>
      <c r="R86" s="1">
        <f t="shared" ref="R86:R108" si="9">P86-O86</f>
        <v>238</v>
      </c>
      <c r="U86" s="1" t="s">
        <v>47</v>
      </c>
      <c r="V86" s="3">
        <v>42618</v>
      </c>
      <c r="W86" s="1">
        <f t="shared" si="7"/>
        <v>6</v>
      </c>
      <c r="X86" s="1">
        <v>6</v>
      </c>
      <c r="Y86" s="1">
        <v>6</v>
      </c>
      <c r="Z86" s="9">
        <f t="shared" si="8"/>
        <v>0.8571428571428571</v>
      </c>
      <c r="AA86" s="1">
        <v>0</v>
      </c>
      <c r="AB86" s="1">
        <v>0</v>
      </c>
      <c r="AC86" s="1" t="s">
        <v>54</v>
      </c>
      <c r="AD86" s="1" t="s">
        <v>54</v>
      </c>
      <c r="AG86" s="1" t="s">
        <v>498</v>
      </c>
      <c r="AJ86" s="1" t="s">
        <v>485</v>
      </c>
    </row>
    <row r="87" spans="1:36" s="1" customFormat="1" x14ac:dyDescent="0.35">
      <c r="A87" s="1" t="s">
        <v>499</v>
      </c>
      <c r="B87" s="1" t="s">
        <v>500</v>
      </c>
      <c r="C87" s="1" t="s">
        <v>500</v>
      </c>
      <c r="D87" s="1" t="s">
        <v>214</v>
      </c>
      <c r="E87" s="1">
        <v>1</v>
      </c>
      <c r="G87" s="1" t="s">
        <v>27</v>
      </c>
      <c r="I87" s="1">
        <v>5174</v>
      </c>
      <c r="K87" s="1">
        <v>2014</v>
      </c>
      <c r="L87" s="1">
        <v>2</v>
      </c>
      <c r="M87" s="1" t="s">
        <v>29</v>
      </c>
      <c r="N87" s="1" t="s">
        <v>42</v>
      </c>
      <c r="O87" s="3">
        <v>42374</v>
      </c>
      <c r="P87" s="3">
        <v>42612</v>
      </c>
      <c r="Q87" s="1">
        <v>2016</v>
      </c>
      <c r="R87" s="1">
        <f t="shared" si="9"/>
        <v>238</v>
      </c>
      <c r="U87" s="1" t="s">
        <v>47</v>
      </c>
      <c r="V87" s="3">
        <v>42616</v>
      </c>
      <c r="W87" s="1">
        <f t="shared" si="7"/>
        <v>4</v>
      </c>
      <c r="X87" s="1">
        <v>4</v>
      </c>
      <c r="Y87" s="1">
        <v>4</v>
      </c>
      <c r="Z87" s="9">
        <f t="shared" si="8"/>
        <v>0.5714285714285714</v>
      </c>
      <c r="AA87" s="1">
        <v>1</v>
      </c>
      <c r="AB87" s="1">
        <v>1</v>
      </c>
      <c r="AC87" s="1" t="s">
        <v>48</v>
      </c>
      <c r="AD87" s="1" t="s">
        <v>54</v>
      </c>
      <c r="AE87" s="1" t="s">
        <v>54</v>
      </c>
      <c r="AG87" s="1" t="s">
        <v>501</v>
      </c>
    </row>
    <row r="88" spans="1:36" s="1" customFormat="1" x14ac:dyDescent="0.35">
      <c r="A88" s="1" t="s">
        <v>505</v>
      </c>
      <c r="B88" s="1" t="s">
        <v>506</v>
      </c>
      <c r="C88" s="1" t="s">
        <v>506</v>
      </c>
      <c r="D88" s="1" t="s">
        <v>214</v>
      </c>
      <c r="E88" s="1">
        <v>1</v>
      </c>
      <c r="G88" s="1" t="s">
        <v>27</v>
      </c>
      <c r="I88" s="1">
        <v>3179</v>
      </c>
      <c r="K88" s="1">
        <v>2014</v>
      </c>
      <c r="L88" s="1">
        <v>2</v>
      </c>
      <c r="M88" s="1" t="s">
        <v>29</v>
      </c>
      <c r="N88" s="1" t="s">
        <v>30</v>
      </c>
      <c r="O88" s="3">
        <v>42234</v>
      </c>
      <c r="P88" s="3">
        <v>42360</v>
      </c>
      <c r="Q88" s="1">
        <v>2015</v>
      </c>
      <c r="R88" s="1">
        <f t="shared" si="9"/>
        <v>126</v>
      </c>
      <c r="U88" s="1" t="s">
        <v>31</v>
      </c>
      <c r="V88" s="3">
        <v>42733</v>
      </c>
      <c r="W88" s="1">
        <f t="shared" si="7"/>
        <v>373</v>
      </c>
      <c r="X88" s="1">
        <v>373</v>
      </c>
      <c r="Y88" s="1">
        <v>90</v>
      </c>
      <c r="Z88" s="9">
        <f t="shared" si="8"/>
        <v>53.285714285714285</v>
      </c>
      <c r="AA88" s="1">
        <v>1</v>
      </c>
      <c r="AB88" s="1">
        <v>0</v>
      </c>
      <c r="AC88" s="1" t="s">
        <v>48</v>
      </c>
      <c r="AD88" s="1" t="s">
        <v>54</v>
      </c>
      <c r="AE88" s="1" t="s">
        <v>54</v>
      </c>
      <c r="AG88" s="1" t="s">
        <v>507</v>
      </c>
    </row>
    <row r="89" spans="1:36" s="1" customFormat="1" x14ac:dyDescent="0.35">
      <c r="A89" s="5" t="s">
        <v>114</v>
      </c>
      <c r="B89" s="1" t="s">
        <v>115</v>
      </c>
      <c r="C89" s="1" t="s">
        <v>116</v>
      </c>
      <c r="D89" s="1" t="s">
        <v>325</v>
      </c>
      <c r="E89" s="1">
        <v>1</v>
      </c>
      <c r="F89" s="1">
        <v>1</v>
      </c>
      <c r="G89" s="1" t="s">
        <v>27</v>
      </c>
      <c r="H89" s="1">
        <v>12</v>
      </c>
      <c r="I89" s="13">
        <v>190117</v>
      </c>
      <c r="J89" s="7" t="s">
        <v>117</v>
      </c>
      <c r="K89" s="11">
        <v>2017</v>
      </c>
      <c r="L89" s="11">
        <v>2</v>
      </c>
      <c r="M89" s="1" t="s">
        <v>101</v>
      </c>
      <c r="N89" s="12"/>
      <c r="O89" s="3">
        <v>43304</v>
      </c>
      <c r="P89" s="8">
        <v>43620</v>
      </c>
      <c r="Q89" s="9">
        <v>2019</v>
      </c>
      <c r="R89" s="9">
        <f t="shared" si="9"/>
        <v>316</v>
      </c>
      <c r="S89" s="8">
        <v>43620</v>
      </c>
      <c r="T89" s="10">
        <v>43622</v>
      </c>
      <c r="U89" s="3" t="s">
        <v>47</v>
      </c>
      <c r="V89" s="10">
        <v>43621</v>
      </c>
      <c r="W89" s="9">
        <f t="shared" si="7"/>
        <v>1</v>
      </c>
      <c r="X89" s="9">
        <v>1</v>
      </c>
      <c r="Y89" s="9">
        <v>1</v>
      </c>
      <c r="Z89" s="9">
        <f t="shared" si="8"/>
        <v>0.14285714285714285</v>
      </c>
      <c r="AA89" s="1">
        <v>1</v>
      </c>
      <c r="AB89" s="1">
        <v>1</v>
      </c>
      <c r="AC89" s="1" t="s">
        <v>48</v>
      </c>
      <c r="AD89" s="1" t="s">
        <v>76</v>
      </c>
      <c r="AE89" s="1" t="s">
        <v>54</v>
      </c>
      <c r="AF89" s="1" t="s">
        <v>44</v>
      </c>
      <c r="AG89" s="1" t="s">
        <v>118</v>
      </c>
      <c r="AH89" s="1" t="s">
        <v>36</v>
      </c>
      <c r="AI89" s="1" t="s">
        <v>113</v>
      </c>
    </row>
    <row r="90" spans="1:36" s="1" customFormat="1" ht="17.5" customHeight="1" x14ac:dyDescent="0.35">
      <c r="A90" s="1" t="s">
        <v>235</v>
      </c>
      <c r="B90" t="s">
        <v>236</v>
      </c>
      <c r="C90" s="1" t="s">
        <v>236</v>
      </c>
      <c r="D90" s="1" t="s">
        <v>326</v>
      </c>
      <c r="E90" s="1">
        <v>1</v>
      </c>
      <c r="G90" s="1" t="s">
        <v>27</v>
      </c>
      <c r="I90" s="1">
        <v>16037</v>
      </c>
      <c r="K90" s="1">
        <v>2015</v>
      </c>
      <c r="L90" s="1">
        <v>2</v>
      </c>
      <c r="M90" s="1" t="s">
        <v>331</v>
      </c>
      <c r="O90" s="3">
        <v>42600</v>
      </c>
      <c r="P90" s="3">
        <v>42860</v>
      </c>
      <c r="Q90" s="1">
        <v>2017</v>
      </c>
      <c r="R90" s="9">
        <f t="shared" si="9"/>
        <v>260</v>
      </c>
      <c r="S90" s="3">
        <v>42860</v>
      </c>
      <c r="T90" s="3">
        <f>S90+10</f>
        <v>42870</v>
      </c>
      <c r="U90" s="1" t="s">
        <v>47</v>
      </c>
      <c r="V90" s="3">
        <v>42902</v>
      </c>
      <c r="W90" s="9">
        <f t="shared" si="7"/>
        <v>42</v>
      </c>
      <c r="X90" s="1">
        <v>42</v>
      </c>
      <c r="Y90" s="1">
        <v>42</v>
      </c>
      <c r="Z90" s="9">
        <f t="shared" si="8"/>
        <v>6</v>
      </c>
      <c r="AA90" s="1">
        <v>1</v>
      </c>
      <c r="AB90" s="1">
        <v>1</v>
      </c>
      <c r="AC90" s="1" t="s">
        <v>48</v>
      </c>
      <c r="AD90" s="1" t="s">
        <v>332</v>
      </c>
      <c r="AE90" s="1" t="s">
        <v>469</v>
      </c>
      <c r="AF90" s="1" t="s">
        <v>219</v>
      </c>
      <c r="AG90" s="1" t="s">
        <v>237</v>
      </c>
      <c r="AI90" s="1" t="s">
        <v>238</v>
      </c>
    </row>
    <row r="91" spans="1:36" s="1" customFormat="1" x14ac:dyDescent="0.35">
      <c r="A91" s="1" t="s">
        <v>428</v>
      </c>
      <c r="B91" s="1" t="s">
        <v>452</v>
      </c>
      <c r="C91" s="1" t="s">
        <v>470</v>
      </c>
      <c r="D91" s="1" t="s">
        <v>328</v>
      </c>
      <c r="E91" s="1">
        <v>1</v>
      </c>
      <c r="G91" s="1" t="s">
        <v>27</v>
      </c>
      <c r="I91" s="1">
        <v>180173</v>
      </c>
      <c r="K91" s="1">
        <v>2013</v>
      </c>
      <c r="L91" s="1">
        <v>6</v>
      </c>
      <c r="M91" s="1" t="s">
        <v>29</v>
      </c>
      <c r="N91" s="1" t="s">
        <v>30</v>
      </c>
      <c r="O91" s="3">
        <v>43437</v>
      </c>
      <c r="P91" s="3">
        <v>43515</v>
      </c>
      <c r="Q91" s="1">
        <v>2019</v>
      </c>
      <c r="R91" s="1">
        <f t="shared" si="9"/>
        <v>78</v>
      </c>
      <c r="U91" s="1" t="s">
        <v>31</v>
      </c>
      <c r="V91" s="3">
        <v>43537</v>
      </c>
      <c r="W91" s="1">
        <f t="shared" si="7"/>
        <v>22</v>
      </c>
      <c r="X91" s="1">
        <v>22</v>
      </c>
      <c r="Y91" s="1">
        <v>22</v>
      </c>
      <c r="Z91" s="9">
        <f t="shared" si="8"/>
        <v>3.1428571428571428</v>
      </c>
      <c r="AA91" s="1">
        <v>0</v>
      </c>
      <c r="AB91" s="1">
        <v>0</v>
      </c>
      <c r="AC91" s="1" t="s">
        <v>336</v>
      </c>
      <c r="AG91" s="1" t="s">
        <v>429</v>
      </c>
    </row>
    <row r="92" spans="1:36" s="1" customFormat="1" x14ac:dyDescent="0.35">
      <c r="A92" s="1" t="s">
        <v>502</v>
      </c>
      <c r="B92" s="1" t="s">
        <v>503</v>
      </c>
      <c r="C92" s="1" t="s">
        <v>503</v>
      </c>
      <c r="D92" s="1" t="s">
        <v>214</v>
      </c>
      <c r="E92" s="1">
        <v>1</v>
      </c>
      <c r="G92" s="1" t="s">
        <v>27</v>
      </c>
      <c r="I92" s="1">
        <v>126504</v>
      </c>
      <c r="K92" s="1">
        <v>2014</v>
      </c>
      <c r="L92" s="1">
        <v>2</v>
      </c>
      <c r="M92" s="1" t="s">
        <v>29</v>
      </c>
      <c r="N92" s="1" t="s">
        <v>30</v>
      </c>
      <c r="O92" s="3">
        <v>42374</v>
      </c>
      <c r="P92" s="3">
        <v>42612</v>
      </c>
      <c r="Q92" s="1">
        <v>2016</v>
      </c>
      <c r="R92" s="1">
        <f t="shared" si="9"/>
        <v>238</v>
      </c>
      <c r="U92" s="1" t="s">
        <v>47</v>
      </c>
      <c r="V92" s="3">
        <v>42628</v>
      </c>
      <c r="W92" s="1">
        <f t="shared" si="7"/>
        <v>16</v>
      </c>
      <c r="X92" s="1">
        <v>16</v>
      </c>
      <c r="Y92" s="1">
        <v>16</v>
      </c>
      <c r="Z92" s="9">
        <f t="shared" si="8"/>
        <v>2.2857142857142856</v>
      </c>
      <c r="AA92" s="1">
        <v>1</v>
      </c>
      <c r="AB92" s="1">
        <v>1</v>
      </c>
      <c r="AC92" s="1" t="s">
        <v>48</v>
      </c>
      <c r="AD92" s="1" t="s">
        <v>54</v>
      </c>
      <c r="AE92" s="1" t="s">
        <v>54</v>
      </c>
      <c r="AG92" s="1" t="s">
        <v>504</v>
      </c>
    </row>
    <row r="93" spans="1:36" s="1" customFormat="1" x14ac:dyDescent="0.35">
      <c r="A93" s="5" t="s">
        <v>195</v>
      </c>
      <c r="B93" s="1" t="s">
        <v>196</v>
      </c>
      <c r="C93" s="1" t="s">
        <v>197</v>
      </c>
      <c r="D93" s="1" t="s">
        <v>325</v>
      </c>
      <c r="E93" s="1">
        <v>1</v>
      </c>
      <c r="F93" s="1">
        <v>3</v>
      </c>
      <c r="G93" s="1" t="s">
        <v>27</v>
      </c>
      <c r="H93" s="1">
        <v>17</v>
      </c>
      <c r="I93" s="6">
        <v>200379</v>
      </c>
      <c r="J93" s="5" t="s">
        <v>198</v>
      </c>
      <c r="K93" s="6">
        <v>2018</v>
      </c>
      <c r="L93" s="6">
        <v>2</v>
      </c>
      <c r="M93" s="1" t="s">
        <v>29</v>
      </c>
      <c r="N93" s="5" t="s">
        <v>30</v>
      </c>
      <c r="O93" s="3">
        <v>44143</v>
      </c>
      <c r="P93" s="8">
        <v>44164</v>
      </c>
      <c r="Q93" s="9">
        <v>2020</v>
      </c>
      <c r="R93" s="9">
        <f t="shared" si="9"/>
        <v>21</v>
      </c>
      <c r="S93" s="8">
        <v>44164</v>
      </c>
      <c r="T93" s="3">
        <f>S93+10</f>
        <v>44174</v>
      </c>
      <c r="U93" s="3" t="s">
        <v>31</v>
      </c>
      <c r="V93" s="10">
        <v>44199</v>
      </c>
      <c r="W93" s="9">
        <f t="shared" si="7"/>
        <v>35</v>
      </c>
      <c r="X93" s="9">
        <v>35</v>
      </c>
      <c r="Y93" s="9">
        <v>35</v>
      </c>
      <c r="Z93" s="9">
        <f t="shared" si="8"/>
        <v>5</v>
      </c>
      <c r="AA93" s="9">
        <v>1</v>
      </c>
      <c r="AB93" s="9">
        <v>1</v>
      </c>
      <c r="AC93" s="1" t="s">
        <v>48</v>
      </c>
      <c r="AD93" s="1" t="s">
        <v>54</v>
      </c>
      <c r="AE93" s="1" t="s">
        <v>54</v>
      </c>
      <c r="AF93" s="1" t="s">
        <v>44</v>
      </c>
      <c r="AG93" s="1" t="s">
        <v>199</v>
      </c>
      <c r="AH93" s="1" t="s">
        <v>36</v>
      </c>
      <c r="AI93" s="5" t="s">
        <v>189</v>
      </c>
    </row>
    <row r="94" spans="1:36" s="1" customFormat="1" x14ac:dyDescent="0.35">
      <c r="A94" s="21" t="s">
        <v>50</v>
      </c>
      <c r="B94" s="1" t="s">
        <v>51</v>
      </c>
      <c r="C94" s="1" t="s">
        <v>52</v>
      </c>
      <c r="D94" s="1" t="s">
        <v>325</v>
      </c>
      <c r="E94" s="1">
        <v>1</v>
      </c>
      <c r="F94" s="1">
        <v>0</v>
      </c>
      <c r="G94" s="1" t="s">
        <v>27</v>
      </c>
      <c r="H94" s="1">
        <v>2</v>
      </c>
      <c r="I94" s="6">
        <v>171122</v>
      </c>
      <c r="J94" s="7" t="s">
        <v>53</v>
      </c>
      <c r="K94" s="11">
        <v>2016</v>
      </c>
      <c r="L94" s="11">
        <v>2</v>
      </c>
      <c r="M94" s="1" t="s">
        <v>29</v>
      </c>
      <c r="N94" s="12" t="s">
        <v>30</v>
      </c>
      <c r="O94" s="3">
        <v>42900</v>
      </c>
      <c r="P94" s="8">
        <v>43151</v>
      </c>
      <c r="Q94" s="9">
        <v>2018</v>
      </c>
      <c r="R94" s="9">
        <f t="shared" si="9"/>
        <v>251</v>
      </c>
      <c r="S94" s="8">
        <v>43152</v>
      </c>
      <c r="T94" s="3">
        <f>S94+10</f>
        <v>43162</v>
      </c>
      <c r="U94" s="3" t="s">
        <v>31</v>
      </c>
      <c r="V94" s="10">
        <v>43190</v>
      </c>
      <c r="W94" s="9">
        <f t="shared" si="7"/>
        <v>39</v>
      </c>
      <c r="X94" s="9">
        <v>39</v>
      </c>
      <c r="Y94" s="9">
        <v>39</v>
      </c>
      <c r="Z94" s="9">
        <f t="shared" si="8"/>
        <v>5.5714285714285712</v>
      </c>
      <c r="AA94" s="1">
        <v>1</v>
      </c>
      <c r="AB94" s="1">
        <v>1</v>
      </c>
      <c r="AC94" s="1" t="s">
        <v>32</v>
      </c>
      <c r="AD94" s="1" t="s">
        <v>54</v>
      </c>
      <c r="AE94" s="1" t="s">
        <v>518</v>
      </c>
      <c r="AF94" s="1" t="s">
        <v>55</v>
      </c>
      <c r="AG94" s="1" t="s">
        <v>56</v>
      </c>
      <c r="AH94" s="1" t="s">
        <v>36</v>
      </c>
      <c r="AI94" s="1" t="s">
        <v>49</v>
      </c>
    </row>
    <row r="95" spans="1:36" s="1" customFormat="1" x14ac:dyDescent="0.35">
      <c r="A95" s="1" t="s">
        <v>273</v>
      </c>
      <c r="B95" t="s">
        <v>366</v>
      </c>
      <c r="C95" s="1" t="s">
        <v>366</v>
      </c>
      <c r="D95" s="1" t="s">
        <v>326</v>
      </c>
      <c r="E95" s="1">
        <v>1</v>
      </c>
      <c r="G95" s="1" t="s">
        <v>27</v>
      </c>
      <c r="I95" s="1">
        <v>202385</v>
      </c>
      <c r="K95" s="1">
        <v>2020</v>
      </c>
      <c r="M95" s="1" t="s">
        <v>101</v>
      </c>
      <c r="O95" s="3">
        <v>44353</v>
      </c>
      <c r="P95" s="3">
        <v>44393</v>
      </c>
      <c r="Q95" s="1">
        <v>2021</v>
      </c>
      <c r="R95" s="1">
        <f t="shared" si="9"/>
        <v>40</v>
      </c>
      <c r="U95" s="1" t="s">
        <v>47</v>
      </c>
      <c r="V95" s="3">
        <v>44420</v>
      </c>
      <c r="W95" s="1">
        <f t="shared" si="7"/>
        <v>27</v>
      </c>
      <c r="X95" s="1">
        <v>27</v>
      </c>
      <c r="Y95" s="1">
        <v>27</v>
      </c>
      <c r="Z95" s="9">
        <f t="shared" si="8"/>
        <v>3.8571428571428572</v>
      </c>
      <c r="AA95" s="1">
        <v>1</v>
      </c>
      <c r="AB95" s="1">
        <v>1</v>
      </c>
      <c r="AC95" s="1" t="s">
        <v>48</v>
      </c>
      <c r="AD95" s="1" t="s">
        <v>329</v>
      </c>
      <c r="AE95" s="1" t="s">
        <v>516</v>
      </c>
      <c r="AG95" s="1" t="s">
        <v>323</v>
      </c>
    </row>
    <row r="96" spans="1:36" s="1" customFormat="1" x14ac:dyDescent="0.35">
      <c r="A96" s="1" t="s">
        <v>445</v>
      </c>
      <c r="B96" s="1" t="s">
        <v>444</v>
      </c>
      <c r="C96" s="1" t="s">
        <v>482</v>
      </c>
      <c r="D96" s="1" t="s">
        <v>328</v>
      </c>
      <c r="E96" s="1">
        <v>1</v>
      </c>
      <c r="G96" s="1" t="s">
        <v>27</v>
      </c>
      <c r="I96" s="1">
        <v>210804</v>
      </c>
      <c r="K96" s="1">
        <v>2021</v>
      </c>
      <c r="L96" s="1">
        <v>1</v>
      </c>
      <c r="M96" s="1" t="s">
        <v>331</v>
      </c>
      <c r="N96" s="3"/>
      <c r="O96" s="3">
        <v>44553</v>
      </c>
      <c r="P96" s="3">
        <v>44572</v>
      </c>
      <c r="Q96" s="1">
        <v>2022</v>
      </c>
      <c r="R96" s="1">
        <f t="shared" si="9"/>
        <v>19</v>
      </c>
      <c r="U96" s="1" t="s">
        <v>31</v>
      </c>
      <c r="V96" s="3">
        <v>44774</v>
      </c>
      <c r="W96" s="1">
        <f t="shared" si="7"/>
        <v>202</v>
      </c>
      <c r="X96" s="1">
        <v>202</v>
      </c>
      <c r="Y96" s="1">
        <v>90</v>
      </c>
      <c r="Z96" s="9">
        <f t="shared" si="8"/>
        <v>28.857142857142858</v>
      </c>
      <c r="AA96" s="1">
        <v>0</v>
      </c>
      <c r="AB96" s="1">
        <v>0</v>
      </c>
      <c r="AC96" s="1" t="s">
        <v>46</v>
      </c>
    </row>
    <row r="97" spans="1:35" s="1" customFormat="1" x14ac:dyDescent="0.35">
      <c r="A97" s="1" t="s">
        <v>134</v>
      </c>
      <c r="B97" s="1" t="s">
        <v>135</v>
      </c>
      <c r="C97" s="1" t="s">
        <v>136</v>
      </c>
      <c r="D97" s="1" t="s">
        <v>325</v>
      </c>
      <c r="E97" s="1">
        <v>1</v>
      </c>
      <c r="F97" s="1">
        <v>3</v>
      </c>
      <c r="G97" s="1" t="s">
        <v>27</v>
      </c>
      <c r="H97" s="1">
        <v>13</v>
      </c>
      <c r="I97" s="16">
        <v>192964</v>
      </c>
      <c r="J97" s="5" t="s">
        <v>137</v>
      </c>
      <c r="K97" s="6">
        <v>2018</v>
      </c>
      <c r="L97" s="6">
        <v>2</v>
      </c>
      <c r="M97" s="1" t="s">
        <v>101</v>
      </c>
      <c r="N97" s="12"/>
      <c r="O97" s="3">
        <v>43718</v>
      </c>
      <c r="P97" s="8">
        <v>43842</v>
      </c>
      <c r="Q97" s="9">
        <v>2020</v>
      </c>
      <c r="R97" s="9">
        <f t="shared" si="9"/>
        <v>124</v>
      </c>
      <c r="S97" s="8">
        <v>43843</v>
      </c>
      <c r="T97" s="3">
        <f>S97+10</f>
        <v>43853</v>
      </c>
      <c r="U97" s="3" t="s">
        <v>31</v>
      </c>
      <c r="V97" s="10">
        <v>44107</v>
      </c>
      <c r="W97" s="9">
        <f t="shared" si="7"/>
        <v>265</v>
      </c>
      <c r="X97" s="9">
        <v>265</v>
      </c>
      <c r="Y97" s="9">
        <v>90</v>
      </c>
      <c r="Z97" s="9">
        <f t="shared" si="8"/>
        <v>37.857142857142854</v>
      </c>
      <c r="AA97" s="1">
        <v>1</v>
      </c>
      <c r="AB97" s="1">
        <v>0</v>
      </c>
      <c r="AC97" s="1" t="s">
        <v>48</v>
      </c>
      <c r="AD97" s="1" t="s">
        <v>54</v>
      </c>
      <c r="AE97" s="1" t="s">
        <v>54</v>
      </c>
      <c r="AF97" s="1" t="s">
        <v>138</v>
      </c>
      <c r="AG97" s="1" t="s">
        <v>139</v>
      </c>
      <c r="AH97" s="1" t="s">
        <v>36</v>
      </c>
      <c r="AI97" s="5" t="s">
        <v>125</v>
      </c>
    </row>
    <row r="98" spans="1:35" s="1" customFormat="1" x14ac:dyDescent="0.35">
      <c r="A98" s="1" t="s">
        <v>285</v>
      </c>
      <c r="B98" s="1" t="s">
        <v>284</v>
      </c>
      <c r="C98" s="1" t="s">
        <v>350</v>
      </c>
      <c r="D98" s="1" t="s">
        <v>326</v>
      </c>
      <c r="E98" s="1">
        <v>1</v>
      </c>
      <c r="G98" s="1" t="s">
        <v>27</v>
      </c>
      <c r="I98" s="1">
        <v>190115</v>
      </c>
      <c r="K98" s="1">
        <v>2017</v>
      </c>
      <c r="L98" s="1">
        <v>2</v>
      </c>
      <c r="M98" s="1" t="s">
        <v>101</v>
      </c>
      <c r="O98" s="3">
        <v>43404</v>
      </c>
      <c r="P98" s="3">
        <v>43666</v>
      </c>
      <c r="Q98" s="1">
        <v>2019</v>
      </c>
      <c r="R98" s="1">
        <f t="shared" si="9"/>
        <v>262</v>
      </c>
      <c r="U98" s="1" t="s">
        <v>47</v>
      </c>
      <c r="V98" s="3">
        <v>43674</v>
      </c>
      <c r="W98" s="1">
        <f t="shared" ref="W98:W108" si="10">V98-P98</f>
        <v>8</v>
      </c>
      <c r="X98" s="1">
        <v>8</v>
      </c>
      <c r="Y98" s="1">
        <v>8</v>
      </c>
      <c r="Z98" s="9">
        <f t="shared" ref="Z98:Z108" si="11">W98/7</f>
        <v>1.1428571428571428</v>
      </c>
      <c r="AA98" s="1">
        <v>1</v>
      </c>
      <c r="AB98" s="1">
        <v>1</v>
      </c>
      <c r="AC98" s="1" t="s">
        <v>48</v>
      </c>
      <c r="AD98" s="1" t="s">
        <v>54</v>
      </c>
      <c r="AE98" s="1" t="s">
        <v>54</v>
      </c>
      <c r="AF98" s="1" t="s">
        <v>219</v>
      </c>
      <c r="AG98" s="1" t="s">
        <v>313</v>
      </c>
    </row>
    <row r="99" spans="1:35" s="1" customFormat="1" x14ac:dyDescent="0.35">
      <c r="A99" s="1" t="s">
        <v>277</v>
      </c>
      <c r="B99" s="1" t="s">
        <v>276</v>
      </c>
      <c r="C99" s="1" t="s">
        <v>356</v>
      </c>
      <c r="D99" s="1" t="s">
        <v>326</v>
      </c>
      <c r="E99" s="1">
        <v>1</v>
      </c>
      <c r="G99" s="1" t="s">
        <v>27</v>
      </c>
      <c r="I99" s="1">
        <v>200376</v>
      </c>
      <c r="K99" s="1">
        <v>2018</v>
      </c>
      <c r="L99" s="1">
        <v>2</v>
      </c>
      <c r="M99" s="1" t="s">
        <v>29</v>
      </c>
      <c r="O99" s="3">
        <v>43787</v>
      </c>
      <c r="P99" s="3">
        <v>43933</v>
      </c>
      <c r="Q99" s="1">
        <v>2020</v>
      </c>
      <c r="R99" s="1">
        <f t="shared" si="9"/>
        <v>146</v>
      </c>
      <c r="U99" s="1" t="s">
        <v>47</v>
      </c>
      <c r="V99" s="3">
        <v>43964</v>
      </c>
      <c r="W99" s="1">
        <f t="shared" si="10"/>
        <v>31</v>
      </c>
      <c r="X99" s="1">
        <v>31</v>
      </c>
      <c r="Y99" s="1">
        <v>31</v>
      </c>
      <c r="Z99" s="9">
        <f t="shared" si="11"/>
        <v>4.4285714285714288</v>
      </c>
      <c r="AA99" s="1">
        <v>1</v>
      </c>
      <c r="AB99" s="1">
        <v>1</v>
      </c>
      <c r="AC99" s="1" t="s">
        <v>48</v>
      </c>
      <c r="AD99" s="1" t="s">
        <v>76</v>
      </c>
      <c r="AE99" s="1" t="s">
        <v>54</v>
      </c>
      <c r="AF99" s="1" t="s">
        <v>219</v>
      </c>
      <c r="AG99" s="1" t="s">
        <v>207</v>
      </c>
    </row>
    <row r="100" spans="1:35" s="1" customFormat="1" x14ac:dyDescent="0.35">
      <c r="A100" s="1" t="s">
        <v>302</v>
      </c>
      <c r="B100" t="s">
        <v>300</v>
      </c>
      <c r="C100" s="1" t="s">
        <v>347</v>
      </c>
      <c r="D100" s="1" t="s">
        <v>326</v>
      </c>
      <c r="E100" s="1">
        <v>1</v>
      </c>
      <c r="G100" s="1" t="s">
        <v>27</v>
      </c>
      <c r="I100" s="1">
        <v>16030</v>
      </c>
      <c r="K100" s="1">
        <v>2016</v>
      </c>
      <c r="L100" s="1">
        <v>2</v>
      </c>
      <c r="M100" s="1" t="s">
        <v>29</v>
      </c>
      <c r="N100" s="1" t="s">
        <v>42</v>
      </c>
      <c r="O100" s="3">
        <v>43087</v>
      </c>
      <c r="P100" s="3">
        <v>43375</v>
      </c>
      <c r="Q100" s="1">
        <v>2018</v>
      </c>
      <c r="R100" s="1">
        <f t="shared" si="9"/>
        <v>288</v>
      </c>
      <c r="U100" s="1" t="s">
        <v>31</v>
      </c>
      <c r="V100" s="3">
        <v>43388</v>
      </c>
      <c r="W100" s="1">
        <f t="shared" si="10"/>
        <v>13</v>
      </c>
      <c r="X100" s="1">
        <v>13</v>
      </c>
      <c r="Y100" s="1">
        <v>13</v>
      </c>
      <c r="Z100" s="9">
        <f t="shared" si="11"/>
        <v>1.8571428571428572</v>
      </c>
      <c r="AA100" s="1">
        <v>1</v>
      </c>
      <c r="AB100" s="1">
        <v>1</v>
      </c>
      <c r="AC100" s="1" t="s">
        <v>48</v>
      </c>
      <c r="AD100" s="1" t="s">
        <v>54</v>
      </c>
      <c r="AE100" s="1" t="s">
        <v>54</v>
      </c>
      <c r="AF100" s="1" t="s">
        <v>219</v>
      </c>
      <c r="AG100" s="1" t="s">
        <v>309</v>
      </c>
    </row>
    <row r="101" spans="1:35" s="1" customFormat="1" x14ac:dyDescent="0.35">
      <c r="A101" s="1" t="s">
        <v>412</v>
      </c>
      <c r="B101" s="1" t="s">
        <v>297</v>
      </c>
      <c r="C101" s="1" t="s">
        <v>457</v>
      </c>
      <c r="D101" s="1" t="s">
        <v>328</v>
      </c>
      <c r="E101" s="1">
        <v>1</v>
      </c>
      <c r="G101" s="1" t="s">
        <v>27</v>
      </c>
      <c r="I101" s="1">
        <v>2736</v>
      </c>
      <c r="K101" s="1">
        <v>2015</v>
      </c>
      <c r="L101" s="1">
        <v>2</v>
      </c>
      <c r="M101" s="1" t="s">
        <v>101</v>
      </c>
      <c r="O101" s="3">
        <v>42158</v>
      </c>
      <c r="P101" s="3">
        <v>42772</v>
      </c>
      <c r="Q101" s="1">
        <v>2017</v>
      </c>
      <c r="R101" s="1">
        <f t="shared" si="9"/>
        <v>614</v>
      </c>
      <c r="U101" s="1" t="s">
        <v>31</v>
      </c>
      <c r="V101" s="3">
        <v>42776</v>
      </c>
      <c r="W101" s="1">
        <f t="shared" si="10"/>
        <v>4</v>
      </c>
      <c r="X101" s="1">
        <v>4</v>
      </c>
      <c r="Y101" s="1">
        <v>4</v>
      </c>
      <c r="Z101" s="9">
        <f t="shared" si="11"/>
        <v>0.5714285714285714</v>
      </c>
      <c r="AA101" s="1">
        <v>0</v>
      </c>
      <c r="AB101" s="1">
        <v>0</v>
      </c>
      <c r="AC101" s="1" t="s">
        <v>336</v>
      </c>
      <c r="AG101" s="1" t="s">
        <v>413</v>
      </c>
    </row>
    <row r="102" spans="1:35" s="1" customFormat="1" x14ac:dyDescent="0.35">
      <c r="A102" s="5" t="s">
        <v>57</v>
      </c>
      <c r="B102" s="1" t="s">
        <v>58</v>
      </c>
      <c r="C102" s="1" t="s">
        <v>59</v>
      </c>
      <c r="D102" s="1" t="s">
        <v>325</v>
      </c>
      <c r="E102" s="1">
        <v>1</v>
      </c>
      <c r="F102" s="1">
        <v>0</v>
      </c>
      <c r="G102" s="1" t="s">
        <v>27</v>
      </c>
      <c r="H102" s="1">
        <v>3</v>
      </c>
      <c r="I102" s="6">
        <v>17486</v>
      </c>
      <c r="J102" s="7" t="s">
        <v>60</v>
      </c>
      <c r="K102" s="6">
        <v>2016</v>
      </c>
      <c r="L102" s="6">
        <v>2</v>
      </c>
      <c r="M102" s="1" t="s">
        <v>29</v>
      </c>
      <c r="N102" s="5" t="s">
        <v>42</v>
      </c>
      <c r="O102" s="3">
        <v>42900</v>
      </c>
      <c r="P102" s="8">
        <v>43188</v>
      </c>
      <c r="Q102" s="9">
        <v>2018</v>
      </c>
      <c r="R102" s="9">
        <f t="shared" si="9"/>
        <v>288</v>
      </c>
      <c r="S102" s="8">
        <v>43188</v>
      </c>
      <c r="T102" s="3">
        <f>S102+10</f>
        <v>43198</v>
      </c>
      <c r="U102" s="3" t="s">
        <v>31</v>
      </c>
      <c r="V102" s="10">
        <v>43318</v>
      </c>
      <c r="W102" s="9">
        <f t="shared" si="10"/>
        <v>130</v>
      </c>
      <c r="X102" s="9">
        <v>130</v>
      </c>
      <c r="Y102" s="9">
        <v>90</v>
      </c>
      <c r="Z102" s="9">
        <f t="shared" si="11"/>
        <v>18.571428571428573</v>
      </c>
      <c r="AA102" s="1">
        <v>1</v>
      </c>
      <c r="AB102" s="1">
        <v>0</v>
      </c>
      <c r="AC102" s="1" t="s">
        <v>48</v>
      </c>
      <c r="AD102" s="1" t="s">
        <v>43</v>
      </c>
      <c r="AE102" s="1" t="s">
        <v>518</v>
      </c>
      <c r="AF102" s="1" t="s">
        <v>61</v>
      </c>
      <c r="AG102" s="1" t="s">
        <v>62</v>
      </c>
      <c r="AH102" s="1" t="s">
        <v>36</v>
      </c>
      <c r="AI102" s="1" t="s">
        <v>63</v>
      </c>
    </row>
    <row r="103" spans="1:35" s="1" customFormat="1" x14ac:dyDescent="0.35">
      <c r="A103" s="1" t="s">
        <v>414</v>
      </c>
      <c r="B103" s="1" t="s">
        <v>301</v>
      </c>
      <c r="C103" s="1" t="s">
        <v>458</v>
      </c>
      <c r="D103" s="1" t="s">
        <v>328</v>
      </c>
      <c r="E103" s="1">
        <v>1</v>
      </c>
      <c r="G103" s="1" t="s">
        <v>27</v>
      </c>
      <c r="I103" s="1">
        <v>17486</v>
      </c>
      <c r="K103" s="1">
        <v>2016</v>
      </c>
      <c r="L103" s="1">
        <v>1</v>
      </c>
      <c r="M103" s="1" t="s">
        <v>29</v>
      </c>
      <c r="N103" s="1" t="s">
        <v>30</v>
      </c>
      <c r="O103" s="3">
        <v>42743</v>
      </c>
      <c r="P103" s="3">
        <v>42968</v>
      </c>
      <c r="Q103" s="1">
        <v>2017</v>
      </c>
      <c r="R103" s="1">
        <f t="shared" si="9"/>
        <v>225</v>
      </c>
      <c r="U103" s="1" t="s">
        <v>47</v>
      </c>
      <c r="V103" s="3">
        <v>43173</v>
      </c>
      <c r="W103" s="1">
        <f t="shared" si="10"/>
        <v>205</v>
      </c>
      <c r="X103" s="1">
        <v>205</v>
      </c>
      <c r="Y103" s="1">
        <v>90</v>
      </c>
      <c r="Z103" s="9">
        <f t="shared" si="11"/>
        <v>29.285714285714285</v>
      </c>
      <c r="AA103" s="1">
        <v>1</v>
      </c>
      <c r="AB103" s="1">
        <v>0</v>
      </c>
      <c r="AC103" s="1" t="s">
        <v>459</v>
      </c>
      <c r="AE103" s="1" t="s">
        <v>516</v>
      </c>
      <c r="AG103" s="1" t="s">
        <v>415</v>
      </c>
    </row>
    <row r="104" spans="1:35" s="1" customFormat="1" x14ac:dyDescent="0.35">
      <c r="A104" s="1" t="s">
        <v>310</v>
      </c>
      <c r="B104" t="s">
        <v>303</v>
      </c>
      <c r="C104" s="1" t="s">
        <v>348</v>
      </c>
      <c r="D104" s="1" t="s">
        <v>326</v>
      </c>
      <c r="E104" s="1">
        <v>1</v>
      </c>
      <c r="G104" s="1" t="s">
        <v>27</v>
      </c>
      <c r="I104" s="1">
        <v>171121</v>
      </c>
      <c r="K104" s="1">
        <v>2016</v>
      </c>
      <c r="L104" s="1">
        <v>2</v>
      </c>
      <c r="M104" s="1" t="s">
        <v>29</v>
      </c>
      <c r="N104" s="1" t="s">
        <v>42</v>
      </c>
      <c r="O104" s="3">
        <v>43087</v>
      </c>
      <c r="P104" s="3">
        <v>43375</v>
      </c>
      <c r="Q104" s="1">
        <v>2018</v>
      </c>
      <c r="R104" s="1">
        <f t="shared" si="9"/>
        <v>288</v>
      </c>
      <c r="U104" s="1" t="s">
        <v>31</v>
      </c>
      <c r="V104" s="3">
        <v>43595</v>
      </c>
      <c r="W104" s="1">
        <f t="shared" si="10"/>
        <v>220</v>
      </c>
      <c r="X104" s="1">
        <v>220</v>
      </c>
      <c r="Y104" s="1">
        <v>90</v>
      </c>
      <c r="Z104" s="9">
        <f t="shared" si="11"/>
        <v>31.428571428571427</v>
      </c>
      <c r="AA104" s="1">
        <v>1</v>
      </c>
      <c r="AB104" s="1">
        <v>0</v>
      </c>
      <c r="AC104" s="1" t="s">
        <v>48</v>
      </c>
      <c r="AD104" s="1" t="s">
        <v>332</v>
      </c>
      <c r="AE104" s="1" t="s">
        <v>517</v>
      </c>
      <c r="AF104" s="1" t="s">
        <v>219</v>
      </c>
      <c r="AG104" s="1" t="s">
        <v>311</v>
      </c>
    </row>
    <row r="105" spans="1:35" s="1" customFormat="1" x14ac:dyDescent="0.35">
      <c r="A105" s="5" t="s">
        <v>38</v>
      </c>
      <c r="B105" s="1" t="s">
        <v>39</v>
      </c>
      <c r="C105" s="1" t="s">
        <v>40</v>
      </c>
      <c r="D105" s="1" t="s">
        <v>325</v>
      </c>
      <c r="E105" s="1">
        <v>1</v>
      </c>
      <c r="F105" s="1">
        <v>0</v>
      </c>
      <c r="G105" s="1" t="s">
        <v>27</v>
      </c>
      <c r="H105" s="1">
        <v>1</v>
      </c>
      <c r="I105" s="6">
        <v>171116</v>
      </c>
      <c r="J105" s="5" t="s">
        <v>41</v>
      </c>
      <c r="K105" s="6">
        <v>2016</v>
      </c>
      <c r="L105" s="6">
        <v>1</v>
      </c>
      <c r="M105" s="1" t="s">
        <v>29</v>
      </c>
      <c r="N105" s="5" t="s">
        <v>42</v>
      </c>
      <c r="O105" s="3">
        <v>42900</v>
      </c>
      <c r="P105" s="8">
        <v>43084</v>
      </c>
      <c r="Q105" s="9">
        <v>2017</v>
      </c>
      <c r="R105" s="9">
        <f t="shared" si="9"/>
        <v>184</v>
      </c>
      <c r="S105" s="8">
        <v>43084</v>
      </c>
      <c r="T105" s="3">
        <f>S105+10</f>
        <v>43094</v>
      </c>
      <c r="U105" s="3" t="s">
        <v>31</v>
      </c>
      <c r="V105" s="10">
        <v>43097</v>
      </c>
      <c r="W105" s="9">
        <f t="shared" si="10"/>
        <v>13</v>
      </c>
      <c r="X105" s="9">
        <v>13</v>
      </c>
      <c r="Y105" s="9">
        <v>13</v>
      </c>
      <c r="Z105" s="9">
        <f t="shared" si="11"/>
        <v>1.8571428571428572</v>
      </c>
      <c r="AA105" s="1">
        <v>1</v>
      </c>
      <c r="AB105" s="1">
        <v>1</v>
      </c>
      <c r="AC105" s="1" t="s">
        <v>32</v>
      </c>
      <c r="AD105" s="1" t="s">
        <v>43</v>
      </c>
      <c r="AE105" s="1" t="s">
        <v>518</v>
      </c>
      <c r="AF105" s="1" t="s">
        <v>44</v>
      </c>
      <c r="AG105" s="1" t="s">
        <v>45</v>
      </c>
      <c r="AH105" s="1" t="s">
        <v>36</v>
      </c>
      <c r="AI105" s="1" t="s">
        <v>37</v>
      </c>
    </row>
    <row r="106" spans="1:35" s="1" customFormat="1" x14ac:dyDescent="0.35">
      <c r="A106" s="1" t="s">
        <v>224</v>
      </c>
      <c r="B106" t="s">
        <v>225</v>
      </c>
      <c r="C106" s="1" t="s">
        <v>225</v>
      </c>
      <c r="D106" s="1" t="s">
        <v>326</v>
      </c>
      <c r="E106" s="1">
        <v>1</v>
      </c>
      <c r="G106" s="1" t="s">
        <v>27</v>
      </c>
      <c r="I106" s="1">
        <v>16031</v>
      </c>
      <c r="K106" s="1">
        <v>2014</v>
      </c>
      <c r="L106" s="1">
        <v>2</v>
      </c>
      <c r="M106" s="1" t="s">
        <v>29</v>
      </c>
      <c r="N106" s="1" t="s">
        <v>30</v>
      </c>
      <c r="O106" s="3">
        <v>42256</v>
      </c>
      <c r="P106" s="3">
        <v>42360</v>
      </c>
      <c r="Q106" s="1">
        <v>2015</v>
      </c>
      <c r="R106" s="9">
        <f t="shared" si="9"/>
        <v>104</v>
      </c>
      <c r="S106" s="3">
        <v>42360</v>
      </c>
      <c r="T106" s="3">
        <v>42525</v>
      </c>
      <c r="U106" s="3" t="s">
        <v>47</v>
      </c>
      <c r="V106" s="3">
        <v>42385</v>
      </c>
      <c r="W106" s="9">
        <f t="shared" si="10"/>
        <v>25</v>
      </c>
      <c r="X106" s="1">
        <v>25</v>
      </c>
      <c r="Y106" s="1">
        <v>25</v>
      </c>
      <c r="Z106" s="9">
        <f t="shared" si="11"/>
        <v>3.5714285714285716</v>
      </c>
      <c r="AA106" s="1">
        <v>1</v>
      </c>
      <c r="AB106" s="1">
        <v>1</v>
      </c>
      <c r="AC106" s="1" t="s">
        <v>32</v>
      </c>
      <c r="AD106" s="1" t="s">
        <v>54</v>
      </c>
      <c r="AE106" s="1" t="s">
        <v>54</v>
      </c>
      <c r="AF106" s="1" t="s">
        <v>219</v>
      </c>
      <c r="AG106" s="1" t="s">
        <v>226</v>
      </c>
      <c r="AI106" s="1" t="s">
        <v>227</v>
      </c>
    </row>
    <row r="107" spans="1:35" s="1" customFormat="1" x14ac:dyDescent="0.35">
      <c r="A107" s="21" t="s">
        <v>64</v>
      </c>
      <c r="B107" s="1" t="s">
        <v>65</v>
      </c>
      <c r="C107" s="1" t="s">
        <v>66</v>
      </c>
      <c r="D107" s="1" t="s">
        <v>325</v>
      </c>
      <c r="E107" s="1">
        <v>1</v>
      </c>
      <c r="F107" s="1">
        <v>0</v>
      </c>
      <c r="G107" s="1" t="s">
        <v>27</v>
      </c>
      <c r="H107" s="1">
        <v>4</v>
      </c>
      <c r="I107" s="13">
        <v>180176</v>
      </c>
      <c r="J107" s="7" t="s">
        <v>67</v>
      </c>
      <c r="K107" s="11">
        <v>2016</v>
      </c>
      <c r="L107" s="11">
        <v>2</v>
      </c>
      <c r="M107" s="1" t="s">
        <v>29</v>
      </c>
      <c r="N107" s="12" t="s">
        <v>30</v>
      </c>
      <c r="O107" s="3">
        <v>42900</v>
      </c>
      <c r="P107" s="8">
        <v>43203</v>
      </c>
      <c r="Q107" s="9">
        <v>2018</v>
      </c>
      <c r="R107" s="9">
        <f t="shared" si="9"/>
        <v>303</v>
      </c>
      <c r="S107" s="8">
        <v>43203</v>
      </c>
      <c r="T107" s="3">
        <f>S107+10</f>
        <v>43213</v>
      </c>
      <c r="U107" s="3" t="s">
        <v>47</v>
      </c>
      <c r="V107" s="10">
        <v>43234</v>
      </c>
      <c r="W107" s="9">
        <f t="shared" si="10"/>
        <v>31</v>
      </c>
      <c r="X107" s="9">
        <v>31</v>
      </c>
      <c r="Y107" s="9">
        <v>31</v>
      </c>
      <c r="Z107" s="9">
        <f t="shared" si="11"/>
        <v>4.4285714285714288</v>
      </c>
      <c r="AA107" s="1">
        <v>1</v>
      </c>
      <c r="AB107" s="1">
        <v>1</v>
      </c>
      <c r="AC107" s="1" t="s">
        <v>32</v>
      </c>
      <c r="AD107" s="1" t="s">
        <v>68</v>
      </c>
      <c r="AE107" s="1" t="s">
        <v>518</v>
      </c>
      <c r="AF107" s="1" t="s">
        <v>69</v>
      </c>
      <c r="AG107" s="1" t="s">
        <v>70</v>
      </c>
      <c r="AH107" s="1" t="s">
        <v>36</v>
      </c>
      <c r="AI107" s="1" t="s">
        <v>71</v>
      </c>
    </row>
    <row r="108" spans="1:35" s="1" customFormat="1" x14ac:dyDescent="0.35">
      <c r="A108" s="1" t="s">
        <v>256</v>
      </c>
      <c r="B108" t="s">
        <v>390</v>
      </c>
      <c r="C108" s="1" t="s">
        <v>343</v>
      </c>
      <c r="D108" s="1" t="s">
        <v>326</v>
      </c>
      <c r="E108" s="1">
        <v>1</v>
      </c>
      <c r="G108" s="1" t="s">
        <v>27</v>
      </c>
      <c r="I108" s="1">
        <v>171118</v>
      </c>
      <c r="K108" s="1">
        <v>2016</v>
      </c>
      <c r="L108" s="1">
        <v>2</v>
      </c>
      <c r="M108" s="1" t="s">
        <v>29</v>
      </c>
      <c r="N108" s="1" t="s">
        <v>30</v>
      </c>
      <c r="O108" s="3">
        <v>42564</v>
      </c>
      <c r="P108" s="3">
        <v>43118</v>
      </c>
      <c r="Q108" s="1">
        <v>2018</v>
      </c>
      <c r="R108" s="1">
        <f t="shared" si="9"/>
        <v>554</v>
      </c>
      <c r="U108" s="1" t="s">
        <v>31</v>
      </c>
      <c r="V108" s="3">
        <v>43595</v>
      </c>
      <c r="W108" s="1">
        <f t="shared" si="10"/>
        <v>477</v>
      </c>
      <c r="X108" s="1">
        <v>19</v>
      </c>
      <c r="Y108" s="1">
        <v>90</v>
      </c>
      <c r="Z108" s="9">
        <f t="shared" si="11"/>
        <v>68.142857142857139</v>
      </c>
      <c r="AA108" s="1">
        <v>1</v>
      </c>
      <c r="AB108" s="1">
        <v>0</v>
      </c>
      <c r="AC108" s="1" t="s">
        <v>48</v>
      </c>
      <c r="AD108" s="1" t="s">
        <v>332</v>
      </c>
      <c r="AE108" s="1" t="s">
        <v>517</v>
      </c>
      <c r="AF108" s="1" t="s">
        <v>219</v>
      </c>
      <c r="AG108" s="1" t="s">
        <v>257</v>
      </c>
    </row>
    <row r="109" spans="1:35" s="1" customFormat="1" ht="13.5" customHeight="1" x14ac:dyDescent="0.35">
      <c r="L109" s="9"/>
      <c r="M109" s="3"/>
      <c r="N109" s="3"/>
      <c r="Y109" s="8"/>
    </row>
    <row r="110" spans="1:35" s="28" customFormat="1" x14ac:dyDescent="0.35">
      <c r="F110" s="29"/>
      <c r="G110" s="29"/>
      <c r="L110" s="29"/>
      <c r="T110" s="29"/>
      <c r="U110" s="29"/>
    </row>
    <row r="111" spans="1:35" s="1" customFormat="1" x14ac:dyDescent="0.35">
      <c r="F111" s="3"/>
      <c r="G111" s="3"/>
      <c r="L111" s="3"/>
      <c r="T111" s="3"/>
      <c r="U111" s="3"/>
    </row>
  </sheetData>
  <sortState xmlns:xlrd2="http://schemas.microsoft.com/office/spreadsheetml/2017/richdata2" ref="A2:AL108">
    <sortCondition ref="A2:A10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90FF4-6525-4E47-988E-90B0FB4C9F01}">
  <dimension ref="A1:AI473"/>
  <sheetViews>
    <sheetView zoomScale="75" zoomScaleNormal="75" workbookViewId="0">
      <selection activeCell="L14" sqref="A1:AI473"/>
    </sheetView>
  </sheetViews>
  <sheetFormatPr defaultRowHeight="14.5" x14ac:dyDescent="0.35"/>
  <cols>
    <col min="14" max="14" width="25.36328125" customWidth="1"/>
    <col min="15" max="15" width="28.26953125" customWidth="1"/>
  </cols>
  <sheetData>
    <row r="1" spans="1:35" x14ac:dyDescent="0.35">
      <c r="A1" s="25" t="s">
        <v>0</v>
      </c>
      <c r="B1" s="25" t="s">
        <v>520</v>
      </c>
      <c r="C1" s="30" t="s">
        <v>521</v>
      </c>
      <c r="D1" s="25" t="s">
        <v>522</v>
      </c>
      <c r="E1" s="31" t="s">
        <v>7</v>
      </c>
      <c r="F1" s="25" t="s">
        <v>523</v>
      </c>
      <c r="G1" s="32" t="s">
        <v>524</v>
      </c>
      <c r="H1" s="25" t="s">
        <v>525</v>
      </c>
      <c r="I1" s="25" t="s">
        <v>526</v>
      </c>
      <c r="J1" s="33" t="s">
        <v>22</v>
      </c>
      <c r="K1" s="25" t="s">
        <v>527</v>
      </c>
      <c r="L1" s="25" t="s">
        <v>528</v>
      </c>
      <c r="M1" s="25" t="s">
        <v>529</v>
      </c>
      <c r="N1" s="34" t="s">
        <v>530</v>
      </c>
      <c r="O1" s="34" t="s">
        <v>531</v>
      </c>
      <c r="P1" s="35" t="s">
        <v>532</v>
      </c>
      <c r="Q1" s="35" t="s">
        <v>533</v>
      </c>
      <c r="R1" s="35" t="s">
        <v>534</v>
      </c>
      <c r="S1" s="35" t="s">
        <v>535</v>
      </c>
      <c r="T1" s="35" t="s">
        <v>536</v>
      </c>
      <c r="U1" s="35" t="s">
        <v>537</v>
      </c>
      <c r="V1" s="34" t="s">
        <v>538</v>
      </c>
      <c r="W1" s="25" t="s">
        <v>10</v>
      </c>
      <c r="X1" s="25" t="s">
        <v>8</v>
      </c>
      <c r="Y1" s="36" t="s">
        <v>539</v>
      </c>
      <c r="Z1" s="25" t="s">
        <v>540</v>
      </c>
      <c r="AA1" s="32" t="s">
        <v>11</v>
      </c>
      <c r="AB1" s="35" t="s">
        <v>541</v>
      </c>
      <c r="AC1" s="25" t="s">
        <v>542</v>
      </c>
      <c r="AD1" s="25" t="s">
        <v>543</v>
      </c>
      <c r="AE1" s="35" t="s">
        <v>544</v>
      </c>
      <c r="AF1" s="25" t="s">
        <v>545</v>
      </c>
      <c r="AG1" s="25" t="s">
        <v>546</v>
      </c>
      <c r="AH1" s="25" t="s">
        <v>547</v>
      </c>
      <c r="AI1" s="25" t="s">
        <v>548</v>
      </c>
    </row>
    <row r="2" spans="1:35" x14ac:dyDescent="0.35">
      <c r="A2" t="s">
        <v>1807</v>
      </c>
      <c r="B2">
        <v>172</v>
      </c>
      <c r="C2" s="46" t="s">
        <v>1808</v>
      </c>
      <c r="D2" t="s">
        <v>54</v>
      </c>
      <c r="E2" s="47" t="s">
        <v>1809</v>
      </c>
      <c r="F2" t="s">
        <v>588</v>
      </c>
      <c r="G2" s="22"/>
      <c r="H2" t="s">
        <v>1810</v>
      </c>
      <c r="I2" t="s">
        <v>943</v>
      </c>
      <c r="J2" s="22" t="s">
        <v>713</v>
      </c>
      <c r="K2" t="s">
        <v>1811</v>
      </c>
      <c r="L2">
        <v>1</v>
      </c>
      <c r="M2" t="s">
        <v>221</v>
      </c>
      <c r="N2" s="48">
        <v>39660</v>
      </c>
      <c r="O2" s="48">
        <v>39714</v>
      </c>
      <c r="P2" s="49">
        <f>O2-N2</f>
        <v>54</v>
      </c>
      <c r="Q2" s="49">
        <v>0</v>
      </c>
      <c r="R2" s="49" t="s">
        <v>205</v>
      </c>
      <c r="S2" s="49" t="s">
        <v>591</v>
      </c>
      <c r="T2" s="49" t="s">
        <v>591</v>
      </c>
      <c r="U2" s="49" t="s">
        <v>205</v>
      </c>
      <c r="V2" s="48" t="s">
        <v>205</v>
      </c>
      <c r="W2" s="49" t="s">
        <v>669</v>
      </c>
      <c r="X2">
        <v>2003</v>
      </c>
      <c r="Y2" s="45">
        <f>YEAR(N2)-X2</f>
        <v>5</v>
      </c>
      <c r="Z2" t="s">
        <v>571</v>
      </c>
      <c r="AA2" s="22" t="s">
        <v>42</v>
      </c>
      <c r="AB2" s="22">
        <v>1</v>
      </c>
      <c r="AC2" t="s">
        <v>1812</v>
      </c>
      <c r="AE2" s="49"/>
      <c r="AF2" t="s">
        <v>485</v>
      </c>
    </row>
    <row r="3" spans="1:35" x14ac:dyDescent="0.35">
      <c r="A3" s="22" t="s">
        <v>628</v>
      </c>
      <c r="B3" s="45">
        <v>173</v>
      </c>
      <c r="C3" s="46" t="s">
        <v>629</v>
      </c>
      <c r="D3" t="s">
        <v>54</v>
      </c>
      <c r="E3" s="47" t="s">
        <v>630</v>
      </c>
      <c r="F3" t="s">
        <v>565</v>
      </c>
      <c r="G3" s="22"/>
      <c r="H3" t="s">
        <v>629</v>
      </c>
      <c r="I3" t="s">
        <v>607</v>
      </c>
      <c r="J3" s="22" t="s">
        <v>568</v>
      </c>
      <c r="K3" t="s">
        <v>631</v>
      </c>
      <c r="L3">
        <v>1</v>
      </c>
      <c r="M3" t="s">
        <v>570</v>
      </c>
      <c r="N3" s="48">
        <v>39679</v>
      </c>
      <c r="O3" s="48">
        <v>39722</v>
      </c>
      <c r="P3" s="49">
        <f>O3-N3</f>
        <v>43</v>
      </c>
      <c r="Q3" s="49">
        <v>0</v>
      </c>
      <c r="R3" s="49">
        <v>0</v>
      </c>
      <c r="S3" s="49" t="s">
        <v>590</v>
      </c>
      <c r="T3" s="49" t="s">
        <v>632</v>
      </c>
      <c r="U3" s="49">
        <v>1</v>
      </c>
      <c r="V3" s="48">
        <v>39873</v>
      </c>
      <c r="W3" t="s">
        <v>559</v>
      </c>
      <c r="X3">
        <v>2001</v>
      </c>
      <c r="Y3" s="45">
        <f>YEAR(N3)-X3</f>
        <v>7</v>
      </c>
      <c r="Z3" t="s">
        <v>571</v>
      </c>
      <c r="AA3" s="22" t="s">
        <v>30</v>
      </c>
      <c r="AB3" s="22">
        <v>0</v>
      </c>
      <c r="AC3" t="s">
        <v>633</v>
      </c>
      <c r="AD3" t="s">
        <v>634</v>
      </c>
      <c r="AE3" s="49" t="s">
        <v>48</v>
      </c>
      <c r="AF3" t="s">
        <v>485</v>
      </c>
    </row>
    <row r="4" spans="1:35" x14ac:dyDescent="0.35">
      <c r="A4" t="s">
        <v>2158</v>
      </c>
      <c r="B4">
        <v>549</v>
      </c>
      <c r="C4" s="46" t="s">
        <v>2159</v>
      </c>
      <c r="D4" t="s">
        <v>54</v>
      </c>
      <c r="E4" s="47" t="s">
        <v>630</v>
      </c>
      <c r="F4" t="s">
        <v>675</v>
      </c>
      <c r="G4" s="22"/>
      <c r="H4" t="s">
        <v>2160</v>
      </c>
      <c r="I4" t="s">
        <v>567</v>
      </c>
      <c r="J4" s="22" t="s">
        <v>713</v>
      </c>
      <c r="K4" t="s">
        <v>2161</v>
      </c>
      <c r="L4">
        <v>1</v>
      </c>
      <c r="M4" t="s">
        <v>667</v>
      </c>
      <c r="N4" s="48">
        <v>39731</v>
      </c>
      <c r="O4" s="48">
        <v>39732</v>
      </c>
      <c r="P4" s="49">
        <f>O4-N4</f>
        <v>1</v>
      </c>
      <c r="Q4" s="49">
        <v>0</v>
      </c>
      <c r="R4" s="49" t="s">
        <v>205</v>
      </c>
      <c r="S4" s="49" t="s">
        <v>714</v>
      </c>
      <c r="T4" s="49" t="s">
        <v>591</v>
      </c>
      <c r="U4" s="49" t="s">
        <v>205</v>
      </c>
      <c r="V4" s="48" t="s">
        <v>205</v>
      </c>
      <c r="W4" s="49" t="s">
        <v>559</v>
      </c>
      <c r="X4">
        <v>2001</v>
      </c>
      <c r="Y4" s="45">
        <f>YEAR(N4)-X4</f>
        <v>7</v>
      </c>
      <c r="Z4" t="s">
        <v>571</v>
      </c>
      <c r="AA4" s="22" t="s">
        <v>42</v>
      </c>
      <c r="AB4" s="22">
        <v>0</v>
      </c>
      <c r="AD4" t="s">
        <v>634</v>
      </c>
      <c r="AE4" s="49"/>
      <c r="AF4" t="s">
        <v>485</v>
      </c>
    </row>
    <row r="5" spans="1:35" x14ac:dyDescent="0.35">
      <c r="A5" s="22" t="s">
        <v>562</v>
      </c>
      <c r="B5" s="45">
        <v>553</v>
      </c>
      <c r="C5" s="46" t="s">
        <v>563</v>
      </c>
      <c r="D5" t="s">
        <v>54</v>
      </c>
      <c r="E5" s="47" t="s">
        <v>564</v>
      </c>
      <c r="F5" t="s">
        <v>565</v>
      </c>
      <c r="G5" s="22"/>
      <c r="H5" t="s">
        <v>566</v>
      </c>
      <c r="I5" t="s">
        <v>567</v>
      </c>
      <c r="J5" s="22" t="s">
        <v>568</v>
      </c>
      <c r="K5" t="s">
        <v>569</v>
      </c>
      <c r="L5">
        <v>1</v>
      </c>
      <c r="M5" t="s">
        <v>570</v>
      </c>
      <c r="N5" s="48">
        <v>39759</v>
      </c>
      <c r="O5" s="48">
        <v>40002</v>
      </c>
      <c r="P5" s="49">
        <f>O5-N5</f>
        <v>243</v>
      </c>
      <c r="Q5" s="49">
        <v>0</v>
      </c>
      <c r="R5" s="49" t="s">
        <v>205</v>
      </c>
      <c r="S5" s="50"/>
      <c r="T5" s="50"/>
      <c r="U5" s="50"/>
      <c r="V5" s="48"/>
      <c r="W5" t="s">
        <v>559</v>
      </c>
      <c r="X5">
        <v>2001</v>
      </c>
      <c r="Y5" s="45">
        <f>YEAR(N5)-X5</f>
        <v>7</v>
      </c>
      <c r="Z5" t="s">
        <v>571</v>
      </c>
      <c r="AA5" s="22" t="s">
        <v>30</v>
      </c>
      <c r="AB5" s="22">
        <v>0</v>
      </c>
      <c r="AD5" t="s">
        <v>572</v>
      </c>
      <c r="AE5" s="49"/>
      <c r="AF5" t="s">
        <v>485</v>
      </c>
    </row>
    <row r="6" spans="1:35" x14ac:dyDescent="0.35">
      <c r="A6" s="22" t="s">
        <v>2191</v>
      </c>
      <c r="B6" s="45">
        <v>554</v>
      </c>
      <c r="C6" s="46" t="s">
        <v>2192</v>
      </c>
      <c r="D6" t="s">
        <v>54</v>
      </c>
      <c r="E6" s="47" t="s">
        <v>1429</v>
      </c>
      <c r="F6" t="s">
        <v>588</v>
      </c>
      <c r="G6" s="22" t="s">
        <v>2193</v>
      </c>
      <c r="H6" t="s">
        <v>2194</v>
      </c>
      <c r="I6" t="s">
        <v>943</v>
      </c>
      <c r="J6" s="22" t="s">
        <v>713</v>
      </c>
      <c r="K6" t="s">
        <v>2195</v>
      </c>
      <c r="L6">
        <v>2</v>
      </c>
      <c r="M6" t="s">
        <v>667</v>
      </c>
      <c r="N6" s="48">
        <v>39759</v>
      </c>
      <c r="O6" s="48">
        <v>40062</v>
      </c>
      <c r="P6" s="49">
        <f>O6-N6</f>
        <v>303</v>
      </c>
      <c r="Q6" s="49">
        <v>0</v>
      </c>
      <c r="R6" s="49" t="s">
        <v>205</v>
      </c>
      <c r="S6" s="50"/>
      <c r="T6" s="50"/>
      <c r="U6" s="50"/>
      <c r="V6" s="48"/>
      <c r="W6" t="s">
        <v>669</v>
      </c>
      <c r="X6">
        <v>2000</v>
      </c>
      <c r="Y6" s="45">
        <f>YEAR(N6)-X6</f>
        <v>8</v>
      </c>
      <c r="Z6" t="s">
        <v>571</v>
      </c>
      <c r="AA6" s="22" t="s">
        <v>30</v>
      </c>
      <c r="AB6" s="22">
        <v>1</v>
      </c>
      <c r="AD6" t="s">
        <v>2196</v>
      </c>
      <c r="AE6" s="49"/>
      <c r="AF6" t="s">
        <v>485</v>
      </c>
    </row>
    <row r="7" spans="1:35" x14ac:dyDescent="0.35">
      <c r="A7" s="22" t="s">
        <v>1539</v>
      </c>
      <c r="B7" s="45">
        <v>552</v>
      </c>
      <c r="C7" s="46" t="s">
        <v>1540</v>
      </c>
      <c r="D7" t="s">
        <v>54</v>
      </c>
      <c r="E7" s="47" t="s">
        <v>1541</v>
      </c>
      <c r="F7" t="s">
        <v>565</v>
      </c>
      <c r="G7" s="22" t="s">
        <v>1542</v>
      </c>
      <c r="H7" t="s">
        <v>1543</v>
      </c>
      <c r="I7" t="s">
        <v>688</v>
      </c>
      <c r="J7" s="22" t="s">
        <v>713</v>
      </c>
      <c r="K7" t="s">
        <v>1540</v>
      </c>
      <c r="L7">
        <v>3</v>
      </c>
      <c r="M7" s="57" t="s">
        <v>667</v>
      </c>
      <c r="N7" s="48">
        <v>39731</v>
      </c>
      <c r="O7" s="48">
        <v>40074</v>
      </c>
      <c r="P7" s="49">
        <f>O7-N7</f>
        <v>343</v>
      </c>
      <c r="Q7" s="49">
        <v>0</v>
      </c>
      <c r="R7" s="49">
        <v>0</v>
      </c>
      <c r="S7" s="50"/>
      <c r="T7" s="50"/>
      <c r="U7" s="50"/>
      <c r="V7" s="48">
        <v>41883</v>
      </c>
      <c r="W7" t="s">
        <v>559</v>
      </c>
      <c r="X7">
        <v>2001</v>
      </c>
      <c r="Y7" s="45">
        <f>YEAR(N7)-X7</f>
        <v>7</v>
      </c>
      <c r="Z7" t="s">
        <v>571</v>
      </c>
      <c r="AA7" s="22" t="s">
        <v>42</v>
      </c>
      <c r="AB7" s="22">
        <v>0</v>
      </c>
      <c r="AD7" t="s">
        <v>1544</v>
      </c>
      <c r="AE7" s="49" t="s">
        <v>48</v>
      </c>
      <c r="AF7" t="s">
        <v>485</v>
      </c>
    </row>
    <row r="8" spans="1:35" x14ac:dyDescent="0.35">
      <c r="A8" t="s">
        <v>727</v>
      </c>
      <c r="B8">
        <v>1129</v>
      </c>
      <c r="C8" s="46" t="s">
        <v>728</v>
      </c>
      <c r="D8" t="s">
        <v>54</v>
      </c>
      <c r="E8" s="47" t="s">
        <v>729</v>
      </c>
      <c r="F8" t="s">
        <v>565</v>
      </c>
      <c r="G8" s="22"/>
      <c r="H8" t="s">
        <v>730</v>
      </c>
      <c r="I8" t="s">
        <v>567</v>
      </c>
      <c r="J8" s="22" t="s">
        <v>713</v>
      </c>
      <c r="K8" t="s">
        <v>728</v>
      </c>
      <c r="L8">
        <v>1</v>
      </c>
      <c r="M8" s="57" t="s">
        <v>667</v>
      </c>
      <c r="N8" s="48">
        <v>40093</v>
      </c>
      <c r="O8" s="48">
        <v>40095</v>
      </c>
      <c r="P8" s="49">
        <f>O8-N8</f>
        <v>2</v>
      </c>
      <c r="Q8" s="49">
        <v>0</v>
      </c>
      <c r="R8" s="49" t="s">
        <v>205</v>
      </c>
      <c r="S8" s="49" t="s">
        <v>714</v>
      </c>
      <c r="T8" s="49" t="s">
        <v>591</v>
      </c>
      <c r="U8" s="49" t="s">
        <v>205</v>
      </c>
      <c r="V8" s="48" t="s">
        <v>205</v>
      </c>
      <c r="W8" s="49" t="s">
        <v>559</v>
      </c>
      <c r="X8">
        <v>1999</v>
      </c>
      <c r="Y8" s="45">
        <f>YEAR(N8)-X8</f>
        <v>10</v>
      </c>
      <c r="Z8" t="s">
        <v>571</v>
      </c>
      <c r="AA8" s="22" t="s">
        <v>30</v>
      </c>
      <c r="AB8" s="22">
        <v>1</v>
      </c>
      <c r="AE8" s="49"/>
      <c r="AF8" t="s">
        <v>485</v>
      </c>
    </row>
    <row r="9" spans="1:35" x14ac:dyDescent="0.35">
      <c r="A9" s="22" t="s">
        <v>808</v>
      </c>
      <c r="B9" s="45">
        <v>550</v>
      </c>
      <c r="C9" s="46" t="s">
        <v>809</v>
      </c>
      <c r="D9" t="s">
        <v>54</v>
      </c>
      <c r="E9" s="47" t="s">
        <v>810</v>
      </c>
      <c r="F9" t="s">
        <v>565</v>
      </c>
      <c r="G9" s="22" t="s">
        <v>811</v>
      </c>
      <c r="H9" t="s">
        <v>812</v>
      </c>
      <c r="I9" t="s">
        <v>813</v>
      </c>
      <c r="J9" s="22" t="s">
        <v>713</v>
      </c>
      <c r="K9" t="s">
        <v>814</v>
      </c>
      <c r="L9">
        <v>4</v>
      </c>
      <c r="M9" s="57" t="s">
        <v>667</v>
      </c>
      <c r="N9" s="48">
        <v>39731</v>
      </c>
      <c r="O9" s="48">
        <v>40109</v>
      </c>
      <c r="P9" s="49">
        <f>O9-N9</f>
        <v>378</v>
      </c>
      <c r="Q9" s="49">
        <v>0</v>
      </c>
      <c r="R9" s="49" t="s">
        <v>205</v>
      </c>
      <c r="S9" s="49" t="s">
        <v>738</v>
      </c>
      <c r="T9" s="49" t="s">
        <v>205</v>
      </c>
      <c r="U9" s="49">
        <v>1</v>
      </c>
      <c r="V9" s="48"/>
      <c r="W9" t="s">
        <v>559</v>
      </c>
      <c r="X9">
        <v>2004</v>
      </c>
      <c r="Y9" s="45">
        <f>YEAR(N9)-X9</f>
        <v>4</v>
      </c>
      <c r="Z9" t="s">
        <v>560</v>
      </c>
      <c r="AA9" s="22" t="s">
        <v>42</v>
      </c>
      <c r="AB9" s="22">
        <v>1</v>
      </c>
      <c r="AE9" s="49"/>
      <c r="AF9" t="s">
        <v>485</v>
      </c>
    </row>
    <row r="10" spans="1:35" x14ac:dyDescent="0.35">
      <c r="A10" s="22" t="s">
        <v>1599</v>
      </c>
      <c r="B10" s="45">
        <v>552</v>
      </c>
      <c r="C10" s="46" t="s">
        <v>1600</v>
      </c>
      <c r="D10" t="s">
        <v>54</v>
      </c>
      <c r="E10" s="47" t="s">
        <v>1601</v>
      </c>
      <c r="F10" t="s">
        <v>565</v>
      </c>
      <c r="G10" s="22"/>
      <c r="H10" t="s">
        <v>1602</v>
      </c>
      <c r="I10" t="s">
        <v>697</v>
      </c>
      <c r="J10" s="22" t="s">
        <v>568</v>
      </c>
      <c r="K10" t="s">
        <v>800</v>
      </c>
      <c r="L10">
        <v>1</v>
      </c>
      <c r="M10" s="57" t="s">
        <v>667</v>
      </c>
      <c r="N10" s="48">
        <v>40093</v>
      </c>
      <c r="O10" s="48">
        <v>40129</v>
      </c>
      <c r="P10" s="49">
        <f>O10-N10</f>
        <v>36</v>
      </c>
      <c r="Q10" s="49">
        <v>0</v>
      </c>
      <c r="R10" s="49" t="s">
        <v>205</v>
      </c>
      <c r="S10" s="50"/>
      <c r="T10" s="50"/>
      <c r="U10" s="50"/>
      <c r="V10" s="48"/>
      <c r="W10" t="s">
        <v>559</v>
      </c>
      <c r="X10">
        <v>2000</v>
      </c>
      <c r="Y10" s="45">
        <f>YEAR(N10)-X10</f>
        <v>9</v>
      </c>
      <c r="Z10" t="s">
        <v>571</v>
      </c>
      <c r="AA10" s="22" t="s">
        <v>205</v>
      </c>
      <c r="AB10" s="22">
        <v>1</v>
      </c>
      <c r="AD10" t="s">
        <v>690</v>
      </c>
      <c r="AE10" s="49"/>
      <c r="AF10" t="s">
        <v>485</v>
      </c>
    </row>
    <row r="11" spans="1:35" x14ac:dyDescent="0.35">
      <c r="A11" s="22" t="s">
        <v>1962</v>
      </c>
      <c r="B11" s="45">
        <v>560</v>
      </c>
      <c r="C11" s="46" t="s">
        <v>1963</v>
      </c>
      <c r="D11" t="s">
        <v>54</v>
      </c>
      <c r="E11" s="47" t="s">
        <v>1964</v>
      </c>
      <c r="F11" t="s">
        <v>551</v>
      </c>
      <c r="G11" s="22"/>
      <c r="H11" t="s">
        <v>1965</v>
      </c>
      <c r="I11" t="s">
        <v>697</v>
      </c>
      <c r="J11" s="22" t="s">
        <v>568</v>
      </c>
      <c r="K11" t="s">
        <v>1963</v>
      </c>
      <c r="L11">
        <v>1</v>
      </c>
      <c r="M11" t="s">
        <v>214</v>
      </c>
      <c r="N11" s="48">
        <v>40110</v>
      </c>
      <c r="O11" s="48">
        <v>40146</v>
      </c>
      <c r="P11" s="49">
        <f>O11-N11</f>
        <v>36</v>
      </c>
      <c r="Q11" s="49">
        <v>0</v>
      </c>
      <c r="R11" s="49" t="s">
        <v>205</v>
      </c>
      <c r="S11" s="50"/>
      <c r="T11" s="50"/>
      <c r="U11" s="50"/>
      <c r="V11" s="48"/>
      <c r="W11" t="s">
        <v>559</v>
      </c>
      <c r="X11">
        <v>2003</v>
      </c>
      <c r="Y11" s="45">
        <f>YEAR(N11)-X11</f>
        <v>6</v>
      </c>
      <c r="Z11" t="s">
        <v>571</v>
      </c>
      <c r="AA11" s="22" t="s">
        <v>42</v>
      </c>
      <c r="AB11" s="54">
        <v>0</v>
      </c>
      <c r="AD11" t="s">
        <v>1565</v>
      </c>
      <c r="AE11" s="49"/>
      <c r="AF11" t="s">
        <v>485</v>
      </c>
    </row>
    <row r="12" spans="1:35" x14ac:dyDescent="0.35">
      <c r="A12" s="22" t="s">
        <v>1711</v>
      </c>
      <c r="B12" s="45">
        <v>555</v>
      </c>
      <c r="C12" s="46" t="s">
        <v>1712</v>
      </c>
      <c r="D12" t="s">
        <v>54</v>
      </c>
      <c r="E12" s="47" t="s">
        <v>1713</v>
      </c>
      <c r="F12" t="s">
        <v>565</v>
      </c>
      <c r="G12" s="22"/>
      <c r="H12" t="s">
        <v>1712</v>
      </c>
      <c r="I12" t="s">
        <v>607</v>
      </c>
      <c r="J12" s="22" t="s">
        <v>568</v>
      </c>
      <c r="K12" t="s">
        <v>1714</v>
      </c>
      <c r="L12">
        <v>1</v>
      </c>
      <c r="M12" s="57" t="s">
        <v>667</v>
      </c>
      <c r="N12" s="48">
        <v>39759</v>
      </c>
      <c r="O12" s="48">
        <v>40198</v>
      </c>
      <c r="P12" s="49">
        <f>O12-N12</f>
        <v>439</v>
      </c>
      <c r="Q12" s="49">
        <v>0</v>
      </c>
      <c r="R12" s="49" t="s">
        <v>205</v>
      </c>
      <c r="S12" s="49" t="s">
        <v>591</v>
      </c>
      <c r="T12" s="49" t="s">
        <v>1597</v>
      </c>
      <c r="U12" s="49">
        <v>0</v>
      </c>
      <c r="V12" s="48" t="s">
        <v>205</v>
      </c>
      <c r="W12" t="s">
        <v>559</v>
      </c>
      <c r="X12">
        <v>2001</v>
      </c>
      <c r="Y12" s="45">
        <f>YEAR(N12)-X12</f>
        <v>7</v>
      </c>
      <c r="Z12" t="s">
        <v>571</v>
      </c>
      <c r="AA12" s="22" t="s">
        <v>30</v>
      </c>
      <c r="AB12" s="54">
        <v>0</v>
      </c>
      <c r="AD12" t="s">
        <v>1715</v>
      </c>
      <c r="AE12" s="49"/>
      <c r="AF12" t="s">
        <v>485</v>
      </c>
    </row>
    <row r="13" spans="1:35" x14ac:dyDescent="0.35">
      <c r="A13" s="22" t="s">
        <v>859</v>
      </c>
      <c r="B13" s="45">
        <v>1135</v>
      </c>
      <c r="C13" s="46" t="s">
        <v>860</v>
      </c>
      <c r="D13" t="s">
        <v>54</v>
      </c>
      <c r="E13" s="47" t="s">
        <v>861</v>
      </c>
      <c r="F13" t="s">
        <v>588</v>
      </c>
      <c r="G13" s="22"/>
      <c r="H13" t="s">
        <v>862</v>
      </c>
      <c r="I13" t="s">
        <v>567</v>
      </c>
      <c r="J13" s="22" t="s">
        <v>568</v>
      </c>
      <c r="K13" t="s">
        <v>860</v>
      </c>
      <c r="L13">
        <v>1</v>
      </c>
      <c r="M13" t="s">
        <v>667</v>
      </c>
      <c r="N13" s="48">
        <v>40093</v>
      </c>
      <c r="O13" s="48">
        <v>40199</v>
      </c>
      <c r="P13" s="49">
        <f>O13-N13</f>
        <v>106</v>
      </c>
      <c r="Q13" s="49">
        <v>0</v>
      </c>
      <c r="R13" s="49" t="s">
        <v>205</v>
      </c>
      <c r="S13" s="50"/>
      <c r="T13" s="50"/>
      <c r="U13" s="50"/>
      <c r="V13" s="48"/>
      <c r="W13" t="s">
        <v>559</v>
      </c>
      <c r="X13">
        <v>2004</v>
      </c>
      <c r="Y13" s="45">
        <f>YEAR(N13)-X13</f>
        <v>5</v>
      </c>
      <c r="Z13" t="s">
        <v>571</v>
      </c>
      <c r="AA13" s="22" t="s">
        <v>30</v>
      </c>
      <c r="AB13" s="22">
        <v>0</v>
      </c>
      <c r="AD13" t="s">
        <v>863</v>
      </c>
      <c r="AE13" s="49"/>
      <c r="AF13" t="s">
        <v>485</v>
      </c>
    </row>
    <row r="14" spans="1:35" x14ac:dyDescent="0.35">
      <c r="A14" s="22" t="s">
        <v>1802</v>
      </c>
      <c r="B14" s="45">
        <v>588</v>
      </c>
      <c r="C14" s="46" t="s">
        <v>1803</v>
      </c>
      <c r="D14" t="s">
        <v>54</v>
      </c>
      <c r="E14" s="47" t="s">
        <v>1804</v>
      </c>
      <c r="F14" t="s">
        <v>565</v>
      </c>
      <c r="G14" s="22"/>
      <c r="H14" t="s">
        <v>1805</v>
      </c>
      <c r="I14" t="s">
        <v>567</v>
      </c>
      <c r="J14" s="22" t="s">
        <v>568</v>
      </c>
      <c r="K14" t="s">
        <v>1806</v>
      </c>
      <c r="L14">
        <v>1</v>
      </c>
      <c r="M14" s="57" t="s">
        <v>667</v>
      </c>
      <c r="N14" s="48">
        <v>39731</v>
      </c>
      <c r="O14" s="48">
        <v>40230</v>
      </c>
      <c r="P14" s="49">
        <f>O14-N14</f>
        <v>499</v>
      </c>
      <c r="Q14" s="49">
        <v>0</v>
      </c>
      <c r="R14" s="49" t="s">
        <v>205</v>
      </c>
      <c r="S14" s="50"/>
      <c r="T14" s="50"/>
      <c r="U14" s="50"/>
      <c r="V14" s="48"/>
      <c r="W14" t="s">
        <v>559</v>
      </c>
      <c r="X14">
        <v>1999</v>
      </c>
      <c r="Y14" s="45">
        <f>YEAR(N14)-X14</f>
        <v>9</v>
      </c>
      <c r="Z14" t="s">
        <v>571</v>
      </c>
      <c r="AA14" s="22" t="s">
        <v>42</v>
      </c>
      <c r="AB14" s="54">
        <v>0</v>
      </c>
      <c r="AD14" t="s">
        <v>1588</v>
      </c>
      <c r="AE14" s="49"/>
      <c r="AF14" t="s">
        <v>485</v>
      </c>
    </row>
    <row r="15" spans="1:35" x14ac:dyDescent="0.35">
      <c r="A15" s="5" t="s">
        <v>1680</v>
      </c>
      <c r="B15" s="55">
        <v>1121</v>
      </c>
      <c r="C15" s="46" t="s">
        <v>1681</v>
      </c>
      <c r="D15" t="s">
        <v>54</v>
      </c>
      <c r="E15" s="47" t="s">
        <v>1682</v>
      </c>
      <c r="F15" t="s">
        <v>565</v>
      </c>
      <c r="G15" s="22"/>
      <c r="H15" t="s">
        <v>1681</v>
      </c>
      <c r="I15" t="s">
        <v>607</v>
      </c>
      <c r="J15" s="22" t="s">
        <v>568</v>
      </c>
      <c r="K15" t="s">
        <v>1681</v>
      </c>
      <c r="L15">
        <v>1</v>
      </c>
      <c r="M15" t="s">
        <v>214</v>
      </c>
      <c r="N15" s="48">
        <v>40093</v>
      </c>
      <c r="O15" s="48">
        <v>40231</v>
      </c>
      <c r="P15" s="49">
        <f>O15-N15</f>
        <v>138</v>
      </c>
      <c r="Q15" s="49">
        <v>0</v>
      </c>
      <c r="R15" s="49">
        <v>0</v>
      </c>
      <c r="S15" s="49" t="s">
        <v>590</v>
      </c>
      <c r="T15" s="49" t="s">
        <v>591</v>
      </c>
      <c r="U15" s="49">
        <v>1</v>
      </c>
      <c r="V15" s="48">
        <v>40231</v>
      </c>
      <c r="W15" t="s">
        <v>559</v>
      </c>
      <c r="X15">
        <v>2004</v>
      </c>
      <c r="Y15" s="45">
        <f>YEAR(N15)-X15</f>
        <v>5</v>
      </c>
      <c r="Z15" t="s">
        <v>571</v>
      </c>
      <c r="AA15" s="22" t="s">
        <v>30</v>
      </c>
      <c r="AB15" s="22">
        <v>1</v>
      </c>
      <c r="AC15" t="s">
        <v>1683</v>
      </c>
      <c r="AE15" s="49"/>
      <c r="AF15" t="s">
        <v>485</v>
      </c>
      <c r="AI15" t="s">
        <v>214</v>
      </c>
    </row>
    <row r="16" spans="1:35" x14ac:dyDescent="0.35">
      <c r="A16" s="22" t="s">
        <v>2041</v>
      </c>
      <c r="B16" s="45">
        <v>547</v>
      </c>
      <c r="C16" s="46" t="s">
        <v>2042</v>
      </c>
      <c r="D16" t="s">
        <v>54</v>
      </c>
      <c r="E16" s="47" t="s">
        <v>2043</v>
      </c>
      <c r="F16" t="s">
        <v>565</v>
      </c>
      <c r="G16" s="22"/>
      <c r="H16" t="s">
        <v>2044</v>
      </c>
      <c r="I16" t="s">
        <v>697</v>
      </c>
      <c r="J16" s="22" t="s">
        <v>568</v>
      </c>
      <c r="K16" t="s">
        <v>1017</v>
      </c>
      <c r="L16">
        <v>1</v>
      </c>
      <c r="M16" s="57" t="s">
        <v>667</v>
      </c>
      <c r="N16" s="48">
        <v>39731</v>
      </c>
      <c r="O16" s="48">
        <v>40233</v>
      </c>
      <c r="P16" s="49">
        <f>O16-N16</f>
        <v>502</v>
      </c>
      <c r="Q16" s="49">
        <v>0</v>
      </c>
      <c r="R16" s="49" t="s">
        <v>205</v>
      </c>
      <c r="S16" s="49" t="s">
        <v>591</v>
      </c>
      <c r="T16" s="49" t="s">
        <v>1597</v>
      </c>
      <c r="U16" s="49">
        <v>0</v>
      </c>
      <c r="V16" s="48"/>
      <c r="W16" t="s">
        <v>559</v>
      </c>
      <c r="X16">
        <v>2001</v>
      </c>
      <c r="Y16" s="45">
        <f>YEAR(N16)-X16</f>
        <v>7</v>
      </c>
      <c r="Z16" t="s">
        <v>571</v>
      </c>
      <c r="AA16" s="22" t="s">
        <v>42</v>
      </c>
      <c r="AB16" s="54">
        <v>0</v>
      </c>
      <c r="AD16" t="s">
        <v>2045</v>
      </c>
      <c r="AE16" s="49"/>
      <c r="AF16" t="s">
        <v>485</v>
      </c>
    </row>
    <row r="17" spans="1:35" x14ac:dyDescent="0.35">
      <c r="A17" s="22" t="s">
        <v>1314</v>
      </c>
      <c r="B17" s="45">
        <v>587</v>
      </c>
      <c r="C17" s="46" t="s">
        <v>1315</v>
      </c>
      <c r="D17" t="s">
        <v>54</v>
      </c>
      <c r="E17" s="47" t="s">
        <v>1316</v>
      </c>
      <c r="F17" t="s">
        <v>553</v>
      </c>
      <c r="G17" s="22"/>
      <c r="H17" t="s">
        <v>1317</v>
      </c>
      <c r="I17" t="s">
        <v>813</v>
      </c>
      <c r="J17" s="22" t="s">
        <v>568</v>
      </c>
      <c r="K17" t="s">
        <v>1318</v>
      </c>
      <c r="L17">
        <v>1</v>
      </c>
      <c r="M17" t="s">
        <v>667</v>
      </c>
      <c r="N17" s="48">
        <v>39764</v>
      </c>
      <c r="O17" s="48">
        <v>40266</v>
      </c>
      <c r="P17" s="49">
        <f>O17-N17</f>
        <v>502</v>
      </c>
      <c r="Q17" s="49">
        <v>0</v>
      </c>
      <c r="R17" s="49" t="s">
        <v>205</v>
      </c>
      <c r="S17" s="49" t="s">
        <v>591</v>
      </c>
      <c r="T17" s="49" t="s">
        <v>698</v>
      </c>
      <c r="U17" s="49">
        <v>0</v>
      </c>
      <c r="V17" s="48" t="s">
        <v>205</v>
      </c>
      <c r="W17" t="s">
        <v>559</v>
      </c>
      <c r="X17">
        <v>2003</v>
      </c>
      <c r="Y17" s="45">
        <f>YEAR(N17)-X17</f>
        <v>5</v>
      </c>
      <c r="Z17" t="s">
        <v>571</v>
      </c>
      <c r="AA17" s="22" t="s">
        <v>42</v>
      </c>
      <c r="AB17" s="54">
        <v>0</v>
      </c>
      <c r="AD17" t="s">
        <v>1319</v>
      </c>
      <c r="AE17" s="49"/>
      <c r="AF17" t="s">
        <v>485</v>
      </c>
    </row>
    <row r="18" spans="1:35" x14ac:dyDescent="0.35">
      <c r="A18" s="22" t="s">
        <v>2139</v>
      </c>
      <c r="B18" s="45">
        <v>556</v>
      </c>
      <c r="C18" s="46" t="s">
        <v>2140</v>
      </c>
      <c r="D18" t="s">
        <v>54</v>
      </c>
      <c r="E18" s="47" t="s">
        <v>2141</v>
      </c>
      <c r="F18" t="s">
        <v>565</v>
      </c>
      <c r="G18" s="22"/>
      <c r="H18" t="s">
        <v>2142</v>
      </c>
      <c r="I18" t="s">
        <v>1944</v>
      </c>
      <c r="J18" s="22" t="s">
        <v>713</v>
      </c>
      <c r="K18" t="s">
        <v>2143</v>
      </c>
      <c r="L18">
        <v>1</v>
      </c>
      <c r="M18" t="s">
        <v>667</v>
      </c>
      <c r="N18" s="48">
        <v>39779</v>
      </c>
      <c r="O18" s="48">
        <v>40290</v>
      </c>
      <c r="P18" s="49">
        <f>O18-N18</f>
        <v>511</v>
      </c>
      <c r="Q18" s="49">
        <v>0</v>
      </c>
      <c r="R18" s="49" t="s">
        <v>205</v>
      </c>
      <c r="S18" s="50"/>
      <c r="T18" s="50"/>
      <c r="U18" s="50"/>
      <c r="V18" s="48"/>
      <c r="W18" t="s">
        <v>559</v>
      </c>
      <c r="X18">
        <v>2004</v>
      </c>
      <c r="Y18" s="45">
        <f>YEAR(N18)-X18</f>
        <v>4</v>
      </c>
      <c r="Z18" t="s">
        <v>560</v>
      </c>
      <c r="AA18" s="22" t="s">
        <v>42</v>
      </c>
      <c r="AB18" s="22">
        <v>1</v>
      </c>
      <c r="AD18" s="91" t="s">
        <v>2144</v>
      </c>
      <c r="AE18" s="49"/>
      <c r="AF18" t="s">
        <v>485</v>
      </c>
    </row>
    <row r="19" spans="1:35" x14ac:dyDescent="0.35">
      <c r="A19" s="22" t="s">
        <v>1381</v>
      </c>
      <c r="B19" s="45">
        <v>1147</v>
      </c>
      <c r="C19" s="46" t="s">
        <v>1382</v>
      </c>
      <c r="D19" t="s">
        <v>54</v>
      </c>
      <c r="E19" s="47" t="s">
        <v>1383</v>
      </c>
      <c r="F19" t="s">
        <v>551</v>
      </c>
      <c r="G19" s="22"/>
      <c r="H19" t="s">
        <v>1384</v>
      </c>
      <c r="I19" t="s">
        <v>567</v>
      </c>
      <c r="J19" s="22" t="s">
        <v>568</v>
      </c>
      <c r="K19" t="s">
        <v>1382</v>
      </c>
      <c r="L19">
        <v>1</v>
      </c>
      <c r="M19" t="s">
        <v>667</v>
      </c>
      <c r="N19" s="48">
        <v>40110</v>
      </c>
      <c r="O19" s="48">
        <v>40333</v>
      </c>
      <c r="P19" s="49">
        <f>O19-N19</f>
        <v>223</v>
      </c>
      <c r="Q19" s="49">
        <v>0</v>
      </c>
      <c r="R19" s="49">
        <v>0</v>
      </c>
      <c r="S19" s="49" t="s">
        <v>590</v>
      </c>
      <c r="T19" s="50"/>
      <c r="U19" s="50"/>
      <c r="V19" s="48">
        <v>40334</v>
      </c>
      <c r="W19" s="63" t="s">
        <v>559</v>
      </c>
      <c r="X19">
        <v>2003</v>
      </c>
      <c r="Y19" s="45">
        <f>YEAR(N19)-X19</f>
        <v>6</v>
      </c>
      <c r="Z19" t="s">
        <v>571</v>
      </c>
      <c r="AA19" s="22" t="s">
        <v>42</v>
      </c>
      <c r="AB19" s="54">
        <v>0</v>
      </c>
      <c r="AC19" t="s">
        <v>977</v>
      </c>
      <c r="AD19" t="s">
        <v>1385</v>
      </c>
      <c r="AE19" s="49"/>
      <c r="AF19" t="s">
        <v>485</v>
      </c>
    </row>
    <row r="20" spans="1:35" x14ac:dyDescent="0.35">
      <c r="A20" s="54" t="s">
        <v>635</v>
      </c>
      <c r="B20" s="55">
        <v>584</v>
      </c>
      <c r="C20" s="56" t="s">
        <v>636</v>
      </c>
      <c r="D20" s="57" t="s">
        <v>54</v>
      </c>
      <c r="E20" s="58" t="s">
        <v>637</v>
      </c>
      <c r="F20" s="57" t="s">
        <v>553</v>
      </c>
      <c r="G20" s="54"/>
      <c r="H20" t="s">
        <v>638</v>
      </c>
      <c r="I20" s="57" t="s">
        <v>567</v>
      </c>
      <c r="J20" s="54" t="s">
        <v>568</v>
      </c>
      <c r="K20" s="57" t="s">
        <v>639</v>
      </c>
      <c r="L20" s="57">
        <v>1</v>
      </c>
      <c r="M20" t="s">
        <v>219</v>
      </c>
      <c r="N20" s="59">
        <v>40323</v>
      </c>
      <c r="O20" s="59">
        <v>40398</v>
      </c>
      <c r="P20" s="53">
        <f>O20-N20</f>
        <v>75</v>
      </c>
      <c r="Q20" s="53">
        <v>0</v>
      </c>
      <c r="R20" s="53">
        <v>0</v>
      </c>
      <c r="S20" s="60"/>
      <c r="T20" s="60"/>
      <c r="U20" s="60"/>
      <c r="V20" s="59">
        <v>40413</v>
      </c>
      <c r="W20" s="61" t="s">
        <v>559</v>
      </c>
      <c r="X20" s="57">
        <v>2006</v>
      </c>
      <c r="Y20" s="55">
        <f>YEAR(N20)-X20</f>
        <v>4</v>
      </c>
      <c r="Z20" s="57" t="s">
        <v>560</v>
      </c>
      <c r="AA20" s="54" t="s">
        <v>42</v>
      </c>
      <c r="AB20" s="54">
        <v>1</v>
      </c>
      <c r="AC20" s="57"/>
      <c r="AD20" s="57" t="s">
        <v>640</v>
      </c>
      <c r="AE20" s="53"/>
      <c r="AF20" s="57" t="s">
        <v>485</v>
      </c>
      <c r="AG20" s="57"/>
      <c r="AH20" s="57"/>
      <c r="AI20" s="57"/>
    </row>
    <row r="21" spans="1:35" x14ac:dyDescent="0.35">
      <c r="A21" s="22" t="s">
        <v>1938</v>
      </c>
      <c r="B21" s="45">
        <v>632</v>
      </c>
      <c r="C21" s="46" t="s">
        <v>1939</v>
      </c>
      <c r="D21" t="s">
        <v>54</v>
      </c>
      <c r="E21" s="47" t="s">
        <v>1940</v>
      </c>
      <c r="F21" t="s">
        <v>565</v>
      </c>
      <c r="G21" s="22" t="s">
        <v>1941</v>
      </c>
      <c r="H21" t="s">
        <v>1942</v>
      </c>
      <c r="I21" t="s">
        <v>678</v>
      </c>
      <c r="J21" s="54" t="s">
        <v>713</v>
      </c>
      <c r="K21" t="s">
        <v>1939</v>
      </c>
      <c r="L21">
        <v>6</v>
      </c>
      <c r="M21" s="91"/>
      <c r="N21" s="48">
        <v>40429</v>
      </c>
      <c r="O21" s="48">
        <v>40431</v>
      </c>
      <c r="P21" s="49">
        <f>O21-N21</f>
        <v>2</v>
      </c>
      <c r="Q21" s="49">
        <v>0</v>
      </c>
      <c r="R21" s="49" t="s">
        <v>205</v>
      </c>
      <c r="S21" s="49" t="s">
        <v>579</v>
      </c>
      <c r="T21" s="49" t="s">
        <v>205</v>
      </c>
      <c r="U21" s="49">
        <v>1</v>
      </c>
      <c r="V21" s="48"/>
      <c r="W21" t="s">
        <v>559</v>
      </c>
      <c r="X21">
        <v>2007</v>
      </c>
      <c r="Y21" s="45">
        <f>YEAR(N21)-X21</f>
        <v>3</v>
      </c>
      <c r="Z21" t="s">
        <v>560</v>
      </c>
      <c r="AA21" s="22" t="s">
        <v>42</v>
      </c>
      <c r="AB21" s="22">
        <v>0</v>
      </c>
      <c r="AC21" t="s">
        <v>1943</v>
      </c>
      <c r="AE21" s="49"/>
      <c r="AF21" t="s">
        <v>485</v>
      </c>
    </row>
    <row r="22" spans="1:35" x14ac:dyDescent="0.35">
      <c r="A22" t="s">
        <v>1568</v>
      </c>
      <c r="B22">
        <v>648</v>
      </c>
      <c r="C22" s="46" t="s">
        <v>1569</v>
      </c>
      <c r="D22" t="s">
        <v>54</v>
      </c>
      <c r="E22" s="47" t="s">
        <v>1570</v>
      </c>
      <c r="F22" t="s">
        <v>675</v>
      </c>
      <c r="G22" s="22"/>
      <c r="H22" t="s">
        <v>1571</v>
      </c>
      <c r="I22" t="s">
        <v>688</v>
      </c>
      <c r="J22" s="22" t="s">
        <v>713</v>
      </c>
      <c r="K22" t="s">
        <v>1569</v>
      </c>
      <c r="L22">
        <v>1</v>
      </c>
      <c r="M22" s="91"/>
      <c r="N22" s="48">
        <v>40435</v>
      </c>
      <c r="O22" s="48">
        <v>40436</v>
      </c>
      <c r="P22" s="49">
        <f>O22-N22</f>
        <v>1</v>
      </c>
      <c r="Q22" s="49">
        <v>0</v>
      </c>
      <c r="R22" s="49" t="s">
        <v>205</v>
      </c>
      <c r="S22" s="49" t="s">
        <v>714</v>
      </c>
      <c r="T22" s="49" t="s">
        <v>591</v>
      </c>
      <c r="U22" s="49" t="s">
        <v>205</v>
      </c>
      <c r="V22" s="48" t="s">
        <v>205</v>
      </c>
      <c r="W22" s="49" t="s">
        <v>559</v>
      </c>
      <c r="X22">
        <v>2005</v>
      </c>
      <c r="Y22" s="45">
        <f>YEAR(N22)-X22</f>
        <v>5</v>
      </c>
      <c r="Z22" t="s">
        <v>571</v>
      </c>
      <c r="AA22" s="22" t="s">
        <v>30</v>
      </c>
      <c r="AB22" s="22">
        <v>1</v>
      </c>
      <c r="AE22" s="49"/>
      <c r="AF22" t="s">
        <v>485</v>
      </c>
    </row>
    <row r="23" spans="1:35" x14ac:dyDescent="0.35">
      <c r="A23" s="22" t="s">
        <v>1820</v>
      </c>
      <c r="B23" s="45">
        <v>636</v>
      </c>
      <c r="C23" s="46" t="s">
        <v>1821</v>
      </c>
      <c r="D23" t="s">
        <v>54</v>
      </c>
      <c r="E23" s="47" t="s">
        <v>1294</v>
      </c>
      <c r="F23" t="s">
        <v>588</v>
      </c>
      <c r="G23" s="22"/>
      <c r="H23" t="s">
        <v>1822</v>
      </c>
      <c r="I23" t="s">
        <v>697</v>
      </c>
      <c r="J23" s="54" t="s">
        <v>713</v>
      </c>
      <c r="K23" t="s">
        <v>1821</v>
      </c>
      <c r="L23">
        <v>1</v>
      </c>
      <c r="M23" t="s">
        <v>214</v>
      </c>
      <c r="N23" s="48">
        <v>40435</v>
      </c>
      <c r="O23" s="48">
        <v>40436</v>
      </c>
      <c r="P23" s="49">
        <f>O23-N23</f>
        <v>1</v>
      </c>
      <c r="Q23" s="49">
        <v>0</v>
      </c>
      <c r="R23" s="49">
        <v>0</v>
      </c>
      <c r="S23" s="49" t="s">
        <v>714</v>
      </c>
      <c r="T23" s="49" t="s">
        <v>205</v>
      </c>
      <c r="U23" s="49">
        <v>1</v>
      </c>
      <c r="V23" s="48">
        <v>40540</v>
      </c>
      <c r="W23" s="63" t="s">
        <v>559</v>
      </c>
      <c r="X23">
        <v>2003</v>
      </c>
      <c r="Y23" s="45">
        <f>YEAR(N23)-X23</f>
        <v>7</v>
      </c>
      <c r="Z23" t="s">
        <v>571</v>
      </c>
      <c r="AA23" s="22" t="s">
        <v>30</v>
      </c>
      <c r="AB23" s="22">
        <v>1</v>
      </c>
      <c r="AC23" t="s">
        <v>1245</v>
      </c>
      <c r="AD23" t="s">
        <v>1038</v>
      </c>
      <c r="AE23" s="49"/>
      <c r="AF23" t="s">
        <v>485</v>
      </c>
      <c r="AI23" t="s">
        <v>1246</v>
      </c>
    </row>
    <row r="24" spans="1:35" x14ac:dyDescent="0.35">
      <c r="A24" s="22" t="s">
        <v>693</v>
      </c>
      <c r="B24" s="45">
        <v>1128</v>
      </c>
      <c r="C24" s="46" t="s">
        <v>694</v>
      </c>
      <c r="D24" t="s">
        <v>54</v>
      </c>
      <c r="E24" s="47" t="s">
        <v>695</v>
      </c>
      <c r="F24" t="s">
        <v>565</v>
      </c>
      <c r="G24" s="22"/>
      <c r="H24" t="s">
        <v>696</v>
      </c>
      <c r="I24" t="s">
        <v>697</v>
      </c>
      <c r="J24" s="22" t="s">
        <v>568</v>
      </c>
      <c r="K24" t="s">
        <v>694</v>
      </c>
      <c r="L24">
        <v>1</v>
      </c>
      <c r="M24" t="s">
        <v>667</v>
      </c>
      <c r="N24" s="48">
        <v>40093</v>
      </c>
      <c r="O24" s="48">
        <v>40456</v>
      </c>
      <c r="P24" s="49">
        <f>O24-N24</f>
        <v>363</v>
      </c>
      <c r="Q24" s="49">
        <v>0</v>
      </c>
      <c r="R24" s="49" t="s">
        <v>205</v>
      </c>
      <c r="S24" s="49" t="s">
        <v>591</v>
      </c>
      <c r="T24" s="49" t="s">
        <v>698</v>
      </c>
      <c r="U24" s="49">
        <v>0</v>
      </c>
      <c r="V24" s="48"/>
      <c r="W24" t="s">
        <v>559</v>
      </c>
      <c r="X24">
        <v>2000</v>
      </c>
      <c r="Y24" s="45">
        <f>YEAR(N24)-X24</f>
        <v>9</v>
      </c>
      <c r="Z24" t="s">
        <v>571</v>
      </c>
      <c r="AA24" s="22" t="s">
        <v>30</v>
      </c>
      <c r="AB24" s="22">
        <v>0</v>
      </c>
      <c r="AD24" t="s">
        <v>699</v>
      </c>
      <c r="AE24" s="49"/>
      <c r="AF24" t="s">
        <v>485</v>
      </c>
    </row>
    <row r="25" spans="1:35" x14ac:dyDescent="0.35">
      <c r="A25" s="22" t="s">
        <v>808</v>
      </c>
      <c r="B25" s="45">
        <v>1130</v>
      </c>
      <c r="C25" s="46" t="s">
        <v>809</v>
      </c>
      <c r="D25" t="s">
        <v>54</v>
      </c>
      <c r="E25" s="47" t="s">
        <v>810</v>
      </c>
      <c r="F25" t="s">
        <v>565</v>
      </c>
      <c r="G25" s="22" t="s">
        <v>811</v>
      </c>
      <c r="H25" t="s">
        <v>812</v>
      </c>
      <c r="I25" t="s">
        <v>813</v>
      </c>
      <c r="J25" s="22" t="s">
        <v>713</v>
      </c>
      <c r="K25" t="s">
        <v>814</v>
      </c>
      <c r="L25">
        <v>4</v>
      </c>
      <c r="M25" s="57" t="s">
        <v>667</v>
      </c>
      <c r="N25" s="48">
        <v>40110</v>
      </c>
      <c r="O25" s="48">
        <v>40456</v>
      </c>
      <c r="P25" s="49">
        <f>O25-N25</f>
        <v>346</v>
      </c>
      <c r="Q25" s="49">
        <v>0</v>
      </c>
      <c r="R25" s="49" t="s">
        <v>205</v>
      </c>
      <c r="S25" s="49" t="s">
        <v>738</v>
      </c>
      <c r="T25" s="49" t="s">
        <v>205</v>
      </c>
      <c r="U25" s="49">
        <v>1</v>
      </c>
      <c r="V25" s="48"/>
      <c r="W25" t="s">
        <v>559</v>
      </c>
      <c r="X25">
        <v>2004</v>
      </c>
      <c r="Y25" s="45">
        <f>YEAR(N25)-X25</f>
        <v>5</v>
      </c>
      <c r="Z25" t="s">
        <v>560</v>
      </c>
      <c r="AA25" s="22" t="s">
        <v>42</v>
      </c>
      <c r="AB25" s="22">
        <v>1</v>
      </c>
      <c r="AD25" t="s">
        <v>815</v>
      </c>
      <c r="AE25" s="49"/>
      <c r="AF25" t="s">
        <v>485</v>
      </c>
    </row>
    <row r="26" spans="1:35" x14ac:dyDescent="0.35">
      <c r="A26" s="22" t="s">
        <v>808</v>
      </c>
      <c r="B26" s="45">
        <v>172</v>
      </c>
      <c r="C26" s="46" t="s">
        <v>809</v>
      </c>
      <c r="D26" t="s">
        <v>54</v>
      </c>
      <c r="E26" s="47" t="s">
        <v>810</v>
      </c>
      <c r="F26" t="s">
        <v>565</v>
      </c>
      <c r="G26" s="22" t="s">
        <v>811</v>
      </c>
      <c r="H26" t="s">
        <v>812</v>
      </c>
      <c r="I26" t="s">
        <v>813</v>
      </c>
      <c r="J26" s="22" t="s">
        <v>713</v>
      </c>
      <c r="K26" t="s">
        <v>814</v>
      </c>
      <c r="L26">
        <v>4</v>
      </c>
      <c r="M26" s="57" t="s">
        <v>667</v>
      </c>
      <c r="N26" s="48">
        <v>40456</v>
      </c>
      <c r="O26" s="48">
        <v>40457</v>
      </c>
      <c r="P26" s="49">
        <f>O26-N26</f>
        <v>1</v>
      </c>
      <c r="Q26" s="49">
        <v>0</v>
      </c>
      <c r="R26" s="49" t="s">
        <v>205</v>
      </c>
      <c r="S26" s="49" t="s">
        <v>714</v>
      </c>
      <c r="T26" s="49" t="s">
        <v>591</v>
      </c>
      <c r="U26" s="49">
        <v>1</v>
      </c>
      <c r="V26" s="48"/>
      <c r="W26" t="s">
        <v>559</v>
      </c>
      <c r="X26">
        <v>2004</v>
      </c>
      <c r="Y26" s="45">
        <f>YEAR(N26)-X26</f>
        <v>6</v>
      </c>
      <c r="Z26" t="s">
        <v>571</v>
      </c>
      <c r="AA26" s="22" t="s">
        <v>42</v>
      </c>
      <c r="AB26" s="22">
        <v>1</v>
      </c>
      <c r="AD26" t="s">
        <v>815</v>
      </c>
      <c r="AE26" s="49"/>
      <c r="AF26" t="s">
        <v>485</v>
      </c>
    </row>
    <row r="27" spans="1:35" x14ac:dyDescent="0.35">
      <c r="A27" s="22" t="s">
        <v>672</v>
      </c>
      <c r="B27" s="45">
        <v>631</v>
      </c>
      <c r="C27" s="46" t="s">
        <v>673</v>
      </c>
      <c r="D27" t="s">
        <v>551</v>
      </c>
      <c r="E27" s="47" t="s">
        <v>674</v>
      </c>
      <c r="F27" t="s">
        <v>675</v>
      </c>
      <c r="G27" s="22" t="s">
        <v>676</v>
      </c>
      <c r="H27" t="s">
        <v>677</v>
      </c>
      <c r="I27" t="s">
        <v>678</v>
      </c>
      <c r="J27" s="22" t="s">
        <v>568</v>
      </c>
      <c r="K27" t="s">
        <v>679</v>
      </c>
      <c r="L27">
        <v>2</v>
      </c>
      <c r="M27" t="s">
        <v>214</v>
      </c>
      <c r="N27" s="48">
        <v>40429</v>
      </c>
      <c r="O27" s="48">
        <v>40460</v>
      </c>
      <c r="P27" s="49">
        <f>O27-N27</f>
        <v>31</v>
      </c>
      <c r="Q27" s="49">
        <v>0</v>
      </c>
      <c r="R27" s="49">
        <v>1</v>
      </c>
      <c r="S27" s="50"/>
      <c r="T27" s="50"/>
      <c r="U27" s="50"/>
      <c r="V27" s="48"/>
      <c r="W27" t="s">
        <v>559</v>
      </c>
      <c r="X27">
        <v>2001</v>
      </c>
      <c r="Y27" s="45">
        <f>YEAR(N27)-X27</f>
        <v>9</v>
      </c>
      <c r="Z27" t="s">
        <v>571</v>
      </c>
      <c r="AA27" s="22" t="s">
        <v>42</v>
      </c>
      <c r="AB27" s="22">
        <v>0</v>
      </c>
      <c r="AD27" t="s">
        <v>680</v>
      </c>
      <c r="AE27" s="49"/>
      <c r="AF27" t="s">
        <v>485</v>
      </c>
    </row>
    <row r="28" spans="1:35" x14ac:dyDescent="0.35">
      <c r="A28" s="22" t="s">
        <v>1391</v>
      </c>
      <c r="B28" s="45">
        <v>619</v>
      </c>
      <c r="C28" s="46" t="s">
        <v>1392</v>
      </c>
      <c r="D28" t="s">
        <v>54</v>
      </c>
      <c r="E28" s="47" t="s">
        <v>1393</v>
      </c>
      <c r="F28" t="s">
        <v>675</v>
      </c>
      <c r="G28" s="22"/>
      <c r="H28" t="s">
        <v>1394</v>
      </c>
      <c r="I28" t="s">
        <v>688</v>
      </c>
      <c r="J28" s="22" t="s">
        <v>568</v>
      </c>
      <c r="K28" t="s">
        <v>1395</v>
      </c>
      <c r="L28">
        <v>1</v>
      </c>
      <c r="M28" t="s">
        <v>667</v>
      </c>
      <c r="N28" s="48">
        <v>40435</v>
      </c>
      <c r="O28" s="48">
        <v>40497</v>
      </c>
      <c r="P28" s="49">
        <f>O28-N28</f>
        <v>62</v>
      </c>
      <c r="Q28" s="49">
        <v>0</v>
      </c>
      <c r="R28" s="49">
        <v>1</v>
      </c>
      <c r="S28" s="49" t="s">
        <v>1396</v>
      </c>
      <c r="T28" s="49" t="s">
        <v>1036</v>
      </c>
      <c r="U28" s="49">
        <v>1</v>
      </c>
      <c r="V28" s="48"/>
      <c r="W28" t="s">
        <v>559</v>
      </c>
      <c r="X28">
        <v>2005</v>
      </c>
      <c r="Y28" s="45">
        <f>YEAR(N28)-X28</f>
        <v>5</v>
      </c>
      <c r="Z28" t="s">
        <v>571</v>
      </c>
      <c r="AA28" s="22" t="s">
        <v>42</v>
      </c>
      <c r="AB28" s="22">
        <v>1</v>
      </c>
      <c r="AC28" t="s">
        <v>1397</v>
      </c>
      <c r="AD28" t="s">
        <v>1398</v>
      </c>
      <c r="AE28" s="49" t="s">
        <v>1399</v>
      </c>
      <c r="AF28" t="s">
        <v>485</v>
      </c>
      <c r="AI28" t="s">
        <v>214</v>
      </c>
    </row>
    <row r="29" spans="1:35" x14ac:dyDescent="0.35">
      <c r="A29" s="22" t="s">
        <v>2153</v>
      </c>
      <c r="B29" s="45">
        <v>39826</v>
      </c>
      <c r="C29" s="46" t="s">
        <v>2154</v>
      </c>
      <c r="D29" t="s">
        <v>54</v>
      </c>
      <c r="E29" s="47" t="s">
        <v>2155</v>
      </c>
      <c r="F29" t="s">
        <v>588</v>
      </c>
      <c r="G29" s="22"/>
      <c r="H29" s="57" t="s">
        <v>2156</v>
      </c>
      <c r="I29" t="s">
        <v>567</v>
      </c>
      <c r="J29" s="49" t="s">
        <v>205</v>
      </c>
      <c r="K29" s="49" t="s">
        <v>205</v>
      </c>
      <c r="L29">
        <v>1</v>
      </c>
      <c r="M29" t="s">
        <v>667</v>
      </c>
      <c r="N29" s="48">
        <v>39731</v>
      </c>
      <c r="O29" s="48">
        <v>40501</v>
      </c>
      <c r="P29" s="49">
        <f>O29-N29</f>
        <v>770</v>
      </c>
      <c r="Q29" s="49">
        <v>0</v>
      </c>
      <c r="R29" s="49">
        <v>0</v>
      </c>
      <c r="S29" s="49" t="s">
        <v>590</v>
      </c>
      <c r="T29" s="49" t="s">
        <v>591</v>
      </c>
      <c r="U29" s="49">
        <v>1</v>
      </c>
      <c r="V29" s="48">
        <v>40501</v>
      </c>
      <c r="W29" s="63" t="s">
        <v>559</v>
      </c>
      <c r="X29">
        <v>2006</v>
      </c>
      <c r="Y29" s="45">
        <f>YEAR(N29)-X29</f>
        <v>2</v>
      </c>
      <c r="Z29" t="s">
        <v>560</v>
      </c>
      <c r="AA29" s="22" t="s">
        <v>30</v>
      </c>
      <c r="AB29" s="22">
        <v>1</v>
      </c>
      <c r="AC29" t="s">
        <v>2157</v>
      </c>
      <c r="AD29" t="s">
        <v>1038</v>
      </c>
      <c r="AE29" s="49"/>
      <c r="AF29" t="s">
        <v>613</v>
      </c>
      <c r="AI29" t="s">
        <v>1246</v>
      </c>
    </row>
    <row r="30" spans="1:35" x14ac:dyDescent="0.35">
      <c r="A30" t="s">
        <v>1605</v>
      </c>
      <c r="B30">
        <v>639</v>
      </c>
      <c r="C30" s="46" t="s">
        <v>1606</v>
      </c>
      <c r="D30" t="s">
        <v>553</v>
      </c>
      <c r="E30" s="47" t="s">
        <v>1286</v>
      </c>
      <c r="F30" t="s">
        <v>553</v>
      </c>
      <c r="G30" s="22" t="s">
        <v>1607</v>
      </c>
      <c r="H30" t="s">
        <v>1608</v>
      </c>
      <c r="I30" t="s">
        <v>1025</v>
      </c>
      <c r="J30" s="22" t="s">
        <v>713</v>
      </c>
      <c r="K30" t="s">
        <v>1609</v>
      </c>
      <c r="L30">
        <v>4</v>
      </c>
      <c r="M30" t="s">
        <v>667</v>
      </c>
      <c r="N30" s="48">
        <v>40504</v>
      </c>
      <c r="O30" s="48">
        <v>40505</v>
      </c>
      <c r="P30" s="49">
        <f>O30-N30</f>
        <v>1</v>
      </c>
      <c r="Q30" s="49">
        <v>0</v>
      </c>
      <c r="R30" s="49">
        <v>0</v>
      </c>
      <c r="S30" s="49" t="s">
        <v>714</v>
      </c>
      <c r="T30" s="49" t="s">
        <v>591</v>
      </c>
      <c r="U30" s="49">
        <v>1</v>
      </c>
      <c r="V30" s="48">
        <v>43777</v>
      </c>
      <c r="W30" t="s">
        <v>559</v>
      </c>
      <c r="X30">
        <v>2007</v>
      </c>
      <c r="Y30" s="45">
        <f>YEAR(N30)-X30</f>
        <v>3</v>
      </c>
      <c r="Z30" t="s">
        <v>560</v>
      </c>
      <c r="AA30" s="22" t="s">
        <v>42</v>
      </c>
      <c r="AB30" s="22">
        <v>1</v>
      </c>
      <c r="AC30" t="s">
        <v>1610</v>
      </c>
      <c r="AD30" t="s">
        <v>1611</v>
      </c>
      <c r="AE30" s="49"/>
      <c r="AF30" t="s">
        <v>485</v>
      </c>
    </row>
    <row r="31" spans="1:35" x14ac:dyDescent="0.35">
      <c r="A31" s="22" t="s">
        <v>1909</v>
      </c>
      <c r="B31" s="45">
        <v>1132</v>
      </c>
      <c r="C31" s="46" t="s">
        <v>1910</v>
      </c>
      <c r="D31" t="s">
        <v>54</v>
      </c>
      <c r="E31" s="47" t="s">
        <v>1911</v>
      </c>
      <c r="F31" t="s">
        <v>551</v>
      </c>
      <c r="G31" s="22"/>
      <c r="H31" t="s">
        <v>1912</v>
      </c>
      <c r="I31" t="s">
        <v>567</v>
      </c>
      <c r="J31" s="22" t="s">
        <v>568</v>
      </c>
      <c r="K31" t="s">
        <v>1910</v>
      </c>
      <c r="L31">
        <v>1</v>
      </c>
      <c r="M31" t="s">
        <v>214</v>
      </c>
      <c r="N31" s="48">
        <v>40110</v>
      </c>
      <c r="O31" s="48">
        <v>40534</v>
      </c>
      <c r="P31" s="49">
        <f>O31-N31</f>
        <v>424</v>
      </c>
      <c r="Q31" s="49">
        <v>0</v>
      </c>
      <c r="R31" s="49" t="s">
        <v>205</v>
      </c>
      <c r="S31" s="49" t="s">
        <v>591</v>
      </c>
      <c r="T31" s="49" t="s">
        <v>1597</v>
      </c>
      <c r="U31" s="49">
        <v>0</v>
      </c>
      <c r="V31" s="48" t="s">
        <v>205</v>
      </c>
      <c r="W31" t="s">
        <v>559</v>
      </c>
      <c r="X31">
        <v>2002</v>
      </c>
      <c r="Y31" s="45">
        <f>YEAR(N31)-X31</f>
        <v>7</v>
      </c>
      <c r="Z31" t="s">
        <v>571</v>
      </c>
      <c r="AA31" s="22" t="s">
        <v>30</v>
      </c>
      <c r="AB31" s="22">
        <v>1</v>
      </c>
      <c r="AD31" t="s">
        <v>1913</v>
      </c>
      <c r="AE31" s="49"/>
      <c r="AF31" t="s">
        <v>485</v>
      </c>
    </row>
    <row r="32" spans="1:35" x14ac:dyDescent="0.35">
      <c r="A32" s="22" t="s">
        <v>1982</v>
      </c>
      <c r="B32" s="45">
        <v>640</v>
      </c>
      <c r="C32" s="46" t="s">
        <v>1983</v>
      </c>
      <c r="D32" t="s">
        <v>600</v>
      </c>
      <c r="E32" s="47" t="s">
        <v>1984</v>
      </c>
      <c r="F32" t="s">
        <v>565</v>
      </c>
      <c r="G32" s="22" t="s">
        <v>1985</v>
      </c>
      <c r="H32" t="s">
        <v>1986</v>
      </c>
      <c r="I32" t="s">
        <v>796</v>
      </c>
      <c r="J32" s="22" t="s">
        <v>713</v>
      </c>
      <c r="K32" t="s">
        <v>1987</v>
      </c>
      <c r="L32">
        <v>6</v>
      </c>
      <c r="M32" s="91"/>
      <c r="N32" s="48">
        <v>40435</v>
      </c>
      <c r="O32" s="48">
        <v>40550</v>
      </c>
      <c r="P32" s="49">
        <f>O32-N32</f>
        <v>115</v>
      </c>
      <c r="Q32" s="49">
        <v>0</v>
      </c>
      <c r="R32" s="49">
        <v>0</v>
      </c>
      <c r="S32" s="50"/>
      <c r="T32" s="50"/>
      <c r="U32" s="50"/>
      <c r="V32" s="48">
        <v>44099</v>
      </c>
      <c r="W32" t="s">
        <v>559</v>
      </c>
      <c r="X32">
        <v>2006</v>
      </c>
      <c r="Y32" s="45">
        <f>YEAR(N32)-X32</f>
        <v>4</v>
      </c>
      <c r="Z32" t="s">
        <v>560</v>
      </c>
      <c r="AA32" s="22" t="s">
        <v>30</v>
      </c>
      <c r="AB32" s="22">
        <v>1</v>
      </c>
      <c r="AD32" t="s">
        <v>1988</v>
      </c>
      <c r="AE32" s="49"/>
      <c r="AF32" t="s">
        <v>485</v>
      </c>
    </row>
    <row r="33" spans="1:35" x14ac:dyDescent="0.35">
      <c r="A33" s="22" t="s">
        <v>1585</v>
      </c>
      <c r="B33" s="45">
        <v>642</v>
      </c>
      <c r="C33" s="46" t="s">
        <v>1560</v>
      </c>
      <c r="D33" t="s">
        <v>54</v>
      </c>
      <c r="E33" s="47" t="s">
        <v>1586</v>
      </c>
      <c r="F33" t="s">
        <v>565</v>
      </c>
      <c r="G33" s="22"/>
      <c r="H33" t="s">
        <v>1587</v>
      </c>
      <c r="I33" t="s">
        <v>567</v>
      </c>
      <c r="J33" s="22" t="s">
        <v>568</v>
      </c>
      <c r="K33" t="s">
        <v>1560</v>
      </c>
      <c r="L33">
        <v>1</v>
      </c>
      <c r="M33" t="s">
        <v>214</v>
      </c>
      <c r="N33" s="48">
        <v>40435</v>
      </c>
      <c r="O33" s="48">
        <v>40569</v>
      </c>
      <c r="P33" s="49">
        <f>O33-N33</f>
        <v>134</v>
      </c>
      <c r="Q33" s="49">
        <v>0</v>
      </c>
      <c r="R33" s="49" t="s">
        <v>205</v>
      </c>
      <c r="S33" s="50"/>
      <c r="T33" s="103"/>
      <c r="U33" s="103"/>
      <c r="V33" s="48"/>
      <c r="W33" t="s">
        <v>559</v>
      </c>
      <c r="X33">
        <v>1999</v>
      </c>
      <c r="Y33" s="45">
        <f>YEAR(N33)-X33</f>
        <v>11</v>
      </c>
      <c r="Z33" t="s">
        <v>571</v>
      </c>
      <c r="AA33" s="22" t="s">
        <v>30</v>
      </c>
      <c r="AB33" s="54">
        <v>0</v>
      </c>
      <c r="AD33" t="s">
        <v>1588</v>
      </c>
      <c r="AE33" s="49"/>
      <c r="AF33" t="s">
        <v>485</v>
      </c>
    </row>
    <row r="34" spans="1:35" x14ac:dyDescent="0.35">
      <c r="A34" s="22" t="s">
        <v>1836</v>
      </c>
      <c r="B34" s="45">
        <v>608</v>
      </c>
      <c r="C34" s="46" t="s">
        <v>1837</v>
      </c>
      <c r="D34" t="s">
        <v>54</v>
      </c>
      <c r="E34" s="47" t="s">
        <v>1838</v>
      </c>
      <c r="F34" t="s">
        <v>565</v>
      </c>
      <c r="G34" s="22"/>
      <c r="H34" t="s">
        <v>1839</v>
      </c>
      <c r="I34" t="s">
        <v>688</v>
      </c>
      <c r="J34" s="22" t="s">
        <v>568</v>
      </c>
      <c r="K34" t="s">
        <v>1473</v>
      </c>
      <c r="L34">
        <v>1</v>
      </c>
      <c r="M34" t="s">
        <v>219</v>
      </c>
      <c r="N34" s="48">
        <v>40406</v>
      </c>
      <c r="O34" s="48">
        <v>40588</v>
      </c>
      <c r="P34" s="49">
        <f>O34-N34</f>
        <v>182</v>
      </c>
      <c r="Q34" s="49">
        <v>0</v>
      </c>
      <c r="R34" s="49" t="s">
        <v>205</v>
      </c>
      <c r="S34" s="50"/>
      <c r="T34" s="50"/>
      <c r="U34" s="50"/>
      <c r="V34" s="48"/>
      <c r="W34" t="s">
        <v>559</v>
      </c>
      <c r="X34">
        <v>2002</v>
      </c>
      <c r="Y34" s="45">
        <f>YEAR(N34)-X34</f>
        <v>8</v>
      </c>
      <c r="Z34" t="s">
        <v>571</v>
      </c>
      <c r="AA34" s="22" t="s">
        <v>30</v>
      </c>
      <c r="AB34" s="54">
        <v>0</v>
      </c>
      <c r="AD34" t="s">
        <v>1840</v>
      </c>
      <c r="AE34" s="49"/>
      <c r="AF34" t="s">
        <v>485</v>
      </c>
    </row>
    <row r="35" spans="1:35" x14ac:dyDescent="0.35">
      <c r="A35" s="22" t="s">
        <v>1524</v>
      </c>
      <c r="B35" s="45">
        <v>1133</v>
      </c>
      <c r="C35" s="46" t="s">
        <v>1525</v>
      </c>
      <c r="D35" t="s">
        <v>551</v>
      </c>
      <c r="E35" s="47" t="s">
        <v>1526</v>
      </c>
      <c r="F35" t="s">
        <v>553</v>
      </c>
      <c r="G35" s="22" t="s">
        <v>1527</v>
      </c>
      <c r="H35" t="s">
        <v>1528</v>
      </c>
      <c r="I35" t="s">
        <v>1305</v>
      </c>
      <c r="J35" s="22" t="s">
        <v>568</v>
      </c>
      <c r="K35" t="s">
        <v>1529</v>
      </c>
      <c r="L35">
        <v>2</v>
      </c>
      <c r="M35" t="s">
        <v>214</v>
      </c>
      <c r="N35" s="48">
        <v>40110</v>
      </c>
      <c r="O35" s="48">
        <v>40599</v>
      </c>
      <c r="P35" s="49">
        <f>O35-N35</f>
        <v>489</v>
      </c>
      <c r="Q35" s="49">
        <v>0</v>
      </c>
      <c r="R35" s="49">
        <v>1</v>
      </c>
      <c r="S35" s="50"/>
      <c r="T35" s="50"/>
      <c r="U35" s="50"/>
      <c r="V35" s="48"/>
      <c r="W35" t="s">
        <v>559</v>
      </c>
      <c r="X35">
        <v>2006</v>
      </c>
      <c r="Y35" s="45">
        <f>YEAR(N35)-X35</f>
        <v>3</v>
      </c>
      <c r="Z35" t="s">
        <v>560</v>
      </c>
      <c r="AA35" s="22" t="s">
        <v>30</v>
      </c>
      <c r="AB35" s="22">
        <v>1</v>
      </c>
      <c r="AD35" t="s">
        <v>1530</v>
      </c>
      <c r="AE35" s="49"/>
      <c r="AF35" t="s">
        <v>485</v>
      </c>
    </row>
    <row r="36" spans="1:35" x14ac:dyDescent="0.35">
      <c r="A36" s="22" t="s">
        <v>1578</v>
      </c>
      <c r="B36" s="45">
        <v>1117</v>
      </c>
      <c r="C36" s="46" t="s">
        <v>1579</v>
      </c>
      <c r="D36" t="s">
        <v>54</v>
      </c>
      <c r="E36" s="47" t="s">
        <v>847</v>
      </c>
      <c r="F36" t="s">
        <v>553</v>
      </c>
      <c r="G36" s="22"/>
      <c r="H36" t="s">
        <v>1580</v>
      </c>
      <c r="I36" t="s">
        <v>697</v>
      </c>
      <c r="J36" s="22" t="s">
        <v>568</v>
      </c>
      <c r="K36" t="s">
        <v>1579</v>
      </c>
      <c r="L36">
        <v>1</v>
      </c>
      <c r="M36" s="57" t="s">
        <v>667</v>
      </c>
      <c r="N36" s="48">
        <v>40456</v>
      </c>
      <c r="O36" s="48">
        <v>40599</v>
      </c>
      <c r="P36" s="49">
        <f>O36-N36</f>
        <v>143</v>
      </c>
      <c r="Q36" s="49">
        <v>0</v>
      </c>
      <c r="R36" s="49">
        <v>0</v>
      </c>
      <c r="S36" s="50"/>
      <c r="T36" s="50"/>
      <c r="U36" s="50"/>
      <c r="V36" s="48">
        <v>40695</v>
      </c>
      <c r="W36" t="s">
        <v>559</v>
      </c>
      <c r="X36">
        <v>2006</v>
      </c>
      <c r="Y36" s="45">
        <f>YEAR(N36)-X36</f>
        <v>4</v>
      </c>
      <c r="Z36" t="s">
        <v>560</v>
      </c>
      <c r="AA36" s="22" t="s">
        <v>30</v>
      </c>
      <c r="AB36" s="22">
        <v>1</v>
      </c>
      <c r="AC36" t="s">
        <v>1581</v>
      </c>
      <c r="AD36" t="s">
        <v>690</v>
      </c>
      <c r="AE36" s="49" t="s">
        <v>48</v>
      </c>
      <c r="AF36" t="s">
        <v>485</v>
      </c>
    </row>
    <row r="37" spans="1:35" x14ac:dyDescent="0.35">
      <c r="A37" s="22" t="s">
        <v>1558</v>
      </c>
      <c r="B37" s="45">
        <v>637</v>
      </c>
      <c r="C37" s="46" t="s">
        <v>1559</v>
      </c>
      <c r="D37" t="s">
        <v>551</v>
      </c>
      <c r="E37" s="47" t="s">
        <v>1560</v>
      </c>
      <c r="F37" t="s">
        <v>551</v>
      </c>
      <c r="G37" s="22" t="s">
        <v>1561</v>
      </c>
      <c r="H37" t="s">
        <v>1562</v>
      </c>
      <c r="I37" t="s">
        <v>1563</v>
      </c>
      <c r="J37" s="22" t="s">
        <v>713</v>
      </c>
      <c r="K37" t="s">
        <v>1564</v>
      </c>
      <c r="L37">
        <v>3</v>
      </c>
      <c r="M37" t="s">
        <v>667</v>
      </c>
      <c r="N37" s="48">
        <v>40435</v>
      </c>
      <c r="O37" s="48">
        <v>40607</v>
      </c>
      <c r="P37" s="49">
        <f>O37-N37</f>
        <v>172</v>
      </c>
      <c r="Q37" s="49">
        <v>0</v>
      </c>
      <c r="R37" s="49">
        <v>1</v>
      </c>
      <c r="S37" s="50"/>
      <c r="T37" s="50"/>
      <c r="U37" s="50"/>
      <c r="V37" s="48"/>
      <c r="W37" t="s">
        <v>559</v>
      </c>
      <c r="X37">
        <v>2003</v>
      </c>
      <c r="Y37" s="45">
        <f>YEAR(N37)-X37</f>
        <v>7</v>
      </c>
      <c r="Z37" t="s">
        <v>571</v>
      </c>
      <c r="AA37" s="22" t="s">
        <v>42</v>
      </c>
      <c r="AB37" s="22">
        <v>0</v>
      </c>
      <c r="AD37" t="s">
        <v>1565</v>
      </c>
      <c r="AE37" s="49"/>
      <c r="AF37" t="s">
        <v>485</v>
      </c>
    </row>
    <row r="38" spans="1:35" x14ac:dyDescent="0.35">
      <c r="A38" s="22" t="s">
        <v>1021</v>
      </c>
      <c r="B38">
        <v>1127</v>
      </c>
      <c r="C38" s="46" t="s">
        <v>984</v>
      </c>
      <c r="D38" t="s">
        <v>553</v>
      </c>
      <c r="E38" s="47" t="s">
        <v>1022</v>
      </c>
      <c r="F38" t="s">
        <v>553</v>
      </c>
      <c r="G38" s="22" t="s">
        <v>1023</v>
      </c>
      <c r="H38" s="57" t="s">
        <v>1024</v>
      </c>
      <c r="I38" s="57" t="s">
        <v>1025</v>
      </c>
      <c r="J38" s="22" t="s">
        <v>568</v>
      </c>
      <c r="K38" t="s">
        <v>1026</v>
      </c>
      <c r="L38">
        <v>4</v>
      </c>
      <c r="M38" t="s">
        <v>214</v>
      </c>
      <c r="N38" s="48">
        <v>40093</v>
      </c>
      <c r="O38" s="48">
        <v>40610</v>
      </c>
      <c r="P38" s="49">
        <f>O38-N38</f>
        <v>517</v>
      </c>
      <c r="Q38" s="49">
        <v>0</v>
      </c>
      <c r="R38" s="49">
        <v>1</v>
      </c>
      <c r="S38" s="50"/>
      <c r="T38" s="74"/>
      <c r="U38" s="74"/>
      <c r="V38" s="48"/>
      <c r="W38" t="s">
        <v>559</v>
      </c>
      <c r="X38">
        <v>2003</v>
      </c>
      <c r="Y38" s="45">
        <f>YEAR(N38)-X38</f>
        <v>6</v>
      </c>
      <c r="Z38" t="s">
        <v>571</v>
      </c>
      <c r="AA38" s="22" t="s">
        <v>42</v>
      </c>
      <c r="AB38" s="22">
        <v>1</v>
      </c>
      <c r="AD38" t="s">
        <v>1027</v>
      </c>
      <c r="AE38" s="49" t="s">
        <v>363</v>
      </c>
      <c r="AF38" t="s">
        <v>485</v>
      </c>
    </row>
    <row r="39" spans="1:35" x14ac:dyDescent="0.35">
      <c r="A39" s="22" t="s">
        <v>1064</v>
      </c>
      <c r="B39" s="45">
        <v>633</v>
      </c>
      <c r="C39" s="46" t="s">
        <v>1065</v>
      </c>
      <c r="D39" t="s">
        <v>54</v>
      </c>
      <c r="E39" s="47" t="s">
        <v>1066</v>
      </c>
      <c r="F39" t="s">
        <v>565</v>
      </c>
      <c r="G39" s="22" t="s">
        <v>1067</v>
      </c>
      <c r="H39" t="s">
        <v>1068</v>
      </c>
      <c r="I39" t="s">
        <v>943</v>
      </c>
      <c r="J39" s="22" t="s">
        <v>568</v>
      </c>
      <c r="K39" t="s">
        <v>1069</v>
      </c>
      <c r="L39">
        <v>4</v>
      </c>
      <c r="M39" t="s">
        <v>667</v>
      </c>
      <c r="N39" s="48">
        <v>40435</v>
      </c>
      <c r="O39" s="48">
        <v>40618</v>
      </c>
      <c r="P39" s="49">
        <f>O39-N39</f>
        <v>183</v>
      </c>
      <c r="Q39" s="49">
        <v>0</v>
      </c>
      <c r="R39" s="49" t="s">
        <v>205</v>
      </c>
      <c r="S39" s="50"/>
      <c r="T39" s="50"/>
      <c r="U39" s="50"/>
      <c r="V39" s="48" t="s">
        <v>205</v>
      </c>
      <c r="W39" t="s">
        <v>559</v>
      </c>
      <c r="X39">
        <v>2001</v>
      </c>
      <c r="Y39" s="45">
        <f>YEAR(N39)-X39</f>
        <v>9</v>
      </c>
      <c r="Z39" t="s">
        <v>571</v>
      </c>
      <c r="AA39" s="22" t="s">
        <v>42</v>
      </c>
      <c r="AB39" s="54">
        <v>0</v>
      </c>
      <c r="AD39" t="s">
        <v>572</v>
      </c>
      <c r="AE39" s="49"/>
      <c r="AF39" t="s">
        <v>485</v>
      </c>
    </row>
    <row r="40" spans="1:35" x14ac:dyDescent="0.35">
      <c r="A40" s="22" t="s">
        <v>2090</v>
      </c>
      <c r="B40" s="45">
        <v>630</v>
      </c>
      <c r="C40" s="46" t="s">
        <v>2091</v>
      </c>
      <c r="D40" t="s">
        <v>551</v>
      </c>
      <c r="E40" s="47" t="s">
        <v>1383</v>
      </c>
      <c r="F40" t="s">
        <v>565</v>
      </c>
      <c r="G40" s="22" t="s">
        <v>2092</v>
      </c>
      <c r="H40" t="s">
        <v>2093</v>
      </c>
      <c r="I40" t="s">
        <v>1305</v>
      </c>
      <c r="J40" s="22" t="s">
        <v>713</v>
      </c>
      <c r="K40" t="s">
        <v>2094</v>
      </c>
      <c r="L40">
        <v>3</v>
      </c>
      <c r="M40" t="s">
        <v>219</v>
      </c>
      <c r="N40" s="48">
        <v>40406</v>
      </c>
      <c r="O40" s="48">
        <v>40628</v>
      </c>
      <c r="P40" s="49">
        <f>O40-N40</f>
        <v>222</v>
      </c>
      <c r="Q40" s="49">
        <v>0</v>
      </c>
      <c r="R40" s="49">
        <v>0</v>
      </c>
      <c r="S40" s="50"/>
      <c r="T40" s="50"/>
      <c r="U40" s="50"/>
      <c r="V40" s="59">
        <v>44493</v>
      </c>
      <c r="W40" t="s">
        <v>559</v>
      </c>
      <c r="X40">
        <v>2000</v>
      </c>
      <c r="Y40" s="45">
        <f>YEAR(N40)-X40</f>
        <v>10</v>
      </c>
      <c r="Z40" t="s">
        <v>571</v>
      </c>
      <c r="AA40" s="22" t="s">
        <v>42</v>
      </c>
      <c r="AB40" s="22">
        <v>0</v>
      </c>
      <c r="AD40" t="s">
        <v>2095</v>
      </c>
      <c r="AE40" s="49"/>
      <c r="AF40" t="s">
        <v>485</v>
      </c>
    </row>
    <row r="41" spans="1:35" x14ac:dyDescent="0.35">
      <c r="A41" s="22" t="s">
        <v>2000</v>
      </c>
      <c r="B41" s="45">
        <v>649</v>
      </c>
      <c r="C41" s="46" t="s">
        <v>2001</v>
      </c>
      <c r="D41" t="s">
        <v>54</v>
      </c>
      <c r="E41" s="47" t="s">
        <v>1589</v>
      </c>
      <c r="F41" t="s">
        <v>553</v>
      </c>
      <c r="G41" s="22"/>
      <c r="H41" t="s">
        <v>2002</v>
      </c>
      <c r="I41" t="s">
        <v>697</v>
      </c>
      <c r="J41" s="22" t="s">
        <v>568</v>
      </c>
      <c r="K41" t="s">
        <v>2001</v>
      </c>
      <c r="L41">
        <v>1</v>
      </c>
      <c r="M41" s="57" t="s">
        <v>667</v>
      </c>
      <c r="N41" s="48">
        <v>40435</v>
      </c>
      <c r="O41" s="48">
        <v>40628</v>
      </c>
      <c r="P41" s="49">
        <f>O41-N41</f>
        <v>193</v>
      </c>
      <c r="Q41" s="49">
        <v>0</v>
      </c>
      <c r="R41" s="49" t="s">
        <v>205</v>
      </c>
      <c r="S41" s="50"/>
      <c r="T41" s="50"/>
      <c r="U41" s="50"/>
      <c r="V41" s="48"/>
      <c r="W41" t="s">
        <v>559</v>
      </c>
      <c r="X41">
        <v>2003</v>
      </c>
      <c r="Y41" s="45">
        <f>YEAR(N41)-X41</f>
        <v>7</v>
      </c>
      <c r="Z41" t="s">
        <v>571</v>
      </c>
      <c r="AA41" s="22" t="s">
        <v>30</v>
      </c>
      <c r="AB41" s="54">
        <v>0</v>
      </c>
      <c r="AD41" t="s">
        <v>1565</v>
      </c>
      <c r="AE41" s="49"/>
      <c r="AF41" t="s">
        <v>485</v>
      </c>
    </row>
    <row r="42" spans="1:35" x14ac:dyDescent="0.35">
      <c r="A42" s="22" t="s">
        <v>765</v>
      </c>
      <c r="B42" s="45">
        <v>98</v>
      </c>
      <c r="C42" s="46" t="s">
        <v>766</v>
      </c>
      <c r="D42" t="s">
        <v>54</v>
      </c>
      <c r="E42" s="47" t="s">
        <v>767</v>
      </c>
      <c r="F42" t="s">
        <v>588</v>
      </c>
      <c r="G42" s="22"/>
      <c r="H42" t="s">
        <v>768</v>
      </c>
      <c r="I42" t="s">
        <v>697</v>
      </c>
      <c r="J42" s="22" t="s">
        <v>568</v>
      </c>
      <c r="K42" t="s">
        <v>769</v>
      </c>
      <c r="L42">
        <v>1</v>
      </c>
      <c r="M42" t="s">
        <v>667</v>
      </c>
      <c r="N42" s="48">
        <v>40504</v>
      </c>
      <c r="O42" s="48">
        <v>40628</v>
      </c>
      <c r="P42" s="49">
        <f>O42-N42</f>
        <v>124</v>
      </c>
      <c r="Q42" s="49">
        <v>0</v>
      </c>
      <c r="R42" s="49" t="s">
        <v>205</v>
      </c>
      <c r="S42" s="50"/>
      <c r="T42" s="50"/>
      <c r="U42" s="50"/>
      <c r="V42" s="48"/>
      <c r="W42" t="s">
        <v>559</v>
      </c>
      <c r="X42">
        <v>2006</v>
      </c>
      <c r="Y42" s="45">
        <f>YEAR(N42)-X42</f>
        <v>4</v>
      </c>
      <c r="Z42" t="s">
        <v>560</v>
      </c>
      <c r="AA42" s="22" t="s">
        <v>42</v>
      </c>
      <c r="AB42" s="22">
        <v>1</v>
      </c>
      <c r="AD42" t="s">
        <v>770</v>
      </c>
      <c r="AE42" s="49"/>
      <c r="AF42" t="s">
        <v>485</v>
      </c>
    </row>
    <row r="43" spans="1:35" x14ac:dyDescent="0.35">
      <c r="A43" s="22" t="s">
        <v>1123</v>
      </c>
      <c r="B43" s="45">
        <v>616</v>
      </c>
      <c r="C43" s="46" t="s">
        <v>1124</v>
      </c>
      <c r="D43" t="s">
        <v>54</v>
      </c>
      <c r="E43" s="47" t="s">
        <v>1125</v>
      </c>
      <c r="F43" t="s">
        <v>588</v>
      </c>
      <c r="G43" s="22" t="s">
        <v>1126</v>
      </c>
      <c r="H43" t="s">
        <v>1127</v>
      </c>
      <c r="I43" t="s">
        <v>943</v>
      </c>
      <c r="J43" s="22" t="s">
        <v>568</v>
      </c>
      <c r="K43" t="s">
        <v>1128</v>
      </c>
      <c r="L43">
        <v>3</v>
      </c>
      <c r="M43" t="s">
        <v>667</v>
      </c>
      <c r="N43" s="48">
        <v>40093</v>
      </c>
      <c r="O43" s="48">
        <v>40631</v>
      </c>
      <c r="P43" s="49">
        <f>O43-N43</f>
        <v>538</v>
      </c>
      <c r="Q43" s="49">
        <v>0</v>
      </c>
      <c r="R43" s="49" t="s">
        <v>205</v>
      </c>
      <c r="S43" s="50"/>
      <c r="T43" s="50"/>
      <c r="U43" s="50"/>
      <c r="V43" s="48"/>
      <c r="W43" t="s">
        <v>559</v>
      </c>
      <c r="X43">
        <v>2007</v>
      </c>
      <c r="Y43" s="45">
        <f>YEAR(N43)-X43</f>
        <v>2</v>
      </c>
      <c r="Z43" t="s">
        <v>560</v>
      </c>
      <c r="AA43" s="22" t="s">
        <v>42</v>
      </c>
      <c r="AB43" s="22">
        <v>1</v>
      </c>
      <c r="AD43" t="s">
        <v>1129</v>
      </c>
      <c r="AE43" s="49"/>
      <c r="AF43" t="s">
        <v>485</v>
      </c>
    </row>
    <row r="44" spans="1:35" x14ac:dyDescent="0.35">
      <c r="A44" s="22" t="s">
        <v>1877</v>
      </c>
      <c r="B44">
        <v>634</v>
      </c>
      <c r="C44" s="46" t="s">
        <v>1878</v>
      </c>
      <c r="D44" t="s">
        <v>600</v>
      </c>
      <c r="E44" s="47" t="s">
        <v>1879</v>
      </c>
      <c r="F44" t="s">
        <v>1880</v>
      </c>
      <c r="G44" s="22" t="s">
        <v>1881</v>
      </c>
      <c r="H44" t="s">
        <v>1882</v>
      </c>
      <c r="I44" t="s">
        <v>1134</v>
      </c>
      <c r="J44" s="22" t="s">
        <v>568</v>
      </c>
      <c r="K44" t="s">
        <v>1883</v>
      </c>
      <c r="L44">
        <v>3</v>
      </c>
      <c r="M44" t="s">
        <v>214</v>
      </c>
      <c r="N44" s="48">
        <v>40429</v>
      </c>
      <c r="O44" s="48">
        <v>40639</v>
      </c>
      <c r="P44" s="49">
        <f>O44-N44</f>
        <v>210</v>
      </c>
      <c r="Q44" s="49">
        <v>0</v>
      </c>
      <c r="R44" s="49">
        <v>1</v>
      </c>
      <c r="S44" s="50"/>
      <c r="T44" s="50"/>
      <c r="U44" s="50"/>
      <c r="V44" s="48"/>
      <c r="W44" t="s">
        <v>559</v>
      </c>
      <c r="X44">
        <v>2006</v>
      </c>
      <c r="Y44" s="45">
        <f>YEAR(N44)-X44</f>
        <v>4</v>
      </c>
      <c r="Z44" t="s">
        <v>560</v>
      </c>
      <c r="AA44" s="22" t="s">
        <v>42</v>
      </c>
      <c r="AB44" s="22">
        <v>1</v>
      </c>
      <c r="AD44" t="s">
        <v>1884</v>
      </c>
      <c r="AE44" s="49"/>
      <c r="AF44" t="s">
        <v>485</v>
      </c>
    </row>
    <row r="45" spans="1:35" x14ac:dyDescent="0.35">
      <c r="A45" s="22" t="s">
        <v>1354</v>
      </c>
      <c r="B45" s="45">
        <v>613</v>
      </c>
      <c r="C45" s="46" t="s">
        <v>1355</v>
      </c>
      <c r="D45" t="s">
        <v>551</v>
      </c>
      <c r="E45" s="47" t="s">
        <v>1356</v>
      </c>
      <c r="F45" t="s">
        <v>588</v>
      </c>
      <c r="G45" s="22" t="s">
        <v>1357</v>
      </c>
      <c r="H45" t="s">
        <v>1358</v>
      </c>
      <c r="I45" t="s">
        <v>796</v>
      </c>
      <c r="J45" s="22" t="s">
        <v>568</v>
      </c>
      <c r="K45" t="s">
        <v>1359</v>
      </c>
      <c r="L45">
        <v>2</v>
      </c>
      <c r="M45" t="s">
        <v>214</v>
      </c>
      <c r="N45" s="48">
        <v>40435</v>
      </c>
      <c r="O45" s="48">
        <v>40645</v>
      </c>
      <c r="P45" s="49">
        <f>O45-N45</f>
        <v>210</v>
      </c>
      <c r="Q45" s="49">
        <v>0</v>
      </c>
      <c r="R45" s="49" t="s">
        <v>205</v>
      </c>
      <c r="S45" s="50"/>
      <c r="T45" s="50"/>
      <c r="U45" s="50"/>
      <c r="V45" s="48"/>
      <c r="W45" t="s">
        <v>559</v>
      </c>
      <c r="X45">
        <v>2003</v>
      </c>
      <c r="Y45" s="45">
        <f>YEAR(N45)-X45</f>
        <v>7</v>
      </c>
      <c r="Z45" t="s">
        <v>571</v>
      </c>
      <c r="AA45" s="22" t="s">
        <v>30</v>
      </c>
      <c r="AB45" s="54">
        <v>0</v>
      </c>
      <c r="AD45" t="s">
        <v>1360</v>
      </c>
      <c r="AE45" s="49"/>
      <c r="AF45" t="s">
        <v>485</v>
      </c>
    </row>
    <row r="46" spans="1:35" x14ac:dyDescent="0.35">
      <c r="A46" s="22" t="s">
        <v>1546</v>
      </c>
      <c r="B46" s="45">
        <v>641</v>
      </c>
      <c r="C46" s="46" t="s">
        <v>1547</v>
      </c>
      <c r="D46" t="s">
        <v>54</v>
      </c>
      <c r="E46" s="47" t="s">
        <v>1548</v>
      </c>
      <c r="F46" t="s">
        <v>565</v>
      </c>
      <c r="G46" s="22"/>
      <c r="H46" t="s">
        <v>1549</v>
      </c>
      <c r="I46" t="s">
        <v>943</v>
      </c>
      <c r="J46" s="22" t="s">
        <v>568</v>
      </c>
      <c r="K46" t="s">
        <v>1547</v>
      </c>
      <c r="L46">
        <v>1</v>
      </c>
      <c r="M46" t="s">
        <v>667</v>
      </c>
      <c r="N46" s="48">
        <v>40435</v>
      </c>
      <c r="O46" s="48">
        <v>40645</v>
      </c>
      <c r="P46" s="49">
        <f>O46-N46</f>
        <v>210</v>
      </c>
      <c r="Q46" s="49">
        <v>0</v>
      </c>
      <c r="R46" s="49">
        <v>0</v>
      </c>
      <c r="S46" s="50"/>
      <c r="T46" s="50"/>
      <c r="U46" s="50"/>
      <c r="V46" s="48">
        <v>40956</v>
      </c>
      <c r="W46" t="s">
        <v>559</v>
      </c>
      <c r="X46">
        <v>2002</v>
      </c>
      <c r="Y46" s="45">
        <f>YEAR(N46)-X46</f>
        <v>8</v>
      </c>
      <c r="Z46" t="s">
        <v>571</v>
      </c>
      <c r="AA46" s="22" t="s">
        <v>42</v>
      </c>
      <c r="AB46" s="22">
        <v>1</v>
      </c>
      <c r="AC46" t="s">
        <v>1550</v>
      </c>
      <c r="AD46" t="s">
        <v>1551</v>
      </c>
      <c r="AE46" s="49"/>
      <c r="AF46" t="s">
        <v>485</v>
      </c>
      <c r="AI46" t="s">
        <v>667</v>
      </c>
    </row>
    <row r="47" spans="1:35" x14ac:dyDescent="0.35">
      <c r="A47" s="22" t="s">
        <v>1444</v>
      </c>
      <c r="B47" s="45">
        <v>638</v>
      </c>
      <c r="C47" s="46" t="s">
        <v>1445</v>
      </c>
      <c r="D47" t="s">
        <v>54</v>
      </c>
      <c r="E47" s="47" t="s">
        <v>1446</v>
      </c>
      <c r="F47" t="s">
        <v>565</v>
      </c>
      <c r="G47" s="22"/>
      <c r="H47" t="s">
        <v>1447</v>
      </c>
      <c r="I47" t="s">
        <v>567</v>
      </c>
      <c r="J47" s="22" t="s">
        <v>568</v>
      </c>
      <c r="K47" t="s">
        <v>1445</v>
      </c>
      <c r="L47">
        <v>1</v>
      </c>
      <c r="M47" t="s">
        <v>667</v>
      </c>
      <c r="N47" s="48">
        <v>40435</v>
      </c>
      <c r="O47" s="48">
        <v>40654</v>
      </c>
      <c r="P47" s="49">
        <f>O47-N47</f>
        <v>219</v>
      </c>
      <c r="Q47" s="49">
        <v>0</v>
      </c>
      <c r="R47" s="49" t="s">
        <v>205</v>
      </c>
      <c r="S47" s="50"/>
      <c r="T47" s="50"/>
      <c r="U47" s="50"/>
      <c r="V47" s="48"/>
      <c r="W47" t="s">
        <v>559</v>
      </c>
      <c r="X47">
        <v>2004</v>
      </c>
      <c r="Y47" s="45">
        <f>YEAR(N47)-X47</f>
        <v>6</v>
      </c>
      <c r="Z47" t="s">
        <v>571</v>
      </c>
      <c r="AA47" s="22" t="s">
        <v>30</v>
      </c>
      <c r="AB47" s="22">
        <v>1</v>
      </c>
      <c r="AD47" t="s">
        <v>690</v>
      </c>
      <c r="AE47" s="49"/>
      <c r="AF47" t="s">
        <v>485</v>
      </c>
    </row>
    <row r="48" spans="1:35" x14ac:dyDescent="0.35">
      <c r="A48" s="54" t="s">
        <v>990</v>
      </c>
      <c r="B48" s="55">
        <v>640</v>
      </c>
      <c r="C48" s="56" t="s">
        <v>991</v>
      </c>
      <c r="D48" s="57" t="s">
        <v>54</v>
      </c>
      <c r="E48" s="58" t="s">
        <v>992</v>
      </c>
      <c r="F48" s="57" t="s">
        <v>553</v>
      </c>
      <c r="G48" s="54" t="s">
        <v>993</v>
      </c>
      <c r="H48" s="57" t="s">
        <v>994</v>
      </c>
      <c r="I48" s="57" t="s">
        <v>688</v>
      </c>
      <c r="J48" s="54" t="s">
        <v>568</v>
      </c>
      <c r="K48" s="57" t="s">
        <v>995</v>
      </c>
      <c r="L48" s="57">
        <v>2</v>
      </c>
      <c r="M48" t="s">
        <v>667</v>
      </c>
      <c r="N48" s="59">
        <v>40435</v>
      </c>
      <c r="O48" s="59">
        <v>40675</v>
      </c>
      <c r="P48" s="53">
        <f>O48-N48</f>
        <v>240</v>
      </c>
      <c r="Q48" s="53">
        <v>0</v>
      </c>
      <c r="R48" s="53" t="s">
        <v>205</v>
      </c>
      <c r="S48" s="50"/>
      <c r="T48" s="74"/>
      <c r="U48" s="74"/>
      <c r="V48" s="59"/>
      <c r="W48" s="57" t="s">
        <v>559</v>
      </c>
      <c r="X48" s="57">
        <v>2001</v>
      </c>
      <c r="Y48" s="55">
        <f>YEAR(N48)-X48</f>
        <v>9</v>
      </c>
      <c r="Z48" s="57" t="s">
        <v>571</v>
      </c>
      <c r="AA48" s="54" t="s">
        <v>30</v>
      </c>
      <c r="AB48" s="54">
        <v>0</v>
      </c>
      <c r="AC48" s="57"/>
      <c r="AD48" s="57" t="s">
        <v>572</v>
      </c>
      <c r="AE48" s="53"/>
      <c r="AF48" s="57" t="s">
        <v>485</v>
      </c>
      <c r="AG48" s="57"/>
      <c r="AH48" s="57"/>
      <c r="AI48" s="57"/>
    </row>
    <row r="49" spans="1:35" x14ac:dyDescent="0.35">
      <c r="A49" s="22" t="s">
        <v>684</v>
      </c>
      <c r="B49" s="45">
        <v>597</v>
      </c>
      <c r="C49" s="46" t="s">
        <v>685</v>
      </c>
      <c r="D49" t="s">
        <v>54</v>
      </c>
      <c r="E49" s="47" t="s">
        <v>686</v>
      </c>
      <c r="F49" t="s">
        <v>551</v>
      </c>
      <c r="G49" s="22"/>
      <c r="H49" t="s">
        <v>687</v>
      </c>
      <c r="I49" t="s">
        <v>688</v>
      </c>
      <c r="J49" s="22" t="s">
        <v>568</v>
      </c>
      <c r="K49" t="s">
        <v>689</v>
      </c>
      <c r="L49">
        <v>1</v>
      </c>
      <c r="M49" t="s">
        <v>667</v>
      </c>
      <c r="N49" s="48">
        <v>40497</v>
      </c>
      <c r="O49" s="48">
        <v>40682</v>
      </c>
      <c r="P49" s="49">
        <f>O49-N49</f>
        <v>185</v>
      </c>
      <c r="Q49" s="49">
        <v>0</v>
      </c>
      <c r="R49" s="49" t="s">
        <v>205</v>
      </c>
      <c r="S49" s="50"/>
      <c r="T49" s="50"/>
      <c r="U49" s="50"/>
      <c r="V49" s="48"/>
      <c r="W49" t="s">
        <v>559</v>
      </c>
      <c r="X49">
        <v>2004</v>
      </c>
      <c r="Y49" s="45">
        <f>YEAR(N49)-X49</f>
        <v>6</v>
      </c>
      <c r="Z49" t="s">
        <v>571</v>
      </c>
      <c r="AA49" s="22" t="s">
        <v>30</v>
      </c>
      <c r="AB49" s="22">
        <v>1</v>
      </c>
      <c r="AD49" t="s">
        <v>690</v>
      </c>
      <c r="AE49" s="49"/>
      <c r="AF49" t="s">
        <v>485</v>
      </c>
    </row>
    <row r="50" spans="1:35" x14ac:dyDescent="0.35">
      <c r="A50" s="54" t="s">
        <v>1732</v>
      </c>
      <c r="B50" s="55">
        <v>645</v>
      </c>
      <c r="C50" s="56" t="s">
        <v>1733</v>
      </c>
      <c r="D50" s="57" t="s">
        <v>54</v>
      </c>
      <c r="E50" s="58" t="s">
        <v>1734</v>
      </c>
      <c r="F50" s="57" t="s">
        <v>675</v>
      </c>
      <c r="G50" s="54" t="s">
        <v>1735</v>
      </c>
      <c r="H50" t="s">
        <v>1736</v>
      </c>
      <c r="I50" t="s">
        <v>943</v>
      </c>
      <c r="J50" s="22" t="s">
        <v>568</v>
      </c>
      <c r="K50" t="s">
        <v>1737</v>
      </c>
      <c r="L50" s="57">
        <v>3</v>
      </c>
      <c r="M50" s="57" t="s">
        <v>667</v>
      </c>
      <c r="N50" s="59">
        <v>40435</v>
      </c>
      <c r="O50" s="59">
        <v>40714</v>
      </c>
      <c r="P50" s="53">
        <f>O50-N50</f>
        <v>279</v>
      </c>
      <c r="Q50" s="53">
        <v>0</v>
      </c>
      <c r="R50" s="53">
        <v>0</v>
      </c>
      <c r="S50" s="50"/>
      <c r="T50" s="107"/>
      <c r="U50" s="107"/>
      <c r="V50" s="59">
        <v>42236</v>
      </c>
      <c r="W50" s="57" t="s">
        <v>559</v>
      </c>
      <c r="X50" s="57">
        <v>2000</v>
      </c>
      <c r="Y50" s="55">
        <f>YEAR(N50)-X50</f>
        <v>10</v>
      </c>
      <c r="Z50" s="57" t="s">
        <v>571</v>
      </c>
      <c r="AA50" s="54" t="s">
        <v>30</v>
      </c>
      <c r="AB50" s="54">
        <v>0</v>
      </c>
      <c r="AC50" s="57" t="s">
        <v>1738</v>
      </c>
      <c r="AD50" s="57" t="s">
        <v>1739</v>
      </c>
      <c r="AE50" s="53"/>
      <c r="AF50" s="57" t="s">
        <v>485</v>
      </c>
      <c r="AG50" s="57"/>
      <c r="AH50" s="57"/>
      <c r="AI50" s="57" t="s">
        <v>214</v>
      </c>
    </row>
    <row r="51" spans="1:35" x14ac:dyDescent="0.35">
      <c r="A51" s="22" t="s">
        <v>1273</v>
      </c>
      <c r="B51" s="45">
        <v>1126</v>
      </c>
      <c r="C51" s="46" t="s">
        <v>1274</v>
      </c>
      <c r="D51" t="s">
        <v>54</v>
      </c>
      <c r="E51" s="47" t="s">
        <v>1275</v>
      </c>
      <c r="F51" t="s">
        <v>588</v>
      </c>
      <c r="G51" s="22" t="s">
        <v>1276</v>
      </c>
      <c r="H51" t="s">
        <v>1277</v>
      </c>
      <c r="I51" t="s">
        <v>1278</v>
      </c>
      <c r="J51" s="22" t="s">
        <v>568</v>
      </c>
      <c r="K51" t="s">
        <v>1279</v>
      </c>
      <c r="L51">
        <v>5</v>
      </c>
      <c r="M51" t="s">
        <v>214</v>
      </c>
      <c r="N51" s="48">
        <v>40429</v>
      </c>
      <c r="O51" s="48">
        <v>40726</v>
      </c>
      <c r="P51" s="49">
        <f>O51-N51</f>
        <v>297</v>
      </c>
      <c r="Q51" s="49">
        <v>0</v>
      </c>
      <c r="R51" s="49" t="s">
        <v>205</v>
      </c>
      <c r="S51" s="50"/>
      <c r="T51" s="74"/>
      <c r="U51" s="74"/>
      <c r="V51" s="48" t="s">
        <v>205</v>
      </c>
      <c r="W51" t="s">
        <v>559</v>
      </c>
      <c r="X51">
        <v>2002</v>
      </c>
      <c r="Y51" s="45">
        <f>YEAR(N51)-X51</f>
        <v>8</v>
      </c>
      <c r="Z51" t="s">
        <v>571</v>
      </c>
      <c r="AA51" s="22" t="s">
        <v>42</v>
      </c>
      <c r="AB51" s="22">
        <v>1</v>
      </c>
      <c r="AD51" t="s">
        <v>690</v>
      </c>
      <c r="AE51" s="49"/>
      <c r="AF51" t="s">
        <v>485</v>
      </c>
    </row>
    <row r="52" spans="1:35" x14ac:dyDescent="0.35">
      <c r="A52" s="22" t="s">
        <v>1090</v>
      </c>
      <c r="B52" s="45">
        <v>616</v>
      </c>
      <c r="C52" s="46" t="s">
        <v>1091</v>
      </c>
      <c r="D52" t="s">
        <v>54</v>
      </c>
      <c r="E52" s="47" t="s">
        <v>1092</v>
      </c>
      <c r="F52" t="s">
        <v>551</v>
      </c>
      <c r="G52" s="22" t="s">
        <v>1093</v>
      </c>
      <c r="H52" s="57" t="s">
        <v>1094</v>
      </c>
      <c r="I52" t="s">
        <v>688</v>
      </c>
      <c r="J52" s="22" t="s">
        <v>713</v>
      </c>
      <c r="K52" t="s">
        <v>1095</v>
      </c>
      <c r="L52">
        <v>3</v>
      </c>
      <c r="M52" t="s">
        <v>221</v>
      </c>
      <c r="N52" s="48">
        <v>40435</v>
      </c>
      <c r="O52" s="48">
        <v>40762</v>
      </c>
      <c r="P52" s="49">
        <f>O52-N52</f>
        <v>327</v>
      </c>
      <c r="Q52" s="49">
        <v>0</v>
      </c>
      <c r="R52" s="49">
        <v>0</v>
      </c>
      <c r="S52" s="50"/>
      <c r="T52" s="74"/>
      <c r="U52" s="74"/>
      <c r="V52" s="48">
        <v>41721</v>
      </c>
      <c r="W52" t="s">
        <v>559</v>
      </c>
      <c r="X52">
        <v>2006</v>
      </c>
      <c r="Y52" s="45">
        <f>YEAR(N52)-X52</f>
        <v>4</v>
      </c>
      <c r="Z52" t="s">
        <v>560</v>
      </c>
      <c r="AA52" s="22" t="s">
        <v>30</v>
      </c>
      <c r="AB52" s="22">
        <v>1</v>
      </c>
      <c r="AC52" t="s">
        <v>1096</v>
      </c>
      <c r="AD52" t="s">
        <v>1097</v>
      </c>
      <c r="AE52" s="49" t="s">
        <v>48</v>
      </c>
      <c r="AF52" t="s">
        <v>485</v>
      </c>
    </row>
    <row r="53" spans="1:35" x14ac:dyDescent="0.35">
      <c r="A53" s="22" t="s">
        <v>1539</v>
      </c>
      <c r="B53" s="45">
        <v>556</v>
      </c>
      <c r="C53" s="46" t="s">
        <v>1540</v>
      </c>
      <c r="D53" t="s">
        <v>54</v>
      </c>
      <c r="E53" s="47" t="s">
        <v>1541</v>
      </c>
      <c r="F53" t="s">
        <v>565</v>
      </c>
      <c r="G53" s="22" t="s">
        <v>1542</v>
      </c>
      <c r="H53" t="s">
        <v>1543</v>
      </c>
      <c r="I53" t="s">
        <v>688</v>
      </c>
      <c r="J53" s="22" t="s">
        <v>713</v>
      </c>
      <c r="K53" t="s">
        <v>1540</v>
      </c>
      <c r="L53">
        <v>3</v>
      </c>
      <c r="M53" t="s">
        <v>667</v>
      </c>
      <c r="N53" s="48">
        <v>40497</v>
      </c>
      <c r="O53" s="48">
        <v>40808</v>
      </c>
      <c r="P53" s="49">
        <f>O53-N53</f>
        <v>311</v>
      </c>
      <c r="Q53" s="49">
        <v>0</v>
      </c>
      <c r="R53" s="49">
        <v>0</v>
      </c>
      <c r="S53" s="50"/>
      <c r="T53" s="50"/>
      <c r="U53" s="50"/>
      <c r="V53" s="48">
        <v>41883</v>
      </c>
      <c r="W53" t="s">
        <v>559</v>
      </c>
      <c r="X53">
        <v>2001</v>
      </c>
      <c r="Y53" s="45">
        <f>YEAR(N53)-X53</f>
        <v>9</v>
      </c>
      <c r="Z53" t="s">
        <v>571</v>
      </c>
      <c r="AA53" s="22" t="s">
        <v>42</v>
      </c>
      <c r="AB53" s="22">
        <v>0</v>
      </c>
      <c r="AD53" t="s">
        <v>1544</v>
      </c>
      <c r="AE53" s="49" t="s">
        <v>48</v>
      </c>
      <c r="AF53" t="s">
        <v>485</v>
      </c>
    </row>
    <row r="54" spans="1:35" x14ac:dyDescent="0.35">
      <c r="A54" s="54" t="s">
        <v>1222</v>
      </c>
      <c r="B54" s="55">
        <v>162</v>
      </c>
      <c r="C54" s="56" t="s">
        <v>1223</v>
      </c>
      <c r="D54" s="57" t="s">
        <v>600</v>
      </c>
      <c r="E54" s="58" t="s">
        <v>1224</v>
      </c>
      <c r="F54" s="57" t="s">
        <v>565</v>
      </c>
      <c r="G54" s="54"/>
      <c r="H54" t="s">
        <v>1225</v>
      </c>
      <c r="I54" t="s">
        <v>724</v>
      </c>
      <c r="J54" s="54" t="s">
        <v>205</v>
      </c>
      <c r="K54" s="57" t="s">
        <v>205</v>
      </c>
      <c r="L54" s="57">
        <v>1</v>
      </c>
      <c r="M54" s="57" t="s">
        <v>214</v>
      </c>
      <c r="N54" s="59" t="s">
        <v>205</v>
      </c>
      <c r="O54" s="59">
        <v>40813</v>
      </c>
      <c r="P54" s="53" t="s">
        <v>205</v>
      </c>
      <c r="Q54" s="53">
        <v>0</v>
      </c>
      <c r="R54" s="53">
        <v>1</v>
      </c>
      <c r="S54" s="49" t="s">
        <v>205</v>
      </c>
      <c r="T54" s="49" t="s">
        <v>205</v>
      </c>
      <c r="U54" s="49" t="s">
        <v>205</v>
      </c>
      <c r="V54" s="59"/>
      <c r="W54" s="57" t="s">
        <v>559</v>
      </c>
      <c r="X54" s="57">
        <v>2011</v>
      </c>
      <c r="Y54" s="55" t="s">
        <v>205</v>
      </c>
      <c r="Z54" s="57" t="s">
        <v>205</v>
      </c>
      <c r="AA54" s="89" t="s">
        <v>30</v>
      </c>
      <c r="AB54" s="54">
        <v>1</v>
      </c>
      <c r="AC54" s="57"/>
      <c r="AD54" s="57" t="s">
        <v>1226</v>
      </c>
      <c r="AE54" s="53"/>
      <c r="AF54" s="57" t="s">
        <v>1227</v>
      </c>
      <c r="AG54" s="57"/>
      <c r="AH54" s="57"/>
      <c r="AI54" s="57"/>
    </row>
    <row r="55" spans="1:35" x14ac:dyDescent="0.35">
      <c r="A55" s="22" t="s">
        <v>1938</v>
      </c>
      <c r="B55" s="45">
        <v>554</v>
      </c>
      <c r="C55" s="46" t="s">
        <v>1939</v>
      </c>
      <c r="D55" t="s">
        <v>54</v>
      </c>
      <c r="E55" s="47" t="s">
        <v>1940</v>
      </c>
      <c r="F55" t="s">
        <v>565</v>
      </c>
      <c r="G55" s="22" t="s">
        <v>1941</v>
      </c>
      <c r="H55" t="s">
        <v>1942</v>
      </c>
      <c r="I55" t="s">
        <v>1944</v>
      </c>
      <c r="J55" s="54" t="s">
        <v>713</v>
      </c>
      <c r="K55" t="s">
        <v>1939</v>
      </c>
      <c r="L55">
        <v>6</v>
      </c>
      <c r="M55" t="s">
        <v>667</v>
      </c>
      <c r="N55" s="48">
        <v>40456</v>
      </c>
      <c r="O55" s="48">
        <v>40848</v>
      </c>
      <c r="P55" s="49">
        <f>O55-N55</f>
        <v>392</v>
      </c>
      <c r="Q55" s="49">
        <v>0</v>
      </c>
      <c r="R55" s="49" t="s">
        <v>205</v>
      </c>
      <c r="S55" s="50"/>
      <c r="T55" s="50"/>
      <c r="U55" s="50"/>
      <c r="V55" s="48"/>
      <c r="W55" t="s">
        <v>559</v>
      </c>
      <c r="X55">
        <v>2001</v>
      </c>
      <c r="Y55" s="45">
        <f>YEAR(N55)-X55</f>
        <v>9</v>
      </c>
      <c r="Z55" t="s">
        <v>571</v>
      </c>
      <c r="AA55" s="22" t="s">
        <v>42</v>
      </c>
      <c r="AB55" s="22">
        <v>0</v>
      </c>
      <c r="AD55" t="s">
        <v>1945</v>
      </c>
      <c r="AE55" s="49"/>
      <c r="AF55" t="s">
        <v>485</v>
      </c>
    </row>
    <row r="56" spans="1:35" x14ac:dyDescent="0.35">
      <c r="A56" s="22" t="s">
        <v>1123</v>
      </c>
      <c r="B56" s="45">
        <v>646</v>
      </c>
      <c r="C56" s="46" t="s">
        <v>1124</v>
      </c>
      <c r="D56" t="s">
        <v>54</v>
      </c>
      <c r="E56" s="47" t="s">
        <v>1125</v>
      </c>
      <c r="F56" t="s">
        <v>588</v>
      </c>
      <c r="G56" s="22" t="s">
        <v>1126</v>
      </c>
      <c r="H56" t="s">
        <v>1127</v>
      </c>
      <c r="I56" t="s">
        <v>943</v>
      </c>
      <c r="J56" s="22" t="s">
        <v>713</v>
      </c>
      <c r="K56" t="s">
        <v>1128</v>
      </c>
      <c r="L56">
        <v>3</v>
      </c>
      <c r="M56" t="s">
        <v>214</v>
      </c>
      <c r="N56" s="48">
        <v>40820</v>
      </c>
      <c r="O56" s="48">
        <v>40910</v>
      </c>
      <c r="P56" s="49">
        <f>O56-N56</f>
        <v>90</v>
      </c>
      <c r="Q56" s="49">
        <v>0</v>
      </c>
      <c r="R56" s="49" t="s">
        <v>205</v>
      </c>
      <c r="S56" s="50"/>
      <c r="T56" s="50"/>
      <c r="U56" s="50"/>
      <c r="V56" s="48"/>
      <c r="W56" t="s">
        <v>559</v>
      </c>
      <c r="X56">
        <v>2007</v>
      </c>
      <c r="Y56" s="45">
        <f>YEAR(N56)-X56</f>
        <v>4</v>
      </c>
      <c r="Z56" t="s">
        <v>560</v>
      </c>
      <c r="AA56" s="22" t="s">
        <v>42</v>
      </c>
      <c r="AB56" s="22">
        <v>1</v>
      </c>
      <c r="AD56" t="s">
        <v>690</v>
      </c>
      <c r="AE56" s="49"/>
      <c r="AF56" t="s">
        <v>485</v>
      </c>
    </row>
    <row r="57" spans="1:35" x14ac:dyDescent="0.35">
      <c r="A57" s="54" t="s">
        <v>990</v>
      </c>
      <c r="B57" s="55">
        <v>640</v>
      </c>
      <c r="C57" s="56" t="s">
        <v>991</v>
      </c>
      <c r="D57" s="57" t="s">
        <v>54</v>
      </c>
      <c r="E57" s="58" t="s">
        <v>992</v>
      </c>
      <c r="F57" s="57" t="s">
        <v>553</v>
      </c>
      <c r="G57" s="54" t="s">
        <v>993</v>
      </c>
      <c r="H57" s="57" t="s">
        <v>994</v>
      </c>
      <c r="I57" s="57" t="s">
        <v>688</v>
      </c>
      <c r="J57" s="54" t="s">
        <v>568</v>
      </c>
      <c r="K57" s="57" t="s">
        <v>995</v>
      </c>
      <c r="L57" s="57">
        <v>2</v>
      </c>
      <c r="M57" t="s">
        <v>667</v>
      </c>
      <c r="N57" s="59">
        <v>40844</v>
      </c>
      <c r="O57" s="59">
        <v>40943</v>
      </c>
      <c r="P57" s="53">
        <f>O57-N57</f>
        <v>99</v>
      </c>
      <c r="Q57" s="53">
        <v>0</v>
      </c>
      <c r="R57" s="53" t="s">
        <v>205</v>
      </c>
      <c r="S57" s="50"/>
      <c r="T57" s="74"/>
      <c r="U57" s="74"/>
      <c r="V57" s="59"/>
      <c r="W57" s="57" t="s">
        <v>559</v>
      </c>
      <c r="X57" s="57">
        <v>2001</v>
      </c>
      <c r="Y57" s="55">
        <f>YEAR(N57)-X57</f>
        <v>10</v>
      </c>
      <c r="Z57" s="57" t="s">
        <v>571</v>
      </c>
      <c r="AA57" s="54" t="s">
        <v>30</v>
      </c>
      <c r="AB57" s="54">
        <v>0</v>
      </c>
      <c r="AC57" s="57"/>
      <c r="AD57" s="57" t="s">
        <v>572</v>
      </c>
      <c r="AE57" s="53"/>
      <c r="AF57" s="57" t="s">
        <v>485</v>
      </c>
      <c r="AG57" s="57"/>
      <c r="AH57" s="57"/>
      <c r="AI57" s="57"/>
    </row>
    <row r="58" spans="1:35" x14ac:dyDescent="0.35">
      <c r="A58" s="22" t="s">
        <v>1716</v>
      </c>
      <c r="B58" s="45">
        <v>554</v>
      </c>
      <c r="C58" s="46" t="s">
        <v>1717</v>
      </c>
      <c r="D58" t="s">
        <v>54</v>
      </c>
      <c r="E58" s="47" t="s">
        <v>1718</v>
      </c>
      <c r="F58" t="s">
        <v>553</v>
      </c>
      <c r="G58" s="22"/>
      <c r="H58" t="s">
        <v>1717</v>
      </c>
      <c r="I58" t="s">
        <v>607</v>
      </c>
      <c r="J58" s="22" t="s">
        <v>568</v>
      </c>
      <c r="K58" t="s">
        <v>1719</v>
      </c>
      <c r="L58">
        <v>1</v>
      </c>
      <c r="M58" t="s">
        <v>214</v>
      </c>
      <c r="N58" s="48">
        <v>40853</v>
      </c>
      <c r="O58" s="48">
        <v>40988</v>
      </c>
      <c r="P58" s="49">
        <f>O58-N58</f>
        <v>135</v>
      </c>
      <c r="Q58" s="49">
        <v>0</v>
      </c>
      <c r="R58" s="49" t="s">
        <v>205</v>
      </c>
      <c r="S58" s="50"/>
      <c r="T58" s="50"/>
      <c r="U58" s="50"/>
      <c r="V58" s="48"/>
      <c r="W58" t="s">
        <v>559</v>
      </c>
      <c r="X58">
        <v>1998</v>
      </c>
      <c r="Y58" s="45">
        <f>YEAR(N58)-X58</f>
        <v>13</v>
      </c>
      <c r="Z58" t="s">
        <v>571</v>
      </c>
      <c r="AA58" s="22" t="s">
        <v>30</v>
      </c>
      <c r="AB58" s="54">
        <v>0</v>
      </c>
      <c r="AD58" t="s">
        <v>1720</v>
      </c>
      <c r="AE58" s="49"/>
      <c r="AF58" t="s">
        <v>485</v>
      </c>
    </row>
    <row r="59" spans="1:35" x14ac:dyDescent="0.35">
      <c r="A59" s="22" t="s">
        <v>1982</v>
      </c>
      <c r="B59" s="45">
        <v>643</v>
      </c>
      <c r="C59" s="46" t="s">
        <v>1983</v>
      </c>
      <c r="D59" t="s">
        <v>600</v>
      </c>
      <c r="E59" s="47" t="s">
        <v>1984</v>
      </c>
      <c r="F59" t="s">
        <v>565</v>
      </c>
      <c r="G59" s="22" t="s">
        <v>1985</v>
      </c>
      <c r="H59" t="s">
        <v>1986</v>
      </c>
      <c r="I59" t="s">
        <v>796</v>
      </c>
      <c r="J59" s="22" t="s">
        <v>713</v>
      </c>
      <c r="K59" t="s">
        <v>1987</v>
      </c>
      <c r="L59">
        <v>6</v>
      </c>
      <c r="M59" s="91"/>
      <c r="N59" s="48">
        <v>40820</v>
      </c>
      <c r="O59" s="48">
        <v>41051</v>
      </c>
      <c r="P59" s="49">
        <f>O59-N59</f>
        <v>231</v>
      </c>
      <c r="Q59" s="49">
        <v>0</v>
      </c>
      <c r="R59" s="49">
        <v>0</v>
      </c>
      <c r="S59" s="50"/>
      <c r="T59" s="50"/>
      <c r="U59" s="50"/>
      <c r="V59" s="48">
        <v>44099</v>
      </c>
      <c r="W59" t="s">
        <v>559</v>
      </c>
      <c r="X59">
        <v>2006</v>
      </c>
      <c r="Y59" s="45">
        <f>YEAR(N59)-X59</f>
        <v>5</v>
      </c>
      <c r="Z59" t="s">
        <v>571</v>
      </c>
      <c r="AA59" s="22" t="s">
        <v>30</v>
      </c>
      <c r="AB59" s="22">
        <v>1</v>
      </c>
      <c r="AD59" t="s">
        <v>1989</v>
      </c>
      <c r="AE59" s="49"/>
      <c r="AF59" t="s">
        <v>485</v>
      </c>
    </row>
    <row r="60" spans="1:35" x14ac:dyDescent="0.35">
      <c r="A60" s="22" t="s">
        <v>1064</v>
      </c>
      <c r="B60" s="45">
        <v>633</v>
      </c>
      <c r="C60" s="46" t="s">
        <v>1065</v>
      </c>
      <c r="D60" t="s">
        <v>54</v>
      </c>
      <c r="E60" s="47" t="s">
        <v>1066</v>
      </c>
      <c r="F60" t="s">
        <v>565</v>
      </c>
      <c r="G60" s="22" t="s">
        <v>1067</v>
      </c>
      <c r="H60" t="s">
        <v>1068</v>
      </c>
      <c r="I60" t="s">
        <v>943</v>
      </c>
      <c r="J60" s="22" t="s">
        <v>568</v>
      </c>
      <c r="K60" t="s">
        <v>1069</v>
      </c>
      <c r="L60">
        <v>4</v>
      </c>
      <c r="M60" t="s">
        <v>667</v>
      </c>
      <c r="N60" s="48">
        <v>40844</v>
      </c>
      <c r="O60" s="48">
        <v>41066</v>
      </c>
      <c r="P60" s="49">
        <f>O60-N60</f>
        <v>222</v>
      </c>
      <c r="Q60" s="49">
        <v>0</v>
      </c>
      <c r="R60" s="49" t="s">
        <v>205</v>
      </c>
      <c r="S60" s="50"/>
      <c r="T60" s="50"/>
      <c r="U60" s="50"/>
      <c r="V60" s="48" t="s">
        <v>205</v>
      </c>
      <c r="W60" t="s">
        <v>559</v>
      </c>
      <c r="X60">
        <v>2001</v>
      </c>
      <c r="Y60" s="45">
        <f>YEAR(N60)-X60</f>
        <v>10</v>
      </c>
      <c r="Z60" t="s">
        <v>571</v>
      </c>
      <c r="AA60" s="22" t="s">
        <v>42</v>
      </c>
      <c r="AB60" s="54">
        <v>0</v>
      </c>
      <c r="AD60" t="s">
        <v>572</v>
      </c>
      <c r="AE60" s="49"/>
      <c r="AF60" t="s">
        <v>485</v>
      </c>
    </row>
    <row r="61" spans="1:35" x14ac:dyDescent="0.35">
      <c r="A61" s="22" t="s">
        <v>1273</v>
      </c>
      <c r="B61" s="45">
        <v>1126</v>
      </c>
      <c r="C61" s="46" t="s">
        <v>1274</v>
      </c>
      <c r="D61" t="s">
        <v>54</v>
      </c>
      <c r="E61" s="47" t="s">
        <v>1275</v>
      </c>
      <c r="F61" t="s">
        <v>588</v>
      </c>
      <c r="G61" s="22" t="s">
        <v>1276</v>
      </c>
      <c r="H61" t="s">
        <v>1277</v>
      </c>
      <c r="I61" t="s">
        <v>1278</v>
      </c>
      <c r="J61" s="54" t="s">
        <v>713</v>
      </c>
      <c r="K61" t="s">
        <v>1280</v>
      </c>
      <c r="L61">
        <v>5</v>
      </c>
      <c r="M61" t="s">
        <v>214</v>
      </c>
      <c r="N61" s="48">
        <v>40820</v>
      </c>
      <c r="O61" s="48">
        <v>41089</v>
      </c>
      <c r="P61" s="49">
        <f>O61-N61</f>
        <v>269</v>
      </c>
      <c r="Q61" s="49">
        <v>0</v>
      </c>
      <c r="R61" s="49" t="s">
        <v>205</v>
      </c>
      <c r="S61" s="50"/>
      <c r="T61" s="74"/>
      <c r="U61" s="74"/>
      <c r="V61" s="48" t="s">
        <v>205</v>
      </c>
      <c r="W61" t="s">
        <v>559</v>
      </c>
      <c r="X61">
        <v>2002</v>
      </c>
      <c r="Y61" s="45">
        <f>YEAR(N61)-X61</f>
        <v>9</v>
      </c>
      <c r="Z61" t="s">
        <v>571</v>
      </c>
      <c r="AA61" s="22" t="s">
        <v>42</v>
      </c>
      <c r="AB61" s="22">
        <v>1</v>
      </c>
      <c r="AD61" t="s">
        <v>690</v>
      </c>
      <c r="AE61" s="49"/>
      <c r="AF61" t="s">
        <v>485</v>
      </c>
    </row>
    <row r="62" spans="1:35" x14ac:dyDescent="0.35">
      <c r="A62" s="22" t="s">
        <v>1539</v>
      </c>
      <c r="B62" s="45">
        <v>630</v>
      </c>
      <c r="C62" s="46" t="s">
        <v>1540</v>
      </c>
      <c r="D62" t="s">
        <v>54</v>
      </c>
      <c r="E62" s="47" t="s">
        <v>1541</v>
      </c>
      <c r="F62" t="s">
        <v>565</v>
      </c>
      <c r="G62" s="22" t="s">
        <v>1542</v>
      </c>
      <c r="H62" t="s">
        <v>1543</v>
      </c>
      <c r="I62" t="s">
        <v>688</v>
      </c>
      <c r="J62" s="22" t="s">
        <v>713</v>
      </c>
      <c r="K62" t="s">
        <v>1540</v>
      </c>
      <c r="L62">
        <v>3</v>
      </c>
      <c r="M62" t="s">
        <v>667</v>
      </c>
      <c r="N62" s="48">
        <v>40844</v>
      </c>
      <c r="O62" s="48">
        <v>41089</v>
      </c>
      <c r="P62" s="49">
        <f>O62-N62</f>
        <v>245</v>
      </c>
      <c r="Q62" s="49">
        <v>0</v>
      </c>
      <c r="R62" s="49">
        <v>0</v>
      </c>
      <c r="S62" s="50"/>
      <c r="T62" s="50"/>
      <c r="U62" s="50"/>
      <c r="V62" s="48">
        <v>41883</v>
      </c>
      <c r="W62" t="s">
        <v>559</v>
      </c>
      <c r="X62">
        <v>2001</v>
      </c>
      <c r="Y62" s="45">
        <f>YEAR(N62)-X62</f>
        <v>10</v>
      </c>
      <c r="Z62" t="s">
        <v>571</v>
      </c>
      <c r="AA62" s="22" t="s">
        <v>42</v>
      </c>
      <c r="AB62" s="22">
        <v>0</v>
      </c>
      <c r="AD62" t="s">
        <v>1545</v>
      </c>
      <c r="AE62" s="49" t="s">
        <v>48</v>
      </c>
      <c r="AF62" t="s">
        <v>485</v>
      </c>
    </row>
    <row r="63" spans="1:35" x14ac:dyDescent="0.35">
      <c r="A63" s="22" t="s">
        <v>706</v>
      </c>
      <c r="B63" s="45">
        <v>646</v>
      </c>
      <c r="C63" s="46" t="s">
        <v>707</v>
      </c>
      <c r="D63" t="s">
        <v>54</v>
      </c>
      <c r="E63" s="47" t="s">
        <v>708</v>
      </c>
      <c r="F63" t="s">
        <v>675</v>
      </c>
      <c r="G63" s="22" t="s">
        <v>709</v>
      </c>
      <c r="H63" t="s">
        <v>710</v>
      </c>
      <c r="I63" t="s">
        <v>688</v>
      </c>
      <c r="J63" s="22" t="s">
        <v>713</v>
      </c>
      <c r="K63" t="s">
        <v>711</v>
      </c>
      <c r="L63">
        <v>2</v>
      </c>
      <c r="M63" t="s">
        <v>214</v>
      </c>
      <c r="N63" s="48">
        <v>40853</v>
      </c>
      <c r="O63" s="48">
        <v>41107</v>
      </c>
      <c r="P63" s="49">
        <f>O63-N63</f>
        <v>254</v>
      </c>
      <c r="Q63" s="49">
        <v>0</v>
      </c>
      <c r="R63" s="49" t="s">
        <v>205</v>
      </c>
      <c r="S63" s="49" t="s">
        <v>714</v>
      </c>
      <c r="T63" s="49" t="s">
        <v>591</v>
      </c>
      <c r="U63" s="49" t="s">
        <v>205</v>
      </c>
      <c r="V63" s="48"/>
      <c r="W63" s="49" t="s">
        <v>559</v>
      </c>
      <c r="X63">
        <v>2007</v>
      </c>
      <c r="Y63" s="45">
        <f>YEAR(N63)-X63</f>
        <v>4</v>
      </c>
      <c r="Z63" t="s">
        <v>560</v>
      </c>
      <c r="AA63" s="22" t="s">
        <v>30</v>
      </c>
      <c r="AB63" s="22">
        <v>1</v>
      </c>
      <c r="AD63" t="s">
        <v>715</v>
      </c>
      <c r="AE63" s="49"/>
      <c r="AF63" t="s">
        <v>485</v>
      </c>
    </row>
    <row r="64" spans="1:35" x14ac:dyDescent="0.35">
      <c r="A64" s="22" t="s">
        <v>1021</v>
      </c>
      <c r="B64">
        <v>1127</v>
      </c>
      <c r="C64" s="46" t="s">
        <v>984</v>
      </c>
      <c r="D64" t="s">
        <v>553</v>
      </c>
      <c r="E64" s="47" t="s">
        <v>1022</v>
      </c>
      <c r="F64" t="s">
        <v>553</v>
      </c>
      <c r="G64" s="22" t="s">
        <v>1023</v>
      </c>
      <c r="H64" s="57" t="s">
        <v>1024</v>
      </c>
      <c r="I64" s="57" t="s">
        <v>1025</v>
      </c>
      <c r="J64" s="22" t="s">
        <v>713</v>
      </c>
      <c r="K64" t="s">
        <v>1028</v>
      </c>
      <c r="L64">
        <v>4</v>
      </c>
      <c r="M64" t="s">
        <v>214</v>
      </c>
      <c r="N64" s="48">
        <v>40813</v>
      </c>
      <c r="O64" s="48">
        <v>41109</v>
      </c>
      <c r="P64" s="49">
        <f>O64-N64</f>
        <v>296</v>
      </c>
      <c r="Q64" s="49">
        <v>0</v>
      </c>
      <c r="R64" s="49">
        <v>1</v>
      </c>
      <c r="S64" s="50"/>
      <c r="T64" s="74"/>
      <c r="U64" s="74"/>
      <c r="V64" s="48"/>
      <c r="W64" t="s">
        <v>559</v>
      </c>
      <c r="X64">
        <v>2003</v>
      </c>
      <c r="Y64" s="45">
        <f>YEAR(N64)-X64</f>
        <v>8</v>
      </c>
      <c r="Z64" t="s">
        <v>571</v>
      </c>
      <c r="AA64" s="22" t="s">
        <v>42</v>
      </c>
      <c r="AB64" s="22">
        <v>1</v>
      </c>
      <c r="AD64" t="s">
        <v>1027</v>
      </c>
      <c r="AE64" s="49" t="s">
        <v>363</v>
      </c>
      <c r="AF64" t="s">
        <v>485</v>
      </c>
    </row>
    <row r="65" spans="1:35" x14ac:dyDescent="0.35">
      <c r="A65" s="22" t="s">
        <v>1591</v>
      </c>
      <c r="B65" s="45">
        <v>1130</v>
      </c>
      <c r="C65" s="46" t="s">
        <v>1592</v>
      </c>
      <c r="D65" t="s">
        <v>54</v>
      </c>
      <c r="E65" s="47" t="s">
        <v>840</v>
      </c>
      <c r="F65" t="s">
        <v>588</v>
      </c>
      <c r="G65" s="22" t="s">
        <v>1593</v>
      </c>
      <c r="H65" t="s">
        <v>1594</v>
      </c>
      <c r="I65" t="s">
        <v>943</v>
      </c>
      <c r="J65" s="54" t="s">
        <v>713</v>
      </c>
      <c r="K65" t="s">
        <v>1592</v>
      </c>
      <c r="L65">
        <v>3</v>
      </c>
      <c r="M65" t="s">
        <v>214</v>
      </c>
      <c r="N65" s="48">
        <v>40813</v>
      </c>
      <c r="O65" s="48">
        <v>41109</v>
      </c>
      <c r="P65" s="49">
        <f>O65-N65</f>
        <v>296</v>
      </c>
      <c r="Q65" s="49">
        <v>0</v>
      </c>
      <c r="R65" s="49" t="s">
        <v>205</v>
      </c>
      <c r="S65" s="50"/>
      <c r="T65" s="50"/>
      <c r="U65" s="50"/>
      <c r="V65" s="48" t="s">
        <v>205</v>
      </c>
      <c r="W65" t="s">
        <v>559</v>
      </c>
      <c r="X65">
        <v>2007</v>
      </c>
      <c r="Y65" s="45">
        <f>YEAR(N65)-X65</f>
        <v>4</v>
      </c>
      <c r="Z65" t="s">
        <v>560</v>
      </c>
      <c r="AA65" s="22" t="s">
        <v>30</v>
      </c>
      <c r="AB65" s="22">
        <v>1</v>
      </c>
      <c r="AD65" t="s">
        <v>1595</v>
      </c>
      <c r="AE65" s="49"/>
      <c r="AF65" t="s">
        <v>485</v>
      </c>
    </row>
    <row r="66" spans="1:35" x14ac:dyDescent="0.35">
      <c r="A66" s="54" t="s">
        <v>1071</v>
      </c>
      <c r="B66" s="55">
        <v>1131</v>
      </c>
      <c r="C66" s="56" t="s">
        <v>1072</v>
      </c>
      <c r="D66" s="57" t="s">
        <v>54</v>
      </c>
      <c r="E66" s="58" t="s">
        <v>1073</v>
      </c>
      <c r="F66" s="57" t="s">
        <v>565</v>
      </c>
      <c r="G66" s="54"/>
      <c r="H66" s="57" t="s">
        <v>1074</v>
      </c>
      <c r="I66" t="s">
        <v>567</v>
      </c>
      <c r="J66" s="54" t="s">
        <v>713</v>
      </c>
      <c r="K66" t="s">
        <v>1075</v>
      </c>
      <c r="L66" s="57">
        <v>1</v>
      </c>
      <c r="M66" t="s">
        <v>214</v>
      </c>
      <c r="N66" s="59">
        <v>40820</v>
      </c>
      <c r="O66" s="59">
        <v>41109</v>
      </c>
      <c r="P66" s="53">
        <f>O66-N66</f>
        <v>289</v>
      </c>
      <c r="Q66" s="53">
        <v>0</v>
      </c>
      <c r="R66" s="53" t="s">
        <v>205</v>
      </c>
      <c r="S66" s="50"/>
      <c r="T66" s="50"/>
      <c r="U66" s="50"/>
      <c r="V66" s="59"/>
      <c r="W66" s="57" t="s">
        <v>559</v>
      </c>
      <c r="X66" s="57">
        <v>2005</v>
      </c>
      <c r="Y66" s="55">
        <f>YEAR(N66)-X66</f>
        <v>6</v>
      </c>
      <c r="Z66" s="57" t="s">
        <v>571</v>
      </c>
      <c r="AA66" s="54" t="s">
        <v>205</v>
      </c>
      <c r="AB66" s="54">
        <v>0</v>
      </c>
      <c r="AC66" s="57"/>
      <c r="AD66" s="78" t="s">
        <v>1076</v>
      </c>
      <c r="AE66" s="53"/>
      <c r="AF66" s="57" t="s">
        <v>485</v>
      </c>
      <c r="AG66" s="57"/>
      <c r="AH66" s="57"/>
      <c r="AI66" s="57"/>
    </row>
    <row r="67" spans="1:35" x14ac:dyDescent="0.35">
      <c r="A67" s="22" t="s">
        <v>808</v>
      </c>
      <c r="B67" s="45">
        <v>1134</v>
      </c>
      <c r="C67" s="46" t="s">
        <v>809</v>
      </c>
      <c r="D67" t="s">
        <v>54</v>
      </c>
      <c r="E67" s="47" t="s">
        <v>810</v>
      </c>
      <c r="F67" t="s">
        <v>565</v>
      </c>
      <c r="G67" s="22" t="s">
        <v>811</v>
      </c>
      <c r="H67" t="s">
        <v>812</v>
      </c>
      <c r="I67" t="s">
        <v>813</v>
      </c>
      <c r="J67" s="22" t="s">
        <v>713</v>
      </c>
      <c r="K67" t="s">
        <v>814</v>
      </c>
      <c r="L67">
        <v>4</v>
      </c>
      <c r="M67" s="57" t="s">
        <v>667</v>
      </c>
      <c r="N67" s="48">
        <v>40844</v>
      </c>
      <c r="O67" s="48">
        <v>41109</v>
      </c>
      <c r="P67" s="49">
        <f>O67-N67</f>
        <v>265</v>
      </c>
      <c r="Q67" s="49">
        <v>0</v>
      </c>
      <c r="R67" s="49" t="s">
        <v>205</v>
      </c>
      <c r="S67" s="50"/>
      <c r="T67" s="50"/>
      <c r="U67" s="50"/>
      <c r="V67" s="48"/>
      <c r="W67" t="s">
        <v>559</v>
      </c>
      <c r="X67">
        <v>2004</v>
      </c>
      <c r="Y67" s="45">
        <f>YEAR(N67)-X67</f>
        <v>7</v>
      </c>
      <c r="Z67" t="s">
        <v>571</v>
      </c>
      <c r="AA67" s="22" t="s">
        <v>42</v>
      </c>
      <c r="AB67" s="22">
        <v>1</v>
      </c>
      <c r="AD67" t="s">
        <v>816</v>
      </c>
      <c r="AE67" s="49"/>
      <c r="AF67" t="s">
        <v>485</v>
      </c>
    </row>
    <row r="68" spans="1:35" x14ac:dyDescent="0.35">
      <c r="A68" s="22" t="s">
        <v>1938</v>
      </c>
      <c r="B68" s="45">
        <v>556</v>
      </c>
      <c r="C68" s="46" t="s">
        <v>1939</v>
      </c>
      <c r="D68" t="s">
        <v>54</v>
      </c>
      <c r="E68" s="47" t="s">
        <v>1940</v>
      </c>
      <c r="F68" t="s">
        <v>565</v>
      </c>
      <c r="G68" s="22" t="s">
        <v>1941</v>
      </c>
      <c r="H68" t="s">
        <v>1942</v>
      </c>
      <c r="I68" t="s">
        <v>1944</v>
      </c>
      <c r="J68" s="54" t="s">
        <v>713</v>
      </c>
      <c r="K68" t="s">
        <v>1939</v>
      </c>
      <c r="L68">
        <v>6</v>
      </c>
      <c r="M68" s="92"/>
      <c r="N68" s="48">
        <v>40849</v>
      </c>
      <c r="O68" s="48">
        <v>41109</v>
      </c>
      <c r="P68" s="49">
        <f>O68-N68</f>
        <v>260</v>
      </c>
      <c r="Q68" s="49">
        <v>0</v>
      </c>
      <c r="R68" s="49" t="s">
        <v>205</v>
      </c>
      <c r="S68" s="50"/>
      <c r="T68" s="50"/>
      <c r="U68" s="50"/>
      <c r="V68" s="48"/>
      <c r="W68" t="s">
        <v>559</v>
      </c>
      <c r="X68">
        <v>2001</v>
      </c>
      <c r="Y68" s="45">
        <f>YEAR(N68)-X68</f>
        <v>10</v>
      </c>
      <c r="Z68" t="s">
        <v>571</v>
      </c>
      <c r="AA68" s="22" t="s">
        <v>42</v>
      </c>
      <c r="AB68" s="22">
        <v>0</v>
      </c>
      <c r="AD68" t="s">
        <v>1945</v>
      </c>
      <c r="AE68" s="49"/>
      <c r="AF68" t="s">
        <v>485</v>
      </c>
    </row>
    <row r="69" spans="1:35" x14ac:dyDescent="0.35">
      <c r="A69" s="22" t="s">
        <v>2090</v>
      </c>
      <c r="B69" s="45">
        <v>632</v>
      </c>
      <c r="C69" s="46" t="s">
        <v>2091</v>
      </c>
      <c r="D69" t="s">
        <v>551</v>
      </c>
      <c r="E69" s="47" t="s">
        <v>1383</v>
      </c>
      <c r="F69" t="s">
        <v>565</v>
      </c>
      <c r="G69" s="22" t="s">
        <v>2092</v>
      </c>
      <c r="H69" t="s">
        <v>2093</v>
      </c>
      <c r="I69" t="s">
        <v>1305</v>
      </c>
      <c r="J69" s="22" t="s">
        <v>713</v>
      </c>
      <c r="K69" t="s">
        <v>2094</v>
      </c>
      <c r="L69">
        <v>3</v>
      </c>
      <c r="M69" t="s">
        <v>214</v>
      </c>
      <c r="N69" s="48">
        <v>40820</v>
      </c>
      <c r="O69" s="48">
        <v>41111</v>
      </c>
      <c r="P69" s="49">
        <f>O69-N69</f>
        <v>291</v>
      </c>
      <c r="Q69" s="49">
        <v>0</v>
      </c>
      <c r="R69" s="49">
        <v>0</v>
      </c>
      <c r="S69" s="50"/>
      <c r="T69" s="50"/>
      <c r="U69" s="50"/>
      <c r="V69" s="59">
        <v>44493</v>
      </c>
      <c r="W69" t="s">
        <v>559</v>
      </c>
      <c r="X69">
        <v>2000</v>
      </c>
      <c r="Y69" s="45">
        <f>YEAR(N69)-X69</f>
        <v>11</v>
      </c>
      <c r="Z69" t="s">
        <v>571</v>
      </c>
      <c r="AA69" s="22" t="s">
        <v>42</v>
      </c>
      <c r="AB69" s="22">
        <v>0</v>
      </c>
      <c r="AD69" t="s">
        <v>2095</v>
      </c>
      <c r="AE69" s="49"/>
      <c r="AF69" t="s">
        <v>485</v>
      </c>
    </row>
    <row r="70" spans="1:35" x14ac:dyDescent="0.35">
      <c r="A70" s="22" t="s">
        <v>2191</v>
      </c>
      <c r="B70" s="45">
        <v>635</v>
      </c>
      <c r="C70" s="46" t="s">
        <v>2192</v>
      </c>
      <c r="D70" t="s">
        <v>54</v>
      </c>
      <c r="E70" s="47" t="s">
        <v>1429</v>
      </c>
      <c r="F70" t="s">
        <v>588</v>
      </c>
      <c r="G70" s="22" t="s">
        <v>2193</v>
      </c>
      <c r="H70" t="s">
        <v>2194</v>
      </c>
      <c r="I70" t="s">
        <v>943</v>
      </c>
      <c r="J70" s="22" t="s">
        <v>713</v>
      </c>
      <c r="K70" t="s">
        <v>2195</v>
      </c>
      <c r="L70">
        <v>2</v>
      </c>
      <c r="M70" t="s">
        <v>214</v>
      </c>
      <c r="N70" s="48">
        <v>40853</v>
      </c>
      <c r="O70" s="48">
        <v>41124</v>
      </c>
      <c r="P70" s="49">
        <f>O70-N70</f>
        <v>271</v>
      </c>
      <c r="Q70" s="49">
        <v>0</v>
      </c>
      <c r="R70" s="49" t="s">
        <v>205</v>
      </c>
      <c r="S70" s="50"/>
      <c r="T70" s="50"/>
      <c r="U70" s="50"/>
      <c r="V70" s="48"/>
      <c r="W70" t="s">
        <v>669</v>
      </c>
      <c r="X70">
        <v>2000</v>
      </c>
      <c r="Y70" s="45">
        <f>YEAR(N70)-X70</f>
        <v>11</v>
      </c>
      <c r="Z70" t="s">
        <v>571</v>
      </c>
      <c r="AA70" s="22" t="s">
        <v>30</v>
      </c>
      <c r="AB70" s="22">
        <v>1</v>
      </c>
      <c r="AD70" t="s">
        <v>2196</v>
      </c>
      <c r="AE70" s="49"/>
      <c r="AF70" t="s">
        <v>485</v>
      </c>
    </row>
    <row r="71" spans="1:35" x14ac:dyDescent="0.35">
      <c r="A71" s="22" t="s">
        <v>706</v>
      </c>
      <c r="B71" s="45">
        <v>637</v>
      </c>
      <c r="C71" s="46" t="s">
        <v>707</v>
      </c>
      <c r="D71" t="s">
        <v>54</v>
      </c>
      <c r="E71" s="47" t="s">
        <v>708</v>
      </c>
      <c r="F71" t="s">
        <v>675</v>
      </c>
      <c r="G71" s="22" t="s">
        <v>709</v>
      </c>
      <c r="H71" t="s">
        <v>710</v>
      </c>
      <c r="I71" t="s">
        <v>688</v>
      </c>
      <c r="J71" s="22" t="s">
        <v>568</v>
      </c>
      <c r="K71" t="s">
        <v>711</v>
      </c>
      <c r="L71">
        <v>2</v>
      </c>
      <c r="M71" t="s">
        <v>214</v>
      </c>
      <c r="N71" s="48">
        <v>40853</v>
      </c>
      <c r="O71" s="48">
        <v>41144</v>
      </c>
      <c r="P71" s="49">
        <f>O71-N71</f>
        <v>291</v>
      </c>
      <c r="Q71" s="49">
        <v>0</v>
      </c>
      <c r="R71" s="49" t="s">
        <v>205</v>
      </c>
      <c r="S71" s="50"/>
      <c r="T71" s="50"/>
      <c r="U71" s="50"/>
      <c r="V71" s="48"/>
      <c r="W71" t="s">
        <v>559</v>
      </c>
      <c r="X71">
        <v>2007</v>
      </c>
      <c r="Y71" s="45">
        <f>YEAR(N71)-X71</f>
        <v>4</v>
      </c>
      <c r="Z71" t="s">
        <v>560</v>
      </c>
      <c r="AA71" s="22" t="s">
        <v>30</v>
      </c>
      <c r="AB71" s="22">
        <v>1</v>
      </c>
      <c r="AD71" t="s">
        <v>712</v>
      </c>
      <c r="AE71" s="49"/>
      <c r="AF71" t="s">
        <v>485</v>
      </c>
    </row>
    <row r="72" spans="1:35" x14ac:dyDescent="0.35">
      <c r="A72" s="22" t="s">
        <v>1140</v>
      </c>
      <c r="B72" s="45">
        <v>628</v>
      </c>
      <c r="C72" s="46" t="s">
        <v>1141</v>
      </c>
      <c r="D72" t="s">
        <v>54</v>
      </c>
      <c r="E72" s="47" t="s">
        <v>1142</v>
      </c>
      <c r="F72" t="s">
        <v>565</v>
      </c>
      <c r="G72" s="22" t="s">
        <v>1143</v>
      </c>
      <c r="H72" t="s">
        <v>1144</v>
      </c>
      <c r="I72" t="s">
        <v>567</v>
      </c>
      <c r="J72" s="54" t="s">
        <v>713</v>
      </c>
      <c r="K72" t="s">
        <v>1145</v>
      </c>
      <c r="L72">
        <v>2</v>
      </c>
      <c r="M72" t="s">
        <v>214</v>
      </c>
      <c r="N72" s="48">
        <v>40853</v>
      </c>
      <c r="O72" s="48">
        <v>41173</v>
      </c>
      <c r="P72" s="80">
        <f>O72-N72</f>
        <v>320</v>
      </c>
      <c r="Q72" s="49">
        <v>0</v>
      </c>
      <c r="R72" s="49" t="s">
        <v>205</v>
      </c>
      <c r="S72" s="50"/>
      <c r="T72" s="50"/>
      <c r="U72" s="50"/>
      <c r="V72" s="48" t="s">
        <v>205</v>
      </c>
      <c r="W72" t="s">
        <v>559</v>
      </c>
      <c r="X72">
        <v>2007</v>
      </c>
      <c r="Y72" s="45">
        <f>YEAR(N72)-X72</f>
        <v>4</v>
      </c>
      <c r="Z72" t="s">
        <v>560</v>
      </c>
      <c r="AA72" s="22" t="s">
        <v>42</v>
      </c>
      <c r="AB72" s="22">
        <v>1</v>
      </c>
      <c r="AD72" t="s">
        <v>1146</v>
      </c>
      <c r="AE72" s="49"/>
      <c r="AF72" t="s">
        <v>485</v>
      </c>
    </row>
    <row r="73" spans="1:35" x14ac:dyDescent="0.35">
      <c r="A73" s="22" t="s">
        <v>1938</v>
      </c>
      <c r="B73" s="45">
        <v>637</v>
      </c>
      <c r="C73" s="46" t="s">
        <v>1939</v>
      </c>
      <c r="D73" t="s">
        <v>54</v>
      </c>
      <c r="E73" s="47" t="s">
        <v>1940</v>
      </c>
      <c r="F73" t="s">
        <v>565</v>
      </c>
      <c r="G73" s="22" t="s">
        <v>1941</v>
      </c>
      <c r="H73" t="s">
        <v>1942</v>
      </c>
      <c r="I73" t="s">
        <v>1944</v>
      </c>
      <c r="J73" s="54" t="s">
        <v>713</v>
      </c>
      <c r="K73" t="s">
        <v>1939</v>
      </c>
      <c r="L73">
        <v>6</v>
      </c>
      <c r="M73" s="92"/>
      <c r="N73" s="48">
        <v>41172</v>
      </c>
      <c r="O73" s="48">
        <v>41173</v>
      </c>
      <c r="P73" s="49">
        <f>O73-N73</f>
        <v>1</v>
      </c>
      <c r="Q73" s="49">
        <v>0</v>
      </c>
      <c r="R73" s="49" t="s">
        <v>205</v>
      </c>
      <c r="S73" s="49" t="s">
        <v>714</v>
      </c>
      <c r="T73" s="49" t="s">
        <v>591</v>
      </c>
      <c r="U73" s="49">
        <v>1</v>
      </c>
      <c r="V73" s="48"/>
      <c r="W73" s="49" t="s">
        <v>559</v>
      </c>
      <c r="X73">
        <v>2001</v>
      </c>
      <c r="Y73" s="45">
        <f>YEAR(N73)-X73</f>
        <v>11</v>
      </c>
      <c r="Z73" t="s">
        <v>571</v>
      </c>
      <c r="AA73" s="22" t="s">
        <v>42</v>
      </c>
      <c r="AB73" s="22">
        <v>0</v>
      </c>
      <c r="AE73" s="49"/>
      <c r="AF73" t="s">
        <v>485</v>
      </c>
    </row>
    <row r="74" spans="1:35" x14ac:dyDescent="0.35">
      <c r="A74" t="s">
        <v>1042</v>
      </c>
      <c r="B74">
        <v>2544</v>
      </c>
      <c r="C74" s="46" t="s">
        <v>1013</v>
      </c>
      <c r="D74" t="s">
        <v>54</v>
      </c>
      <c r="E74" s="47" t="s">
        <v>1043</v>
      </c>
      <c r="F74" t="s">
        <v>553</v>
      </c>
      <c r="G74" s="22"/>
      <c r="H74" t="s">
        <v>1044</v>
      </c>
      <c r="I74" t="s">
        <v>567</v>
      </c>
      <c r="J74" s="22" t="s">
        <v>736</v>
      </c>
      <c r="K74">
        <v>2544</v>
      </c>
      <c r="L74">
        <v>1</v>
      </c>
      <c r="M74" t="s">
        <v>558</v>
      </c>
      <c r="N74" s="48">
        <v>41199</v>
      </c>
      <c r="O74" s="48">
        <v>41211</v>
      </c>
      <c r="P74" s="49">
        <f>O74-N74</f>
        <v>12</v>
      </c>
      <c r="Q74" s="49">
        <v>0</v>
      </c>
      <c r="R74" s="49" t="s">
        <v>205</v>
      </c>
      <c r="S74" s="49" t="s">
        <v>591</v>
      </c>
      <c r="T74" s="49" t="s">
        <v>591</v>
      </c>
      <c r="U74" s="49" t="s">
        <v>205</v>
      </c>
      <c r="V74" s="48" t="s">
        <v>205</v>
      </c>
      <c r="W74" s="49" t="s">
        <v>559</v>
      </c>
      <c r="X74">
        <v>2011</v>
      </c>
      <c r="Y74" s="45">
        <f>YEAR(N74)-X74</f>
        <v>1</v>
      </c>
      <c r="Z74" t="s">
        <v>560</v>
      </c>
      <c r="AA74" s="22" t="s">
        <v>42</v>
      </c>
      <c r="AB74" s="22">
        <v>1</v>
      </c>
      <c r="AD74" t="s">
        <v>715</v>
      </c>
      <c r="AE74" s="49"/>
      <c r="AF74" t="s">
        <v>485</v>
      </c>
    </row>
    <row r="75" spans="1:35" x14ac:dyDescent="0.35">
      <c r="A75" s="22" t="s">
        <v>1090</v>
      </c>
      <c r="B75" s="45">
        <v>654</v>
      </c>
      <c r="C75" s="46" t="s">
        <v>1091</v>
      </c>
      <c r="D75" t="s">
        <v>54</v>
      </c>
      <c r="E75" s="47" t="s">
        <v>1092</v>
      </c>
      <c r="F75" t="s">
        <v>551</v>
      </c>
      <c r="G75" s="22" t="s">
        <v>1093</v>
      </c>
      <c r="H75" s="57" t="s">
        <v>1094</v>
      </c>
      <c r="I75" t="s">
        <v>688</v>
      </c>
      <c r="J75" s="22" t="s">
        <v>713</v>
      </c>
      <c r="K75" t="s">
        <v>1095</v>
      </c>
      <c r="L75">
        <v>3</v>
      </c>
      <c r="M75" t="s">
        <v>221</v>
      </c>
      <c r="N75" s="48">
        <v>40813</v>
      </c>
      <c r="O75" s="48">
        <v>41212</v>
      </c>
      <c r="P75" s="49">
        <f>O75-N75</f>
        <v>399</v>
      </c>
      <c r="Q75" s="49">
        <v>0</v>
      </c>
      <c r="R75" s="49">
        <v>0</v>
      </c>
      <c r="S75" s="74"/>
      <c r="T75" s="74"/>
      <c r="U75" s="74"/>
      <c r="V75" s="48">
        <v>41721</v>
      </c>
      <c r="W75" t="s">
        <v>559</v>
      </c>
      <c r="X75">
        <v>2006</v>
      </c>
      <c r="Y75" s="45">
        <f>YEAR(N75)-X75</f>
        <v>5</v>
      </c>
      <c r="Z75" t="s">
        <v>571</v>
      </c>
      <c r="AA75" s="22" t="s">
        <v>30</v>
      </c>
      <c r="AB75" s="22">
        <v>1</v>
      </c>
      <c r="AC75" t="s">
        <v>1096</v>
      </c>
      <c r="AD75" t="s">
        <v>1098</v>
      </c>
      <c r="AE75" s="49" t="s">
        <v>48</v>
      </c>
      <c r="AF75" t="s">
        <v>485</v>
      </c>
    </row>
    <row r="76" spans="1:35" x14ac:dyDescent="0.35">
      <c r="A76" s="22" t="s">
        <v>2088</v>
      </c>
      <c r="B76" s="55">
        <v>2576</v>
      </c>
      <c r="C76" s="56" t="s">
        <v>947</v>
      </c>
      <c r="D76" s="57" t="s">
        <v>54</v>
      </c>
      <c r="E76" s="58" t="s">
        <v>2089</v>
      </c>
      <c r="F76" s="57" t="s">
        <v>553</v>
      </c>
      <c r="G76" s="54"/>
      <c r="H76" s="57" t="s">
        <v>947</v>
      </c>
      <c r="I76" s="57" t="s">
        <v>607</v>
      </c>
      <c r="J76" s="22" t="s">
        <v>736</v>
      </c>
      <c r="K76" s="57">
        <v>2576</v>
      </c>
      <c r="L76" s="57">
        <v>1</v>
      </c>
      <c r="M76" s="57" t="s">
        <v>214</v>
      </c>
      <c r="N76" s="59">
        <v>41161</v>
      </c>
      <c r="O76" s="59">
        <v>41244</v>
      </c>
      <c r="P76" s="53">
        <f>O76-N76</f>
        <v>83</v>
      </c>
      <c r="Q76" s="53">
        <v>0</v>
      </c>
      <c r="R76" s="53">
        <v>0</v>
      </c>
      <c r="S76" s="53" t="s">
        <v>590</v>
      </c>
      <c r="T76" s="53" t="s">
        <v>591</v>
      </c>
      <c r="U76" s="53">
        <v>1</v>
      </c>
      <c r="V76" s="59">
        <v>41244</v>
      </c>
      <c r="W76" s="57" t="s">
        <v>559</v>
      </c>
      <c r="X76">
        <v>2011</v>
      </c>
      <c r="Y76" s="55">
        <f>YEAR(N76)-X76</f>
        <v>1</v>
      </c>
      <c r="Z76" s="57" t="s">
        <v>560</v>
      </c>
      <c r="AA76" s="54" t="s">
        <v>30</v>
      </c>
      <c r="AB76" s="54">
        <v>1</v>
      </c>
      <c r="AC76" s="57" t="s">
        <v>1234</v>
      </c>
      <c r="AD76" s="57" t="s">
        <v>1038</v>
      </c>
      <c r="AE76" s="53"/>
      <c r="AF76" s="57" t="s">
        <v>485</v>
      </c>
      <c r="AG76" s="57"/>
      <c r="AH76" s="57"/>
      <c r="AI76" s="57" t="s">
        <v>1235</v>
      </c>
    </row>
    <row r="77" spans="1:35" x14ac:dyDescent="0.35">
      <c r="A77" s="22" t="s">
        <v>1558</v>
      </c>
      <c r="B77" s="45">
        <v>548</v>
      </c>
      <c r="C77" s="46" t="s">
        <v>1559</v>
      </c>
      <c r="D77" t="s">
        <v>551</v>
      </c>
      <c r="E77" s="47" t="s">
        <v>1560</v>
      </c>
      <c r="F77" t="s">
        <v>551</v>
      </c>
      <c r="G77" s="22" t="s">
        <v>1561</v>
      </c>
      <c r="H77" t="s">
        <v>1562</v>
      </c>
      <c r="I77" t="s">
        <v>1563</v>
      </c>
      <c r="J77" s="22" t="s">
        <v>713</v>
      </c>
      <c r="K77" t="s">
        <v>1564</v>
      </c>
      <c r="L77">
        <v>3</v>
      </c>
      <c r="M77" s="91"/>
      <c r="N77" s="48">
        <v>40848</v>
      </c>
      <c r="O77" s="48">
        <v>41290</v>
      </c>
      <c r="P77" s="49">
        <f>O77-N77</f>
        <v>442</v>
      </c>
      <c r="Q77" s="49">
        <v>0</v>
      </c>
      <c r="R77" s="49">
        <v>1</v>
      </c>
      <c r="S77" s="50"/>
      <c r="T77" s="50"/>
      <c r="U77" s="50"/>
      <c r="V77" s="48"/>
      <c r="W77" t="s">
        <v>559</v>
      </c>
      <c r="X77">
        <v>2003</v>
      </c>
      <c r="Y77" s="45">
        <f>YEAR(N77)-X77</f>
        <v>8</v>
      </c>
      <c r="Z77" t="s">
        <v>571</v>
      </c>
      <c r="AA77" s="22" t="s">
        <v>42</v>
      </c>
      <c r="AB77" s="22">
        <v>0</v>
      </c>
      <c r="AD77" t="s">
        <v>1565</v>
      </c>
      <c r="AE77" s="49"/>
      <c r="AF77" t="s">
        <v>485</v>
      </c>
    </row>
    <row r="78" spans="1:35" x14ac:dyDescent="0.35">
      <c r="A78" s="22" t="s">
        <v>745</v>
      </c>
      <c r="B78">
        <v>105593</v>
      </c>
      <c r="C78" s="46" t="s">
        <v>746</v>
      </c>
      <c r="D78" t="s">
        <v>600</v>
      </c>
      <c r="E78" s="47" t="s">
        <v>747</v>
      </c>
      <c r="F78" t="s">
        <v>588</v>
      </c>
      <c r="G78" s="22" t="s">
        <v>748</v>
      </c>
      <c r="H78" t="s">
        <v>749</v>
      </c>
      <c r="I78" t="s">
        <v>555</v>
      </c>
      <c r="J78" s="22" t="s">
        <v>36</v>
      </c>
      <c r="K78" t="s">
        <v>750</v>
      </c>
      <c r="L78">
        <v>2</v>
      </c>
      <c r="M78" t="s">
        <v>609</v>
      </c>
      <c r="N78" s="48">
        <v>40990</v>
      </c>
      <c r="O78" s="48">
        <v>41294</v>
      </c>
      <c r="P78" s="49">
        <f>O78-N78</f>
        <v>304</v>
      </c>
      <c r="Q78" s="49">
        <v>0</v>
      </c>
      <c r="R78" s="49">
        <v>1</v>
      </c>
      <c r="S78" s="50"/>
      <c r="T78" s="50"/>
      <c r="U78" s="50"/>
      <c r="V78" s="48"/>
      <c r="W78" t="s">
        <v>610</v>
      </c>
      <c r="X78">
        <v>2004</v>
      </c>
      <c r="Y78" s="45">
        <f>YEAR(N78)-X78</f>
        <v>8</v>
      </c>
      <c r="Z78" t="s">
        <v>571</v>
      </c>
      <c r="AA78" s="22" t="s">
        <v>30</v>
      </c>
      <c r="AB78" s="22">
        <v>1</v>
      </c>
      <c r="AD78" t="s">
        <v>751</v>
      </c>
      <c r="AE78" s="49"/>
      <c r="AF78" t="s">
        <v>613</v>
      </c>
      <c r="AG78">
        <v>70</v>
      </c>
    </row>
    <row r="79" spans="1:35" x14ac:dyDescent="0.35">
      <c r="A79" t="s">
        <v>1231</v>
      </c>
      <c r="B79" s="45">
        <v>2546</v>
      </c>
      <c r="C79" s="46" t="s">
        <v>980</v>
      </c>
      <c r="D79" t="s">
        <v>54</v>
      </c>
      <c r="E79" s="47" t="s">
        <v>1232</v>
      </c>
      <c r="F79" t="s">
        <v>553</v>
      </c>
      <c r="G79" s="22"/>
      <c r="H79" s="22" t="s">
        <v>980</v>
      </c>
      <c r="I79" t="s">
        <v>607</v>
      </c>
      <c r="J79" s="22" t="s">
        <v>736</v>
      </c>
      <c r="K79" s="57" t="s">
        <v>1233</v>
      </c>
      <c r="L79">
        <v>1</v>
      </c>
      <c r="M79" t="s">
        <v>214</v>
      </c>
      <c r="N79" s="48">
        <v>41203</v>
      </c>
      <c r="O79" s="48">
        <v>41334</v>
      </c>
      <c r="P79" s="49">
        <f>O79-N79</f>
        <v>131</v>
      </c>
      <c r="Q79" s="49">
        <v>0</v>
      </c>
      <c r="R79" s="49">
        <v>0</v>
      </c>
      <c r="S79" s="49" t="s">
        <v>590</v>
      </c>
      <c r="T79" s="49" t="s">
        <v>591</v>
      </c>
      <c r="U79" s="49">
        <v>1</v>
      </c>
      <c r="V79" s="48">
        <v>41277</v>
      </c>
      <c r="W79" t="s">
        <v>559</v>
      </c>
      <c r="X79">
        <v>2011</v>
      </c>
      <c r="Y79" s="55">
        <f>YEAR(N79)-X79</f>
        <v>1</v>
      </c>
      <c r="Z79" t="s">
        <v>560</v>
      </c>
      <c r="AA79" s="22" t="s">
        <v>42</v>
      </c>
      <c r="AB79" s="22">
        <v>1</v>
      </c>
      <c r="AC79" t="s">
        <v>1234</v>
      </c>
      <c r="AE79" s="49"/>
      <c r="AF79" t="s">
        <v>485</v>
      </c>
      <c r="AI79" t="s">
        <v>1235</v>
      </c>
    </row>
    <row r="80" spans="1:35" x14ac:dyDescent="0.35">
      <c r="A80" t="s">
        <v>1241</v>
      </c>
      <c r="B80" s="45">
        <v>2587</v>
      </c>
      <c r="C80" s="46" t="s">
        <v>1242</v>
      </c>
      <c r="D80" t="s">
        <v>54</v>
      </c>
      <c r="E80" s="47" t="s">
        <v>855</v>
      </c>
      <c r="F80" t="s">
        <v>588</v>
      </c>
      <c r="G80" s="22"/>
      <c r="H80" t="s">
        <v>1243</v>
      </c>
      <c r="I80" t="s">
        <v>567</v>
      </c>
      <c r="J80" s="22" t="s">
        <v>736</v>
      </c>
      <c r="K80" t="s">
        <v>1244</v>
      </c>
      <c r="L80">
        <v>1</v>
      </c>
      <c r="M80" t="s">
        <v>214</v>
      </c>
      <c r="N80" s="48">
        <v>41203</v>
      </c>
      <c r="O80" s="48">
        <v>41341</v>
      </c>
      <c r="P80" s="49">
        <f>O80-N80</f>
        <v>138</v>
      </c>
      <c r="Q80" s="49">
        <v>0</v>
      </c>
      <c r="R80" s="49">
        <v>0</v>
      </c>
      <c r="S80" s="49" t="s">
        <v>590</v>
      </c>
      <c r="T80" s="49" t="s">
        <v>591</v>
      </c>
      <c r="U80" s="49">
        <v>1</v>
      </c>
      <c r="V80" s="48">
        <v>41341</v>
      </c>
      <c r="W80" t="s">
        <v>559</v>
      </c>
      <c r="X80">
        <v>2011</v>
      </c>
      <c r="Y80" s="45">
        <v>1</v>
      </c>
      <c r="Z80" t="s">
        <v>560</v>
      </c>
      <c r="AA80" s="22" t="s">
        <v>30</v>
      </c>
      <c r="AB80" s="22">
        <v>1</v>
      </c>
      <c r="AC80" t="s">
        <v>1245</v>
      </c>
      <c r="AE80" s="49"/>
      <c r="AF80" t="s">
        <v>485</v>
      </c>
      <c r="AI80" t="s">
        <v>1246</v>
      </c>
    </row>
    <row r="81" spans="1:35" x14ac:dyDescent="0.35">
      <c r="A81" t="s">
        <v>1605</v>
      </c>
      <c r="B81" s="45">
        <v>1133</v>
      </c>
      <c r="C81" s="46" t="s">
        <v>1606</v>
      </c>
      <c r="D81" t="s">
        <v>553</v>
      </c>
      <c r="E81" s="47" t="s">
        <v>1286</v>
      </c>
      <c r="F81" t="s">
        <v>553</v>
      </c>
      <c r="G81" s="22" t="s">
        <v>1607</v>
      </c>
      <c r="H81" t="s">
        <v>1608</v>
      </c>
      <c r="I81" t="s">
        <v>1025</v>
      </c>
      <c r="J81" s="22" t="s">
        <v>713</v>
      </c>
      <c r="K81" t="s">
        <v>1609</v>
      </c>
      <c r="L81">
        <v>4</v>
      </c>
      <c r="M81" s="54" t="s">
        <v>214</v>
      </c>
      <c r="N81" s="48">
        <v>41203</v>
      </c>
      <c r="O81" s="48">
        <v>41342</v>
      </c>
      <c r="P81" s="49">
        <f>O81-N81</f>
        <v>139</v>
      </c>
      <c r="Q81" s="49">
        <v>0</v>
      </c>
      <c r="R81" s="49">
        <v>0</v>
      </c>
      <c r="S81" s="50"/>
      <c r="T81" s="50"/>
      <c r="U81" s="50"/>
      <c r="V81" s="48">
        <v>43777</v>
      </c>
      <c r="W81" t="s">
        <v>559</v>
      </c>
      <c r="X81">
        <v>2007</v>
      </c>
      <c r="Y81" s="45">
        <f>YEAR(N81)-X81</f>
        <v>5</v>
      </c>
      <c r="Z81" t="s">
        <v>571</v>
      </c>
      <c r="AA81" s="22" t="s">
        <v>42</v>
      </c>
      <c r="AB81" s="22">
        <v>1</v>
      </c>
      <c r="AC81" t="s">
        <v>1610</v>
      </c>
      <c r="AD81" t="s">
        <v>1612</v>
      </c>
      <c r="AE81" s="49"/>
      <c r="AF81" t="s">
        <v>485</v>
      </c>
    </row>
    <row r="82" spans="1:35" x14ac:dyDescent="0.35">
      <c r="A82" s="22" t="s">
        <v>1273</v>
      </c>
      <c r="B82" s="45">
        <v>640</v>
      </c>
      <c r="C82" s="46" t="s">
        <v>1274</v>
      </c>
      <c r="D82" t="s">
        <v>54</v>
      </c>
      <c r="E82" s="47" t="s">
        <v>1275</v>
      </c>
      <c r="F82" t="s">
        <v>588</v>
      </c>
      <c r="G82" s="22" t="s">
        <v>1276</v>
      </c>
      <c r="H82" t="s">
        <v>1277</v>
      </c>
      <c r="I82" t="s">
        <v>1278</v>
      </c>
      <c r="J82" s="22" t="s">
        <v>713</v>
      </c>
      <c r="K82" t="s">
        <v>1280</v>
      </c>
      <c r="L82">
        <v>5</v>
      </c>
      <c r="M82" t="s">
        <v>214</v>
      </c>
      <c r="N82" s="48">
        <v>41175</v>
      </c>
      <c r="O82" s="48">
        <v>41368</v>
      </c>
      <c r="P82" s="49">
        <f>O82-N82</f>
        <v>193</v>
      </c>
      <c r="Q82" s="49">
        <v>0</v>
      </c>
      <c r="R82" s="49" t="s">
        <v>205</v>
      </c>
      <c r="S82" s="50"/>
      <c r="T82" s="74"/>
      <c r="U82" s="74"/>
      <c r="V82" s="48" t="s">
        <v>205</v>
      </c>
      <c r="W82" t="s">
        <v>559</v>
      </c>
      <c r="X82">
        <v>2002</v>
      </c>
      <c r="Y82" s="45">
        <f>YEAR(N82)-X82</f>
        <v>10</v>
      </c>
      <c r="Z82" t="s">
        <v>571</v>
      </c>
      <c r="AA82" s="22" t="s">
        <v>42</v>
      </c>
      <c r="AB82" s="22">
        <v>1</v>
      </c>
      <c r="AD82" t="s">
        <v>690</v>
      </c>
      <c r="AE82" s="49"/>
      <c r="AF82" t="s">
        <v>485</v>
      </c>
    </row>
    <row r="83" spans="1:35" x14ac:dyDescent="0.35">
      <c r="A83" s="22" t="s">
        <v>1591</v>
      </c>
      <c r="B83" s="45">
        <v>645</v>
      </c>
      <c r="C83" s="46" t="s">
        <v>1592</v>
      </c>
      <c r="D83" t="s">
        <v>54</v>
      </c>
      <c r="E83" s="47" t="s">
        <v>840</v>
      </c>
      <c r="F83" t="s">
        <v>588</v>
      </c>
      <c r="G83" s="22" t="s">
        <v>1593</v>
      </c>
      <c r="H83" t="s">
        <v>1594</v>
      </c>
      <c r="I83" t="s">
        <v>943</v>
      </c>
      <c r="J83" s="22" t="s">
        <v>713</v>
      </c>
      <c r="K83" t="s">
        <v>1592</v>
      </c>
      <c r="L83">
        <v>3</v>
      </c>
      <c r="M83" t="s">
        <v>214</v>
      </c>
      <c r="N83" s="48">
        <v>41175</v>
      </c>
      <c r="O83" s="48">
        <v>41394</v>
      </c>
      <c r="P83" s="49">
        <f>O83-N83</f>
        <v>219</v>
      </c>
      <c r="Q83" s="49">
        <v>0</v>
      </c>
      <c r="R83" s="49" t="s">
        <v>205</v>
      </c>
      <c r="S83" s="50"/>
      <c r="T83" s="50"/>
      <c r="U83" s="50"/>
      <c r="V83" s="48" t="s">
        <v>205</v>
      </c>
      <c r="W83" t="s">
        <v>559</v>
      </c>
      <c r="X83">
        <v>2007</v>
      </c>
      <c r="Y83" s="45">
        <f>YEAR(N83)-X83</f>
        <v>5</v>
      </c>
      <c r="Z83" t="s">
        <v>571</v>
      </c>
      <c r="AA83" s="22" t="s">
        <v>30</v>
      </c>
      <c r="AB83" s="22">
        <v>1</v>
      </c>
      <c r="AD83" t="s">
        <v>690</v>
      </c>
      <c r="AE83" s="49"/>
      <c r="AF83" t="s">
        <v>485</v>
      </c>
    </row>
    <row r="84" spans="1:35" x14ac:dyDescent="0.35">
      <c r="A84" s="22" t="s">
        <v>2003</v>
      </c>
      <c r="B84">
        <v>643</v>
      </c>
      <c r="C84" s="46" t="s">
        <v>2004</v>
      </c>
      <c r="D84" t="s">
        <v>600</v>
      </c>
      <c r="E84" s="47" t="s">
        <v>2005</v>
      </c>
      <c r="F84" t="s">
        <v>553</v>
      </c>
      <c r="G84" s="22" t="s">
        <v>2006</v>
      </c>
      <c r="H84" t="s">
        <v>2007</v>
      </c>
      <c r="I84" t="s">
        <v>2008</v>
      </c>
      <c r="J84" s="22" t="s">
        <v>713</v>
      </c>
      <c r="K84" t="s">
        <v>1303</v>
      </c>
      <c r="L84">
        <v>5</v>
      </c>
      <c r="M84" s="54" t="s">
        <v>214</v>
      </c>
      <c r="N84" s="48">
        <v>41203</v>
      </c>
      <c r="O84" s="48">
        <v>41402</v>
      </c>
      <c r="P84" s="49">
        <f>O84-N84</f>
        <v>199</v>
      </c>
      <c r="Q84" s="49">
        <v>0</v>
      </c>
      <c r="R84" s="49">
        <v>0</v>
      </c>
      <c r="S84" s="50"/>
      <c r="T84" s="50"/>
      <c r="U84" s="50"/>
      <c r="V84" s="48">
        <v>44493</v>
      </c>
      <c r="W84" t="s">
        <v>559</v>
      </c>
      <c r="X84">
        <v>2006</v>
      </c>
      <c r="Y84" s="45">
        <f>YEAR(N84)-X84</f>
        <v>6</v>
      </c>
      <c r="Z84" t="s">
        <v>571</v>
      </c>
      <c r="AA84" s="22" t="s">
        <v>42</v>
      </c>
      <c r="AB84" s="22">
        <v>1</v>
      </c>
      <c r="AD84" t="s">
        <v>690</v>
      </c>
      <c r="AE84" s="49"/>
      <c r="AF84" t="s">
        <v>485</v>
      </c>
      <c r="AG84">
        <v>50</v>
      </c>
      <c r="AH84" t="s">
        <v>206</v>
      </c>
    </row>
    <row r="85" spans="1:35" x14ac:dyDescent="0.35">
      <c r="A85" s="22" t="s">
        <v>876</v>
      </c>
      <c r="B85">
        <v>2583</v>
      </c>
      <c r="C85" s="46" t="s">
        <v>877</v>
      </c>
      <c r="D85" t="s">
        <v>54</v>
      </c>
      <c r="E85" s="47" t="s">
        <v>878</v>
      </c>
      <c r="F85" t="s">
        <v>553</v>
      </c>
      <c r="G85" s="22"/>
      <c r="H85" t="s">
        <v>877</v>
      </c>
      <c r="I85" t="s">
        <v>607</v>
      </c>
      <c r="J85" s="22" t="s">
        <v>736</v>
      </c>
      <c r="K85">
        <v>2583</v>
      </c>
      <c r="L85">
        <v>1</v>
      </c>
      <c r="M85" t="s">
        <v>558</v>
      </c>
      <c r="N85" s="48">
        <v>41227</v>
      </c>
      <c r="O85" s="48">
        <v>41405</v>
      </c>
      <c r="P85" s="49">
        <f>O85-N85</f>
        <v>178</v>
      </c>
      <c r="Q85" s="49">
        <v>0</v>
      </c>
      <c r="R85" s="49" t="s">
        <v>205</v>
      </c>
      <c r="S85" s="49"/>
      <c r="T85" s="49"/>
      <c r="U85" s="49"/>
      <c r="V85" s="48"/>
      <c r="W85" t="s">
        <v>559</v>
      </c>
      <c r="X85">
        <v>2012</v>
      </c>
      <c r="Y85" s="45">
        <f>YEAR(N85)-X85</f>
        <v>0</v>
      </c>
      <c r="Z85" t="s">
        <v>580</v>
      </c>
      <c r="AA85" s="22" t="s">
        <v>205</v>
      </c>
      <c r="AB85" s="22">
        <v>1</v>
      </c>
      <c r="AE85" s="49"/>
      <c r="AF85" t="s">
        <v>485</v>
      </c>
    </row>
    <row r="86" spans="1:35" x14ac:dyDescent="0.35">
      <c r="A86" s="22" t="s">
        <v>1982</v>
      </c>
      <c r="B86" s="45">
        <v>556</v>
      </c>
      <c r="C86" s="46" t="s">
        <v>1983</v>
      </c>
      <c r="D86" t="s">
        <v>600</v>
      </c>
      <c r="E86" s="47" t="s">
        <v>1984</v>
      </c>
      <c r="F86" t="s">
        <v>565</v>
      </c>
      <c r="G86" s="22" t="s">
        <v>1985</v>
      </c>
      <c r="H86" t="s">
        <v>1986</v>
      </c>
      <c r="I86" t="s">
        <v>796</v>
      </c>
      <c r="J86" s="22" t="s">
        <v>713</v>
      </c>
      <c r="K86" t="s">
        <v>1987</v>
      </c>
      <c r="L86">
        <v>6</v>
      </c>
      <c r="M86" s="91"/>
      <c r="N86" s="48">
        <v>41197</v>
      </c>
      <c r="O86" s="48">
        <v>41409</v>
      </c>
      <c r="P86" s="49">
        <f>O86-N86</f>
        <v>212</v>
      </c>
      <c r="Q86" s="49">
        <v>0</v>
      </c>
      <c r="R86" s="49">
        <v>0</v>
      </c>
      <c r="S86" s="50"/>
      <c r="T86" s="50"/>
      <c r="U86" s="50"/>
      <c r="V86" s="48">
        <v>44099</v>
      </c>
      <c r="W86" t="s">
        <v>559</v>
      </c>
      <c r="X86">
        <v>2006</v>
      </c>
      <c r="Y86" s="45">
        <f>YEAR(N86)-X86</f>
        <v>6</v>
      </c>
      <c r="Z86" t="s">
        <v>571</v>
      </c>
      <c r="AA86" s="22" t="s">
        <v>30</v>
      </c>
      <c r="AB86" s="22">
        <v>1</v>
      </c>
      <c r="AE86" s="49"/>
      <c r="AF86" t="s">
        <v>485</v>
      </c>
    </row>
    <row r="87" spans="1:35" x14ac:dyDescent="0.35">
      <c r="A87" s="22" t="s">
        <v>1064</v>
      </c>
      <c r="B87" s="45">
        <v>1127</v>
      </c>
      <c r="C87" s="46" t="s">
        <v>1065</v>
      </c>
      <c r="D87" t="s">
        <v>54</v>
      </c>
      <c r="E87" s="47" t="s">
        <v>1066</v>
      </c>
      <c r="F87" t="s">
        <v>565</v>
      </c>
      <c r="G87" s="22" t="s">
        <v>1067</v>
      </c>
      <c r="H87" t="s">
        <v>1068</v>
      </c>
      <c r="I87" t="s">
        <v>943</v>
      </c>
      <c r="J87" s="22" t="s">
        <v>713</v>
      </c>
      <c r="K87" t="s">
        <v>1065</v>
      </c>
      <c r="L87">
        <v>4</v>
      </c>
      <c r="M87" t="s">
        <v>214</v>
      </c>
      <c r="N87" s="48">
        <v>41175</v>
      </c>
      <c r="O87" s="48">
        <v>41421</v>
      </c>
      <c r="P87" s="49">
        <f>O87-N87</f>
        <v>246</v>
      </c>
      <c r="Q87" s="49">
        <v>0</v>
      </c>
      <c r="R87" s="49" t="s">
        <v>205</v>
      </c>
      <c r="S87" s="50"/>
      <c r="T87" s="50"/>
      <c r="U87" s="50"/>
      <c r="V87" s="48" t="s">
        <v>205</v>
      </c>
      <c r="W87" t="s">
        <v>559</v>
      </c>
      <c r="X87">
        <v>2001</v>
      </c>
      <c r="Y87" s="45">
        <f>YEAR(N87)-X87</f>
        <v>11</v>
      </c>
      <c r="Z87" t="s">
        <v>571</v>
      </c>
      <c r="AA87" s="22" t="s">
        <v>42</v>
      </c>
      <c r="AB87" s="54">
        <v>0</v>
      </c>
      <c r="AD87" t="s">
        <v>690</v>
      </c>
      <c r="AE87" s="49"/>
      <c r="AF87" t="s">
        <v>485</v>
      </c>
    </row>
    <row r="88" spans="1:35" x14ac:dyDescent="0.35">
      <c r="A88" s="57" t="s">
        <v>1285</v>
      </c>
      <c r="B88" s="55">
        <v>2555</v>
      </c>
      <c r="C88" s="56" t="s">
        <v>1286</v>
      </c>
      <c r="D88" s="57" t="s">
        <v>54</v>
      </c>
      <c r="E88" s="58" t="s">
        <v>1287</v>
      </c>
      <c r="F88" s="57" t="s">
        <v>553</v>
      </c>
      <c r="G88" s="54"/>
      <c r="H88" s="57" t="s">
        <v>1286</v>
      </c>
      <c r="I88" s="57" t="s">
        <v>607</v>
      </c>
      <c r="J88" s="22" t="s">
        <v>736</v>
      </c>
      <c r="K88" s="54">
        <v>2555</v>
      </c>
      <c r="L88" s="57">
        <v>1</v>
      </c>
      <c r="M88" s="57" t="s">
        <v>214</v>
      </c>
      <c r="N88" s="59">
        <v>41199</v>
      </c>
      <c r="O88" s="59">
        <v>41426</v>
      </c>
      <c r="P88" s="53">
        <f>O88-N88</f>
        <v>227</v>
      </c>
      <c r="Q88" s="53">
        <v>0</v>
      </c>
      <c r="R88" s="53">
        <v>0</v>
      </c>
      <c r="S88" s="53" t="s">
        <v>590</v>
      </c>
      <c r="T88" s="53" t="s">
        <v>591</v>
      </c>
      <c r="U88" s="53">
        <v>1</v>
      </c>
      <c r="V88" s="59">
        <v>41426</v>
      </c>
      <c r="W88" s="57" t="s">
        <v>559</v>
      </c>
      <c r="X88" s="57">
        <v>2012</v>
      </c>
      <c r="Y88" s="55">
        <f>YEAR(N88)-X88</f>
        <v>0</v>
      </c>
      <c r="Z88" s="57" t="s">
        <v>580</v>
      </c>
      <c r="AA88" s="54" t="s">
        <v>30</v>
      </c>
      <c r="AB88" s="54">
        <v>1</v>
      </c>
      <c r="AC88" s="57" t="s">
        <v>1234</v>
      </c>
      <c r="AD88" s="57"/>
      <c r="AE88" s="53"/>
      <c r="AF88" s="57" t="s">
        <v>485</v>
      </c>
      <c r="AG88" s="57"/>
      <c r="AH88" s="57"/>
      <c r="AI88" s="57" t="s">
        <v>1235</v>
      </c>
    </row>
    <row r="89" spans="1:35" x14ac:dyDescent="0.35">
      <c r="A89" t="s">
        <v>1039</v>
      </c>
      <c r="B89" s="45">
        <v>2565</v>
      </c>
      <c r="C89" s="46" t="s">
        <v>1040</v>
      </c>
      <c r="D89" t="s">
        <v>54</v>
      </c>
      <c r="E89" s="47" t="s">
        <v>1041</v>
      </c>
      <c r="F89" t="s">
        <v>565</v>
      </c>
      <c r="G89" s="22"/>
      <c r="H89" t="s">
        <v>1040</v>
      </c>
      <c r="I89" t="s">
        <v>607</v>
      </c>
      <c r="J89" s="22" t="s">
        <v>736</v>
      </c>
      <c r="K89" s="22">
        <v>2565</v>
      </c>
      <c r="L89">
        <v>1</v>
      </c>
      <c r="M89" t="s">
        <v>558</v>
      </c>
      <c r="N89" s="48">
        <v>41197</v>
      </c>
      <c r="O89" s="48">
        <v>41430</v>
      </c>
      <c r="P89" s="49">
        <f>O89-N89</f>
        <v>233</v>
      </c>
      <c r="Q89" s="49">
        <v>0</v>
      </c>
      <c r="R89" s="49">
        <v>0</v>
      </c>
      <c r="S89" s="49" t="s">
        <v>590</v>
      </c>
      <c r="T89" s="49" t="s">
        <v>591</v>
      </c>
      <c r="U89" s="53">
        <v>1</v>
      </c>
      <c r="V89" s="48">
        <v>41430</v>
      </c>
      <c r="W89" t="s">
        <v>559</v>
      </c>
      <c r="X89">
        <v>2011</v>
      </c>
      <c r="Y89" s="45">
        <v>1</v>
      </c>
      <c r="Z89" t="s">
        <v>560</v>
      </c>
      <c r="AA89" s="22" t="s">
        <v>42</v>
      </c>
      <c r="AB89" s="22">
        <v>1</v>
      </c>
      <c r="AC89" t="s">
        <v>977</v>
      </c>
      <c r="AE89" s="49"/>
      <c r="AF89" t="s">
        <v>485</v>
      </c>
    </row>
    <row r="90" spans="1:35" x14ac:dyDescent="0.35">
      <c r="A90" s="22" t="s">
        <v>1668</v>
      </c>
      <c r="B90">
        <v>1130</v>
      </c>
      <c r="C90" s="46" t="s">
        <v>1669</v>
      </c>
      <c r="D90" t="s">
        <v>553</v>
      </c>
      <c r="E90" s="47" t="s">
        <v>1670</v>
      </c>
      <c r="F90" t="s">
        <v>551</v>
      </c>
      <c r="G90" s="22" t="s">
        <v>1671</v>
      </c>
      <c r="H90" t="s">
        <v>1672</v>
      </c>
      <c r="I90" t="s">
        <v>1673</v>
      </c>
      <c r="J90" s="54" t="s">
        <v>713</v>
      </c>
      <c r="K90" t="s">
        <v>1674</v>
      </c>
      <c r="L90">
        <v>4</v>
      </c>
      <c r="M90" s="92"/>
      <c r="N90" s="48">
        <v>41226</v>
      </c>
      <c r="O90" s="48">
        <v>41434</v>
      </c>
      <c r="P90" s="49">
        <f>O90-N90</f>
        <v>208</v>
      </c>
      <c r="Q90" s="49">
        <v>0</v>
      </c>
      <c r="R90" s="49">
        <v>1</v>
      </c>
      <c r="S90" s="50"/>
      <c r="T90" s="50"/>
      <c r="U90" s="50"/>
      <c r="V90" s="48"/>
      <c r="W90" t="s">
        <v>559</v>
      </c>
      <c r="X90">
        <v>2004</v>
      </c>
      <c r="Y90" s="45">
        <f>YEAR(N90)-X90</f>
        <v>8</v>
      </c>
      <c r="Z90" t="s">
        <v>571</v>
      </c>
      <c r="AA90" s="22" t="s">
        <v>42</v>
      </c>
      <c r="AB90" s="22">
        <v>1</v>
      </c>
      <c r="AD90" t="s">
        <v>690</v>
      </c>
      <c r="AE90" s="49"/>
      <c r="AF90" t="s">
        <v>485</v>
      </c>
    </row>
    <row r="91" spans="1:35" x14ac:dyDescent="0.35">
      <c r="A91" s="54" t="s">
        <v>1701</v>
      </c>
      <c r="B91" s="57">
        <v>60050</v>
      </c>
      <c r="C91" s="56" t="s">
        <v>1702</v>
      </c>
      <c r="D91" s="57" t="s">
        <v>54</v>
      </c>
      <c r="E91" s="58" t="s">
        <v>1703</v>
      </c>
      <c r="F91" s="57" t="s">
        <v>565</v>
      </c>
      <c r="G91" s="54"/>
      <c r="H91" t="s">
        <v>1704</v>
      </c>
      <c r="I91" t="s">
        <v>567</v>
      </c>
      <c r="J91" s="54" t="s">
        <v>36</v>
      </c>
      <c r="K91" s="57" t="s">
        <v>1705</v>
      </c>
      <c r="L91" s="57">
        <v>1</v>
      </c>
      <c r="M91" s="57" t="s">
        <v>221</v>
      </c>
      <c r="N91" s="59">
        <v>40420</v>
      </c>
      <c r="O91" s="59">
        <v>41511</v>
      </c>
      <c r="P91" s="53">
        <f>O91-N91</f>
        <v>1091</v>
      </c>
      <c r="Q91" s="53">
        <v>0</v>
      </c>
      <c r="R91" s="53">
        <v>0</v>
      </c>
      <c r="S91" s="49" t="s">
        <v>579</v>
      </c>
      <c r="T91" s="49" t="s">
        <v>205</v>
      </c>
      <c r="U91" s="49">
        <v>1</v>
      </c>
      <c r="V91" s="48">
        <v>41684</v>
      </c>
      <c r="W91" s="57" t="s">
        <v>559</v>
      </c>
      <c r="X91" s="57">
        <v>2003</v>
      </c>
      <c r="Y91" s="55">
        <f>YEAR(N91)-X91</f>
        <v>7</v>
      </c>
      <c r="Z91" s="57" t="s">
        <v>571</v>
      </c>
      <c r="AA91" s="54" t="s">
        <v>30</v>
      </c>
      <c r="AB91" s="54">
        <v>0</v>
      </c>
      <c r="AC91" s="57" t="s">
        <v>1706</v>
      </c>
      <c r="AD91" s="57" t="s">
        <v>1707</v>
      </c>
      <c r="AE91" s="53"/>
      <c r="AF91" s="57" t="s">
        <v>1708</v>
      </c>
      <c r="AG91" s="57"/>
      <c r="AH91" s="57"/>
      <c r="AI91" s="57" t="s">
        <v>1351</v>
      </c>
    </row>
    <row r="92" spans="1:35" x14ac:dyDescent="0.35">
      <c r="A92" t="s">
        <v>1056</v>
      </c>
      <c r="B92">
        <v>3185</v>
      </c>
      <c r="C92" s="46" t="s">
        <v>1057</v>
      </c>
      <c r="D92" t="s">
        <v>54</v>
      </c>
      <c r="E92" s="47" t="s">
        <v>1058</v>
      </c>
      <c r="F92" t="s">
        <v>588</v>
      </c>
      <c r="G92" s="22"/>
      <c r="H92" t="s">
        <v>1057</v>
      </c>
      <c r="I92" t="s">
        <v>607</v>
      </c>
      <c r="J92" s="22" t="s">
        <v>736</v>
      </c>
      <c r="K92">
        <v>3185</v>
      </c>
      <c r="L92">
        <v>1</v>
      </c>
      <c r="M92" t="s">
        <v>214</v>
      </c>
      <c r="N92" s="48">
        <v>41514</v>
      </c>
      <c r="O92" s="48">
        <v>41520</v>
      </c>
      <c r="P92" s="49">
        <f>O92-N92</f>
        <v>6</v>
      </c>
      <c r="Q92" s="49">
        <v>0</v>
      </c>
      <c r="R92" s="49" t="s">
        <v>205</v>
      </c>
      <c r="S92" s="49" t="s">
        <v>591</v>
      </c>
      <c r="T92" s="49" t="s">
        <v>591</v>
      </c>
      <c r="U92" s="49" t="s">
        <v>205</v>
      </c>
      <c r="V92" s="48" t="s">
        <v>205</v>
      </c>
      <c r="W92" s="49" t="s">
        <v>559</v>
      </c>
      <c r="X92">
        <v>2013</v>
      </c>
      <c r="Y92" s="45">
        <f>YEAR(N92)-X92</f>
        <v>0</v>
      </c>
      <c r="Z92" t="s">
        <v>580</v>
      </c>
      <c r="AA92" s="22" t="s">
        <v>205</v>
      </c>
      <c r="AB92" s="22">
        <v>1</v>
      </c>
      <c r="AE92" s="49"/>
      <c r="AF92" t="s">
        <v>485</v>
      </c>
    </row>
    <row r="93" spans="1:35" x14ac:dyDescent="0.35">
      <c r="A93" t="s">
        <v>952</v>
      </c>
      <c r="B93">
        <v>3183</v>
      </c>
      <c r="C93" s="46" t="s">
        <v>953</v>
      </c>
      <c r="D93" t="s">
        <v>54</v>
      </c>
      <c r="E93" s="47" t="s">
        <v>954</v>
      </c>
      <c r="F93" t="s">
        <v>553</v>
      </c>
      <c r="G93" s="22"/>
      <c r="H93" t="s">
        <v>953</v>
      </c>
      <c r="I93" t="s">
        <v>607</v>
      </c>
      <c r="J93" s="22" t="s">
        <v>736</v>
      </c>
      <c r="K93">
        <v>3183</v>
      </c>
      <c r="L93">
        <v>1</v>
      </c>
      <c r="M93" t="s">
        <v>214</v>
      </c>
      <c r="N93" s="48">
        <v>41511</v>
      </c>
      <c r="O93" s="48">
        <v>41521</v>
      </c>
      <c r="P93" s="49">
        <f>O93-N93</f>
        <v>10</v>
      </c>
      <c r="Q93" s="49">
        <v>0</v>
      </c>
      <c r="R93" s="49" t="s">
        <v>205</v>
      </c>
      <c r="S93" s="50"/>
      <c r="T93" s="50"/>
      <c r="U93" s="50"/>
      <c r="V93" s="48"/>
      <c r="W93" t="s">
        <v>559</v>
      </c>
      <c r="X93">
        <v>2013</v>
      </c>
      <c r="Y93" s="45">
        <f>YEAR(N93)-X93</f>
        <v>0</v>
      </c>
      <c r="Z93" t="s">
        <v>580</v>
      </c>
      <c r="AA93" s="22" t="s">
        <v>42</v>
      </c>
      <c r="AB93" s="22">
        <v>1</v>
      </c>
      <c r="AD93" t="s">
        <v>690</v>
      </c>
      <c r="AE93" s="49"/>
      <c r="AF93" t="s">
        <v>485</v>
      </c>
    </row>
    <row r="94" spans="1:35" x14ac:dyDescent="0.35">
      <c r="A94" s="22" t="s">
        <v>2145</v>
      </c>
      <c r="B94">
        <v>3184</v>
      </c>
      <c r="C94" s="46" t="s">
        <v>2146</v>
      </c>
      <c r="D94" t="s">
        <v>54</v>
      </c>
      <c r="E94" s="47" t="s">
        <v>1564</v>
      </c>
      <c r="F94" t="s">
        <v>588</v>
      </c>
      <c r="G94" s="22"/>
      <c r="H94" t="s">
        <v>2146</v>
      </c>
      <c r="I94" t="s">
        <v>607</v>
      </c>
      <c r="J94" s="22" t="s">
        <v>713</v>
      </c>
      <c r="K94" t="s">
        <v>2146</v>
      </c>
      <c r="L94">
        <v>1</v>
      </c>
      <c r="M94" t="s">
        <v>558</v>
      </c>
      <c r="N94" s="48">
        <v>41513</v>
      </c>
      <c r="O94" s="48">
        <v>41534</v>
      </c>
      <c r="P94" s="49">
        <f>O94-N94</f>
        <v>21</v>
      </c>
      <c r="Q94" s="49">
        <v>0</v>
      </c>
      <c r="R94" s="49">
        <v>0</v>
      </c>
      <c r="S94" s="49" t="s">
        <v>590</v>
      </c>
      <c r="T94" s="49" t="s">
        <v>591</v>
      </c>
      <c r="U94" s="49">
        <v>1</v>
      </c>
      <c r="V94" s="48">
        <v>41534</v>
      </c>
      <c r="W94" t="s">
        <v>559</v>
      </c>
      <c r="X94">
        <v>2013</v>
      </c>
      <c r="Y94" s="45">
        <f>YEAR(N94)-X94</f>
        <v>0</v>
      </c>
      <c r="Z94" t="s">
        <v>580</v>
      </c>
      <c r="AA94" s="22" t="s">
        <v>205</v>
      </c>
      <c r="AB94" s="22">
        <v>1</v>
      </c>
      <c r="AC94" t="s">
        <v>2147</v>
      </c>
      <c r="AE94" s="49"/>
      <c r="AF94" t="s">
        <v>485</v>
      </c>
      <c r="AI94" t="s">
        <v>1246</v>
      </c>
    </row>
    <row r="95" spans="1:35" x14ac:dyDescent="0.35">
      <c r="A95" s="22" t="s">
        <v>1929</v>
      </c>
      <c r="B95" s="45">
        <v>2347</v>
      </c>
      <c r="C95" s="46" t="s">
        <v>1930</v>
      </c>
      <c r="D95" t="s">
        <v>600</v>
      </c>
      <c r="E95" s="47" t="s">
        <v>1931</v>
      </c>
      <c r="F95" t="s">
        <v>675</v>
      </c>
      <c r="G95" s="22" t="s">
        <v>1932</v>
      </c>
      <c r="H95" t="s">
        <v>1933</v>
      </c>
      <c r="I95" t="s">
        <v>678</v>
      </c>
      <c r="J95" s="54" t="s">
        <v>713</v>
      </c>
      <c r="K95" t="s">
        <v>1353</v>
      </c>
      <c r="L95">
        <v>2</v>
      </c>
      <c r="M95" s="92"/>
      <c r="N95" s="48">
        <v>41160</v>
      </c>
      <c r="O95" s="48">
        <v>41547</v>
      </c>
      <c r="P95" s="49">
        <f>O95-N95</f>
        <v>387</v>
      </c>
      <c r="Q95" s="49">
        <v>0</v>
      </c>
      <c r="R95" s="49">
        <v>0</v>
      </c>
      <c r="S95" s="50"/>
      <c r="T95" s="50"/>
      <c r="U95" s="50"/>
      <c r="V95" s="48">
        <v>43986</v>
      </c>
      <c r="W95" t="s">
        <v>559</v>
      </c>
      <c r="X95">
        <v>2007</v>
      </c>
      <c r="Y95" s="45">
        <f>YEAR(N95)-X95</f>
        <v>5</v>
      </c>
      <c r="Z95" t="s">
        <v>571</v>
      </c>
      <c r="AA95" s="22" t="s">
        <v>42</v>
      </c>
      <c r="AB95" s="22">
        <v>0</v>
      </c>
      <c r="AD95" t="s">
        <v>1934</v>
      </c>
      <c r="AE95" s="49"/>
      <c r="AF95" t="s">
        <v>485</v>
      </c>
    </row>
    <row r="96" spans="1:35" x14ac:dyDescent="0.35">
      <c r="A96" s="22" t="s">
        <v>1471</v>
      </c>
      <c r="B96" s="45">
        <v>3187</v>
      </c>
      <c r="C96" s="46" t="s">
        <v>1472</v>
      </c>
      <c r="D96" t="s">
        <v>54</v>
      </c>
      <c r="E96" s="47" t="s">
        <v>1473</v>
      </c>
      <c r="F96" t="s">
        <v>588</v>
      </c>
      <c r="G96" s="22"/>
      <c r="H96" t="s">
        <v>1472</v>
      </c>
      <c r="I96" t="s">
        <v>607</v>
      </c>
      <c r="J96" s="22" t="s">
        <v>736</v>
      </c>
      <c r="K96" t="s">
        <v>1474</v>
      </c>
      <c r="L96">
        <v>1</v>
      </c>
      <c r="M96" t="s">
        <v>214</v>
      </c>
      <c r="N96" s="48">
        <v>41513</v>
      </c>
      <c r="O96" s="48">
        <v>41549</v>
      </c>
      <c r="P96" s="49">
        <f>O96-N96</f>
        <v>36</v>
      </c>
      <c r="Q96" s="49">
        <v>0</v>
      </c>
      <c r="R96" s="49">
        <v>0</v>
      </c>
      <c r="S96" s="49" t="s">
        <v>714</v>
      </c>
      <c r="T96" s="49" t="s">
        <v>591</v>
      </c>
      <c r="U96" s="49">
        <v>1</v>
      </c>
      <c r="V96" s="48">
        <v>41672</v>
      </c>
      <c r="W96" t="s">
        <v>559</v>
      </c>
      <c r="X96">
        <v>2013</v>
      </c>
      <c r="Y96" s="45">
        <f>YEAR(N96)-X96</f>
        <v>0</v>
      </c>
      <c r="Z96" t="s">
        <v>580</v>
      </c>
      <c r="AA96" s="22" t="s">
        <v>205</v>
      </c>
      <c r="AB96" s="22">
        <v>1</v>
      </c>
      <c r="AC96" t="s">
        <v>1475</v>
      </c>
      <c r="AD96" t="s">
        <v>1476</v>
      </c>
      <c r="AE96" s="49"/>
      <c r="AF96" t="s">
        <v>485</v>
      </c>
      <c r="AI96" t="s">
        <v>1246</v>
      </c>
    </row>
    <row r="97" spans="1:35" x14ac:dyDescent="0.35">
      <c r="A97" s="22" t="s">
        <v>1668</v>
      </c>
      <c r="B97">
        <v>633</v>
      </c>
      <c r="C97" s="46" t="s">
        <v>1669</v>
      </c>
      <c r="D97" t="s">
        <v>553</v>
      </c>
      <c r="E97" s="47" t="s">
        <v>1670</v>
      </c>
      <c r="F97" t="s">
        <v>551</v>
      </c>
      <c r="G97" s="22" t="s">
        <v>1671</v>
      </c>
      <c r="H97" t="s">
        <v>1672</v>
      </c>
      <c r="I97" t="s">
        <v>1673</v>
      </c>
      <c r="J97" s="54" t="s">
        <v>713</v>
      </c>
      <c r="K97" t="s">
        <v>1674</v>
      </c>
      <c r="L97">
        <v>4</v>
      </c>
      <c r="M97" t="s">
        <v>214</v>
      </c>
      <c r="N97" s="48">
        <v>41510</v>
      </c>
      <c r="O97" s="48">
        <v>41556</v>
      </c>
      <c r="P97" s="49">
        <f>O97-N97</f>
        <v>46</v>
      </c>
      <c r="Q97" s="49">
        <v>0</v>
      </c>
      <c r="R97" s="49">
        <v>1</v>
      </c>
      <c r="S97" s="50"/>
      <c r="T97" s="50"/>
      <c r="U97" s="50"/>
      <c r="V97" s="48"/>
      <c r="W97" t="s">
        <v>559</v>
      </c>
      <c r="X97">
        <v>2004</v>
      </c>
      <c r="Y97" s="45">
        <f>YEAR(N97)-X97</f>
        <v>9</v>
      </c>
      <c r="Z97" t="s">
        <v>571</v>
      </c>
      <c r="AA97" s="22" t="s">
        <v>42</v>
      </c>
      <c r="AB97" s="22">
        <v>1</v>
      </c>
      <c r="AD97" t="s">
        <v>690</v>
      </c>
      <c r="AE97" s="49"/>
      <c r="AF97" t="s">
        <v>485</v>
      </c>
    </row>
    <row r="98" spans="1:35" x14ac:dyDescent="0.35">
      <c r="A98" s="54" t="s">
        <v>1406</v>
      </c>
      <c r="B98" s="57">
        <v>2577</v>
      </c>
      <c r="C98" s="56" t="s">
        <v>1407</v>
      </c>
      <c r="D98" s="94" t="s">
        <v>54</v>
      </c>
      <c r="E98" s="69" t="s">
        <v>1408</v>
      </c>
      <c r="F98" s="57" t="s">
        <v>588</v>
      </c>
      <c r="G98" s="54" t="s">
        <v>1409</v>
      </c>
      <c r="H98" t="s">
        <v>1410</v>
      </c>
      <c r="I98" t="s">
        <v>567</v>
      </c>
      <c r="J98" s="22" t="s">
        <v>736</v>
      </c>
      <c r="K98" s="54">
        <v>2577</v>
      </c>
      <c r="L98">
        <v>2</v>
      </c>
      <c r="M98" s="54" t="s">
        <v>214</v>
      </c>
      <c r="N98" s="59">
        <v>41203</v>
      </c>
      <c r="O98" s="59">
        <v>41564</v>
      </c>
      <c r="P98" s="53">
        <f>O98-N98</f>
        <v>361</v>
      </c>
      <c r="Q98" s="53">
        <v>0</v>
      </c>
      <c r="R98" s="53">
        <v>0</v>
      </c>
      <c r="S98" s="49" t="s">
        <v>1396</v>
      </c>
      <c r="T98" s="49" t="s">
        <v>1036</v>
      </c>
      <c r="U98" s="49">
        <v>1</v>
      </c>
      <c r="V98" s="59">
        <v>43211</v>
      </c>
      <c r="W98" s="70" t="s">
        <v>559</v>
      </c>
      <c r="X98" s="57">
        <v>2012</v>
      </c>
      <c r="Y98" s="55">
        <f>YEAR(N98)-X98</f>
        <v>0</v>
      </c>
      <c r="Z98" s="94" t="s">
        <v>580</v>
      </c>
      <c r="AA98" s="94" t="s">
        <v>30</v>
      </c>
      <c r="AB98" s="94">
        <v>1</v>
      </c>
      <c r="AC98" s="54" t="s">
        <v>1411</v>
      </c>
      <c r="AD98" s="54" t="s">
        <v>1412</v>
      </c>
      <c r="AE98" s="53"/>
      <c r="AF98" s="57" t="s">
        <v>485</v>
      </c>
      <c r="AG98" s="57"/>
      <c r="AH98" s="57"/>
      <c r="AI98" s="54"/>
    </row>
    <row r="99" spans="1:35" x14ac:dyDescent="0.35">
      <c r="A99" s="22" t="s">
        <v>1749</v>
      </c>
      <c r="B99">
        <v>1126</v>
      </c>
      <c r="C99" s="46" t="s">
        <v>1750</v>
      </c>
      <c r="D99" t="s">
        <v>54</v>
      </c>
      <c r="E99" s="47" t="s">
        <v>1751</v>
      </c>
      <c r="F99" t="s">
        <v>565</v>
      </c>
      <c r="G99" s="22" t="s">
        <v>1752</v>
      </c>
      <c r="H99" t="s">
        <v>1753</v>
      </c>
      <c r="I99" t="s">
        <v>567</v>
      </c>
      <c r="J99" s="22" t="s">
        <v>713</v>
      </c>
      <c r="K99" t="s">
        <v>1754</v>
      </c>
      <c r="L99">
        <v>2</v>
      </c>
      <c r="M99" t="s">
        <v>214</v>
      </c>
      <c r="N99" s="48">
        <v>41203</v>
      </c>
      <c r="O99" s="48">
        <v>41572</v>
      </c>
      <c r="P99" s="49">
        <f>O99-N99</f>
        <v>369</v>
      </c>
      <c r="Q99" s="49">
        <v>0</v>
      </c>
      <c r="R99" s="49" t="s">
        <v>205</v>
      </c>
      <c r="S99" s="50"/>
      <c r="T99" s="50"/>
      <c r="U99" s="50"/>
      <c r="V99" s="48"/>
      <c r="W99" t="s">
        <v>559</v>
      </c>
      <c r="X99">
        <v>2005</v>
      </c>
      <c r="Y99" s="45">
        <f>YEAR(N99)-X99</f>
        <v>7</v>
      </c>
      <c r="Z99" s="57" t="s">
        <v>571</v>
      </c>
      <c r="AA99" s="22" t="s">
        <v>30</v>
      </c>
      <c r="AB99" s="22">
        <v>0</v>
      </c>
      <c r="AD99" t="s">
        <v>1755</v>
      </c>
      <c r="AE99" s="49"/>
      <c r="AF99" t="s">
        <v>485</v>
      </c>
    </row>
    <row r="100" spans="1:35" x14ac:dyDescent="0.35">
      <c r="A100" s="22" t="s">
        <v>938</v>
      </c>
      <c r="B100">
        <v>645</v>
      </c>
      <c r="C100" s="46" t="s">
        <v>939</v>
      </c>
      <c r="D100" t="s">
        <v>54</v>
      </c>
      <c r="E100" s="47" t="s">
        <v>940</v>
      </c>
      <c r="F100" t="s">
        <v>551</v>
      </c>
      <c r="G100" s="22" t="s">
        <v>941</v>
      </c>
      <c r="H100" t="s">
        <v>942</v>
      </c>
      <c r="I100" t="s">
        <v>943</v>
      </c>
      <c r="J100" s="22" t="s">
        <v>713</v>
      </c>
      <c r="K100" t="s">
        <v>939</v>
      </c>
      <c r="L100">
        <v>4</v>
      </c>
      <c r="M100" s="57" t="s">
        <v>667</v>
      </c>
      <c r="N100" s="48">
        <v>41554</v>
      </c>
      <c r="O100" s="48">
        <v>41716</v>
      </c>
      <c r="P100" s="49">
        <f>O100-N100</f>
        <v>162</v>
      </c>
      <c r="Q100" s="49">
        <v>0</v>
      </c>
      <c r="R100" s="49" t="s">
        <v>205</v>
      </c>
      <c r="S100" s="50"/>
      <c r="T100" s="50"/>
      <c r="U100" s="50"/>
      <c r="V100" s="48"/>
      <c r="W100" t="s">
        <v>559</v>
      </c>
      <c r="X100">
        <v>2005</v>
      </c>
      <c r="Y100" s="45">
        <f>YEAR(N100)-X100</f>
        <v>8</v>
      </c>
      <c r="Z100" t="s">
        <v>571</v>
      </c>
      <c r="AA100" s="22" t="s">
        <v>30</v>
      </c>
      <c r="AB100" s="22">
        <v>1</v>
      </c>
      <c r="AD100" t="s">
        <v>690</v>
      </c>
      <c r="AE100" s="49"/>
      <c r="AF100" t="s">
        <v>485</v>
      </c>
    </row>
    <row r="101" spans="1:35" x14ac:dyDescent="0.35">
      <c r="A101" s="22" t="s">
        <v>2090</v>
      </c>
      <c r="B101" s="45">
        <v>632</v>
      </c>
      <c r="C101" s="46" t="s">
        <v>2091</v>
      </c>
      <c r="D101" t="s">
        <v>551</v>
      </c>
      <c r="E101" s="47" t="s">
        <v>1383</v>
      </c>
      <c r="F101" t="s">
        <v>565</v>
      </c>
      <c r="G101" s="22" t="s">
        <v>2092</v>
      </c>
      <c r="H101" t="s">
        <v>2093</v>
      </c>
      <c r="I101" t="s">
        <v>1305</v>
      </c>
      <c r="J101" s="22" t="s">
        <v>713</v>
      </c>
      <c r="K101" t="s">
        <v>2096</v>
      </c>
      <c r="L101">
        <v>3</v>
      </c>
      <c r="M101" s="92"/>
      <c r="N101" s="48">
        <v>41513</v>
      </c>
      <c r="O101" s="48">
        <v>41717</v>
      </c>
      <c r="P101" s="49">
        <f>O101-N101</f>
        <v>204</v>
      </c>
      <c r="Q101" s="49">
        <v>0</v>
      </c>
      <c r="R101" s="49">
        <v>0</v>
      </c>
      <c r="S101" s="50"/>
      <c r="T101" s="50"/>
      <c r="U101" s="50"/>
      <c r="V101" s="59">
        <v>44493</v>
      </c>
      <c r="W101" t="s">
        <v>559</v>
      </c>
      <c r="X101">
        <v>2000</v>
      </c>
      <c r="Y101" s="45">
        <f>YEAR(N101)-X101</f>
        <v>13</v>
      </c>
      <c r="Z101" t="s">
        <v>571</v>
      </c>
      <c r="AA101" s="22" t="s">
        <v>42</v>
      </c>
      <c r="AB101" s="22">
        <v>0</v>
      </c>
      <c r="AD101" t="s">
        <v>2095</v>
      </c>
      <c r="AE101" s="49"/>
      <c r="AF101" t="s">
        <v>485</v>
      </c>
    </row>
    <row r="102" spans="1:35" x14ac:dyDescent="0.35">
      <c r="A102" s="54" t="s">
        <v>1090</v>
      </c>
      <c r="B102" s="55">
        <v>556</v>
      </c>
      <c r="C102" s="56" t="s">
        <v>1091</v>
      </c>
      <c r="D102" s="57" t="s">
        <v>54</v>
      </c>
      <c r="E102" s="58" t="s">
        <v>1092</v>
      </c>
      <c r="F102" s="57" t="s">
        <v>551</v>
      </c>
      <c r="G102" s="22" t="s">
        <v>1093</v>
      </c>
      <c r="H102" s="57" t="s">
        <v>1094</v>
      </c>
      <c r="I102" t="s">
        <v>688</v>
      </c>
      <c r="J102" s="54" t="s">
        <v>205</v>
      </c>
      <c r="K102" s="57" t="s">
        <v>205</v>
      </c>
      <c r="L102" s="57">
        <v>3</v>
      </c>
      <c r="M102" s="57" t="s">
        <v>221</v>
      </c>
      <c r="N102" s="59" t="s">
        <v>54</v>
      </c>
      <c r="O102" s="59">
        <v>41721</v>
      </c>
      <c r="P102" s="49" t="s">
        <v>205</v>
      </c>
      <c r="Q102" s="53">
        <v>0</v>
      </c>
      <c r="R102" s="53">
        <v>0</v>
      </c>
      <c r="S102" s="74"/>
      <c r="T102" s="60"/>
      <c r="U102" s="60"/>
      <c r="V102" s="59">
        <v>41721</v>
      </c>
      <c r="W102" s="57" t="s">
        <v>559</v>
      </c>
      <c r="X102" s="57">
        <v>2006</v>
      </c>
      <c r="Y102" s="55">
        <v>14</v>
      </c>
      <c r="Z102" s="57" t="s">
        <v>571</v>
      </c>
      <c r="AA102" s="22" t="s">
        <v>30</v>
      </c>
      <c r="AB102" s="22">
        <v>1</v>
      </c>
      <c r="AC102" s="57" t="s">
        <v>1099</v>
      </c>
      <c r="AD102" s="57" t="s">
        <v>1100</v>
      </c>
      <c r="AE102" s="53" t="s">
        <v>48</v>
      </c>
      <c r="AF102" s="57" t="s">
        <v>485</v>
      </c>
      <c r="AG102" s="57"/>
      <c r="AH102" s="57"/>
      <c r="AI102" s="57"/>
    </row>
    <row r="103" spans="1:35" x14ac:dyDescent="0.35">
      <c r="A103" s="22" t="s">
        <v>2003</v>
      </c>
      <c r="B103" s="57">
        <v>628</v>
      </c>
      <c r="C103" s="46" t="s">
        <v>2004</v>
      </c>
      <c r="D103" t="s">
        <v>600</v>
      </c>
      <c r="E103" s="58" t="s">
        <v>2005</v>
      </c>
      <c r="F103" s="57" t="s">
        <v>553</v>
      </c>
      <c r="G103" s="22" t="s">
        <v>2006</v>
      </c>
      <c r="H103" t="s">
        <v>2007</v>
      </c>
      <c r="I103" t="s">
        <v>2008</v>
      </c>
      <c r="J103" s="22" t="s">
        <v>713</v>
      </c>
      <c r="K103" t="s">
        <v>2009</v>
      </c>
      <c r="L103">
        <v>5</v>
      </c>
      <c r="M103" s="57" t="s">
        <v>667</v>
      </c>
      <c r="N103" s="59">
        <v>41554</v>
      </c>
      <c r="O103" s="59">
        <v>41729</v>
      </c>
      <c r="P103" s="53">
        <f>O103-N103</f>
        <v>175</v>
      </c>
      <c r="Q103" s="49">
        <v>0</v>
      </c>
      <c r="R103" s="49">
        <v>0</v>
      </c>
      <c r="S103" s="50"/>
      <c r="T103" s="107"/>
      <c r="U103" s="107"/>
      <c r="V103" s="48">
        <v>44493</v>
      </c>
      <c r="W103" t="s">
        <v>559</v>
      </c>
      <c r="X103">
        <v>2006</v>
      </c>
      <c r="Y103" s="45">
        <f>YEAR(N103)-X103</f>
        <v>7</v>
      </c>
      <c r="Z103" t="s">
        <v>571</v>
      </c>
      <c r="AA103" s="22" t="s">
        <v>42</v>
      </c>
      <c r="AB103" s="22">
        <v>1</v>
      </c>
      <c r="AC103" s="57"/>
      <c r="AD103" s="57" t="s">
        <v>690</v>
      </c>
      <c r="AE103" s="53"/>
      <c r="AF103" t="s">
        <v>485</v>
      </c>
      <c r="AG103" s="57"/>
      <c r="AH103" s="57"/>
      <c r="AI103" s="57"/>
    </row>
    <row r="104" spans="1:35" x14ac:dyDescent="0.35">
      <c r="A104" s="120" t="s">
        <v>2098</v>
      </c>
      <c r="B104">
        <v>2564</v>
      </c>
      <c r="C104" s="46" t="s">
        <v>2099</v>
      </c>
      <c r="D104" t="s">
        <v>54</v>
      </c>
      <c r="E104" s="47" t="s">
        <v>2100</v>
      </c>
      <c r="F104" t="s">
        <v>553</v>
      </c>
      <c r="G104" s="22"/>
      <c r="H104" t="s">
        <v>2099</v>
      </c>
      <c r="I104" t="s">
        <v>607</v>
      </c>
      <c r="J104" s="22" t="s">
        <v>736</v>
      </c>
      <c r="K104">
        <v>2564</v>
      </c>
      <c r="L104">
        <v>1</v>
      </c>
      <c r="M104" t="s">
        <v>609</v>
      </c>
      <c r="N104" s="48">
        <v>41240</v>
      </c>
      <c r="O104" s="48">
        <v>41744</v>
      </c>
      <c r="P104" s="49">
        <f>O104-N104</f>
        <v>504</v>
      </c>
      <c r="Q104" s="49">
        <v>0</v>
      </c>
      <c r="R104" s="49" t="s">
        <v>205</v>
      </c>
      <c r="S104" s="49" t="s">
        <v>591</v>
      </c>
      <c r="T104" s="49" t="s">
        <v>1597</v>
      </c>
      <c r="U104" s="49">
        <v>0</v>
      </c>
      <c r="V104" s="48" t="s">
        <v>205</v>
      </c>
      <c r="W104" t="s">
        <v>559</v>
      </c>
      <c r="X104">
        <v>2011</v>
      </c>
      <c r="Y104" s="45">
        <f>YEAR(N104)-X104</f>
        <v>1</v>
      </c>
      <c r="Z104" t="s">
        <v>560</v>
      </c>
      <c r="AA104" s="22" t="s">
        <v>30</v>
      </c>
      <c r="AB104" s="22">
        <v>1</v>
      </c>
      <c r="AD104" t="s">
        <v>2101</v>
      </c>
      <c r="AE104" s="49"/>
      <c r="AF104" t="s">
        <v>485</v>
      </c>
    </row>
    <row r="105" spans="1:35" x14ac:dyDescent="0.35">
      <c r="A105" t="s">
        <v>955</v>
      </c>
      <c r="B105">
        <v>2568</v>
      </c>
      <c r="C105" s="46" t="s">
        <v>956</v>
      </c>
      <c r="D105" t="s">
        <v>54</v>
      </c>
      <c r="E105" s="47" t="s">
        <v>957</v>
      </c>
      <c r="F105" t="s">
        <v>588</v>
      </c>
      <c r="G105" s="22" t="s">
        <v>958</v>
      </c>
      <c r="H105" t="s">
        <v>956</v>
      </c>
      <c r="I105" t="s">
        <v>607</v>
      </c>
      <c r="J105" s="22" t="s">
        <v>736</v>
      </c>
      <c r="K105">
        <v>2568</v>
      </c>
      <c r="L105">
        <v>2</v>
      </c>
      <c r="M105" t="s">
        <v>214</v>
      </c>
      <c r="N105" s="48">
        <v>41227</v>
      </c>
      <c r="O105" s="48">
        <v>41753</v>
      </c>
      <c r="P105" s="49">
        <f>O105-N105</f>
        <v>526</v>
      </c>
      <c r="Q105" s="49">
        <v>0</v>
      </c>
      <c r="R105" s="49" t="s">
        <v>205</v>
      </c>
      <c r="S105" s="50"/>
      <c r="T105" s="50"/>
      <c r="U105" s="50"/>
      <c r="V105" s="48"/>
      <c r="W105" t="s">
        <v>959</v>
      </c>
      <c r="X105">
        <v>2012</v>
      </c>
      <c r="Y105" s="45">
        <f>YEAR(N105)-X105</f>
        <v>0</v>
      </c>
      <c r="Z105" t="s">
        <v>580</v>
      </c>
      <c r="AA105" s="22" t="s">
        <v>205</v>
      </c>
      <c r="AB105" s="22">
        <v>1</v>
      </c>
      <c r="AD105" t="s">
        <v>690</v>
      </c>
      <c r="AE105" s="49"/>
      <c r="AF105" t="s">
        <v>485</v>
      </c>
    </row>
    <row r="106" spans="1:35" x14ac:dyDescent="0.35">
      <c r="A106" t="s">
        <v>974</v>
      </c>
      <c r="B106" s="45">
        <v>3180</v>
      </c>
      <c r="C106" s="46" t="s">
        <v>975</v>
      </c>
      <c r="D106" t="s">
        <v>54</v>
      </c>
      <c r="E106" s="47" t="s">
        <v>976</v>
      </c>
      <c r="F106" t="s">
        <v>553</v>
      </c>
      <c r="G106" s="22"/>
      <c r="H106" t="s">
        <v>975</v>
      </c>
      <c r="I106" t="s">
        <v>607</v>
      </c>
      <c r="J106" s="22" t="s">
        <v>736</v>
      </c>
      <c r="K106" s="22">
        <v>3180</v>
      </c>
      <c r="L106">
        <v>1</v>
      </c>
      <c r="M106" t="s">
        <v>558</v>
      </c>
      <c r="N106" s="48">
        <v>41510</v>
      </c>
      <c r="O106" s="48">
        <v>41797</v>
      </c>
      <c r="P106" s="49">
        <f>O106-N106</f>
        <v>287</v>
      </c>
      <c r="Q106" s="49">
        <v>0</v>
      </c>
      <c r="R106" s="49">
        <v>0</v>
      </c>
      <c r="S106" s="49" t="s">
        <v>590</v>
      </c>
      <c r="T106" s="49" t="s">
        <v>591</v>
      </c>
      <c r="U106" s="49">
        <v>1</v>
      </c>
      <c r="V106" s="48">
        <v>41797</v>
      </c>
      <c r="W106" t="s">
        <v>559</v>
      </c>
      <c r="X106">
        <v>2013</v>
      </c>
      <c r="Y106" s="45">
        <v>0</v>
      </c>
      <c r="Z106" t="s">
        <v>580</v>
      </c>
      <c r="AA106" s="22" t="s">
        <v>42</v>
      </c>
      <c r="AB106" s="22">
        <v>1</v>
      </c>
      <c r="AC106" t="s">
        <v>977</v>
      </c>
      <c r="AE106" s="49"/>
      <c r="AF106" t="s">
        <v>485</v>
      </c>
    </row>
    <row r="107" spans="1:35" x14ac:dyDescent="0.35">
      <c r="A107" s="22" t="s">
        <v>604</v>
      </c>
      <c r="B107">
        <v>105592</v>
      </c>
      <c r="C107" s="46" t="s">
        <v>605</v>
      </c>
      <c r="D107" t="s">
        <v>54</v>
      </c>
      <c r="E107" s="47" t="s">
        <v>606</v>
      </c>
      <c r="F107" t="s">
        <v>565</v>
      </c>
      <c r="G107" s="22"/>
      <c r="H107" t="s">
        <v>605</v>
      </c>
      <c r="I107" t="s">
        <v>607</v>
      </c>
      <c r="J107" s="22" t="s">
        <v>36</v>
      </c>
      <c r="K107" t="s">
        <v>608</v>
      </c>
      <c r="L107">
        <v>1</v>
      </c>
      <c r="M107" t="s">
        <v>609</v>
      </c>
      <c r="N107" s="48">
        <v>40991</v>
      </c>
      <c r="O107" s="48">
        <v>41865</v>
      </c>
      <c r="P107" s="49">
        <f>O107-N107</f>
        <v>874</v>
      </c>
      <c r="Q107" s="49">
        <v>0</v>
      </c>
      <c r="R107" s="49">
        <v>0</v>
      </c>
      <c r="S107" s="49" t="s">
        <v>590</v>
      </c>
      <c r="T107" s="49" t="s">
        <v>591</v>
      </c>
      <c r="U107" s="49">
        <v>0</v>
      </c>
      <c r="V107" s="48"/>
      <c r="W107" t="s">
        <v>610</v>
      </c>
      <c r="X107">
        <v>2005</v>
      </c>
      <c r="Y107" s="45">
        <f>YEAR(N107)-X107</f>
        <v>7</v>
      </c>
      <c r="Z107" t="s">
        <v>571</v>
      </c>
      <c r="AA107" s="22" t="s">
        <v>30</v>
      </c>
      <c r="AB107" s="22">
        <v>1</v>
      </c>
      <c r="AC107" t="s">
        <v>611</v>
      </c>
      <c r="AD107" t="s">
        <v>612</v>
      </c>
      <c r="AE107" s="49"/>
      <c r="AF107" t="s">
        <v>613</v>
      </c>
      <c r="AG107">
        <v>70</v>
      </c>
      <c r="AH107" t="s">
        <v>614</v>
      </c>
    </row>
    <row r="108" spans="1:35" x14ac:dyDescent="0.35">
      <c r="A108" t="s">
        <v>1077</v>
      </c>
      <c r="B108" s="45">
        <v>3181</v>
      </c>
      <c r="C108" s="46" t="s">
        <v>1078</v>
      </c>
      <c r="D108" t="s">
        <v>54</v>
      </c>
      <c r="E108" s="47" t="s">
        <v>1079</v>
      </c>
      <c r="F108" t="s">
        <v>553</v>
      </c>
      <c r="G108" s="22"/>
      <c r="H108" t="s">
        <v>1078</v>
      </c>
      <c r="I108" t="s">
        <v>607</v>
      </c>
      <c r="J108" s="22" t="s">
        <v>736</v>
      </c>
      <c r="K108" s="22">
        <v>3181</v>
      </c>
      <c r="L108">
        <v>1</v>
      </c>
      <c r="M108" t="s">
        <v>558</v>
      </c>
      <c r="N108" s="48">
        <v>41510</v>
      </c>
      <c r="O108" s="48">
        <v>41879</v>
      </c>
      <c r="P108" s="49">
        <f>O108-N108</f>
        <v>369</v>
      </c>
      <c r="Q108" s="49">
        <v>0</v>
      </c>
      <c r="R108" s="49">
        <v>0</v>
      </c>
      <c r="S108" s="49" t="s">
        <v>590</v>
      </c>
      <c r="T108" s="49" t="s">
        <v>402</v>
      </c>
      <c r="U108" s="49">
        <v>0</v>
      </c>
      <c r="V108" s="48">
        <v>41879</v>
      </c>
      <c r="W108" t="s">
        <v>559</v>
      </c>
      <c r="X108">
        <v>2013</v>
      </c>
      <c r="Y108" s="45">
        <v>0</v>
      </c>
      <c r="Z108" t="s">
        <v>580</v>
      </c>
      <c r="AA108" s="22" t="s">
        <v>30</v>
      </c>
      <c r="AB108" s="22">
        <v>1</v>
      </c>
      <c r="AC108" t="s">
        <v>1080</v>
      </c>
      <c r="AE108" s="49"/>
      <c r="AF108" t="s">
        <v>485</v>
      </c>
    </row>
    <row r="109" spans="1:35" x14ac:dyDescent="0.35">
      <c r="A109" s="22" t="s">
        <v>1938</v>
      </c>
      <c r="B109" s="45">
        <v>2574</v>
      </c>
      <c r="C109" s="46" t="s">
        <v>1939</v>
      </c>
      <c r="D109" t="s">
        <v>54</v>
      </c>
      <c r="E109" s="47" t="s">
        <v>1940</v>
      </c>
      <c r="F109" t="s">
        <v>565</v>
      </c>
      <c r="G109" s="22" t="s">
        <v>1941</v>
      </c>
      <c r="H109" t="s">
        <v>1942</v>
      </c>
      <c r="I109" t="s">
        <v>1944</v>
      </c>
      <c r="J109" s="22" t="s">
        <v>736</v>
      </c>
      <c r="K109" t="s">
        <v>1946</v>
      </c>
      <c r="L109">
        <v>6</v>
      </c>
      <c r="M109" t="s">
        <v>667</v>
      </c>
      <c r="N109" s="48">
        <v>41227</v>
      </c>
      <c r="O109" s="48">
        <v>41895</v>
      </c>
      <c r="P109" s="49">
        <f>O109-N109</f>
        <v>668</v>
      </c>
      <c r="Q109" s="49">
        <v>0</v>
      </c>
      <c r="R109" s="49" t="s">
        <v>205</v>
      </c>
      <c r="S109" s="50"/>
      <c r="T109" s="50"/>
      <c r="U109" s="50"/>
      <c r="V109" s="48"/>
      <c r="W109" t="s">
        <v>559</v>
      </c>
      <c r="X109">
        <v>2001</v>
      </c>
      <c r="Y109" s="45">
        <f>YEAR(N109)-X109</f>
        <v>11</v>
      </c>
      <c r="Z109" t="s">
        <v>571</v>
      </c>
      <c r="AA109" s="22" t="s">
        <v>42</v>
      </c>
      <c r="AB109" s="22">
        <v>0</v>
      </c>
      <c r="AD109" t="s">
        <v>1947</v>
      </c>
      <c r="AE109" s="49"/>
      <c r="AF109" t="s">
        <v>485</v>
      </c>
    </row>
    <row r="110" spans="1:35" x14ac:dyDescent="0.35">
      <c r="A110" s="22" t="s">
        <v>1982</v>
      </c>
      <c r="B110" s="45">
        <v>1133</v>
      </c>
      <c r="C110" s="46" t="s">
        <v>1983</v>
      </c>
      <c r="D110" t="s">
        <v>600</v>
      </c>
      <c r="E110" s="47" t="s">
        <v>1984</v>
      </c>
      <c r="F110" t="s">
        <v>565</v>
      </c>
      <c r="G110" s="22" t="s">
        <v>1985</v>
      </c>
      <c r="H110" t="s">
        <v>1986</v>
      </c>
      <c r="I110" t="s">
        <v>796</v>
      </c>
      <c r="J110" s="22" t="s">
        <v>713</v>
      </c>
      <c r="K110" t="s">
        <v>1987</v>
      </c>
      <c r="L110">
        <v>6</v>
      </c>
      <c r="M110" s="91"/>
      <c r="N110" s="48">
        <v>41513</v>
      </c>
      <c r="O110" s="48">
        <v>41895</v>
      </c>
      <c r="P110" s="49">
        <f>O110-N110</f>
        <v>382</v>
      </c>
      <c r="Q110" s="49">
        <v>0</v>
      </c>
      <c r="R110" s="49">
        <v>0</v>
      </c>
      <c r="S110" s="50"/>
      <c r="T110" s="50"/>
      <c r="U110" s="50"/>
      <c r="V110" s="48">
        <v>44099</v>
      </c>
      <c r="W110" t="s">
        <v>559</v>
      </c>
      <c r="X110">
        <v>2006</v>
      </c>
      <c r="Y110" s="45">
        <f>YEAR(N110)-X110</f>
        <v>7</v>
      </c>
      <c r="Z110" t="s">
        <v>571</v>
      </c>
      <c r="AA110" s="22" t="s">
        <v>30</v>
      </c>
      <c r="AB110" s="22">
        <v>1</v>
      </c>
      <c r="AE110" s="49"/>
      <c r="AF110" t="s">
        <v>485</v>
      </c>
    </row>
    <row r="111" spans="1:35" x14ac:dyDescent="0.35">
      <c r="A111" s="54" t="s">
        <v>1732</v>
      </c>
      <c r="B111" s="55">
        <v>2422</v>
      </c>
      <c r="C111" s="56" t="s">
        <v>1733</v>
      </c>
      <c r="D111" s="57" t="s">
        <v>54</v>
      </c>
      <c r="E111" s="58" t="s">
        <v>1734</v>
      </c>
      <c r="F111" s="57" t="s">
        <v>675</v>
      </c>
      <c r="G111" s="54" t="s">
        <v>1735</v>
      </c>
      <c r="H111" t="s">
        <v>1736</v>
      </c>
      <c r="I111" t="s">
        <v>943</v>
      </c>
      <c r="J111" s="22" t="s">
        <v>713</v>
      </c>
      <c r="K111" s="57" t="s">
        <v>1733</v>
      </c>
      <c r="L111" s="57">
        <v>3</v>
      </c>
      <c r="M111" s="57" t="s">
        <v>667</v>
      </c>
      <c r="N111" s="59">
        <v>41162</v>
      </c>
      <c r="O111" s="59">
        <v>41896</v>
      </c>
      <c r="P111" s="53">
        <f>O111-N111</f>
        <v>734</v>
      </c>
      <c r="Q111" s="53">
        <v>0</v>
      </c>
      <c r="R111" s="53">
        <v>0</v>
      </c>
      <c r="S111" s="50"/>
      <c r="T111" s="107"/>
      <c r="U111" s="107"/>
      <c r="V111" s="59">
        <v>42236</v>
      </c>
      <c r="W111" s="57" t="s">
        <v>559</v>
      </c>
      <c r="X111" s="57">
        <v>2000</v>
      </c>
      <c r="Y111" s="55">
        <f>YEAR(N111)-X111</f>
        <v>12</v>
      </c>
      <c r="Z111" s="57" t="s">
        <v>571</v>
      </c>
      <c r="AA111" s="54" t="s">
        <v>30</v>
      </c>
      <c r="AB111" s="54">
        <v>0</v>
      </c>
      <c r="AC111" s="57" t="s">
        <v>1738</v>
      </c>
      <c r="AD111" s="57" t="s">
        <v>690</v>
      </c>
      <c r="AE111" s="53"/>
      <c r="AF111" s="57" t="s">
        <v>485</v>
      </c>
      <c r="AG111" s="57"/>
      <c r="AH111" s="57"/>
      <c r="AI111" s="57" t="s">
        <v>214</v>
      </c>
    </row>
    <row r="112" spans="1:35" x14ac:dyDescent="0.35">
      <c r="A112" s="22" t="s">
        <v>1064</v>
      </c>
      <c r="B112" s="45">
        <v>548</v>
      </c>
      <c r="C112" s="46" t="s">
        <v>1065</v>
      </c>
      <c r="D112" t="s">
        <v>54</v>
      </c>
      <c r="E112" s="47" t="s">
        <v>1066</v>
      </c>
      <c r="F112" t="s">
        <v>565</v>
      </c>
      <c r="G112" s="22" t="s">
        <v>1067</v>
      </c>
      <c r="H112" t="s">
        <v>1068</v>
      </c>
      <c r="I112" t="s">
        <v>943</v>
      </c>
      <c r="J112" s="22" t="s">
        <v>713</v>
      </c>
      <c r="K112" t="s">
        <v>1065</v>
      </c>
      <c r="L112">
        <v>4</v>
      </c>
      <c r="M112" t="s">
        <v>205</v>
      </c>
      <c r="N112" s="48">
        <v>41895</v>
      </c>
      <c r="O112" s="48">
        <v>41896</v>
      </c>
      <c r="P112" s="49">
        <f>O112-N112</f>
        <v>1</v>
      </c>
      <c r="Q112" s="49">
        <v>0</v>
      </c>
      <c r="R112" s="49" t="s">
        <v>205</v>
      </c>
      <c r="S112" s="49" t="s">
        <v>714</v>
      </c>
      <c r="T112" s="49" t="s">
        <v>591</v>
      </c>
      <c r="U112" s="49" t="s">
        <v>205</v>
      </c>
      <c r="V112" s="48" t="s">
        <v>205</v>
      </c>
      <c r="W112" t="s">
        <v>559</v>
      </c>
      <c r="X112">
        <v>2001</v>
      </c>
      <c r="Y112" s="45">
        <f>YEAR(N112)-X112</f>
        <v>13</v>
      </c>
      <c r="Z112" t="s">
        <v>571</v>
      </c>
      <c r="AA112" s="22" t="s">
        <v>42</v>
      </c>
      <c r="AB112" s="54">
        <v>0</v>
      </c>
      <c r="AD112" t="s">
        <v>1070</v>
      </c>
      <c r="AE112" s="49"/>
      <c r="AF112" t="s">
        <v>485</v>
      </c>
    </row>
    <row r="113" spans="1:35" x14ac:dyDescent="0.35">
      <c r="A113" t="s">
        <v>1045</v>
      </c>
      <c r="B113">
        <v>2582</v>
      </c>
      <c r="C113" s="46" t="s">
        <v>1046</v>
      </c>
      <c r="D113" t="s">
        <v>54</v>
      </c>
      <c r="E113" s="47" t="s">
        <v>1047</v>
      </c>
      <c r="F113" t="s">
        <v>588</v>
      </c>
      <c r="G113" s="22" t="s">
        <v>1048</v>
      </c>
      <c r="H113" t="s">
        <v>1049</v>
      </c>
      <c r="I113" t="s">
        <v>567</v>
      </c>
      <c r="J113" s="22" t="s">
        <v>736</v>
      </c>
      <c r="K113">
        <v>2582</v>
      </c>
      <c r="L113">
        <v>2</v>
      </c>
      <c r="M113" t="s">
        <v>214</v>
      </c>
      <c r="N113" s="48">
        <v>41227</v>
      </c>
      <c r="O113" s="48">
        <v>41899</v>
      </c>
      <c r="P113" s="49">
        <f>O113-N113</f>
        <v>672</v>
      </c>
      <c r="Q113" s="49">
        <v>0</v>
      </c>
      <c r="R113" s="49" t="s">
        <v>205</v>
      </c>
      <c r="S113" s="49" t="s">
        <v>738</v>
      </c>
      <c r="T113" s="49" t="s">
        <v>205</v>
      </c>
      <c r="U113" s="49">
        <v>1</v>
      </c>
      <c r="V113" s="48" t="s">
        <v>205</v>
      </c>
      <c r="W113" t="s">
        <v>559</v>
      </c>
      <c r="X113">
        <v>2009</v>
      </c>
      <c r="Y113" s="45">
        <f>YEAR(N113)-X113</f>
        <v>3</v>
      </c>
      <c r="Z113" t="s">
        <v>560</v>
      </c>
      <c r="AA113" s="22" t="s">
        <v>30</v>
      </c>
      <c r="AB113" s="22">
        <v>1</v>
      </c>
      <c r="AE113" s="49"/>
      <c r="AF113" t="s">
        <v>485</v>
      </c>
    </row>
    <row r="114" spans="1:35" x14ac:dyDescent="0.35">
      <c r="A114" s="5" t="s">
        <v>1823</v>
      </c>
      <c r="B114" s="1">
        <v>126505</v>
      </c>
      <c r="C114" s="87" t="s">
        <v>1824</v>
      </c>
      <c r="D114" s="1" t="s">
        <v>600</v>
      </c>
      <c r="E114" s="88" t="s">
        <v>1825</v>
      </c>
      <c r="F114" s="1" t="s">
        <v>588</v>
      </c>
      <c r="G114" s="5" t="s">
        <v>1826</v>
      </c>
      <c r="H114" s="1" t="s">
        <v>1827</v>
      </c>
      <c r="I114" s="1" t="s">
        <v>555</v>
      </c>
      <c r="J114" s="5" t="s">
        <v>36</v>
      </c>
      <c r="K114" s="1" t="s">
        <v>1828</v>
      </c>
      <c r="L114" s="1">
        <v>3</v>
      </c>
      <c r="M114" s="1" t="s">
        <v>221</v>
      </c>
      <c r="N114" s="109">
        <v>41435</v>
      </c>
      <c r="O114" s="109">
        <v>41899</v>
      </c>
      <c r="P114" s="80">
        <f>O114-N114</f>
        <v>464</v>
      </c>
      <c r="Q114" s="80">
        <v>0</v>
      </c>
      <c r="R114" s="80">
        <v>1</v>
      </c>
      <c r="S114" s="80"/>
      <c r="T114" s="80"/>
      <c r="U114" s="80"/>
      <c r="V114" s="109"/>
      <c r="W114" s="1" t="s">
        <v>669</v>
      </c>
      <c r="X114" s="1">
        <v>2011</v>
      </c>
      <c r="Y114" s="6">
        <f>YEAR(N114)-X114</f>
        <v>2</v>
      </c>
      <c r="Z114" s="1" t="s">
        <v>560</v>
      </c>
      <c r="AA114" s="5" t="s">
        <v>42</v>
      </c>
      <c r="AB114" s="5">
        <v>1</v>
      </c>
      <c r="AC114" s="1"/>
      <c r="AD114" s="1" t="s">
        <v>1829</v>
      </c>
      <c r="AE114" s="80"/>
      <c r="AF114" s="1" t="s">
        <v>613</v>
      </c>
      <c r="AG114" s="1">
        <v>70</v>
      </c>
      <c r="AH114" s="1" t="s">
        <v>845</v>
      </c>
      <c r="AI114" s="1"/>
    </row>
    <row r="115" spans="1:35" x14ac:dyDescent="0.35">
      <c r="A115" s="22" t="s">
        <v>841</v>
      </c>
      <c r="B115">
        <v>126504</v>
      </c>
      <c r="C115" s="46" t="s">
        <v>842</v>
      </c>
      <c r="D115" t="s">
        <v>54</v>
      </c>
      <c r="E115" s="47" t="s">
        <v>843</v>
      </c>
      <c r="F115" t="s">
        <v>565</v>
      </c>
      <c r="G115" s="22"/>
      <c r="H115" t="s">
        <v>842</v>
      </c>
      <c r="I115" t="s">
        <v>607</v>
      </c>
      <c r="J115" s="22" t="s">
        <v>36</v>
      </c>
      <c r="K115" t="s">
        <v>842</v>
      </c>
      <c r="L115">
        <v>1</v>
      </c>
      <c r="M115" t="s">
        <v>221</v>
      </c>
      <c r="N115" s="48">
        <v>41378</v>
      </c>
      <c r="O115" s="48">
        <v>41914</v>
      </c>
      <c r="P115" s="49">
        <f>O115-N115</f>
        <v>536</v>
      </c>
      <c r="Q115" s="49">
        <v>0</v>
      </c>
      <c r="R115" s="49" t="s">
        <v>205</v>
      </c>
      <c r="S115" s="49" t="s">
        <v>738</v>
      </c>
      <c r="T115" s="49" t="s">
        <v>205</v>
      </c>
      <c r="U115" s="49">
        <v>1</v>
      </c>
      <c r="V115" s="48"/>
      <c r="W115" t="s">
        <v>669</v>
      </c>
      <c r="X115">
        <v>2010</v>
      </c>
      <c r="Y115" s="45">
        <f>YEAR(N115)-X115</f>
        <v>3</v>
      </c>
      <c r="Z115" t="s">
        <v>560</v>
      </c>
      <c r="AA115" s="22" t="s">
        <v>30</v>
      </c>
      <c r="AB115" s="22">
        <v>1</v>
      </c>
      <c r="AD115" t="s">
        <v>844</v>
      </c>
      <c r="AE115" s="49"/>
      <c r="AF115" t="s">
        <v>613</v>
      </c>
      <c r="AG115">
        <v>70</v>
      </c>
      <c r="AH115" t="s">
        <v>845</v>
      </c>
    </row>
    <row r="116" spans="1:35" x14ac:dyDescent="0.35">
      <c r="A116" s="22" t="s">
        <v>1273</v>
      </c>
      <c r="B116" s="45">
        <v>1130</v>
      </c>
      <c r="C116" s="46" t="s">
        <v>1274</v>
      </c>
      <c r="D116" t="s">
        <v>54</v>
      </c>
      <c r="E116" s="47" t="s">
        <v>1275</v>
      </c>
      <c r="F116" t="s">
        <v>588</v>
      </c>
      <c r="G116" s="22" t="s">
        <v>1276</v>
      </c>
      <c r="H116" t="s">
        <v>1277</v>
      </c>
      <c r="I116" t="s">
        <v>1278</v>
      </c>
      <c r="J116" s="22" t="s">
        <v>713</v>
      </c>
      <c r="K116" t="s">
        <v>1280</v>
      </c>
      <c r="L116">
        <v>5</v>
      </c>
      <c r="M116" s="92"/>
      <c r="N116" s="48">
        <v>41513</v>
      </c>
      <c r="O116" s="48">
        <v>41919</v>
      </c>
      <c r="P116" s="49">
        <f>O116-N116</f>
        <v>406</v>
      </c>
      <c r="Q116" s="49">
        <v>0</v>
      </c>
      <c r="R116" s="49" t="s">
        <v>205</v>
      </c>
      <c r="S116" s="50"/>
      <c r="T116" s="74"/>
      <c r="U116" s="74"/>
      <c r="V116" s="48" t="s">
        <v>205</v>
      </c>
      <c r="W116" t="s">
        <v>559</v>
      </c>
      <c r="X116">
        <v>2002</v>
      </c>
      <c r="Y116" s="45">
        <f>YEAR(N116)-X116</f>
        <v>11</v>
      </c>
      <c r="Z116" t="s">
        <v>571</v>
      </c>
      <c r="AA116" s="22" t="s">
        <v>42</v>
      </c>
      <c r="AB116" s="22">
        <v>1</v>
      </c>
      <c r="AD116" t="s">
        <v>690</v>
      </c>
      <c r="AE116" s="49"/>
      <c r="AF116" t="s">
        <v>485</v>
      </c>
    </row>
    <row r="117" spans="1:35" x14ac:dyDescent="0.35">
      <c r="A117" t="s">
        <v>1760</v>
      </c>
      <c r="B117">
        <v>2575</v>
      </c>
      <c r="C117" s="46" t="s">
        <v>1761</v>
      </c>
      <c r="D117" t="s">
        <v>54</v>
      </c>
      <c r="E117" s="47" t="s">
        <v>1762</v>
      </c>
      <c r="F117" t="s">
        <v>553</v>
      </c>
      <c r="G117" s="22" t="s">
        <v>1763</v>
      </c>
      <c r="H117" t="s">
        <v>1764</v>
      </c>
      <c r="I117" t="s">
        <v>567</v>
      </c>
      <c r="J117" s="22" t="s">
        <v>736</v>
      </c>
      <c r="K117" t="s">
        <v>1765</v>
      </c>
      <c r="L117">
        <v>2</v>
      </c>
      <c r="M117" s="57" t="s">
        <v>214</v>
      </c>
      <c r="N117" s="48">
        <v>41175</v>
      </c>
      <c r="O117" s="48">
        <v>41934</v>
      </c>
      <c r="P117" s="49">
        <f>O117-N117</f>
        <v>759</v>
      </c>
      <c r="Q117" s="49">
        <v>0</v>
      </c>
      <c r="R117" s="49">
        <v>0</v>
      </c>
      <c r="S117" s="49" t="s">
        <v>738</v>
      </c>
      <c r="T117" s="49" t="s">
        <v>205</v>
      </c>
      <c r="U117" s="49">
        <v>1</v>
      </c>
      <c r="V117" s="48">
        <v>42234</v>
      </c>
      <c r="W117" t="s">
        <v>559</v>
      </c>
      <c r="X117">
        <v>2012</v>
      </c>
      <c r="Y117" s="45">
        <f>YEAR(N117)-X117</f>
        <v>0</v>
      </c>
      <c r="Z117" t="s">
        <v>580</v>
      </c>
      <c r="AA117" s="22" t="s">
        <v>42</v>
      </c>
      <c r="AB117" s="22">
        <v>1</v>
      </c>
      <c r="AC117" t="s">
        <v>1766</v>
      </c>
      <c r="AE117" s="49"/>
      <c r="AF117" t="s">
        <v>485</v>
      </c>
    </row>
    <row r="118" spans="1:35" x14ac:dyDescent="0.35">
      <c r="A118" s="54" t="s">
        <v>1162</v>
      </c>
      <c r="B118" s="55">
        <v>2581</v>
      </c>
      <c r="C118" s="56" t="s">
        <v>1163</v>
      </c>
      <c r="D118" s="57" t="s">
        <v>600</v>
      </c>
      <c r="E118" s="58" t="s">
        <v>1164</v>
      </c>
      <c r="F118" s="57" t="s">
        <v>675</v>
      </c>
      <c r="G118" s="22" t="s">
        <v>1165</v>
      </c>
      <c r="H118" t="s">
        <v>1166</v>
      </c>
      <c r="I118" t="s">
        <v>1134</v>
      </c>
      <c r="J118" s="22" t="s">
        <v>736</v>
      </c>
      <c r="K118" t="s">
        <v>1167</v>
      </c>
      <c r="L118" s="57">
        <v>3</v>
      </c>
      <c r="M118" s="57" t="s">
        <v>214</v>
      </c>
      <c r="N118" s="48">
        <v>41227</v>
      </c>
      <c r="O118" s="48">
        <v>41934</v>
      </c>
      <c r="P118" s="49">
        <f>O118-N118</f>
        <v>707</v>
      </c>
      <c r="Q118" s="53">
        <v>0</v>
      </c>
      <c r="R118" s="53">
        <v>1</v>
      </c>
      <c r="S118" s="53" t="s">
        <v>738</v>
      </c>
      <c r="T118" s="53" t="s">
        <v>205</v>
      </c>
      <c r="U118" s="53">
        <v>1</v>
      </c>
      <c r="V118" s="59"/>
      <c r="W118" s="57" t="s">
        <v>559</v>
      </c>
      <c r="X118" s="57">
        <v>2004</v>
      </c>
      <c r="Y118" s="55">
        <f>YEAR(N118)-X118</f>
        <v>8</v>
      </c>
      <c r="Z118" s="57" t="s">
        <v>571</v>
      </c>
      <c r="AA118" s="54" t="s">
        <v>30</v>
      </c>
      <c r="AB118" s="54">
        <v>0</v>
      </c>
      <c r="AC118" s="57" t="s">
        <v>1168</v>
      </c>
      <c r="AD118" s="57" t="s">
        <v>1169</v>
      </c>
      <c r="AE118" s="53"/>
      <c r="AF118" s="57" t="s">
        <v>485</v>
      </c>
      <c r="AG118" s="57"/>
      <c r="AH118" s="57"/>
      <c r="AI118" s="57"/>
    </row>
    <row r="119" spans="1:35" x14ac:dyDescent="0.35">
      <c r="A119" t="s">
        <v>1938</v>
      </c>
      <c r="B119">
        <v>3180</v>
      </c>
      <c r="C119" s="46" t="s">
        <v>1939</v>
      </c>
      <c r="D119" t="s">
        <v>54</v>
      </c>
      <c r="E119" s="47" t="s">
        <v>1940</v>
      </c>
      <c r="F119" t="s">
        <v>565</v>
      </c>
      <c r="G119" s="22" t="s">
        <v>1941</v>
      </c>
      <c r="H119" t="s">
        <v>1942</v>
      </c>
      <c r="I119" t="s">
        <v>1944</v>
      </c>
      <c r="J119" s="22" t="s">
        <v>736</v>
      </c>
      <c r="K119" t="s">
        <v>1946</v>
      </c>
      <c r="L119">
        <v>6</v>
      </c>
      <c r="M119" t="s">
        <v>667</v>
      </c>
      <c r="N119" s="48">
        <v>41901</v>
      </c>
      <c r="O119" s="48">
        <v>41937</v>
      </c>
      <c r="P119" s="49">
        <f>O119-N119</f>
        <v>36</v>
      </c>
      <c r="Q119" s="49">
        <v>0</v>
      </c>
      <c r="R119" s="49" t="s">
        <v>205</v>
      </c>
      <c r="S119" s="49" t="s">
        <v>591</v>
      </c>
      <c r="T119" s="49" t="s">
        <v>1597</v>
      </c>
      <c r="U119" s="49">
        <v>0</v>
      </c>
      <c r="V119" s="48"/>
      <c r="W119" t="s">
        <v>559</v>
      </c>
      <c r="X119">
        <v>2001</v>
      </c>
      <c r="Y119" s="45">
        <f>YEAR(N119)-X119</f>
        <v>13</v>
      </c>
      <c r="Z119" t="s">
        <v>571</v>
      </c>
      <c r="AA119" s="22" t="s">
        <v>42</v>
      </c>
      <c r="AB119" s="22">
        <v>0</v>
      </c>
      <c r="AD119" t="s">
        <v>1948</v>
      </c>
      <c r="AE119" s="49"/>
      <c r="AF119" t="s">
        <v>485</v>
      </c>
    </row>
    <row r="120" spans="1:35" x14ac:dyDescent="0.35">
      <c r="A120" s="22" t="s">
        <v>1591</v>
      </c>
      <c r="B120" s="45">
        <v>2572</v>
      </c>
      <c r="C120" s="46" t="s">
        <v>1592</v>
      </c>
      <c r="D120" t="s">
        <v>54</v>
      </c>
      <c r="E120" s="47" t="s">
        <v>840</v>
      </c>
      <c r="F120" t="s">
        <v>588</v>
      </c>
      <c r="G120" s="22" t="s">
        <v>1593</v>
      </c>
      <c r="H120" t="s">
        <v>1594</v>
      </c>
      <c r="I120" t="s">
        <v>943</v>
      </c>
      <c r="J120" s="22" t="s">
        <v>736</v>
      </c>
      <c r="K120" t="s">
        <v>1596</v>
      </c>
      <c r="L120">
        <v>3</v>
      </c>
      <c r="M120" t="s">
        <v>214</v>
      </c>
      <c r="N120" s="48">
        <v>41510</v>
      </c>
      <c r="O120" s="48">
        <v>41943</v>
      </c>
      <c r="P120" s="49">
        <f>O120-N120</f>
        <v>433</v>
      </c>
      <c r="Q120" s="49">
        <v>0</v>
      </c>
      <c r="R120" s="49" t="s">
        <v>205</v>
      </c>
      <c r="S120" s="49" t="s">
        <v>591</v>
      </c>
      <c r="T120" s="49" t="s">
        <v>1597</v>
      </c>
      <c r="U120" s="49">
        <v>0</v>
      </c>
      <c r="V120" s="48" t="s">
        <v>205</v>
      </c>
      <c r="W120" t="s">
        <v>559</v>
      </c>
      <c r="X120">
        <v>2007</v>
      </c>
      <c r="Y120" s="45">
        <f>YEAR(N120)-X120</f>
        <v>6</v>
      </c>
      <c r="Z120" t="s">
        <v>571</v>
      </c>
      <c r="AA120" s="22" t="s">
        <v>30</v>
      </c>
      <c r="AB120" s="22">
        <v>1</v>
      </c>
      <c r="AD120" t="s">
        <v>1598</v>
      </c>
      <c r="AE120" s="49"/>
      <c r="AF120" t="s">
        <v>485</v>
      </c>
    </row>
    <row r="121" spans="1:35" x14ac:dyDescent="0.35">
      <c r="A121" s="22" t="s">
        <v>1657</v>
      </c>
      <c r="B121">
        <v>654</v>
      </c>
      <c r="C121" s="46" t="s">
        <v>1658</v>
      </c>
      <c r="D121" t="s">
        <v>551</v>
      </c>
      <c r="E121" s="47" t="s">
        <v>1659</v>
      </c>
      <c r="F121" t="s">
        <v>565</v>
      </c>
      <c r="G121" s="22" t="s">
        <v>1660</v>
      </c>
      <c r="H121" t="s">
        <v>1661</v>
      </c>
      <c r="I121" t="s">
        <v>1662</v>
      </c>
      <c r="J121" s="54" t="s">
        <v>713</v>
      </c>
      <c r="K121" t="s">
        <v>1663</v>
      </c>
      <c r="L121">
        <v>3</v>
      </c>
      <c r="M121" s="92"/>
      <c r="N121" s="48">
        <v>41919</v>
      </c>
      <c r="O121" s="48">
        <v>41984</v>
      </c>
      <c r="P121" s="49">
        <f>O121-N121</f>
        <v>65</v>
      </c>
      <c r="Q121" s="49">
        <v>0</v>
      </c>
      <c r="R121" s="49">
        <v>1</v>
      </c>
      <c r="S121" s="106"/>
      <c r="T121" s="50"/>
      <c r="U121" s="50"/>
      <c r="V121" s="48"/>
      <c r="W121" t="s">
        <v>559</v>
      </c>
      <c r="X121">
        <v>2009</v>
      </c>
      <c r="Y121" s="45">
        <f>YEAR(N121)-X121</f>
        <v>5</v>
      </c>
      <c r="Z121" t="s">
        <v>571</v>
      </c>
      <c r="AA121" s="22" t="s">
        <v>30</v>
      </c>
      <c r="AB121" s="22">
        <v>1</v>
      </c>
      <c r="AD121" t="s">
        <v>690</v>
      </c>
      <c r="AE121" s="49"/>
      <c r="AF121" t="s">
        <v>485</v>
      </c>
    </row>
    <row r="122" spans="1:35" x14ac:dyDescent="0.35">
      <c r="A122" s="5" t="s">
        <v>1975</v>
      </c>
      <c r="B122">
        <v>126503</v>
      </c>
      <c r="C122" s="46" t="s">
        <v>1976</v>
      </c>
      <c r="D122" t="s">
        <v>600</v>
      </c>
      <c r="E122" s="47" t="s">
        <v>1977</v>
      </c>
      <c r="F122" t="s">
        <v>588</v>
      </c>
      <c r="G122" s="22" t="s">
        <v>1978</v>
      </c>
      <c r="H122" t="s">
        <v>1979</v>
      </c>
      <c r="I122" t="s">
        <v>555</v>
      </c>
      <c r="J122" s="22" t="s">
        <v>36</v>
      </c>
      <c r="K122" t="s">
        <v>1980</v>
      </c>
      <c r="L122">
        <v>2</v>
      </c>
      <c r="M122" t="s">
        <v>221</v>
      </c>
      <c r="N122" s="48">
        <v>41378</v>
      </c>
      <c r="O122" s="48">
        <v>42053</v>
      </c>
      <c r="P122" s="49">
        <f>O122-N122</f>
        <v>675</v>
      </c>
      <c r="Q122" s="49">
        <v>0</v>
      </c>
      <c r="R122" s="49">
        <v>1</v>
      </c>
      <c r="S122" s="50"/>
      <c r="T122" s="50"/>
      <c r="U122" s="50"/>
      <c r="V122" s="48"/>
      <c r="W122" t="s">
        <v>669</v>
      </c>
      <c r="X122">
        <v>2010</v>
      </c>
      <c r="Y122" s="45">
        <f>YEAR(N122)-X122</f>
        <v>3</v>
      </c>
      <c r="Z122" t="s">
        <v>560</v>
      </c>
      <c r="AA122" s="22" t="s">
        <v>30</v>
      </c>
      <c r="AB122" s="22">
        <v>1</v>
      </c>
      <c r="AE122" s="49"/>
      <c r="AF122" t="s">
        <v>613</v>
      </c>
      <c r="AG122">
        <v>70</v>
      </c>
      <c r="AH122" t="s">
        <v>845</v>
      </c>
    </row>
    <row r="123" spans="1:35" x14ac:dyDescent="0.35">
      <c r="A123" t="s">
        <v>1742</v>
      </c>
      <c r="B123">
        <v>629</v>
      </c>
      <c r="C123" s="46" t="s">
        <v>1743</v>
      </c>
      <c r="D123" t="s">
        <v>54</v>
      </c>
      <c r="E123" s="47" t="s">
        <v>1744</v>
      </c>
      <c r="F123" t="s">
        <v>551</v>
      </c>
      <c r="G123" s="22"/>
      <c r="H123" t="s">
        <v>1745</v>
      </c>
      <c r="I123" t="s">
        <v>697</v>
      </c>
      <c r="J123" s="22" t="s">
        <v>713</v>
      </c>
      <c r="K123" t="s">
        <v>1743</v>
      </c>
      <c r="L123">
        <v>1</v>
      </c>
      <c r="M123" s="108"/>
      <c r="N123" s="48">
        <v>41949</v>
      </c>
      <c r="O123" s="48">
        <v>42083</v>
      </c>
      <c r="P123" s="49">
        <f>O123-N123</f>
        <v>134</v>
      </c>
      <c r="Q123" s="49">
        <v>0</v>
      </c>
      <c r="R123" s="49" t="s">
        <v>205</v>
      </c>
      <c r="S123" s="49" t="s">
        <v>591</v>
      </c>
      <c r="T123" s="49" t="s">
        <v>591</v>
      </c>
      <c r="U123" s="49" t="s">
        <v>205</v>
      </c>
      <c r="V123" s="48" t="s">
        <v>205</v>
      </c>
      <c r="W123" s="49" t="s">
        <v>559</v>
      </c>
      <c r="X123">
        <v>2006</v>
      </c>
      <c r="Y123" s="45">
        <f>YEAR(N123)-X123</f>
        <v>8</v>
      </c>
      <c r="Z123" t="s">
        <v>571</v>
      </c>
      <c r="AA123" s="22" t="s">
        <v>30</v>
      </c>
      <c r="AB123" s="22">
        <v>1</v>
      </c>
      <c r="AE123" s="49"/>
      <c r="AF123" t="s">
        <v>485</v>
      </c>
    </row>
    <row r="124" spans="1:35" x14ac:dyDescent="0.35">
      <c r="A124" s="22" t="s">
        <v>2003</v>
      </c>
      <c r="B124" s="57">
        <v>1127</v>
      </c>
      <c r="C124" s="46" t="s">
        <v>2004</v>
      </c>
      <c r="D124" t="s">
        <v>600</v>
      </c>
      <c r="E124" s="58" t="s">
        <v>2005</v>
      </c>
      <c r="F124" s="57" t="s">
        <v>553</v>
      </c>
      <c r="G124" s="22" t="s">
        <v>2006</v>
      </c>
      <c r="H124" t="s">
        <v>2007</v>
      </c>
      <c r="I124" t="s">
        <v>2008</v>
      </c>
      <c r="J124" s="22" t="s">
        <v>713</v>
      </c>
      <c r="K124" t="s">
        <v>2009</v>
      </c>
      <c r="L124">
        <v>5</v>
      </c>
      <c r="M124" s="91"/>
      <c r="N124" s="59">
        <v>41930</v>
      </c>
      <c r="O124" s="59">
        <v>42201</v>
      </c>
      <c r="P124" s="53">
        <f>O124-N124</f>
        <v>271</v>
      </c>
      <c r="Q124" s="49">
        <v>0</v>
      </c>
      <c r="R124" s="49">
        <v>0</v>
      </c>
      <c r="S124" s="50"/>
      <c r="T124" s="107"/>
      <c r="U124" s="107"/>
      <c r="V124" s="48">
        <v>44493</v>
      </c>
      <c r="W124" t="s">
        <v>559</v>
      </c>
      <c r="X124">
        <v>2006</v>
      </c>
      <c r="Y124" s="45">
        <f>YEAR(N124)-X124</f>
        <v>8</v>
      </c>
      <c r="Z124" t="s">
        <v>571</v>
      </c>
      <c r="AA124" s="22" t="s">
        <v>42</v>
      </c>
      <c r="AB124" s="22">
        <v>1</v>
      </c>
      <c r="AC124" s="57"/>
      <c r="AD124" s="57" t="s">
        <v>690</v>
      </c>
      <c r="AE124" s="53"/>
      <c r="AF124" t="s">
        <v>485</v>
      </c>
      <c r="AG124" s="57"/>
      <c r="AH124" s="57"/>
      <c r="AI124" s="57"/>
    </row>
    <row r="125" spans="1:35" x14ac:dyDescent="0.35">
      <c r="A125" t="s">
        <v>1425</v>
      </c>
      <c r="B125">
        <v>630</v>
      </c>
      <c r="C125" s="46" t="s">
        <v>1426</v>
      </c>
      <c r="D125" t="s">
        <v>54</v>
      </c>
      <c r="E125" s="47" t="s">
        <v>1192</v>
      </c>
      <c r="F125" t="s">
        <v>553</v>
      </c>
      <c r="G125" s="22"/>
      <c r="H125" t="s">
        <v>1427</v>
      </c>
      <c r="I125" t="s">
        <v>697</v>
      </c>
      <c r="J125" s="22" t="s">
        <v>713</v>
      </c>
      <c r="K125" t="s">
        <v>1426</v>
      </c>
      <c r="L125">
        <v>1</v>
      </c>
      <c r="M125" s="91"/>
      <c r="N125" s="48">
        <v>41949</v>
      </c>
      <c r="O125" s="48">
        <v>42201</v>
      </c>
      <c r="P125" s="49">
        <f>O125-N125</f>
        <v>252</v>
      </c>
      <c r="Q125" s="49">
        <v>0</v>
      </c>
      <c r="R125" s="49" t="s">
        <v>205</v>
      </c>
      <c r="S125" s="49" t="s">
        <v>591</v>
      </c>
      <c r="T125" s="49" t="s">
        <v>591</v>
      </c>
      <c r="U125" s="49" t="s">
        <v>205</v>
      </c>
      <c r="V125" s="48" t="s">
        <v>205</v>
      </c>
      <c r="W125" s="49" t="s">
        <v>559</v>
      </c>
      <c r="X125">
        <v>2007</v>
      </c>
      <c r="Y125" s="45">
        <f>YEAR(N125)-X125</f>
        <v>7</v>
      </c>
      <c r="Z125" t="s">
        <v>571</v>
      </c>
      <c r="AA125" s="22" t="s">
        <v>205</v>
      </c>
      <c r="AB125" s="22">
        <v>1</v>
      </c>
      <c r="AE125" s="49"/>
      <c r="AF125" t="s">
        <v>485</v>
      </c>
    </row>
    <row r="126" spans="1:35" ht="217.5" x14ac:dyDescent="0.35">
      <c r="A126" t="s">
        <v>1760</v>
      </c>
      <c r="B126">
        <v>2574</v>
      </c>
      <c r="C126" s="46" t="s">
        <v>1761</v>
      </c>
      <c r="D126" t="s">
        <v>54</v>
      </c>
      <c r="E126" s="47" t="s">
        <v>1762</v>
      </c>
      <c r="F126" t="s">
        <v>553</v>
      </c>
      <c r="G126" s="22" t="s">
        <v>1763</v>
      </c>
      <c r="H126" t="s">
        <v>1764</v>
      </c>
      <c r="I126" t="s">
        <v>567</v>
      </c>
      <c r="J126" s="22" t="s">
        <v>736</v>
      </c>
      <c r="K126" t="s">
        <v>1765</v>
      </c>
      <c r="L126">
        <v>2</v>
      </c>
      <c r="M126" s="57" t="s">
        <v>214</v>
      </c>
      <c r="N126" s="48">
        <v>41935</v>
      </c>
      <c r="O126" s="48">
        <v>42234</v>
      </c>
      <c r="P126" s="49">
        <f>O126-N126</f>
        <v>299</v>
      </c>
      <c r="Q126" s="49">
        <v>0</v>
      </c>
      <c r="R126" s="49">
        <v>0</v>
      </c>
      <c r="S126" s="49" t="s">
        <v>591</v>
      </c>
      <c r="T126" s="49" t="s">
        <v>591</v>
      </c>
      <c r="U126" s="49">
        <v>1</v>
      </c>
      <c r="V126" s="48">
        <v>42234</v>
      </c>
      <c r="W126" t="s">
        <v>559</v>
      </c>
      <c r="X126">
        <v>2012</v>
      </c>
      <c r="Y126" s="45">
        <f>YEAR(N126)-X126</f>
        <v>2</v>
      </c>
      <c r="Z126" t="s">
        <v>560</v>
      </c>
      <c r="AA126" s="22" t="s">
        <v>42</v>
      </c>
      <c r="AB126" s="22">
        <v>1</v>
      </c>
      <c r="AC126" t="s">
        <v>1766</v>
      </c>
      <c r="AE126" s="49"/>
      <c r="AF126" t="s">
        <v>485</v>
      </c>
    </row>
    <row r="127" spans="1:35" x14ac:dyDescent="0.35">
      <c r="A127" s="54" t="s">
        <v>1732</v>
      </c>
      <c r="B127" s="55">
        <v>2582</v>
      </c>
      <c r="C127" s="56" t="s">
        <v>1733</v>
      </c>
      <c r="D127" s="57" t="s">
        <v>54</v>
      </c>
      <c r="E127" s="58" t="s">
        <v>1734</v>
      </c>
      <c r="F127" s="57" t="s">
        <v>675</v>
      </c>
      <c r="G127" s="54" t="s">
        <v>1735</v>
      </c>
      <c r="H127" t="s">
        <v>1736</v>
      </c>
      <c r="I127" t="s">
        <v>943</v>
      </c>
      <c r="J127" s="22" t="s">
        <v>736</v>
      </c>
      <c r="K127" t="s">
        <v>1740</v>
      </c>
      <c r="L127" s="57">
        <v>3</v>
      </c>
      <c r="M127" s="57" t="s">
        <v>214</v>
      </c>
      <c r="N127" s="48">
        <v>41936</v>
      </c>
      <c r="O127" s="48">
        <v>42235</v>
      </c>
      <c r="P127" s="49">
        <f>O127-N127</f>
        <v>299</v>
      </c>
      <c r="Q127" s="53">
        <v>0</v>
      </c>
      <c r="R127" s="53">
        <v>0</v>
      </c>
      <c r="S127" s="49" t="s">
        <v>590</v>
      </c>
      <c r="T127" s="49" t="s">
        <v>591</v>
      </c>
      <c r="U127" s="49">
        <v>1</v>
      </c>
      <c r="V127" s="59">
        <v>42236</v>
      </c>
      <c r="W127" s="57" t="s">
        <v>559</v>
      </c>
      <c r="X127" s="57">
        <v>2000</v>
      </c>
      <c r="Y127" s="45">
        <f>YEAR(N127)-X127</f>
        <v>14</v>
      </c>
      <c r="Z127" s="57" t="s">
        <v>571</v>
      </c>
      <c r="AA127" s="54" t="s">
        <v>30</v>
      </c>
      <c r="AB127" s="54">
        <v>0</v>
      </c>
      <c r="AC127" s="57" t="s">
        <v>1741</v>
      </c>
      <c r="AD127" s="57"/>
      <c r="AE127" s="53"/>
      <c r="AF127" s="57" t="s">
        <v>485</v>
      </c>
      <c r="AG127" s="57"/>
      <c r="AH127" s="57"/>
      <c r="AI127" s="57"/>
    </row>
    <row r="128" spans="1:35" x14ac:dyDescent="0.35">
      <c r="A128" s="22" t="s">
        <v>986</v>
      </c>
      <c r="B128">
        <v>2566</v>
      </c>
      <c r="C128" s="46" t="s">
        <v>987</v>
      </c>
      <c r="D128" t="s">
        <v>54</v>
      </c>
      <c r="E128" s="47" t="s">
        <v>988</v>
      </c>
      <c r="F128" t="s">
        <v>553</v>
      </c>
      <c r="G128" s="22"/>
      <c r="H128" t="s">
        <v>987</v>
      </c>
      <c r="I128" t="s">
        <v>607</v>
      </c>
      <c r="J128" s="22" t="s">
        <v>736</v>
      </c>
      <c r="K128" t="s">
        <v>989</v>
      </c>
      <c r="L128">
        <v>1</v>
      </c>
      <c r="M128" t="s">
        <v>221</v>
      </c>
      <c r="N128" s="48">
        <v>41199</v>
      </c>
      <c r="O128" s="48">
        <v>42239</v>
      </c>
      <c r="P128" s="49">
        <f>O128-N128</f>
        <v>1040</v>
      </c>
      <c r="Q128" s="49">
        <v>0</v>
      </c>
      <c r="R128" s="49" t="s">
        <v>205</v>
      </c>
      <c r="S128" s="50"/>
      <c r="T128" s="74"/>
      <c r="U128" s="74"/>
      <c r="V128" s="48"/>
      <c r="W128" t="s">
        <v>559</v>
      </c>
      <c r="X128">
        <v>2011</v>
      </c>
      <c r="Y128" s="45">
        <f>YEAR(N128)-X128</f>
        <v>1</v>
      </c>
      <c r="Z128" t="s">
        <v>560</v>
      </c>
      <c r="AA128" s="22" t="s">
        <v>30</v>
      </c>
      <c r="AB128" s="22">
        <v>1</v>
      </c>
      <c r="AD128" t="s">
        <v>690</v>
      </c>
      <c r="AE128" s="49"/>
      <c r="AF128" t="s">
        <v>485</v>
      </c>
    </row>
    <row r="129" spans="1:35" x14ac:dyDescent="0.35">
      <c r="A129" s="22" t="s">
        <v>938</v>
      </c>
      <c r="B129">
        <v>1126</v>
      </c>
      <c r="C129" s="46" t="s">
        <v>939</v>
      </c>
      <c r="D129" t="s">
        <v>54</v>
      </c>
      <c r="E129" s="47" t="s">
        <v>940</v>
      </c>
      <c r="F129" t="s">
        <v>551</v>
      </c>
      <c r="G129" s="22" t="s">
        <v>941</v>
      </c>
      <c r="H129" t="s">
        <v>942</v>
      </c>
      <c r="I129" t="s">
        <v>943</v>
      </c>
      <c r="J129" s="22" t="s">
        <v>713</v>
      </c>
      <c r="K129" t="s">
        <v>939</v>
      </c>
      <c r="L129">
        <v>4</v>
      </c>
      <c r="M129" s="57" t="s">
        <v>667</v>
      </c>
      <c r="N129" s="48">
        <v>41895</v>
      </c>
      <c r="O129" s="48">
        <v>42262</v>
      </c>
      <c r="P129" s="49">
        <f>O129-N129</f>
        <v>367</v>
      </c>
      <c r="Q129" s="49">
        <v>0</v>
      </c>
      <c r="R129" s="49" t="s">
        <v>205</v>
      </c>
      <c r="S129" s="50"/>
      <c r="T129" s="50"/>
      <c r="U129" s="50"/>
      <c r="V129" s="48"/>
      <c r="W129" t="s">
        <v>559</v>
      </c>
      <c r="X129">
        <v>2005</v>
      </c>
      <c r="Y129" s="45">
        <f>YEAR(N129)-X129</f>
        <v>9</v>
      </c>
      <c r="Z129" t="s">
        <v>571</v>
      </c>
      <c r="AA129" s="22" t="s">
        <v>30</v>
      </c>
      <c r="AB129" s="22">
        <v>1</v>
      </c>
      <c r="AD129" t="s">
        <v>690</v>
      </c>
      <c r="AE129" s="49"/>
      <c r="AF129" t="s">
        <v>485</v>
      </c>
    </row>
    <row r="130" spans="1:35" x14ac:dyDescent="0.35">
      <c r="A130" s="22" t="s">
        <v>1140</v>
      </c>
      <c r="B130" s="45">
        <v>1133</v>
      </c>
      <c r="C130" s="46" t="s">
        <v>1141</v>
      </c>
      <c r="D130" t="s">
        <v>54</v>
      </c>
      <c r="E130" s="47" t="s">
        <v>1142</v>
      </c>
      <c r="F130" t="s">
        <v>565</v>
      </c>
      <c r="G130" s="22" t="s">
        <v>1143</v>
      </c>
      <c r="H130" t="s">
        <v>1144</v>
      </c>
      <c r="I130" t="s">
        <v>567</v>
      </c>
      <c r="J130" s="22" t="s">
        <v>713</v>
      </c>
      <c r="K130" t="s">
        <v>1141</v>
      </c>
      <c r="L130">
        <v>2</v>
      </c>
      <c r="M130" t="s">
        <v>214</v>
      </c>
      <c r="N130" s="48">
        <v>41935</v>
      </c>
      <c r="O130" s="48">
        <v>42262</v>
      </c>
      <c r="P130" s="80">
        <f>O130-N130</f>
        <v>327</v>
      </c>
      <c r="Q130" s="49">
        <v>0</v>
      </c>
      <c r="R130" s="49" t="s">
        <v>205</v>
      </c>
      <c r="S130" s="49" t="s">
        <v>591</v>
      </c>
      <c r="T130" s="49" t="s">
        <v>698</v>
      </c>
      <c r="U130" s="49">
        <v>0</v>
      </c>
      <c r="V130" s="48" t="s">
        <v>205</v>
      </c>
      <c r="W130" t="s">
        <v>559</v>
      </c>
      <c r="X130">
        <v>2007</v>
      </c>
      <c r="Y130" s="45">
        <f>YEAR(N130)-X130</f>
        <v>7</v>
      </c>
      <c r="Z130" t="s">
        <v>571</v>
      </c>
      <c r="AA130" s="22" t="s">
        <v>42</v>
      </c>
      <c r="AB130" s="22">
        <v>1</v>
      </c>
      <c r="AD130" t="s">
        <v>1147</v>
      </c>
      <c r="AE130" s="49"/>
      <c r="AF130" t="s">
        <v>485</v>
      </c>
    </row>
    <row r="131" spans="1:35" x14ac:dyDescent="0.35">
      <c r="A131" s="22" t="s">
        <v>1982</v>
      </c>
      <c r="B131" s="45">
        <v>1134</v>
      </c>
      <c r="C131" s="46" t="s">
        <v>1983</v>
      </c>
      <c r="D131" t="s">
        <v>600</v>
      </c>
      <c r="E131" s="47" t="s">
        <v>1984</v>
      </c>
      <c r="F131" t="s">
        <v>565</v>
      </c>
      <c r="G131" s="22" t="s">
        <v>1985</v>
      </c>
      <c r="H131" t="s">
        <v>1986</v>
      </c>
      <c r="I131" t="s">
        <v>796</v>
      </c>
      <c r="J131" s="22" t="s">
        <v>713</v>
      </c>
      <c r="K131" t="s">
        <v>1987</v>
      </c>
      <c r="L131">
        <v>6</v>
      </c>
      <c r="M131" s="91"/>
      <c r="N131" s="48">
        <v>41895</v>
      </c>
      <c r="O131" s="48">
        <v>42263</v>
      </c>
      <c r="P131" s="49">
        <f>O131-N131</f>
        <v>368</v>
      </c>
      <c r="Q131" s="49">
        <v>0</v>
      </c>
      <c r="R131" s="49">
        <v>0</v>
      </c>
      <c r="S131" s="50"/>
      <c r="T131" s="50"/>
      <c r="U131" s="50"/>
      <c r="V131" s="48">
        <v>44099</v>
      </c>
      <c r="W131" t="s">
        <v>559</v>
      </c>
      <c r="X131">
        <v>2006</v>
      </c>
      <c r="Y131" s="45">
        <f>YEAR(N131)-X131</f>
        <v>8</v>
      </c>
      <c r="Z131" t="s">
        <v>571</v>
      </c>
      <c r="AA131" s="22" t="s">
        <v>30</v>
      </c>
      <c r="AB131" s="22">
        <v>1</v>
      </c>
      <c r="AE131" s="49"/>
      <c r="AF131" t="s">
        <v>485</v>
      </c>
    </row>
    <row r="132" spans="1:35" x14ac:dyDescent="0.35">
      <c r="A132" s="22" t="s">
        <v>1273</v>
      </c>
      <c r="B132" s="45">
        <v>645</v>
      </c>
      <c r="C132" s="46" t="s">
        <v>1274</v>
      </c>
      <c r="D132" t="s">
        <v>54</v>
      </c>
      <c r="E132" s="47" t="s">
        <v>1275</v>
      </c>
      <c r="F132" t="s">
        <v>588</v>
      </c>
      <c r="G132" s="22" t="s">
        <v>1276</v>
      </c>
      <c r="H132" t="s">
        <v>1277</v>
      </c>
      <c r="I132" t="s">
        <v>1278</v>
      </c>
      <c r="J132" s="22" t="s">
        <v>713</v>
      </c>
      <c r="K132" t="s">
        <v>1280</v>
      </c>
      <c r="L132">
        <v>5</v>
      </c>
      <c r="M132" s="92"/>
      <c r="N132" s="48">
        <v>41949</v>
      </c>
      <c r="O132" s="48">
        <v>42263</v>
      </c>
      <c r="P132" s="49">
        <f>O132-N132</f>
        <v>314</v>
      </c>
      <c r="Q132" s="49">
        <v>0</v>
      </c>
      <c r="R132" s="49" t="s">
        <v>205</v>
      </c>
      <c r="S132" s="49" t="s">
        <v>591</v>
      </c>
      <c r="T132" s="49" t="s">
        <v>698</v>
      </c>
      <c r="U132" s="49">
        <v>0</v>
      </c>
      <c r="V132" s="48" t="s">
        <v>205</v>
      </c>
      <c r="W132" t="s">
        <v>559</v>
      </c>
      <c r="X132">
        <v>2002</v>
      </c>
      <c r="Y132" s="45">
        <f>YEAR(N132)-X132</f>
        <v>12</v>
      </c>
      <c r="Z132" t="s">
        <v>571</v>
      </c>
      <c r="AA132" s="22" t="s">
        <v>42</v>
      </c>
      <c r="AB132" s="22">
        <v>1</v>
      </c>
      <c r="AD132" t="s">
        <v>1281</v>
      </c>
      <c r="AE132" s="49"/>
      <c r="AF132" t="s">
        <v>485</v>
      </c>
    </row>
    <row r="133" spans="1:35" x14ac:dyDescent="0.35">
      <c r="A133" s="54" t="s">
        <v>1635</v>
      </c>
      <c r="B133" s="57">
        <v>2586</v>
      </c>
      <c r="C133" s="56" t="s">
        <v>1636</v>
      </c>
      <c r="D133" s="57" t="s">
        <v>600</v>
      </c>
      <c r="E133" s="58" t="s">
        <v>1637</v>
      </c>
      <c r="F133" s="57" t="s">
        <v>565</v>
      </c>
      <c r="G133" s="22" t="s">
        <v>1638</v>
      </c>
      <c r="H133" t="s">
        <v>1639</v>
      </c>
      <c r="I133" t="s">
        <v>678</v>
      </c>
      <c r="J133" s="22" t="s">
        <v>736</v>
      </c>
      <c r="K133" s="57" t="s">
        <v>1640</v>
      </c>
      <c r="L133" s="57">
        <v>3</v>
      </c>
      <c r="M133" s="57" t="s">
        <v>214</v>
      </c>
      <c r="N133" s="48">
        <v>41227</v>
      </c>
      <c r="O133" s="48">
        <v>42273</v>
      </c>
      <c r="P133" s="49">
        <f>O133-N133</f>
        <v>1046</v>
      </c>
      <c r="Q133" s="53">
        <v>0</v>
      </c>
      <c r="R133" s="53">
        <v>0</v>
      </c>
      <c r="S133" s="53" t="s">
        <v>738</v>
      </c>
      <c r="T133" s="53" t="s">
        <v>205</v>
      </c>
      <c r="U133" s="53">
        <v>1</v>
      </c>
      <c r="V133" s="59">
        <v>44493</v>
      </c>
      <c r="W133" s="57" t="s">
        <v>559</v>
      </c>
      <c r="X133" s="57">
        <v>2007</v>
      </c>
      <c r="Y133" s="55">
        <f>YEAR(N133)-X133</f>
        <v>5</v>
      </c>
      <c r="Z133" s="57" t="s">
        <v>571</v>
      </c>
      <c r="AA133" s="54" t="s">
        <v>42</v>
      </c>
      <c r="AB133" s="54">
        <v>1</v>
      </c>
      <c r="AC133" t="s">
        <v>1498</v>
      </c>
      <c r="AD133" s="57" t="s">
        <v>1038</v>
      </c>
      <c r="AE133" s="53" t="s">
        <v>48</v>
      </c>
      <c r="AF133" s="57" t="s">
        <v>485</v>
      </c>
      <c r="AG133" s="57"/>
      <c r="AH133" s="57"/>
      <c r="AI133" s="57"/>
    </row>
    <row r="134" spans="1:35" x14ac:dyDescent="0.35">
      <c r="A134" t="s">
        <v>1045</v>
      </c>
      <c r="B134" s="45">
        <v>3723</v>
      </c>
      <c r="C134" s="46" t="s">
        <v>1046</v>
      </c>
      <c r="D134" t="s">
        <v>54</v>
      </c>
      <c r="E134" s="47" t="s">
        <v>1047</v>
      </c>
      <c r="F134" t="s">
        <v>588</v>
      </c>
      <c r="G134" s="22" t="s">
        <v>1048</v>
      </c>
      <c r="H134" t="s">
        <v>1049</v>
      </c>
      <c r="I134" t="s">
        <v>567</v>
      </c>
      <c r="J134" s="22" t="s">
        <v>736</v>
      </c>
      <c r="K134">
        <v>2582</v>
      </c>
      <c r="L134">
        <v>2</v>
      </c>
      <c r="M134" t="s">
        <v>214</v>
      </c>
      <c r="N134" s="48">
        <v>41900</v>
      </c>
      <c r="O134" s="48">
        <v>42285</v>
      </c>
      <c r="P134" s="49">
        <f>O134-N134</f>
        <v>385</v>
      </c>
      <c r="Q134" s="49">
        <v>0</v>
      </c>
      <c r="R134" s="49" t="s">
        <v>205</v>
      </c>
      <c r="S134" s="49" t="s">
        <v>591</v>
      </c>
      <c r="T134" s="49" t="s">
        <v>698</v>
      </c>
      <c r="U134" s="49">
        <v>0</v>
      </c>
      <c r="V134" s="48" t="s">
        <v>205</v>
      </c>
      <c r="W134" t="s">
        <v>559</v>
      </c>
      <c r="X134">
        <v>2009</v>
      </c>
      <c r="Y134" s="45">
        <f>YEAR(N134)-X134</f>
        <v>5</v>
      </c>
      <c r="Z134" t="s">
        <v>571</v>
      </c>
      <c r="AA134" s="22" t="s">
        <v>30</v>
      </c>
      <c r="AB134" s="22">
        <v>1</v>
      </c>
      <c r="AD134" t="s">
        <v>1050</v>
      </c>
      <c r="AE134" s="49"/>
      <c r="AF134" t="s">
        <v>485</v>
      </c>
    </row>
    <row r="135" spans="1:35" x14ac:dyDescent="0.35">
      <c r="A135" s="22" t="s">
        <v>1324</v>
      </c>
      <c r="B135">
        <v>2545</v>
      </c>
      <c r="C135" s="46" t="s">
        <v>1325</v>
      </c>
      <c r="D135" t="s">
        <v>551</v>
      </c>
      <c r="E135" s="47" t="s">
        <v>1326</v>
      </c>
      <c r="F135" t="s">
        <v>588</v>
      </c>
      <c r="G135" s="22" t="s">
        <v>1327</v>
      </c>
      <c r="H135" t="s">
        <v>1328</v>
      </c>
      <c r="I135" t="s">
        <v>724</v>
      </c>
      <c r="J135" s="22" t="s">
        <v>736</v>
      </c>
      <c r="K135" t="s">
        <v>1329</v>
      </c>
      <c r="L135">
        <v>3</v>
      </c>
      <c r="M135" t="s">
        <v>221</v>
      </c>
      <c r="N135" s="48">
        <v>41199</v>
      </c>
      <c r="O135" s="48">
        <v>42287</v>
      </c>
      <c r="P135" s="49">
        <f>O135-N135</f>
        <v>1088</v>
      </c>
      <c r="Q135" s="49">
        <v>0</v>
      </c>
      <c r="R135" s="49">
        <v>0</v>
      </c>
      <c r="S135" s="50"/>
      <c r="T135" s="50"/>
      <c r="U135" s="50"/>
      <c r="V135" s="48">
        <v>44338</v>
      </c>
      <c r="W135" t="s">
        <v>559</v>
      </c>
      <c r="X135">
        <v>2011</v>
      </c>
      <c r="Y135" s="45">
        <f>YEAR(N135)-X135</f>
        <v>1</v>
      </c>
      <c r="Z135" t="s">
        <v>560</v>
      </c>
      <c r="AA135" s="22" t="s">
        <v>42</v>
      </c>
      <c r="AB135" s="22">
        <v>1</v>
      </c>
      <c r="AC135" t="s">
        <v>1330</v>
      </c>
      <c r="AD135" t="s">
        <v>1331</v>
      </c>
      <c r="AE135" s="49"/>
      <c r="AF135" t="s">
        <v>485</v>
      </c>
    </row>
    <row r="136" spans="1:35" x14ac:dyDescent="0.35">
      <c r="A136" t="s">
        <v>1724</v>
      </c>
      <c r="B136">
        <v>49809</v>
      </c>
      <c r="C136" s="46" t="s">
        <v>1725</v>
      </c>
      <c r="D136" t="s">
        <v>551</v>
      </c>
      <c r="E136" s="47" t="s">
        <v>1726</v>
      </c>
      <c r="F136" t="s">
        <v>551</v>
      </c>
      <c r="G136" s="22" t="s">
        <v>1727</v>
      </c>
      <c r="H136" t="s">
        <v>1728</v>
      </c>
      <c r="I136" t="s">
        <v>678</v>
      </c>
      <c r="J136" s="22" t="s">
        <v>36</v>
      </c>
      <c r="K136" t="s">
        <v>1729</v>
      </c>
      <c r="L136">
        <v>2</v>
      </c>
      <c r="M136" t="s">
        <v>214</v>
      </c>
      <c r="N136" s="48">
        <v>40992</v>
      </c>
      <c r="O136" s="48">
        <v>42301</v>
      </c>
      <c r="P136" s="49">
        <f>O136-N136</f>
        <v>1309</v>
      </c>
      <c r="Q136" s="49">
        <v>0</v>
      </c>
      <c r="R136" s="49">
        <v>1</v>
      </c>
      <c r="S136" s="49" t="s">
        <v>579</v>
      </c>
      <c r="T136" s="49" t="s">
        <v>205</v>
      </c>
      <c r="U136" s="49">
        <v>1</v>
      </c>
      <c r="V136" s="48"/>
      <c r="W136" t="s">
        <v>559</v>
      </c>
      <c r="X136">
        <v>2007</v>
      </c>
      <c r="Y136" s="45">
        <f>YEAR(N136)-X136</f>
        <v>5</v>
      </c>
      <c r="Z136" t="s">
        <v>571</v>
      </c>
      <c r="AA136" s="22" t="s">
        <v>30</v>
      </c>
      <c r="AB136" s="22">
        <v>1</v>
      </c>
      <c r="AD136" t="s">
        <v>1730</v>
      </c>
      <c r="AE136" s="49"/>
      <c r="AF136" t="s">
        <v>613</v>
      </c>
    </row>
    <row r="137" spans="1:35" x14ac:dyDescent="0.35">
      <c r="A137" s="22" t="s">
        <v>216</v>
      </c>
      <c r="B137" s="45">
        <v>49809</v>
      </c>
      <c r="C137" s="46" t="s">
        <v>218</v>
      </c>
      <c r="D137" t="s">
        <v>54</v>
      </c>
      <c r="E137" s="47" t="s">
        <v>864</v>
      </c>
      <c r="F137" t="s">
        <v>588</v>
      </c>
      <c r="G137" s="22" t="s">
        <v>865</v>
      </c>
      <c r="H137" t="s">
        <v>218</v>
      </c>
      <c r="I137" t="s">
        <v>607</v>
      </c>
      <c r="J137" s="22" t="s">
        <v>36</v>
      </c>
      <c r="K137" t="s">
        <v>218</v>
      </c>
      <c r="L137">
        <v>2</v>
      </c>
      <c r="M137" t="s">
        <v>609</v>
      </c>
      <c r="N137" s="48">
        <v>42359</v>
      </c>
      <c r="O137" s="48">
        <v>42395</v>
      </c>
      <c r="P137" s="49">
        <f>O137-N137</f>
        <v>36</v>
      </c>
      <c r="Q137" s="49">
        <v>0</v>
      </c>
      <c r="R137" s="49">
        <v>0</v>
      </c>
      <c r="S137" s="49" t="s">
        <v>738</v>
      </c>
      <c r="T137" s="49" t="s">
        <v>205</v>
      </c>
      <c r="U137" s="49">
        <v>1</v>
      </c>
      <c r="V137" s="48">
        <v>43097</v>
      </c>
      <c r="W137" t="s">
        <v>618</v>
      </c>
      <c r="X137">
        <v>2013</v>
      </c>
      <c r="Y137" s="45">
        <f>YEAR(N137)-X137</f>
        <v>2</v>
      </c>
      <c r="Z137" t="s">
        <v>560</v>
      </c>
      <c r="AA137" s="22" t="s">
        <v>30</v>
      </c>
      <c r="AB137" s="22">
        <v>1</v>
      </c>
      <c r="AC137" t="s">
        <v>220</v>
      </c>
      <c r="AD137" t="s">
        <v>866</v>
      </c>
      <c r="AE137" s="49"/>
      <c r="AF137" t="s">
        <v>561</v>
      </c>
      <c r="AG137">
        <v>50</v>
      </c>
      <c r="AH137" t="s">
        <v>206</v>
      </c>
      <c r="AI137" t="s">
        <v>221</v>
      </c>
    </row>
    <row r="138" spans="1:35" x14ac:dyDescent="0.35">
      <c r="A138" s="22" t="s">
        <v>489</v>
      </c>
      <c r="B138">
        <v>3673</v>
      </c>
      <c r="C138" s="46" t="s">
        <v>490</v>
      </c>
      <c r="D138" t="s">
        <v>54</v>
      </c>
      <c r="E138" s="47" t="s">
        <v>1758</v>
      </c>
      <c r="F138" t="s">
        <v>588</v>
      </c>
      <c r="G138" s="22"/>
      <c r="H138" t="s">
        <v>490</v>
      </c>
      <c r="I138" t="s">
        <v>607</v>
      </c>
      <c r="J138" s="22" t="s">
        <v>36</v>
      </c>
      <c r="K138" t="s">
        <v>490</v>
      </c>
      <c r="L138">
        <v>1</v>
      </c>
      <c r="M138" t="s">
        <v>214</v>
      </c>
      <c r="N138" s="48">
        <v>42367</v>
      </c>
      <c r="O138" s="48">
        <v>42398</v>
      </c>
      <c r="P138" s="49">
        <f>O138-N138</f>
        <v>31</v>
      </c>
      <c r="Q138" s="49">
        <v>0</v>
      </c>
      <c r="R138" s="49">
        <v>0</v>
      </c>
      <c r="S138" s="49" t="s">
        <v>590</v>
      </c>
      <c r="T138" s="49" t="s">
        <v>591</v>
      </c>
      <c r="U138" s="49">
        <v>0</v>
      </c>
      <c r="V138" s="48">
        <v>42398</v>
      </c>
      <c r="W138" t="s">
        <v>618</v>
      </c>
      <c r="X138">
        <v>2014</v>
      </c>
      <c r="Y138" s="45">
        <f>YEAR(N138)-X138</f>
        <v>1</v>
      </c>
      <c r="Z138" s="57" t="s">
        <v>560</v>
      </c>
      <c r="AA138" s="22" t="s">
        <v>42</v>
      </c>
      <c r="AB138" s="22">
        <v>1</v>
      </c>
      <c r="AC138" t="s">
        <v>1759</v>
      </c>
      <c r="AE138" s="49"/>
      <c r="AF138" t="s">
        <v>485</v>
      </c>
    </row>
    <row r="139" spans="1:35" x14ac:dyDescent="0.35">
      <c r="A139" s="22" t="s">
        <v>391</v>
      </c>
      <c r="B139">
        <v>16033</v>
      </c>
      <c r="C139" s="46" t="s">
        <v>392</v>
      </c>
      <c r="D139" t="s">
        <v>54</v>
      </c>
      <c r="E139" s="47" t="s">
        <v>1415</v>
      </c>
      <c r="F139" t="s">
        <v>588</v>
      </c>
      <c r="G139" s="22"/>
      <c r="H139" t="s">
        <v>392</v>
      </c>
      <c r="I139" t="s">
        <v>607</v>
      </c>
      <c r="J139" s="22" t="s">
        <v>36</v>
      </c>
      <c r="K139" t="s">
        <v>392</v>
      </c>
      <c r="L139">
        <v>2</v>
      </c>
      <c r="M139" t="s">
        <v>221</v>
      </c>
      <c r="N139" s="48">
        <v>42367</v>
      </c>
      <c r="O139" s="48">
        <v>42411</v>
      </c>
      <c r="P139" s="49">
        <f>O139-N139</f>
        <v>44</v>
      </c>
      <c r="Q139" s="49">
        <v>0</v>
      </c>
      <c r="R139" s="49">
        <v>0</v>
      </c>
      <c r="S139" s="49" t="s">
        <v>936</v>
      </c>
      <c r="T139" s="49" t="s">
        <v>205</v>
      </c>
      <c r="U139" s="49">
        <v>1</v>
      </c>
      <c r="V139" s="59">
        <v>42499</v>
      </c>
      <c r="W139" t="s">
        <v>618</v>
      </c>
      <c r="X139">
        <v>2014</v>
      </c>
      <c r="Y139" s="77">
        <f>YEAR(N139)-X139</f>
        <v>1</v>
      </c>
      <c r="Z139" t="s">
        <v>560</v>
      </c>
      <c r="AA139" s="22" t="s">
        <v>30</v>
      </c>
      <c r="AB139" s="22">
        <v>1</v>
      </c>
      <c r="AC139" t="s">
        <v>393</v>
      </c>
      <c r="AD139" t="s">
        <v>394</v>
      </c>
      <c r="AE139" s="49"/>
      <c r="AF139" t="s">
        <v>561</v>
      </c>
      <c r="AG139">
        <v>50</v>
      </c>
      <c r="AH139" t="s">
        <v>206</v>
      </c>
    </row>
    <row r="140" spans="1:35" x14ac:dyDescent="0.35">
      <c r="A140" t="s">
        <v>505</v>
      </c>
      <c r="B140">
        <v>2736</v>
      </c>
      <c r="C140" s="46" t="s">
        <v>506</v>
      </c>
      <c r="D140" t="s">
        <v>54</v>
      </c>
      <c r="E140" s="47" t="s">
        <v>1863</v>
      </c>
      <c r="F140" t="s">
        <v>588</v>
      </c>
      <c r="G140" s="22" t="s">
        <v>1864</v>
      </c>
      <c r="H140" t="s">
        <v>1865</v>
      </c>
      <c r="I140" t="s">
        <v>567</v>
      </c>
      <c r="J140" s="22" t="s">
        <v>36</v>
      </c>
      <c r="K140" t="s">
        <v>1866</v>
      </c>
      <c r="L140">
        <v>2</v>
      </c>
      <c r="M140" t="s">
        <v>214</v>
      </c>
      <c r="N140" s="48">
        <v>42379</v>
      </c>
      <c r="O140" s="48">
        <v>42429</v>
      </c>
      <c r="P140" s="49">
        <f>O140-N140</f>
        <v>50</v>
      </c>
      <c r="Q140" s="49">
        <v>0</v>
      </c>
      <c r="R140" s="49">
        <v>0</v>
      </c>
      <c r="S140" s="50"/>
      <c r="T140" s="50"/>
      <c r="U140" s="50"/>
      <c r="V140" s="48">
        <v>43828</v>
      </c>
      <c r="W140" t="s">
        <v>618</v>
      </c>
      <c r="X140">
        <v>2014</v>
      </c>
      <c r="Y140" s="45">
        <f>YEAR(N140)-X140</f>
        <v>2</v>
      </c>
      <c r="Z140" t="s">
        <v>560</v>
      </c>
      <c r="AA140" s="22" t="s">
        <v>42</v>
      </c>
      <c r="AB140" s="22">
        <v>1</v>
      </c>
      <c r="AC140" t="s">
        <v>507</v>
      </c>
      <c r="AD140" t="s">
        <v>1867</v>
      </c>
      <c r="AE140" s="49"/>
      <c r="AF140" t="s">
        <v>485</v>
      </c>
    </row>
    <row r="141" spans="1:35" x14ac:dyDescent="0.35">
      <c r="A141" s="22" t="s">
        <v>486</v>
      </c>
      <c r="B141">
        <v>3731</v>
      </c>
      <c r="C141" s="46" t="s">
        <v>487</v>
      </c>
      <c r="D141" t="s">
        <v>54</v>
      </c>
      <c r="E141" s="47" t="s">
        <v>1757</v>
      </c>
      <c r="F141" t="s">
        <v>588</v>
      </c>
      <c r="G141" s="22"/>
      <c r="H141" t="s">
        <v>487</v>
      </c>
      <c r="I141" t="s">
        <v>607</v>
      </c>
      <c r="J141" s="22" t="s">
        <v>36</v>
      </c>
      <c r="K141" t="s">
        <v>487</v>
      </c>
      <c r="L141">
        <v>1</v>
      </c>
      <c r="M141" t="s">
        <v>214</v>
      </c>
      <c r="N141" s="48">
        <v>42367</v>
      </c>
      <c r="O141" s="48">
        <v>42452</v>
      </c>
      <c r="P141" s="49">
        <f>O141-N141</f>
        <v>85</v>
      </c>
      <c r="Q141" s="49">
        <v>0</v>
      </c>
      <c r="R141" s="49">
        <v>0</v>
      </c>
      <c r="S141" s="49" t="s">
        <v>590</v>
      </c>
      <c r="T141" s="49" t="s">
        <v>591</v>
      </c>
      <c r="U141" s="49">
        <v>1</v>
      </c>
      <c r="V141" s="59">
        <v>42452</v>
      </c>
      <c r="W141" t="s">
        <v>618</v>
      </c>
      <c r="X141">
        <v>2014</v>
      </c>
      <c r="Y141" s="45">
        <f>YEAR(N141)-X141</f>
        <v>1</v>
      </c>
      <c r="Z141" s="57" t="s">
        <v>560</v>
      </c>
      <c r="AA141" s="22" t="s">
        <v>30</v>
      </c>
      <c r="AB141" s="22">
        <v>1</v>
      </c>
      <c r="AC141" t="s">
        <v>488</v>
      </c>
      <c r="AE141" s="49"/>
      <c r="AF141" t="s">
        <v>485</v>
      </c>
    </row>
    <row r="142" spans="1:35" x14ac:dyDescent="0.35">
      <c r="A142" s="22" t="s">
        <v>1115</v>
      </c>
      <c r="B142">
        <v>2567</v>
      </c>
      <c r="C142" s="46" t="s">
        <v>1116</v>
      </c>
      <c r="D142" t="s">
        <v>54</v>
      </c>
      <c r="E142" s="47" t="s">
        <v>1117</v>
      </c>
      <c r="F142" t="s">
        <v>553</v>
      </c>
      <c r="G142" s="22"/>
      <c r="H142" t="s">
        <v>1116</v>
      </c>
      <c r="I142" t="s">
        <v>607</v>
      </c>
      <c r="J142" s="22" t="s">
        <v>736</v>
      </c>
      <c r="K142" t="s">
        <v>1118</v>
      </c>
      <c r="L142">
        <v>1</v>
      </c>
      <c r="M142" t="s">
        <v>214</v>
      </c>
      <c r="N142" s="48">
        <v>41197</v>
      </c>
      <c r="O142" s="48">
        <v>42461</v>
      </c>
      <c r="P142" s="49">
        <f>O142-N142</f>
        <v>1264</v>
      </c>
      <c r="Q142" s="49">
        <v>0</v>
      </c>
      <c r="R142" s="49">
        <v>0</v>
      </c>
      <c r="S142" s="49" t="s">
        <v>590</v>
      </c>
      <c r="T142" s="49" t="s">
        <v>626</v>
      </c>
      <c r="U142" s="49">
        <v>1</v>
      </c>
      <c r="V142" s="48">
        <v>42461</v>
      </c>
      <c r="W142" t="s">
        <v>559</v>
      </c>
      <c r="X142">
        <v>2011</v>
      </c>
      <c r="Y142" s="77">
        <f>2021-X142</f>
        <v>10</v>
      </c>
      <c r="Z142" t="s">
        <v>571</v>
      </c>
      <c r="AA142" s="22" t="s">
        <v>30</v>
      </c>
      <c r="AB142" s="22">
        <v>1</v>
      </c>
      <c r="AC142" t="s">
        <v>1119</v>
      </c>
      <c r="AE142" s="49"/>
      <c r="AF142" t="s">
        <v>485</v>
      </c>
      <c r="AI142" t="s">
        <v>1120</v>
      </c>
    </row>
    <row r="143" spans="1:35" x14ac:dyDescent="0.35">
      <c r="A143" s="22" t="s">
        <v>391</v>
      </c>
      <c r="B143">
        <v>16033</v>
      </c>
      <c r="C143" s="46" t="s">
        <v>392</v>
      </c>
      <c r="D143" t="s">
        <v>54</v>
      </c>
      <c r="E143" s="47" t="s">
        <v>1415</v>
      </c>
      <c r="F143" t="s">
        <v>588</v>
      </c>
      <c r="G143" s="22"/>
      <c r="H143" t="s">
        <v>392</v>
      </c>
      <c r="I143" t="s">
        <v>607</v>
      </c>
      <c r="J143" s="22" t="s">
        <v>36</v>
      </c>
      <c r="K143" t="s">
        <v>392</v>
      </c>
      <c r="L143">
        <v>2</v>
      </c>
      <c r="M143" t="s">
        <v>221</v>
      </c>
      <c r="N143" s="48">
        <v>42486</v>
      </c>
      <c r="O143" s="48">
        <v>42499</v>
      </c>
      <c r="P143" s="49">
        <f>O143-N143</f>
        <v>13</v>
      </c>
      <c r="Q143" s="49">
        <v>0</v>
      </c>
      <c r="R143" s="49">
        <v>0</v>
      </c>
      <c r="S143" s="49" t="s">
        <v>590</v>
      </c>
      <c r="T143" s="49" t="s">
        <v>779</v>
      </c>
      <c r="U143" s="49">
        <v>1</v>
      </c>
      <c r="V143" s="59">
        <v>42499</v>
      </c>
      <c r="W143" t="s">
        <v>618</v>
      </c>
      <c r="X143">
        <v>2014</v>
      </c>
      <c r="Y143" s="77">
        <f>YEAR(N143)-X143</f>
        <v>2</v>
      </c>
      <c r="Z143" t="s">
        <v>560</v>
      </c>
      <c r="AA143" s="22" t="s">
        <v>30</v>
      </c>
      <c r="AB143" s="22">
        <v>1</v>
      </c>
      <c r="AC143" t="s">
        <v>393</v>
      </c>
      <c r="AD143" t="s">
        <v>394</v>
      </c>
      <c r="AE143" s="49"/>
      <c r="AF143" t="s">
        <v>561</v>
      </c>
      <c r="AG143">
        <v>50</v>
      </c>
      <c r="AH143" t="s">
        <v>206</v>
      </c>
    </row>
    <row r="144" spans="1:35" x14ac:dyDescent="0.35">
      <c r="A144" s="54" t="s">
        <v>1032</v>
      </c>
      <c r="B144" s="57">
        <v>3179</v>
      </c>
      <c r="C144" s="56" t="s">
        <v>1033</v>
      </c>
      <c r="D144" s="57" t="s">
        <v>54</v>
      </c>
      <c r="E144" s="58" t="s">
        <v>1034</v>
      </c>
      <c r="F144" s="57" t="s">
        <v>588</v>
      </c>
      <c r="G144" s="54"/>
      <c r="H144" s="57" t="s">
        <v>1033</v>
      </c>
      <c r="I144" t="s">
        <v>607</v>
      </c>
      <c r="J144" s="22" t="s">
        <v>736</v>
      </c>
      <c r="K144" t="s">
        <v>1035</v>
      </c>
      <c r="L144" s="57">
        <v>1</v>
      </c>
      <c r="M144" s="57" t="s">
        <v>558</v>
      </c>
      <c r="N144" s="48">
        <v>41511</v>
      </c>
      <c r="O144" s="59">
        <v>42510</v>
      </c>
      <c r="P144" s="53">
        <f>O144-N144</f>
        <v>999</v>
      </c>
      <c r="Q144" s="53">
        <v>0</v>
      </c>
      <c r="R144" s="53">
        <v>0</v>
      </c>
      <c r="S144" s="53" t="s">
        <v>590</v>
      </c>
      <c r="T144" s="53" t="s">
        <v>1036</v>
      </c>
      <c r="U144" s="53">
        <v>1</v>
      </c>
      <c r="V144" s="59">
        <v>42509</v>
      </c>
      <c r="W144" s="57" t="s">
        <v>559</v>
      </c>
      <c r="X144" s="57">
        <v>2013</v>
      </c>
      <c r="Y144" s="55">
        <f>YEAR(N144)-X144</f>
        <v>0</v>
      </c>
      <c r="Z144" s="57" t="s">
        <v>580</v>
      </c>
      <c r="AA144" s="54" t="s">
        <v>42</v>
      </c>
      <c r="AB144" s="54">
        <v>1</v>
      </c>
      <c r="AC144" s="57" t="s">
        <v>1037</v>
      </c>
      <c r="AD144" s="57" t="s">
        <v>1038</v>
      </c>
      <c r="AE144" s="53"/>
      <c r="AF144" s="57" t="s">
        <v>485</v>
      </c>
      <c r="AG144" s="57"/>
      <c r="AH144" s="57"/>
      <c r="AI144" s="57"/>
    </row>
    <row r="145" spans="1:35" x14ac:dyDescent="0.35">
      <c r="A145" s="22" t="s">
        <v>224</v>
      </c>
      <c r="B145">
        <v>16031</v>
      </c>
      <c r="C145" s="46" t="s">
        <v>225</v>
      </c>
      <c r="D145" t="s">
        <v>54</v>
      </c>
      <c r="E145" s="47" t="s">
        <v>2097</v>
      </c>
      <c r="F145" t="s">
        <v>588</v>
      </c>
      <c r="G145" s="22"/>
      <c r="H145" t="s">
        <v>225</v>
      </c>
      <c r="I145" t="s">
        <v>607</v>
      </c>
      <c r="J145" s="22" t="s">
        <v>36</v>
      </c>
      <c r="K145" t="s">
        <v>225</v>
      </c>
      <c r="L145">
        <v>1</v>
      </c>
      <c r="M145" t="s">
        <v>219</v>
      </c>
      <c r="N145" s="48">
        <v>42520</v>
      </c>
      <c r="O145" s="48">
        <v>42525</v>
      </c>
      <c r="P145" s="49">
        <f>O145-N145</f>
        <v>5</v>
      </c>
      <c r="Q145" s="49">
        <v>0</v>
      </c>
      <c r="R145" s="49">
        <v>0</v>
      </c>
      <c r="S145" s="53" t="s">
        <v>590</v>
      </c>
      <c r="T145" s="53" t="s">
        <v>779</v>
      </c>
      <c r="U145" s="53">
        <v>1</v>
      </c>
      <c r="V145" s="59">
        <v>42525</v>
      </c>
      <c r="W145" t="s">
        <v>618</v>
      </c>
      <c r="X145">
        <v>2014</v>
      </c>
      <c r="Y145" s="45">
        <f>YEAR(N145)-X145</f>
        <v>2</v>
      </c>
      <c r="Z145" t="s">
        <v>560</v>
      </c>
      <c r="AA145" s="22" t="s">
        <v>30</v>
      </c>
      <c r="AB145" s="22">
        <v>1</v>
      </c>
      <c r="AC145" t="s">
        <v>226</v>
      </c>
      <c r="AD145" t="s">
        <v>227</v>
      </c>
      <c r="AE145" s="49"/>
      <c r="AF145" t="s">
        <v>561</v>
      </c>
      <c r="AG145">
        <v>50</v>
      </c>
      <c r="AH145" t="s">
        <v>206</v>
      </c>
      <c r="AI145" t="s">
        <v>219</v>
      </c>
    </row>
    <row r="146" spans="1:35" x14ac:dyDescent="0.35">
      <c r="A146" s="22" t="s">
        <v>216</v>
      </c>
      <c r="B146" s="45" t="s">
        <v>217</v>
      </c>
      <c r="C146" s="46" t="s">
        <v>218</v>
      </c>
      <c r="D146" t="s">
        <v>54</v>
      </c>
      <c r="E146" s="47" t="s">
        <v>864</v>
      </c>
      <c r="F146" t="s">
        <v>588</v>
      </c>
      <c r="G146" s="22" t="s">
        <v>865</v>
      </c>
      <c r="H146" t="s">
        <v>218</v>
      </c>
      <c r="I146" t="s">
        <v>607</v>
      </c>
      <c r="J146" s="22" t="s">
        <v>36</v>
      </c>
      <c r="K146" t="s">
        <v>218</v>
      </c>
      <c r="L146">
        <v>2</v>
      </c>
      <c r="M146" t="s">
        <v>609</v>
      </c>
      <c r="N146" s="48">
        <v>42519</v>
      </c>
      <c r="O146" s="48">
        <v>42528</v>
      </c>
      <c r="P146" s="49">
        <f>O146-N146</f>
        <v>9</v>
      </c>
      <c r="Q146" s="49">
        <v>0</v>
      </c>
      <c r="R146" s="49">
        <v>0</v>
      </c>
      <c r="S146" s="49" t="s">
        <v>867</v>
      </c>
      <c r="T146" s="49" t="s">
        <v>868</v>
      </c>
      <c r="U146" s="49">
        <v>1</v>
      </c>
      <c r="V146" s="48">
        <v>43097</v>
      </c>
      <c r="W146" t="s">
        <v>618</v>
      </c>
      <c r="X146">
        <v>2013</v>
      </c>
      <c r="Y146" s="45">
        <f>YEAR(N146)-X146</f>
        <v>3</v>
      </c>
      <c r="Z146" t="s">
        <v>560</v>
      </c>
      <c r="AA146" s="22" t="s">
        <v>30</v>
      </c>
      <c r="AB146" s="22">
        <v>1</v>
      </c>
      <c r="AC146" t="s">
        <v>220</v>
      </c>
      <c r="AD146" t="s">
        <v>869</v>
      </c>
      <c r="AE146" s="49"/>
      <c r="AF146" t="s">
        <v>561</v>
      </c>
      <c r="AG146">
        <v>50</v>
      </c>
      <c r="AH146" t="s">
        <v>206</v>
      </c>
      <c r="AI146" t="s">
        <v>221</v>
      </c>
    </row>
    <row r="147" spans="1:35" x14ac:dyDescent="0.35">
      <c r="A147" s="22" t="s">
        <v>222</v>
      </c>
      <c r="B147">
        <v>126504</v>
      </c>
      <c r="C147" s="46" t="s">
        <v>223</v>
      </c>
      <c r="D147" t="s">
        <v>54</v>
      </c>
      <c r="E147" s="47" t="s">
        <v>1746</v>
      </c>
      <c r="F147" t="s">
        <v>588</v>
      </c>
      <c r="G147" s="22"/>
      <c r="H147" t="s">
        <v>223</v>
      </c>
      <c r="I147" t="s">
        <v>607</v>
      </c>
      <c r="J147" s="22" t="s">
        <v>36</v>
      </c>
      <c r="K147" t="s">
        <v>223</v>
      </c>
      <c r="L147">
        <v>1</v>
      </c>
      <c r="M147" t="s">
        <v>219</v>
      </c>
      <c r="N147" s="48">
        <v>42519</v>
      </c>
      <c r="O147" s="48">
        <v>42559</v>
      </c>
      <c r="P147" s="49">
        <f>O147-N147</f>
        <v>40</v>
      </c>
      <c r="Q147" s="49">
        <v>0</v>
      </c>
      <c r="R147" s="49">
        <v>0</v>
      </c>
      <c r="S147" s="49" t="s">
        <v>590</v>
      </c>
      <c r="T147" s="53" t="s">
        <v>668</v>
      </c>
      <c r="U147" s="49">
        <v>1</v>
      </c>
      <c r="V147" s="59">
        <v>42559</v>
      </c>
      <c r="W147" t="s">
        <v>618</v>
      </c>
      <c r="X147">
        <v>2014</v>
      </c>
      <c r="Y147" s="45">
        <f>YEAR(N147)-X147</f>
        <v>2</v>
      </c>
      <c r="Z147" s="57" t="s">
        <v>560</v>
      </c>
      <c r="AA147" s="22" t="s">
        <v>30</v>
      </c>
      <c r="AB147" s="22">
        <v>1</v>
      </c>
      <c r="AC147" t="s">
        <v>1747</v>
      </c>
      <c r="AD147" t="s">
        <v>1748</v>
      </c>
      <c r="AE147" s="49"/>
      <c r="AF147" t="s">
        <v>485</v>
      </c>
      <c r="AI147" t="s">
        <v>219</v>
      </c>
    </row>
    <row r="148" spans="1:35" x14ac:dyDescent="0.35">
      <c r="A148" t="s">
        <v>499</v>
      </c>
      <c r="B148">
        <v>5174</v>
      </c>
      <c r="C148" s="46" t="s">
        <v>500</v>
      </c>
      <c r="D148" t="s">
        <v>54</v>
      </c>
      <c r="E148" s="47" t="s">
        <v>1861</v>
      </c>
      <c r="F148" t="s">
        <v>553</v>
      </c>
      <c r="G148" s="22"/>
      <c r="H148" t="s">
        <v>500</v>
      </c>
      <c r="I148" t="s">
        <v>607</v>
      </c>
      <c r="J148" s="22" t="s">
        <v>36</v>
      </c>
      <c r="K148" t="s">
        <v>500</v>
      </c>
      <c r="L148">
        <v>1</v>
      </c>
      <c r="M148" t="s">
        <v>214</v>
      </c>
      <c r="N148" s="48">
        <v>42612</v>
      </c>
      <c r="O148" s="48">
        <v>42616</v>
      </c>
      <c r="P148" s="49">
        <f>O148-N148</f>
        <v>4</v>
      </c>
      <c r="Q148" s="49">
        <v>0</v>
      </c>
      <c r="R148" s="49">
        <v>0</v>
      </c>
      <c r="S148" s="49" t="s">
        <v>590</v>
      </c>
      <c r="T148" s="49" t="s">
        <v>779</v>
      </c>
      <c r="U148" s="49">
        <v>1</v>
      </c>
      <c r="V148" s="48">
        <v>42616</v>
      </c>
      <c r="W148" t="s">
        <v>618</v>
      </c>
      <c r="X148">
        <v>2014</v>
      </c>
      <c r="Y148" s="45">
        <f>YEAR(N148)-X148</f>
        <v>2</v>
      </c>
      <c r="Z148" t="s">
        <v>560</v>
      </c>
      <c r="AA148" s="22" t="s">
        <v>42</v>
      </c>
      <c r="AB148" s="22">
        <v>1</v>
      </c>
      <c r="AC148" t="s">
        <v>501</v>
      </c>
      <c r="AD148" t="s">
        <v>1862</v>
      </c>
      <c r="AE148" s="49"/>
      <c r="AF148" t="s">
        <v>485</v>
      </c>
      <c r="AI148" t="s">
        <v>214</v>
      </c>
    </row>
    <row r="149" spans="1:35" x14ac:dyDescent="0.35">
      <c r="A149" t="s">
        <v>495</v>
      </c>
      <c r="B149" s="45">
        <v>2574</v>
      </c>
      <c r="C149" s="46" t="s">
        <v>497</v>
      </c>
      <c r="D149" t="s">
        <v>54</v>
      </c>
      <c r="E149" s="47" t="s">
        <v>1860</v>
      </c>
      <c r="F149" t="s">
        <v>553</v>
      </c>
      <c r="G149" s="22"/>
      <c r="H149" t="s">
        <v>497</v>
      </c>
      <c r="I149" t="s">
        <v>607</v>
      </c>
      <c r="J149" s="22" t="s">
        <v>36</v>
      </c>
      <c r="K149" t="s">
        <v>497</v>
      </c>
      <c r="L149">
        <v>1</v>
      </c>
      <c r="M149" t="s">
        <v>558</v>
      </c>
      <c r="N149" s="48">
        <v>42612</v>
      </c>
      <c r="O149" s="48">
        <v>42618</v>
      </c>
      <c r="P149" s="49">
        <f>O149-N149</f>
        <v>6</v>
      </c>
      <c r="Q149" s="49">
        <v>0</v>
      </c>
      <c r="R149" s="49">
        <v>0</v>
      </c>
      <c r="S149" s="49" t="s">
        <v>590</v>
      </c>
      <c r="T149" s="49" t="s">
        <v>779</v>
      </c>
      <c r="U149" s="49">
        <v>1</v>
      </c>
      <c r="V149" s="48">
        <v>42618</v>
      </c>
      <c r="W149" t="s">
        <v>618</v>
      </c>
      <c r="X149">
        <v>2014</v>
      </c>
      <c r="Y149" s="45">
        <f>YEAR(N149)-X149</f>
        <v>2</v>
      </c>
      <c r="Z149" t="s">
        <v>560</v>
      </c>
      <c r="AA149" s="22" t="s">
        <v>30</v>
      </c>
      <c r="AB149" s="22">
        <v>1</v>
      </c>
      <c r="AC149" t="s">
        <v>498</v>
      </c>
      <c r="AE149" s="49"/>
      <c r="AF149" t="s">
        <v>485</v>
      </c>
      <c r="AI149" s="70"/>
    </row>
    <row r="150" spans="1:35" x14ac:dyDescent="0.35">
      <c r="A150" s="22" t="s">
        <v>502</v>
      </c>
      <c r="B150">
        <v>126504</v>
      </c>
      <c r="C150" s="46" t="s">
        <v>503</v>
      </c>
      <c r="D150" t="s">
        <v>54</v>
      </c>
      <c r="E150" s="47" t="s">
        <v>1893</v>
      </c>
      <c r="F150" t="s">
        <v>553</v>
      </c>
      <c r="G150" s="22"/>
      <c r="H150" t="s">
        <v>503</v>
      </c>
      <c r="I150" t="s">
        <v>607</v>
      </c>
      <c r="J150" s="22" t="s">
        <v>36</v>
      </c>
      <c r="K150" t="s">
        <v>503</v>
      </c>
      <c r="L150">
        <v>1</v>
      </c>
      <c r="M150" s="22" t="s">
        <v>214</v>
      </c>
      <c r="N150" s="48">
        <v>42612</v>
      </c>
      <c r="O150" s="48">
        <v>42628</v>
      </c>
      <c r="P150" s="49">
        <f>O150-N150</f>
        <v>16</v>
      </c>
      <c r="Q150" s="49">
        <v>0</v>
      </c>
      <c r="R150" s="49">
        <v>0</v>
      </c>
      <c r="S150" s="49" t="s">
        <v>590</v>
      </c>
      <c r="T150" s="49" t="s">
        <v>591</v>
      </c>
      <c r="U150" s="49">
        <v>1</v>
      </c>
      <c r="V150" s="48">
        <v>42630</v>
      </c>
      <c r="W150" t="s">
        <v>618</v>
      </c>
      <c r="X150">
        <v>2014</v>
      </c>
      <c r="Y150" s="45">
        <f>YEAR(N150)-X150</f>
        <v>2</v>
      </c>
      <c r="Z150" t="s">
        <v>560</v>
      </c>
      <c r="AA150" s="22" t="s">
        <v>30</v>
      </c>
      <c r="AB150" s="22">
        <v>1</v>
      </c>
      <c r="AC150" t="s">
        <v>504</v>
      </c>
      <c r="AD150" t="s">
        <v>1894</v>
      </c>
      <c r="AE150" s="49"/>
      <c r="AF150" t="s">
        <v>613</v>
      </c>
      <c r="AG150">
        <v>70</v>
      </c>
      <c r="AH150" t="s">
        <v>845</v>
      </c>
    </row>
    <row r="151" spans="1:35" x14ac:dyDescent="0.35">
      <c r="A151" s="22" t="s">
        <v>492</v>
      </c>
      <c r="B151">
        <v>5175</v>
      </c>
      <c r="C151" s="46" t="s">
        <v>493</v>
      </c>
      <c r="D151" t="s">
        <v>54</v>
      </c>
      <c r="E151" s="47" t="s">
        <v>1205</v>
      </c>
      <c r="F151" t="s">
        <v>553</v>
      </c>
      <c r="G151" s="22"/>
      <c r="H151" t="s">
        <v>493</v>
      </c>
      <c r="I151" t="s">
        <v>607</v>
      </c>
      <c r="J151" s="22" t="s">
        <v>36</v>
      </c>
      <c r="K151" t="s">
        <v>493</v>
      </c>
      <c r="L151">
        <v>1</v>
      </c>
      <c r="M151" s="22" t="s">
        <v>214</v>
      </c>
      <c r="N151" s="48">
        <v>42612</v>
      </c>
      <c r="O151" s="48">
        <v>42633</v>
      </c>
      <c r="P151" s="49">
        <f>O151-N151</f>
        <v>21</v>
      </c>
      <c r="Q151" s="49">
        <v>0</v>
      </c>
      <c r="R151" s="49">
        <v>0</v>
      </c>
      <c r="S151" s="49" t="s">
        <v>590</v>
      </c>
      <c r="T151" s="49" t="s">
        <v>868</v>
      </c>
      <c r="U151" s="49">
        <v>1</v>
      </c>
      <c r="V151" s="48">
        <v>42633</v>
      </c>
      <c r="W151" t="s">
        <v>618</v>
      </c>
      <c r="X151">
        <v>2014</v>
      </c>
      <c r="Y151" s="45">
        <f>YEAR(N151)-X151</f>
        <v>2</v>
      </c>
      <c r="Z151" t="s">
        <v>560</v>
      </c>
      <c r="AA151" s="22" t="s">
        <v>42</v>
      </c>
      <c r="AB151" s="22">
        <v>1</v>
      </c>
      <c r="AC151" s="22" t="s">
        <v>494</v>
      </c>
      <c r="AD151" t="s">
        <v>1206</v>
      </c>
      <c r="AE151" s="49"/>
      <c r="AF151" t="s">
        <v>485</v>
      </c>
      <c r="AI151" s="22"/>
    </row>
    <row r="152" spans="1:35" x14ac:dyDescent="0.35">
      <c r="A152" s="22" t="s">
        <v>397</v>
      </c>
      <c r="B152">
        <v>16037</v>
      </c>
      <c r="C152" s="46" t="s">
        <v>398</v>
      </c>
      <c r="D152" t="s">
        <v>54</v>
      </c>
      <c r="E152" s="47" t="s">
        <v>1420</v>
      </c>
      <c r="F152" t="s">
        <v>553</v>
      </c>
      <c r="G152" s="22"/>
      <c r="H152" t="s">
        <v>398</v>
      </c>
      <c r="I152" t="s">
        <v>607</v>
      </c>
      <c r="J152" s="22" t="s">
        <v>36</v>
      </c>
      <c r="K152" t="s">
        <v>398</v>
      </c>
      <c r="L152">
        <v>1</v>
      </c>
      <c r="M152" t="s">
        <v>221</v>
      </c>
      <c r="N152" s="48">
        <v>42614</v>
      </c>
      <c r="O152" s="48">
        <v>42635</v>
      </c>
      <c r="P152" s="49">
        <f>O152-N152</f>
        <v>21</v>
      </c>
      <c r="Q152" s="49">
        <v>0</v>
      </c>
      <c r="R152" s="49">
        <v>0</v>
      </c>
      <c r="S152" s="49" t="s">
        <v>590</v>
      </c>
      <c r="T152" s="49" t="s">
        <v>591</v>
      </c>
      <c r="U152" s="49">
        <v>1</v>
      </c>
      <c r="V152" s="59">
        <v>42635</v>
      </c>
      <c r="W152" t="s">
        <v>618</v>
      </c>
      <c r="X152">
        <v>2013</v>
      </c>
      <c r="Y152" s="45">
        <f>YEAR(N152)-X152</f>
        <v>3</v>
      </c>
      <c r="Z152" t="s">
        <v>560</v>
      </c>
      <c r="AA152" s="22" t="s">
        <v>30</v>
      </c>
      <c r="AB152" s="22">
        <v>1</v>
      </c>
      <c r="AC152" t="s">
        <v>399</v>
      </c>
      <c r="AD152" t="s">
        <v>1421</v>
      </c>
      <c r="AE152" s="49"/>
      <c r="AF152" t="s">
        <v>561</v>
      </c>
      <c r="AG152">
        <v>50</v>
      </c>
      <c r="AH152" t="s">
        <v>206</v>
      </c>
    </row>
    <row r="153" spans="1:35" x14ac:dyDescent="0.35">
      <c r="A153" s="57" t="s">
        <v>1181</v>
      </c>
      <c r="B153" s="57">
        <v>2586</v>
      </c>
      <c r="C153" s="56" t="s">
        <v>1182</v>
      </c>
      <c r="D153" s="57" t="s">
        <v>600</v>
      </c>
      <c r="E153" s="58" t="s">
        <v>1183</v>
      </c>
      <c r="F153" s="57" t="s">
        <v>551</v>
      </c>
      <c r="G153" s="54" t="s">
        <v>1184</v>
      </c>
      <c r="H153" t="s">
        <v>1185</v>
      </c>
      <c r="I153" t="s">
        <v>1134</v>
      </c>
      <c r="J153" s="54" t="s">
        <v>205</v>
      </c>
      <c r="K153" s="57" t="s">
        <v>205</v>
      </c>
      <c r="L153" s="57">
        <v>2</v>
      </c>
      <c r="M153" s="82"/>
      <c r="N153" s="59">
        <v>42687</v>
      </c>
      <c r="O153" s="59">
        <v>42688</v>
      </c>
      <c r="P153" s="49">
        <f>O153-N153</f>
        <v>1</v>
      </c>
      <c r="Q153" s="53">
        <v>0</v>
      </c>
      <c r="R153" s="53">
        <v>1</v>
      </c>
      <c r="S153" s="53" t="s">
        <v>579</v>
      </c>
      <c r="T153" s="53" t="s">
        <v>205</v>
      </c>
      <c r="U153" s="53">
        <v>1</v>
      </c>
      <c r="V153" s="59"/>
      <c r="W153" s="57" t="s">
        <v>559</v>
      </c>
      <c r="X153" s="57">
        <v>2005</v>
      </c>
      <c r="Y153" s="55">
        <f>YEAR(N153)-X153</f>
        <v>11</v>
      </c>
      <c r="Z153" s="57" t="s">
        <v>571</v>
      </c>
      <c r="AA153" s="54" t="s">
        <v>205</v>
      </c>
      <c r="AB153" s="54">
        <v>0</v>
      </c>
      <c r="AC153" s="57" t="s">
        <v>1186</v>
      </c>
      <c r="AD153" s="57"/>
      <c r="AE153" s="53"/>
      <c r="AF153" s="57" t="s">
        <v>485</v>
      </c>
      <c r="AG153" s="57">
        <v>50</v>
      </c>
      <c r="AH153" s="57"/>
      <c r="AI153" s="57"/>
    </row>
    <row r="154" spans="1:35" x14ac:dyDescent="0.35">
      <c r="A154" t="s">
        <v>505</v>
      </c>
      <c r="B154">
        <v>3179</v>
      </c>
      <c r="C154" s="46" t="s">
        <v>506</v>
      </c>
      <c r="D154" t="s">
        <v>54</v>
      </c>
      <c r="E154" s="47" t="s">
        <v>1863</v>
      </c>
      <c r="F154" t="s">
        <v>588</v>
      </c>
      <c r="G154" s="22" t="s">
        <v>1864</v>
      </c>
      <c r="H154" t="s">
        <v>1865</v>
      </c>
      <c r="I154" t="s">
        <v>567</v>
      </c>
      <c r="J154" s="22" t="s">
        <v>36</v>
      </c>
      <c r="K154" t="s">
        <v>1866</v>
      </c>
      <c r="L154">
        <v>2</v>
      </c>
      <c r="M154" t="s">
        <v>558</v>
      </c>
      <c r="N154" s="48">
        <v>42695</v>
      </c>
      <c r="O154" s="48">
        <v>42733</v>
      </c>
      <c r="P154" s="49">
        <f>O154-N154</f>
        <v>38</v>
      </c>
      <c r="Q154" s="49">
        <v>0</v>
      </c>
      <c r="R154" s="49">
        <v>0</v>
      </c>
      <c r="S154" s="49" t="s">
        <v>590</v>
      </c>
      <c r="T154" s="53" t="s">
        <v>591</v>
      </c>
      <c r="U154" s="49">
        <v>1</v>
      </c>
      <c r="V154" s="48">
        <v>43828</v>
      </c>
      <c r="W154" t="s">
        <v>618</v>
      </c>
      <c r="X154">
        <v>2014</v>
      </c>
      <c r="Y154" s="45">
        <f>YEAR(N154)-X154</f>
        <v>2</v>
      </c>
      <c r="Z154" t="s">
        <v>560</v>
      </c>
      <c r="AA154" s="22" t="s">
        <v>42</v>
      </c>
      <c r="AB154" s="22">
        <v>1</v>
      </c>
      <c r="AC154" t="s">
        <v>507</v>
      </c>
      <c r="AD154" t="s">
        <v>1868</v>
      </c>
      <c r="AE154" s="49"/>
      <c r="AF154" t="s">
        <v>485</v>
      </c>
    </row>
    <row r="155" spans="1:35" x14ac:dyDescent="0.35">
      <c r="A155" s="22" t="s">
        <v>404</v>
      </c>
      <c r="B155">
        <v>16035</v>
      </c>
      <c r="C155" s="46" t="s">
        <v>405</v>
      </c>
      <c r="D155" t="s">
        <v>54</v>
      </c>
      <c r="E155" s="47" t="s">
        <v>1454</v>
      </c>
      <c r="F155" t="s">
        <v>553</v>
      </c>
      <c r="G155" s="22"/>
      <c r="H155" t="s">
        <v>405</v>
      </c>
      <c r="I155" t="s">
        <v>607</v>
      </c>
      <c r="J155" s="22" t="s">
        <v>36</v>
      </c>
      <c r="K155" t="s">
        <v>405</v>
      </c>
      <c r="L155">
        <v>1</v>
      </c>
      <c r="M155" t="s">
        <v>221</v>
      </c>
      <c r="N155" s="48">
        <v>42616</v>
      </c>
      <c r="O155" s="48">
        <v>42768</v>
      </c>
      <c r="P155" s="49">
        <f>O155-N155</f>
        <v>152</v>
      </c>
      <c r="Q155" s="49">
        <v>0</v>
      </c>
      <c r="R155" s="49">
        <v>0</v>
      </c>
      <c r="S155" s="49" t="s">
        <v>590</v>
      </c>
      <c r="T155" s="49" t="s">
        <v>591</v>
      </c>
      <c r="U155" s="49">
        <v>1</v>
      </c>
      <c r="V155" s="48">
        <v>42768</v>
      </c>
      <c r="W155" t="s">
        <v>618</v>
      </c>
      <c r="X155">
        <v>2011</v>
      </c>
      <c r="Y155" s="45">
        <f>YEAR(N155)-X155</f>
        <v>5</v>
      </c>
      <c r="Z155" t="s">
        <v>571</v>
      </c>
      <c r="AA155" s="22" t="s">
        <v>30</v>
      </c>
      <c r="AB155" s="22">
        <v>1</v>
      </c>
      <c r="AC155" t="s">
        <v>1455</v>
      </c>
      <c r="AE155" s="49"/>
      <c r="AF155" t="s">
        <v>561</v>
      </c>
      <c r="AG155">
        <v>50</v>
      </c>
      <c r="AH155" t="s">
        <v>206</v>
      </c>
    </row>
    <row r="156" spans="1:35" x14ac:dyDescent="0.35">
      <c r="A156" s="22" t="s">
        <v>412</v>
      </c>
      <c r="B156">
        <v>2736</v>
      </c>
      <c r="C156" s="46" t="s">
        <v>297</v>
      </c>
      <c r="D156" t="s">
        <v>553</v>
      </c>
      <c r="E156" s="47" t="s">
        <v>2036</v>
      </c>
      <c r="F156" t="s">
        <v>553</v>
      </c>
      <c r="G156" s="22"/>
      <c r="H156" t="s">
        <v>297</v>
      </c>
      <c r="I156" t="s">
        <v>617</v>
      </c>
      <c r="J156" s="22" t="s">
        <v>36</v>
      </c>
      <c r="K156" t="s">
        <v>297</v>
      </c>
      <c r="L156">
        <v>1</v>
      </c>
      <c r="M156" t="s">
        <v>221</v>
      </c>
      <c r="N156" s="48">
        <v>42772</v>
      </c>
      <c r="O156" s="48">
        <v>42776</v>
      </c>
      <c r="P156" s="49">
        <f>O156-N156</f>
        <v>4</v>
      </c>
      <c r="Q156" s="49">
        <v>0</v>
      </c>
      <c r="R156" s="49" t="s">
        <v>205</v>
      </c>
      <c r="S156" s="49" t="s">
        <v>714</v>
      </c>
      <c r="T156" s="49" t="s">
        <v>205</v>
      </c>
      <c r="U156" s="49">
        <v>1</v>
      </c>
      <c r="V156" s="48"/>
      <c r="W156" t="s">
        <v>669</v>
      </c>
      <c r="X156">
        <v>2015</v>
      </c>
      <c r="Y156" s="45">
        <f>YEAR(N156)-X156</f>
        <v>2</v>
      </c>
      <c r="Z156" t="s">
        <v>560</v>
      </c>
      <c r="AA156" s="22" t="s">
        <v>205</v>
      </c>
      <c r="AB156" s="22">
        <v>1</v>
      </c>
      <c r="AC156" t="s">
        <v>413</v>
      </c>
      <c r="AD156" t="s">
        <v>2037</v>
      </c>
      <c r="AE156" s="49"/>
      <c r="AF156" t="s">
        <v>485</v>
      </c>
    </row>
    <row r="157" spans="1:35" x14ac:dyDescent="0.35">
      <c r="A157" s="22" t="s">
        <v>803</v>
      </c>
      <c r="B157">
        <v>3184</v>
      </c>
      <c r="C157" s="46" t="s">
        <v>804</v>
      </c>
      <c r="D157" t="s">
        <v>54</v>
      </c>
      <c r="E157" s="47" t="s">
        <v>805</v>
      </c>
      <c r="F157" t="s">
        <v>588</v>
      </c>
      <c r="G157" s="22"/>
      <c r="H157" t="s">
        <v>804</v>
      </c>
      <c r="I157" t="s">
        <v>607</v>
      </c>
      <c r="J157" s="22" t="s">
        <v>713</v>
      </c>
      <c r="K157" t="s">
        <v>804</v>
      </c>
      <c r="L157">
        <v>1</v>
      </c>
      <c r="M157" t="s">
        <v>558</v>
      </c>
      <c r="N157" s="48">
        <v>41556</v>
      </c>
      <c r="O157" s="48">
        <v>42831</v>
      </c>
      <c r="P157" s="49">
        <f>O157-N157</f>
        <v>1275</v>
      </c>
      <c r="Q157" s="49">
        <v>0</v>
      </c>
      <c r="R157" s="49">
        <v>0</v>
      </c>
      <c r="S157" s="49" t="s">
        <v>590</v>
      </c>
      <c r="T157" s="49" t="s">
        <v>591</v>
      </c>
      <c r="U157" s="49">
        <v>0</v>
      </c>
      <c r="V157" s="48">
        <v>42665</v>
      </c>
      <c r="W157" t="s">
        <v>559</v>
      </c>
      <c r="X157">
        <v>2013</v>
      </c>
      <c r="Y157" s="45">
        <f>YEAR(N157)-X157</f>
        <v>0</v>
      </c>
      <c r="Z157" t="s">
        <v>580</v>
      </c>
      <c r="AA157" s="22" t="s">
        <v>205</v>
      </c>
      <c r="AB157" s="22">
        <v>1</v>
      </c>
      <c r="AC157" t="s">
        <v>806</v>
      </c>
      <c r="AD157" t="s">
        <v>807</v>
      </c>
      <c r="AE157" s="49"/>
      <c r="AF157" t="s">
        <v>485</v>
      </c>
    </row>
    <row r="158" spans="1:35" x14ac:dyDescent="0.35">
      <c r="A158" s="22" t="s">
        <v>228</v>
      </c>
      <c r="B158">
        <v>16032</v>
      </c>
      <c r="C158" s="46" t="s">
        <v>229</v>
      </c>
      <c r="D158" t="s">
        <v>54</v>
      </c>
      <c r="E158" s="47" t="s">
        <v>691</v>
      </c>
      <c r="F158" t="s">
        <v>588</v>
      </c>
      <c r="G158" s="22"/>
      <c r="H158" t="s">
        <v>229</v>
      </c>
      <c r="I158" t="s">
        <v>607</v>
      </c>
      <c r="J158" s="22" t="s">
        <v>36</v>
      </c>
      <c r="K158" t="s">
        <v>229</v>
      </c>
      <c r="L158">
        <v>1</v>
      </c>
      <c r="M158" t="s">
        <v>609</v>
      </c>
      <c r="N158" s="48">
        <v>42711</v>
      </c>
      <c r="O158" s="48">
        <v>42878</v>
      </c>
      <c r="P158" s="49">
        <f>O158-N158</f>
        <v>167</v>
      </c>
      <c r="Q158" s="49">
        <v>0</v>
      </c>
      <c r="R158" s="49">
        <v>0</v>
      </c>
      <c r="S158" s="49" t="s">
        <v>590</v>
      </c>
      <c r="T158" s="49" t="s">
        <v>692</v>
      </c>
      <c r="U158" s="49">
        <v>1</v>
      </c>
      <c r="V158" s="48">
        <v>42878</v>
      </c>
      <c r="W158" t="s">
        <v>618</v>
      </c>
      <c r="X158">
        <v>2016</v>
      </c>
      <c r="Y158" s="45">
        <f>YEAR(N158)-X158</f>
        <v>0</v>
      </c>
      <c r="Z158" t="s">
        <v>580</v>
      </c>
      <c r="AA158" s="22" t="s">
        <v>42</v>
      </c>
      <c r="AB158" s="22">
        <v>1</v>
      </c>
      <c r="AC158" t="s">
        <v>230</v>
      </c>
      <c r="AD158" t="s">
        <v>231</v>
      </c>
      <c r="AE158" s="49"/>
      <c r="AF158" t="s">
        <v>561</v>
      </c>
      <c r="AG158">
        <v>50</v>
      </c>
      <c r="AH158" t="s">
        <v>206</v>
      </c>
    </row>
    <row r="159" spans="1:35" x14ac:dyDescent="0.35">
      <c r="A159" s="22" t="s">
        <v>235</v>
      </c>
      <c r="B159">
        <v>16037</v>
      </c>
      <c r="C159" s="46" t="s">
        <v>236</v>
      </c>
      <c r="D159" t="s">
        <v>54</v>
      </c>
      <c r="E159" s="47" t="s">
        <v>1889</v>
      </c>
      <c r="F159" t="s">
        <v>588</v>
      </c>
      <c r="G159" s="22"/>
      <c r="H159" t="s">
        <v>236</v>
      </c>
      <c r="I159" t="s">
        <v>607</v>
      </c>
      <c r="J159" s="22" t="s">
        <v>36</v>
      </c>
      <c r="K159" t="s">
        <v>236</v>
      </c>
      <c r="L159">
        <v>1</v>
      </c>
      <c r="M159" t="s">
        <v>609</v>
      </c>
      <c r="N159" s="48">
        <v>42858</v>
      </c>
      <c r="O159" s="48">
        <v>42902</v>
      </c>
      <c r="P159" s="49">
        <f>O159-N159</f>
        <v>44</v>
      </c>
      <c r="Q159" s="49">
        <v>0</v>
      </c>
      <c r="R159" s="49">
        <v>0</v>
      </c>
      <c r="S159" s="49" t="s">
        <v>590</v>
      </c>
      <c r="T159" s="49" t="s">
        <v>626</v>
      </c>
      <c r="U159" s="49">
        <v>1</v>
      </c>
      <c r="V159" s="48">
        <v>42538</v>
      </c>
      <c r="W159" t="s">
        <v>610</v>
      </c>
      <c r="X159">
        <v>2015</v>
      </c>
      <c r="Y159" s="45">
        <f>YEAR(N159)-X159</f>
        <v>2</v>
      </c>
      <c r="Z159" t="s">
        <v>560</v>
      </c>
      <c r="AA159" s="22" t="s">
        <v>205</v>
      </c>
      <c r="AB159" s="22">
        <v>1</v>
      </c>
      <c r="AC159" t="s">
        <v>237</v>
      </c>
      <c r="AD159" t="s">
        <v>238</v>
      </c>
      <c r="AE159" s="49"/>
      <c r="AF159" t="s">
        <v>561</v>
      </c>
      <c r="AG159">
        <v>50</v>
      </c>
      <c r="AH159" t="s">
        <v>206</v>
      </c>
      <c r="AI159" t="s">
        <v>1351</v>
      </c>
    </row>
    <row r="160" spans="1:35" x14ac:dyDescent="0.35">
      <c r="A160" t="s">
        <v>955</v>
      </c>
      <c r="B160">
        <v>2579</v>
      </c>
      <c r="C160" s="46" t="s">
        <v>956</v>
      </c>
      <c r="D160" t="s">
        <v>54</v>
      </c>
      <c r="E160" s="47" t="s">
        <v>957</v>
      </c>
      <c r="F160" t="s">
        <v>588</v>
      </c>
      <c r="G160" s="22" t="s">
        <v>958</v>
      </c>
      <c r="H160" t="s">
        <v>956</v>
      </c>
      <c r="I160" t="s">
        <v>607</v>
      </c>
      <c r="J160" s="22" t="s">
        <v>736</v>
      </c>
      <c r="K160">
        <v>2568</v>
      </c>
      <c r="L160">
        <v>2</v>
      </c>
      <c r="M160" t="s">
        <v>960</v>
      </c>
      <c r="N160" s="48">
        <v>41795</v>
      </c>
      <c r="O160" s="48">
        <v>42934</v>
      </c>
      <c r="P160" s="49">
        <f>O160-N160</f>
        <v>1139</v>
      </c>
      <c r="Q160" s="49">
        <v>0</v>
      </c>
      <c r="R160" s="49" t="s">
        <v>205</v>
      </c>
      <c r="S160" s="50"/>
      <c r="T160" s="50"/>
      <c r="U160" s="50"/>
      <c r="V160" s="48"/>
      <c r="W160" t="s">
        <v>959</v>
      </c>
      <c r="X160">
        <v>2012</v>
      </c>
      <c r="Y160" s="45">
        <f>YEAR(N160)-X160</f>
        <v>2</v>
      </c>
      <c r="Z160" t="s">
        <v>560</v>
      </c>
      <c r="AA160" s="22" t="s">
        <v>205</v>
      </c>
      <c r="AB160" s="22">
        <v>1</v>
      </c>
      <c r="AD160" t="s">
        <v>690</v>
      </c>
      <c r="AE160" s="49"/>
      <c r="AF160" t="s">
        <v>485</v>
      </c>
    </row>
    <row r="161" spans="1:35" x14ac:dyDescent="0.35">
      <c r="A161" s="22" t="s">
        <v>239</v>
      </c>
      <c r="B161">
        <v>16032</v>
      </c>
      <c r="C161" s="46" t="s">
        <v>240</v>
      </c>
      <c r="D161" t="s">
        <v>54</v>
      </c>
      <c r="E161" s="47" t="s">
        <v>1009</v>
      </c>
      <c r="F161" t="s">
        <v>588</v>
      </c>
      <c r="G161" s="22"/>
      <c r="H161" t="s">
        <v>240</v>
      </c>
      <c r="I161" t="s">
        <v>607</v>
      </c>
      <c r="J161" s="22" t="s">
        <v>36</v>
      </c>
      <c r="K161" t="s">
        <v>240</v>
      </c>
      <c r="L161">
        <v>1</v>
      </c>
      <c r="M161" t="s">
        <v>219</v>
      </c>
      <c r="N161" s="48">
        <v>42912</v>
      </c>
      <c r="O161" s="48">
        <v>42940</v>
      </c>
      <c r="P161" s="49">
        <f>O161-N161</f>
        <v>28</v>
      </c>
      <c r="Q161" s="49">
        <v>0</v>
      </c>
      <c r="R161" s="49">
        <v>0</v>
      </c>
      <c r="S161" s="74"/>
      <c r="T161" s="74"/>
      <c r="U161" s="74"/>
      <c r="V161" s="48">
        <v>43304</v>
      </c>
      <c r="W161" t="s">
        <v>618</v>
      </c>
      <c r="X161">
        <v>2015</v>
      </c>
      <c r="Y161" s="45">
        <f>YEAR(N161)-X161</f>
        <v>2</v>
      </c>
      <c r="Z161" t="s">
        <v>560</v>
      </c>
      <c r="AA161" s="22" t="s">
        <v>30</v>
      </c>
      <c r="AB161" s="22">
        <v>1</v>
      </c>
      <c r="AC161" t="s">
        <v>241</v>
      </c>
      <c r="AD161" t="s">
        <v>1010</v>
      </c>
      <c r="AE161" s="49"/>
      <c r="AF161" t="s">
        <v>561</v>
      </c>
      <c r="AG161">
        <v>50</v>
      </c>
      <c r="AH161" t="s">
        <v>206</v>
      </c>
      <c r="AI161" t="s">
        <v>242</v>
      </c>
    </row>
    <row r="162" spans="1:35" x14ac:dyDescent="0.35">
      <c r="A162" s="22" t="s">
        <v>2197</v>
      </c>
      <c r="B162">
        <v>60050</v>
      </c>
      <c r="C162" s="46" t="s">
        <v>2198</v>
      </c>
      <c r="D162" t="s">
        <v>54</v>
      </c>
      <c r="E162" s="47" t="s">
        <v>2199</v>
      </c>
      <c r="F162" t="s">
        <v>588</v>
      </c>
      <c r="G162" s="22"/>
      <c r="H162" s="57" t="s">
        <v>2198</v>
      </c>
      <c r="I162" t="s">
        <v>607</v>
      </c>
      <c r="J162" s="22" t="s">
        <v>36</v>
      </c>
      <c r="K162" t="s">
        <v>2198</v>
      </c>
      <c r="L162">
        <v>1</v>
      </c>
      <c r="M162" t="s">
        <v>221</v>
      </c>
      <c r="N162" s="48">
        <v>41595</v>
      </c>
      <c r="O162" s="48">
        <v>42950</v>
      </c>
      <c r="P162" s="49">
        <f>O162-N162</f>
        <v>1355</v>
      </c>
      <c r="Q162" s="49">
        <v>0</v>
      </c>
      <c r="R162" s="49" t="s">
        <v>205</v>
      </c>
      <c r="S162" s="49" t="s">
        <v>714</v>
      </c>
      <c r="T162" s="49" t="s">
        <v>591</v>
      </c>
      <c r="U162" s="49">
        <v>0</v>
      </c>
      <c r="V162" s="48" t="s">
        <v>205</v>
      </c>
      <c r="W162" t="s">
        <v>610</v>
      </c>
      <c r="X162">
        <v>2011</v>
      </c>
      <c r="Y162" s="45">
        <f>YEAR(N162)-X162</f>
        <v>2</v>
      </c>
      <c r="Z162" t="s">
        <v>560</v>
      </c>
      <c r="AA162" s="22" t="s">
        <v>42</v>
      </c>
      <c r="AB162" s="22">
        <v>1</v>
      </c>
      <c r="AC162" t="s">
        <v>2200</v>
      </c>
      <c r="AD162" t="s">
        <v>2201</v>
      </c>
      <c r="AE162" s="49"/>
      <c r="AF162" t="s">
        <v>485</v>
      </c>
    </row>
    <row r="163" spans="1:35" x14ac:dyDescent="0.35">
      <c r="A163" s="22" t="s">
        <v>1123</v>
      </c>
      <c r="B163" s="45">
        <v>2348</v>
      </c>
      <c r="C163" s="46" t="s">
        <v>1124</v>
      </c>
      <c r="D163" t="s">
        <v>54</v>
      </c>
      <c r="E163" s="47" t="s">
        <v>1125</v>
      </c>
      <c r="F163" t="s">
        <v>588</v>
      </c>
      <c r="G163" s="22" t="s">
        <v>1126</v>
      </c>
      <c r="H163" t="s">
        <v>1127</v>
      </c>
      <c r="I163" t="s">
        <v>943</v>
      </c>
      <c r="J163" s="22" t="s">
        <v>713</v>
      </c>
      <c r="K163" t="s">
        <v>1128</v>
      </c>
      <c r="L163">
        <v>3</v>
      </c>
      <c r="M163" s="67"/>
      <c r="N163" s="48">
        <v>41160</v>
      </c>
      <c r="O163" s="48">
        <v>42975</v>
      </c>
      <c r="P163" s="49">
        <f>O163-N163</f>
        <v>1815</v>
      </c>
      <c r="Q163" s="49">
        <v>0</v>
      </c>
      <c r="R163" s="49" t="s">
        <v>205</v>
      </c>
      <c r="S163" s="50"/>
      <c r="T163" s="50"/>
      <c r="U163" s="50"/>
      <c r="V163" s="48"/>
      <c r="W163" t="s">
        <v>559</v>
      </c>
      <c r="X163">
        <v>2007</v>
      </c>
      <c r="Y163" s="45">
        <f>YEAR(N163)-X163</f>
        <v>5</v>
      </c>
      <c r="Z163" t="s">
        <v>560</v>
      </c>
      <c r="AA163" s="22" t="s">
        <v>42</v>
      </c>
      <c r="AB163" s="22">
        <v>1</v>
      </c>
      <c r="AD163" t="s">
        <v>690</v>
      </c>
      <c r="AE163" s="49"/>
      <c r="AF163" t="s">
        <v>485</v>
      </c>
    </row>
    <row r="164" spans="1:35" x14ac:dyDescent="0.35">
      <c r="A164" s="22" t="s">
        <v>243</v>
      </c>
      <c r="B164">
        <v>16037</v>
      </c>
      <c r="C164" s="46" t="s">
        <v>1343</v>
      </c>
      <c r="D164" t="s">
        <v>600</v>
      </c>
      <c r="E164" s="47" t="s">
        <v>1344</v>
      </c>
      <c r="F164" t="s">
        <v>588</v>
      </c>
      <c r="G164" s="22" t="s">
        <v>1345</v>
      </c>
      <c r="H164" t="s">
        <v>1346</v>
      </c>
      <c r="I164" t="s">
        <v>555</v>
      </c>
      <c r="J164" s="22" t="s">
        <v>36</v>
      </c>
      <c r="K164" t="s">
        <v>305</v>
      </c>
      <c r="L164">
        <v>2</v>
      </c>
      <c r="M164" t="s">
        <v>609</v>
      </c>
      <c r="N164" s="48">
        <v>42912</v>
      </c>
      <c r="O164" s="48">
        <v>42979</v>
      </c>
      <c r="P164" s="49">
        <f>O164-N164</f>
        <v>67</v>
      </c>
      <c r="Q164" s="49">
        <v>0</v>
      </c>
      <c r="R164" s="49">
        <v>0</v>
      </c>
      <c r="S164" s="49" t="s">
        <v>738</v>
      </c>
      <c r="T164" s="49" t="s">
        <v>205</v>
      </c>
      <c r="U164" s="49">
        <v>1</v>
      </c>
      <c r="V164" s="48">
        <v>43253</v>
      </c>
      <c r="W164" t="s">
        <v>618</v>
      </c>
      <c r="X164">
        <v>2016</v>
      </c>
      <c r="Y164" s="45">
        <f>YEAR(N164)-X164</f>
        <v>1</v>
      </c>
      <c r="Z164" t="s">
        <v>560</v>
      </c>
      <c r="AA164" s="22" t="s">
        <v>30</v>
      </c>
      <c r="AB164" s="22">
        <v>1</v>
      </c>
      <c r="AC164" s="73" t="s">
        <v>244</v>
      </c>
      <c r="AD164" t="s">
        <v>1347</v>
      </c>
      <c r="AE164" s="49"/>
      <c r="AF164" t="s">
        <v>561</v>
      </c>
      <c r="AG164">
        <v>50</v>
      </c>
      <c r="AH164" t="s">
        <v>206</v>
      </c>
      <c r="AI164" t="s">
        <v>242</v>
      </c>
    </row>
    <row r="165" spans="1:35" x14ac:dyDescent="0.35">
      <c r="A165" s="22" t="s">
        <v>938</v>
      </c>
      <c r="B165">
        <v>2582</v>
      </c>
      <c r="C165" s="46" t="s">
        <v>939</v>
      </c>
      <c r="D165" t="s">
        <v>54</v>
      </c>
      <c r="E165" s="47" t="s">
        <v>940</v>
      </c>
      <c r="F165" t="s">
        <v>551</v>
      </c>
      <c r="G165" s="22" t="s">
        <v>941</v>
      </c>
      <c r="H165" t="s">
        <v>942</v>
      </c>
      <c r="I165" t="s">
        <v>943</v>
      </c>
      <c r="J165" s="22" t="s">
        <v>736</v>
      </c>
      <c r="K165" t="s">
        <v>939</v>
      </c>
      <c r="L165">
        <v>4</v>
      </c>
      <c r="M165" t="s">
        <v>214</v>
      </c>
      <c r="N165" s="48">
        <v>42272</v>
      </c>
      <c r="O165" s="48">
        <v>42992</v>
      </c>
      <c r="P165" s="49">
        <f>O165-N165</f>
        <v>720</v>
      </c>
      <c r="Q165" s="49">
        <v>0</v>
      </c>
      <c r="R165" s="49" t="s">
        <v>205</v>
      </c>
      <c r="S165" s="49" t="s">
        <v>738</v>
      </c>
      <c r="T165" s="49" t="s">
        <v>205</v>
      </c>
      <c r="U165" s="49">
        <v>1</v>
      </c>
      <c r="V165" s="48"/>
      <c r="W165" t="s">
        <v>559</v>
      </c>
      <c r="X165">
        <v>2005</v>
      </c>
      <c r="Y165" s="45">
        <f>YEAR(N165)-X165</f>
        <v>10</v>
      </c>
      <c r="Z165" t="s">
        <v>571</v>
      </c>
      <c r="AA165" s="22" t="s">
        <v>30</v>
      </c>
      <c r="AB165" s="22">
        <v>1</v>
      </c>
      <c r="AE165" s="49"/>
      <c r="AF165" t="s">
        <v>485</v>
      </c>
    </row>
    <row r="166" spans="1:35" x14ac:dyDescent="0.35">
      <c r="A166" t="s">
        <v>1605</v>
      </c>
      <c r="B166">
        <v>2565</v>
      </c>
      <c r="C166" s="46" t="s">
        <v>1606</v>
      </c>
      <c r="D166" t="s">
        <v>553</v>
      </c>
      <c r="E166" s="47" t="s">
        <v>1286</v>
      </c>
      <c r="F166" t="s">
        <v>553</v>
      </c>
      <c r="G166" s="22" t="s">
        <v>1607</v>
      </c>
      <c r="H166" t="s">
        <v>1608</v>
      </c>
      <c r="I166" t="s">
        <v>1025</v>
      </c>
      <c r="J166" s="22" t="s">
        <v>736</v>
      </c>
      <c r="K166" t="s">
        <v>1613</v>
      </c>
      <c r="L166">
        <v>4</v>
      </c>
      <c r="M166" t="s">
        <v>214</v>
      </c>
      <c r="N166" s="48">
        <v>41511</v>
      </c>
      <c r="O166" s="48">
        <v>42995</v>
      </c>
      <c r="P166" s="49">
        <f>O166-N166</f>
        <v>1484</v>
      </c>
      <c r="Q166" s="49">
        <v>0</v>
      </c>
      <c r="R166" s="49">
        <v>0</v>
      </c>
      <c r="S166" s="49" t="s">
        <v>738</v>
      </c>
      <c r="T166" s="49" t="s">
        <v>205</v>
      </c>
      <c r="U166" s="49">
        <v>1</v>
      </c>
      <c r="V166" s="48">
        <v>43777</v>
      </c>
      <c r="W166" t="s">
        <v>559</v>
      </c>
      <c r="X166">
        <v>2007</v>
      </c>
      <c r="Y166" s="45">
        <f>YEAR(N166)-X166</f>
        <v>6</v>
      </c>
      <c r="Z166" t="s">
        <v>571</v>
      </c>
      <c r="AA166" s="22" t="s">
        <v>42</v>
      </c>
      <c r="AB166" s="22">
        <v>1</v>
      </c>
      <c r="AC166" t="s">
        <v>1610</v>
      </c>
      <c r="AD166" t="s">
        <v>1611</v>
      </c>
      <c r="AE166" s="49"/>
      <c r="AF166" t="s">
        <v>485</v>
      </c>
    </row>
    <row r="167" spans="1:35" x14ac:dyDescent="0.35">
      <c r="A167" s="22" t="s">
        <v>2102</v>
      </c>
      <c r="B167">
        <v>5175</v>
      </c>
      <c r="C167" s="114" t="s">
        <v>2103</v>
      </c>
      <c r="D167" s="57" t="s">
        <v>551</v>
      </c>
      <c r="E167" s="47" t="s">
        <v>2104</v>
      </c>
      <c r="F167" t="s">
        <v>2105</v>
      </c>
      <c r="G167" s="54" t="s">
        <v>2106</v>
      </c>
      <c r="H167" s="57" t="s">
        <v>2107</v>
      </c>
      <c r="I167" t="s">
        <v>724</v>
      </c>
      <c r="J167" s="22" t="s">
        <v>36</v>
      </c>
      <c r="K167" t="s">
        <v>2108</v>
      </c>
      <c r="L167">
        <v>3</v>
      </c>
      <c r="M167" t="s">
        <v>214</v>
      </c>
      <c r="N167" s="48">
        <v>42687</v>
      </c>
      <c r="O167" s="59">
        <v>42995</v>
      </c>
      <c r="P167" s="49">
        <f>O167-N167</f>
        <v>308</v>
      </c>
      <c r="Q167" s="49">
        <v>0</v>
      </c>
      <c r="R167" s="49">
        <v>1</v>
      </c>
      <c r="S167" s="49" t="s">
        <v>738</v>
      </c>
      <c r="T167" s="49" t="s">
        <v>205</v>
      </c>
      <c r="U167" s="49">
        <v>1</v>
      </c>
      <c r="V167" s="48"/>
      <c r="W167" t="s">
        <v>559</v>
      </c>
      <c r="X167">
        <v>2013</v>
      </c>
      <c r="Y167" s="45">
        <f>YEAR(N167)-X167</f>
        <v>3</v>
      </c>
      <c r="Z167" t="s">
        <v>560</v>
      </c>
      <c r="AA167" s="22" t="s">
        <v>205</v>
      </c>
      <c r="AB167" s="22">
        <v>1</v>
      </c>
      <c r="AC167" t="s">
        <v>2109</v>
      </c>
      <c r="AD167" t="s">
        <v>2110</v>
      </c>
      <c r="AE167" s="49"/>
      <c r="AF167" t="s">
        <v>485</v>
      </c>
    </row>
    <row r="168" spans="1:35" x14ac:dyDescent="0.35">
      <c r="A168" s="22" t="s">
        <v>416</v>
      </c>
      <c r="B168">
        <v>17484</v>
      </c>
      <c r="C168" s="46" t="s">
        <v>417</v>
      </c>
      <c r="D168" t="s">
        <v>553</v>
      </c>
      <c r="E168" s="47" t="s">
        <v>982</v>
      </c>
      <c r="F168" t="s">
        <v>588</v>
      </c>
      <c r="G168" s="22"/>
      <c r="H168" t="s">
        <v>417</v>
      </c>
      <c r="I168" t="s">
        <v>617</v>
      </c>
      <c r="J168" s="22" t="s">
        <v>36</v>
      </c>
      <c r="K168" t="s">
        <v>417</v>
      </c>
      <c r="L168">
        <v>1</v>
      </c>
      <c r="M168" t="s">
        <v>221</v>
      </c>
      <c r="N168" s="48">
        <v>42982</v>
      </c>
      <c r="O168" s="48">
        <v>42998</v>
      </c>
      <c r="P168" s="49">
        <f>O168-N168</f>
        <v>16</v>
      </c>
      <c r="Q168" s="49">
        <v>0</v>
      </c>
      <c r="R168" s="49">
        <v>0</v>
      </c>
      <c r="S168" s="49" t="s">
        <v>590</v>
      </c>
      <c r="T168" s="50"/>
      <c r="U168" s="49">
        <v>1</v>
      </c>
      <c r="V168" s="48">
        <v>42998</v>
      </c>
      <c r="W168" t="s">
        <v>618</v>
      </c>
      <c r="X168">
        <v>2015</v>
      </c>
      <c r="Y168" s="45">
        <f>YEAR(N168)-X168</f>
        <v>2</v>
      </c>
      <c r="Z168" t="s">
        <v>560</v>
      </c>
      <c r="AA168" s="22" t="s">
        <v>205</v>
      </c>
      <c r="AB168" s="22">
        <v>1</v>
      </c>
      <c r="AC168" t="s">
        <v>418</v>
      </c>
      <c r="AD168" t="s">
        <v>983</v>
      </c>
      <c r="AE168" s="49"/>
      <c r="AF168" t="s">
        <v>561</v>
      </c>
      <c r="AG168">
        <v>50</v>
      </c>
      <c r="AH168" t="s">
        <v>206</v>
      </c>
    </row>
    <row r="169" spans="1:35" x14ac:dyDescent="0.35">
      <c r="A169" s="22" t="s">
        <v>409</v>
      </c>
      <c r="B169">
        <v>16039</v>
      </c>
      <c r="C169" s="46" t="s">
        <v>410</v>
      </c>
      <c r="D169" t="s">
        <v>54</v>
      </c>
      <c r="E169" s="47" t="s">
        <v>968</v>
      </c>
      <c r="F169" t="s">
        <v>553</v>
      </c>
      <c r="G169" s="22"/>
      <c r="H169" t="s">
        <v>410</v>
      </c>
      <c r="I169" t="s">
        <v>607</v>
      </c>
      <c r="J169" s="22" t="s">
        <v>36</v>
      </c>
      <c r="K169" t="s">
        <v>410</v>
      </c>
      <c r="L169">
        <v>1</v>
      </c>
      <c r="M169" t="s">
        <v>221</v>
      </c>
      <c r="N169" s="48">
        <v>42625</v>
      </c>
      <c r="O169" s="48">
        <v>43035</v>
      </c>
      <c r="P169" s="49">
        <f>O169-N169</f>
        <v>410</v>
      </c>
      <c r="Q169" s="49">
        <v>0</v>
      </c>
      <c r="R169" s="49" t="s">
        <v>205</v>
      </c>
      <c r="S169" s="49" t="s">
        <v>579</v>
      </c>
      <c r="T169" s="49" t="s">
        <v>205</v>
      </c>
      <c r="U169" s="49">
        <v>1</v>
      </c>
      <c r="V169" s="48"/>
      <c r="W169" t="s">
        <v>618</v>
      </c>
      <c r="X169">
        <v>2013</v>
      </c>
      <c r="Y169" s="45">
        <f>YEAR(N169)-X169</f>
        <v>3</v>
      </c>
      <c r="Z169" t="s">
        <v>560</v>
      </c>
      <c r="AA169" s="22" t="s">
        <v>42</v>
      </c>
      <c r="AB169" s="22">
        <v>1</v>
      </c>
      <c r="AC169" t="s">
        <v>411</v>
      </c>
      <c r="AD169" t="s">
        <v>969</v>
      </c>
      <c r="AE169" s="49"/>
      <c r="AF169" t="s">
        <v>561</v>
      </c>
      <c r="AG169">
        <v>50</v>
      </c>
      <c r="AH169" t="s">
        <v>206</v>
      </c>
    </row>
    <row r="170" spans="1:35" x14ac:dyDescent="0.35">
      <c r="A170" s="22" t="s">
        <v>1657</v>
      </c>
      <c r="B170">
        <v>2584</v>
      </c>
      <c r="C170" s="46" t="s">
        <v>1658</v>
      </c>
      <c r="D170" t="s">
        <v>551</v>
      </c>
      <c r="E170" s="47" t="s">
        <v>1659</v>
      </c>
      <c r="F170" t="s">
        <v>565</v>
      </c>
      <c r="G170" s="22" t="s">
        <v>1660</v>
      </c>
      <c r="H170" t="s">
        <v>1661</v>
      </c>
      <c r="I170" t="s">
        <v>1662</v>
      </c>
      <c r="J170" s="22" t="s">
        <v>36</v>
      </c>
      <c r="K170" t="s">
        <v>1664</v>
      </c>
      <c r="L170">
        <v>3</v>
      </c>
      <c r="M170" t="s">
        <v>214</v>
      </c>
      <c r="N170" s="48">
        <v>42313</v>
      </c>
      <c r="O170" s="48">
        <v>43043</v>
      </c>
      <c r="P170" s="49">
        <f>O170-N170</f>
        <v>730</v>
      </c>
      <c r="Q170" s="49">
        <v>0</v>
      </c>
      <c r="R170" s="49">
        <v>1</v>
      </c>
      <c r="S170" s="106"/>
      <c r="T170" s="50"/>
      <c r="U170" s="50"/>
      <c r="V170" s="48"/>
      <c r="W170" t="s">
        <v>559</v>
      </c>
      <c r="X170">
        <v>2009</v>
      </c>
      <c r="Y170" s="45">
        <f>YEAR(N170)-X170</f>
        <v>6</v>
      </c>
      <c r="Z170" t="s">
        <v>571</v>
      </c>
      <c r="AA170" s="22" t="s">
        <v>30</v>
      </c>
      <c r="AB170" s="22">
        <v>1</v>
      </c>
      <c r="AD170" t="s">
        <v>1665</v>
      </c>
      <c r="AE170" s="49"/>
      <c r="AF170" t="s">
        <v>485</v>
      </c>
    </row>
    <row r="171" spans="1:35" x14ac:dyDescent="0.35">
      <c r="A171" s="22" t="s">
        <v>246</v>
      </c>
      <c r="B171">
        <v>17487</v>
      </c>
      <c r="C171" s="46" t="s">
        <v>247</v>
      </c>
      <c r="D171" t="s">
        <v>553</v>
      </c>
      <c r="E171" s="47" t="s">
        <v>1582</v>
      </c>
      <c r="F171" t="s">
        <v>588</v>
      </c>
      <c r="G171" s="22"/>
      <c r="H171" t="s">
        <v>247</v>
      </c>
      <c r="I171" t="s">
        <v>617</v>
      </c>
      <c r="J171" s="22" t="s">
        <v>36</v>
      </c>
      <c r="K171" t="s">
        <v>247</v>
      </c>
      <c r="L171">
        <v>1</v>
      </c>
      <c r="M171" t="s">
        <v>219</v>
      </c>
      <c r="N171" s="48">
        <v>43025</v>
      </c>
      <c r="O171" s="48">
        <v>43047</v>
      </c>
      <c r="P171" s="49">
        <f>O171-N171</f>
        <v>22</v>
      </c>
      <c r="Q171" s="49">
        <v>0</v>
      </c>
      <c r="R171" s="49" t="s">
        <v>205</v>
      </c>
      <c r="S171" s="49" t="s">
        <v>579</v>
      </c>
      <c r="T171" s="49" t="s">
        <v>205</v>
      </c>
      <c r="U171" s="49">
        <v>1</v>
      </c>
      <c r="V171" s="48"/>
      <c r="W171" t="s">
        <v>618</v>
      </c>
      <c r="X171">
        <v>2016</v>
      </c>
      <c r="Y171" s="45">
        <f>YEAR(N171)-X171</f>
        <v>1</v>
      </c>
      <c r="Z171" t="s">
        <v>560</v>
      </c>
      <c r="AA171" s="22" t="s">
        <v>42</v>
      </c>
      <c r="AB171" s="22">
        <v>1</v>
      </c>
      <c r="AC171" t="s">
        <v>1583</v>
      </c>
      <c r="AD171" t="s">
        <v>1584</v>
      </c>
      <c r="AE171" s="49"/>
      <c r="AF171" t="s">
        <v>561</v>
      </c>
      <c r="AG171">
        <v>50</v>
      </c>
      <c r="AH171" t="s">
        <v>206</v>
      </c>
    </row>
    <row r="172" spans="1:35" x14ac:dyDescent="0.35">
      <c r="A172" s="15" t="s">
        <v>232</v>
      </c>
      <c r="B172" s="1">
        <v>16034</v>
      </c>
      <c r="C172" s="87" t="s">
        <v>233</v>
      </c>
      <c r="D172" s="1" t="s">
        <v>54</v>
      </c>
      <c r="E172" s="88" t="s">
        <v>1189</v>
      </c>
      <c r="F172" s="1" t="s">
        <v>553</v>
      </c>
      <c r="G172" s="5"/>
      <c r="H172" s="1" t="s">
        <v>233</v>
      </c>
      <c r="I172" s="1" t="s">
        <v>607</v>
      </c>
      <c r="J172" s="5" t="s">
        <v>36</v>
      </c>
      <c r="K172" t="s">
        <v>233</v>
      </c>
      <c r="L172">
        <v>1</v>
      </c>
      <c r="M172" t="s">
        <v>609</v>
      </c>
      <c r="N172" s="48">
        <v>42740</v>
      </c>
      <c r="O172" s="48">
        <v>43069</v>
      </c>
      <c r="P172" s="49">
        <f>O172-N172</f>
        <v>329</v>
      </c>
      <c r="Q172" s="49">
        <v>0</v>
      </c>
      <c r="R172" s="49" t="s">
        <v>205</v>
      </c>
      <c r="S172" s="50" t="s">
        <v>1190</v>
      </c>
      <c r="T172" s="50"/>
      <c r="U172" s="50"/>
      <c r="V172" s="59"/>
      <c r="W172" t="s">
        <v>618</v>
      </c>
      <c r="X172">
        <v>2016</v>
      </c>
      <c r="Y172" s="45">
        <f>YEAR(N172)-X172</f>
        <v>1</v>
      </c>
      <c r="Z172" t="s">
        <v>560</v>
      </c>
      <c r="AA172" s="22" t="s">
        <v>42</v>
      </c>
      <c r="AB172" s="22">
        <v>1</v>
      </c>
      <c r="AC172" t="s">
        <v>234</v>
      </c>
      <c r="AE172" s="49"/>
      <c r="AF172" t="s">
        <v>561</v>
      </c>
      <c r="AG172">
        <v>50</v>
      </c>
      <c r="AH172" t="s">
        <v>206</v>
      </c>
    </row>
    <row r="173" spans="1:35" x14ac:dyDescent="0.35">
      <c r="A173" t="s">
        <v>1436</v>
      </c>
      <c r="B173">
        <v>126504</v>
      </c>
      <c r="C173" s="46" t="s">
        <v>1437</v>
      </c>
      <c r="D173" t="s">
        <v>551</v>
      </c>
      <c r="E173" s="47" t="s">
        <v>1438</v>
      </c>
      <c r="F173" t="s">
        <v>588</v>
      </c>
      <c r="G173" s="22" t="s">
        <v>1439</v>
      </c>
      <c r="H173" t="s">
        <v>1440</v>
      </c>
      <c r="I173" t="s">
        <v>555</v>
      </c>
      <c r="J173" s="22" t="s">
        <v>36</v>
      </c>
      <c r="K173" t="s">
        <v>1441</v>
      </c>
      <c r="L173">
        <v>2</v>
      </c>
      <c r="M173" s="91"/>
      <c r="N173" s="48">
        <v>42634</v>
      </c>
      <c r="O173" s="48">
        <v>43087</v>
      </c>
      <c r="P173" s="49">
        <f>O173-N173</f>
        <v>453</v>
      </c>
      <c r="Q173" s="49">
        <v>0</v>
      </c>
      <c r="R173" s="49" t="s">
        <v>205</v>
      </c>
      <c r="S173" s="50"/>
      <c r="T173" s="50"/>
      <c r="U173" s="50"/>
      <c r="V173" s="48"/>
      <c r="W173" t="s">
        <v>559</v>
      </c>
      <c r="X173">
        <v>2013</v>
      </c>
      <c r="Y173" s="45">
        <f>YEAR(N173)-X173</f>
        <v>3</v>
      </c>
      <c r="Z173" t="s">
        <v>560</v>
      </c>
      <c r="AA173" s="22" t="s">
        <v>205</v>
      </c>
      <c r="AB173" s="22">
        <v>1</v>
      </c>
      <c r="AD173" t="s">
        <v>1442</v>
      </c>
      <c r="AE173" s="49"/>
      <c r="AF173" t="s">
        <v>613</v>
      </c>
      <c r="AG173">
        <v>70</v>
      </c>
      <c r="AH173" t="s">
        <v>845</v>
      </c>
    </row>
    <row r="174" spans="1:35" x14ac:dyDescent="0.35">
      <c r="A174" s="22" t="s">
        <v>38</v>
      </c>
      <c r="B174">
        <v>171116</v>
      </c>
      <c r="C174" s="46" t="s">
        <v>39</v>
      </c>
      <c r="D174" t="s">
        <v>54</v>
      </c>
      <c r="E174" s="47" t="s">
        <v>2081</v>
      </c>
      <c r="F174" t="s">
        <v>588</v>
      </c>
      <c r="G174" s="22"/>
      <c r="H174" t="s">
        <v>39</v>
      </c>
      <c r="I174" t="s">
        <v>607</v>
      </c>
      <c r="J174" s="22" t="s">
        <v>36</v>
      </c>
      <c r="K174" t="s">
        <v>39</v>
      </c>
      <c r="L174">
        <v>1</v>
      </c>
      <c r="M174" t="s">
        <v>667</v>
      </c>
      <c r="N174" s="48">
        <v>43084</v>
      </c>
      <c r="O174" s="48">
        <v>43097</v>
      </c>
      <c r="P174" s="49">
        <f>O174-N174</f>
        <v>13</v>
      </c>
      <c r="Q174" s="49">
        <v>0</v>
      </c>
      <c r="R174" s="49">
        <v>0</v>
      </c>
      <c r="S174" s="49" t="s">
        <v>936</v>
      </c>
      <c r="T174" s="49" t="s">
        <v>205</v>
      </c>
      <c r="U174" s="49">
        <v>1</v>
      </c>
      <c r="V174" s="48">
        <v>43084</v>
      </c>
      <c r="W174" t="s">
        <v>618</v>
      </c>
      <c r="X174">
        <v>2015</v>
      </c>
      <c r="Y174" s="45">
        <f>YEAR(N174)-X174</f>
        <v>2</v>
      </c>
      <c r="Z174" t="s">
        <v>560</v>
      </c>
      <c r="AA174" s="22" t="s">
        <v>42</v>
      </c>
      <c r="AB174" s="22">
        <v>1</v>
      </c>
      <c r="AC174" t="s">
        <v>2082</v>
      </c>
      <c r="AD174" t="s">
        <v>2083</v>
      </c>
      <c r="AE174" s="49"/>
      <c r="AF174" t="s">
        <v>561</v>
      </c>
      <c r="AG174">
        <v>50</v>
      </c>
      <c r="AH174" t="s">
        <v>206</v>
      </c>
      <c r="AI174" t="s">
        <v>667</v>
      </c>
    </row>
    <row r="175" spans="1:35" x14ac:dyDescent="0.35">
      <c r="A175" t="s">
        <v>245</v>
      </c>
      <c r="B175">
        <v>17483</v>
      </c>
      <c r="C175" s="46" t="s">
        <v>1343</v>
      </c>
      <c r="D175" t="s">
        <v>553</v>
      </c>
      <c r="E175" s="47" t="s">
        <v>1643</v>
      </c>
      <c r="F175" t="s">
        <v>588</v>
      </c>
      <c r="G175" s="22"/>
      <c r="H175" t="s">
        <v>1343</v>
      </c>
      <c r="I175" t="s">
        <v>617</v>
      </c>
      <c r="J175" s="22" t="s">
        <v>36</v>
      </c>
      <c r="K175" t="s">
        <v>389</v>
      </c>
      <c r="L175">
        <v>1</v>
      </c>
      <c r="M175" t="s">
        <v>219</v>
      </c>
      <c r="N175" s="48">
        <v>42968</v>
      </c>
      <c r="O175" s="48">
        <v>43113</v>
      </c>
      <c r="P175" s="49">
        <f>O175-N175</f>
        <v>145</v>
      </c>
      <c r="Q175" s="49">
        <v>0</v>
      </c>
      <c r="R175" s="49">
        <v>0</v>
      </c>
      <c r="S175" s="49" t="s">
        <v>590</v>
      </c>
      <c r="T175" s="49" t="s">
        <v>626</v>
      </c>
      <c r="U175" s="49">
        <v>1</v>
      </c>
      <c r="V175" s="59">
        <v>43114</v>
      </c>
      <c r="W175" t="s">
        <v>669</v>
      </c>
      <c r="X175">
        <v>2015</v>
      </c>
      <c r="Y175" s="45">
        <f>YEAR(N175)-X175</f>
        <v>2</v>
      </c>
      <c r="Z175" t="s">
        <v>560</v>
      </c>
      <c r="AA175" s="22" t="s">
        <v>205</v>
      </c>
      <c r="AB175" s="22">
        <v>1</v>
      </c>
      <c r="AC175" t="s">
        <v>1644</v>
      </c>
      <c r="AD175" t="s">
        <v>1645</v>
      </c>
      <c r="AE175" s="49"/>
      <c r="AF175" t="s">
        <v>561</v>
      </c>
      <c r="AG175">
        <v>50</v>
      </c>
      <c r="AH175" t="s">
        <v>206</v>
      </c>
      <c r="AI175" t="s">
        <v>1646</v>
      </c>
    </row>
    <row r="176" spans="1:35" x14ac:dyDescent="0.35">
      <c r="A176" s="22" t="s">
        <v>820</v>
      </c>
      <c r="B176">
        <v>16030</v>
      </c>
      <c r="C176" s="46" t="s">
        <v>821</v>
      </c>
      <c r="D176" t="s">
        <v>54</v>
      </c>
      <c r="E176" s="47" t="s">
        <v>822</v>
      </c>
      <c r="F176" t="s">
        <v>588</v>
      </c>
      <c r="G176" s="22"/>
      <c r="H176" t="s">
        <v>821</v>
      </c>
      <c r="I176" t="s">
        <v>607</v>
      </c>
      <c r="J176" s="22" t="s">
        <v>36</v>
      </c>
      <c r="K176" t="s">
        <v>821</v>
      </c>
      <c r="L176">
        <v>1</v>
      </c>
      <c r="M176" t="s">
        <v>214</v>
      </c>
      <c r="N176" s="48">
        <v>42624</v>
      </c>
      <c r="O176" s="48">
        <v>43121</v>
      </c>
      <c r="P176" s="49">
        <f>O176-N176</f>
        <v>497</v>
      </c>
      <c r="Q176" s="49">
        <v>0</v>
      </c>
      <c r="R176" s="49" t="s">
        <v>205</v>
      </c>
      <c r="S176" s="49" t="s">
        <v>579</v>
      </c>
      <c r="T176" s="49" t="s">
        <v>205</v>
      </c>
      <c r="U176" s="49">
        <v>1</v>
      </c>
      <c r="V176" s="48"/>
      <c r="W176" t="s">
        <v>559</v>
      </c>
      <c r="X176">
        <v>2013</v>
      </c>
      <c r="Y176" s="45">
        <f>YEAR(N176)-X176</f>
        <v>3</v>
      </c>
      <c r="Z176" t="s">
        <v>560</v>
      </c>
      <c r="AA176" s="22" t="s">
        <v>823</v>
      </c>
      <c r="AB176" s="22">
        <v>1</v>
      </c>
      <c r="AC176" t="s">
        <v>824</v>
      </c>
      <c r="AD176" t="s">
        <v>825</v>
      </c>
      <c r="AE176" s="49"/>
      <c r="AF176" t="s">
        <v>561</v>
      </c>
      <c r="AG176">
        <v>50</v>
      </c>
      <c r="AH176" t="s">
        <v>206</v>
      </c>
      <c r="AI176" t="s">
        <v>219</v>
      </c>
    </row>
    <row r="177" spans="1:35" x14ac:dyDescent="0.35">
      <c r="A177" s="22" t="s">
        <v>483</v>
      </c>
      <c r="B177">
        <v>2545</v>
      </c>
      <c r="C177" s="46" t="s">
        <v>484</v>
      </c>
      <c r="D177" t="s">
        <v>54</v>
      </c>
      <c r="E177" s="47" t="s">
        <v>965</v>
      </c>
      <c r="F177" t="s">
        <v>588</v>
      </c>
      <c r="G177" s="22"/>
      <c r="H177" t="s">
        <v>484</v>
      </c>
      <c r="I177" t="s">
        <v>607</v>
      </c>
      <c r="J177" s="22" t="s">
        <v>36</v>
      </c>
      <c r="K177" t="s">
        <v>484</v>
      </c>
      <c r="L177">
        <v>1</v>
      </c>
      <c r="M177" t="s">
        <v>214</v>
      </c>
      <c r="N177" s="48">
        <v>42367</v>
      </c>
      <c r="O177" s="48">
        <v>43124</v>
      </c>
      <c r="P177" s="49">
        <f>O177-N177</f>
        <v>757</v>
      </c>
      <c r="Q177" s="49">
        <v>0</v>
      </c>
      <c r="R177" s="49" t="s">
        <v>205</v>
      </c>
      <c r="S177" s="49" t="s">
        <v>591</v>
      </c>
      <c r="T177" s="49" t="s">
        <v>205</v>
      </c>
      <c r="U177" s="49">
        <v>0</v>
      </c>
      <c r="V177" s="48"/>
      <c r="W177" t="s">
        <v>618</v>
      </c>
      <c r="X177">
        <v>2014</v>
      </c>
      <c r="Y177" s="45">
        <f>YEAR(N177)-X177</f>
        <v>1</v>
      </c>
      <c r="Z177" t="s">
        <v>560</v>
      </c>
      <c r="AA177" s="22" t="s">
        <v>30</v>
      </c>
      <c r="AB177" s="22">
        <v>1</v>
      </c>
      <c r="AC177" t="s">
        <v>966</v>
      </c>
      <c r="AD177" t="s">
        <v>967</v>
      </c>
      <c r="AE177" s="49"/>
      <c r="AF177" t="s">
        <v>485</v>
      </c>
    </row>
    <row r="178" spans="1:35" x14ac:dyDescent="0.35">
      <c r="A178" s="22" t="s">
        <v>250</v>
      </c>
      <c r="B178">
        <v>5175</v>
      </c>
      <c r="C178" s="46" t="s">
        <v>1509</v>
      </c>
      <c r="D178" t="s">
        <v>553</v>
      </c>
      <c r="E178" s="47" t="s">
        <v>1510</v>
      </c>
      <c r="F178" t="s">
        <v>588</v>
      </c>
      <c r="G178" s="22"/>
      <c r="H178" t="s">
        <v>1509</v>
      </c>
      <c r="I178" t="s">
        <v>617</v>
      </c>
      <c r="J178" s="22" t="s">
        <v>36</v>
      </c>
      <c r="K178" t="s">
        <v>387</v>
      </c>
      <c r="L178">
        <v>1</v>
      </c>
      <c r="M178" t="s">
        <v>609</v>
      </c>
      <c r="N178" s="48">
        <v>43066</v>
      </c>
      <c r="O178" s="48">
        <v>43129</v>
      </c>
      <c r="P178" s="49">
        <f>O178-N178</f>
        <v>63</v>
      </c>
      <c r="Q178" s="49">
        <v>0</v>
      </c>
      <c r="R178" s="49">
        <v>0</v>
      </c>
      <c r="S178" s="49" t="s">
        <v>714</v>
      </c>
      <c r="T178" s="49" t="s">
        <v>591</v>
      </c>
      <c r="U178" s="49">
        <v>1</v>
      </c>
      <c r="V178" s="48"/>
      <c r="W178" t="s">
        <v>618</v>
      </c>
      <c r="X178">
        <v>2014</v>
      </c>
      <c r="Y178" s="45">
        <f>YEAR(N178)-X178</f>
        <v>3</v>
      </c>
      <c r="Z178" t="s">
        <v>560</v>
      </c>
      <c r="AA178" s="22" t="s">
        <v>42</v>
      </c>
      <c r="AB178" s="22">
        <v>1</v>
      </c>
      <c r="AC178" t="s">
        <v>1511</v>
      </c>
      <c r="AD178" t="s">
        <v>1512</v>
      </c>
      <c r="AE178" s="49"/>
      <c r="AF178" t="s">
        <v>485</v>
      </c>
    </row>
    <row r="179" spans="1:35" x14ac:dyDescent="0.35">
      <c r="A179" s="22" t="s">
        <v>400</v>
      </c>
      <c r="B179">
        <v>16036</v>
      </c>
      <c r="C179" s="46" t="s">
        <v>401</v>
      </c>
      <c r="D179" t="s">
        <v>54</v>
      </c>
      <c r="E179" s="47" t="s">
        <v>1268</v>
      </c>
      <c r="F179" t="s">
        <v>553</v>
      </c>
      <c r="G179" s="22"/>
      <c r="H179" t="s">
        <v>401</v>
      </c>
      <c r="I179" t="s">
        <v>607</v>
      </c>
      <c r="J179" s="22" t="s">
        <v>36</v>
      </c>
      <c r="K179" t="s">
        <v>401</v>
      </c>
      <c r="L179">
        <v>1</v>
      </c>
      <c r="M179" t="s">
        <v>221</v>
      </c>
      <c r="N179" s="48">
        <v>42616</v>
      </c>
      <c r="O179" s="48">
        <v>43130</v>
      </c>
      <c r="P179" s="49">
        <f>O179-N179</f>
        <v>514</v>
      </c>
      <c r="Q179" s="49">
        <v>0</v>
      </c>
      <c r="R179" s="49">
        <v>0</v>
      </c>
      <c r="S179" s="49" t="s">
        <v>590</v>
      </c>
      <c r="T179" t="s">
        <v>402</v>
      </c>
      <c r="U179" s="49">
        <v>1</v>
      </c>
      <c r="V179" s="48">
        <v>43130</v>
      </c>
      <c r="W179" t="s">
        <v>618</v>
      </c>
      <c r="X179">
        <v>2013</v>
      </c>
      <c r="Y179" s="45">
        <f>YEAR(N179)-X179</f>
        <v>3</v>
      </c>
      <c r="Z179" t="s">
        <v>560</v>
      </c>
      <c r="AA179" s="22" t="s">
        <v>30</v>
      </c>
      <c r="AB179" s="22">
        <v>1</v>
      </c>
      <c r="AC179" s="73" t="s">
        <v>403</v>
      </c>
      <c r="AD179" t="s">
        <v>1269</v>
      </c>
      <c r="AE179" s="49"/>
      <c r="AF179" t="s">
        <v>561</v>
      </c>
      <c r="AG179">
        <v>50</v>
      </c>
      <c r="AH179" t="s">
        <v>206</v>
      </c>
      <c r="AI179" t="s">
        <v>221</v>
      </c>
    </row>
    <row r="180" spans="1:35" x14ac:dyDescent="0.35">
      <c r="A180" s="22" t="s">
        <v>254</v>
      </c>
      <c r="B180">
        <v>171116</v>
      </c>
      <c r="C180" s="46" t="s">
        <v>1017</v>
      </c>
      <c r="D180" t="s">
        <v>553</v>
      </c>
      <c r="E180" s="47" t="s">
        <v>1603</v>
      </c>
      <c r="F180" t="s">
        <v>588</v>
      </c>
      <c r="G180" s="22"/>
      <c r="H180" t="s">
        <v>1017</v>
      </c>
      <c r="I180" t="s">
        <v>617</v>
      </c>
      <c r="J180" s="22" t="s">
        <v>36</v>
      </c>
      <c r="K180" t="s">
        <v>388</v>
      </c>
      <c r="L180">
        <v>1</v>
      </c>
      <c r="M180" t="s">
        <v>219</v>
      </c>
      <c r="N180" s="48">
        <v>43118</v>
      </c>
      <c r="O180" s="48">
        <v>43137</v>
      </c>
      <c r="P180" s="49">
        <f>O180-N180</f>
        <v>19</v>
      </c>
      <c r="Q180" s="49">
        <v>0</v>
      </c>
      <c r="R180" s="49">
        <v>0</v>
      </c>
      <c r="S180" s="49" t="s">
        <v>590</v>
      </c>
      <c r="T180" s="50"/>
      <c r="U180" s="50"/>
      <c r="V180" s="48">
        <v>43137</v>
      </c>
      <c r="W180" t="s">
        <v>618</v>
      </c>
      <c r="X180">
        <v>2016</v>
      </c>
      <c r="Y180" s="45">
        <f>YEAR(N180)-X180</f>
        <v>2</v>
      </c>
      <c r="Z180" t="s">
        <v>560</v>
      </c>
      <c r="AA180" s="22" t="s">
        <v>30</v>
      </c>
      <c r="AB180" s="22">
        <v>1</v>
      </c>
      <c r="AC180" t="s">
        <v>255</v>
      </c>
      <c r="AD180" t="s">
        <v>1604</v>
      </c>
      <c r="AE180" s="49"/>
      <c r="AF180" t="s">
        <v>561</v>
      </c>
      <c r="AG180">
        <v>50</v>
      </c>
      <c r="AH180" t="s">
        <v>206</v>
      </c>
      <c r="AI180" t="s">
        <v>219</v>
      </c>
    </row>
    <row r="181" spans="1:35" x14ac:dyDescent="0.35">
      <c r="A181" s="22" t="s">
        <v>422</v>
      </c>
      <c r="B181">
        <v>2584</v>
      </c>
      <c r="C181" s="46" t="s">
        <v>1320</v>
      </c>
      <c r="D181" t="s">
        <v>553</v>
      </c>
      <c r="E181" s="47" t="s">
        <v>1321</v>
      </c>
      <c r="F181" t="s">
        <v>588</v>
      </c>
      <c r="G181" s="22"/>
      <c r="H181" t="s">
        <v>1320</v>
      </c>
      <c r="I181" t="s">
        <v>617</v>
      </c>
      <c r="J181" s="22" t="s">
        <v>36</v>
      </c>
      <c r="K181" t="s">
        <v>465</v>
      </c>
      <c r="L181">
        <v>1</v>
      </c>
      <c r="M181" t="s">
        <v>221</v>
      </c>
      <c r="N181" s="48">
        <v>43067</v>
      </c>
      <c r="O181" s="48">
        <v>43139</v>
      </c>
      <c r="P181" s="49">
        <f>O181-N181</f>
        <v>72</v>
      </c>
      <c r="Q181" s="49">
        <v>0</v>
      </c>
      <c r="R181" s="49">
        <v>0</v>
      </c>
      <c r="S181" s="49" t="s">
        <v>590</v>
      </c>
      <c r="T181" s="49" t="s">
        <v>591</v>
      </c>
      <c r="U181" s="49">
        <v>1</v>
      </c>
      <c r="V181" s="48">
        <v>43189</v>
      </c>
      <c r="W181" t="s">
        <v>618</v>
      </c>
      <c r="X181">
        <v>2016</v>
      </c>
      <c r="Y181" s="45">
        <f>YEAR(N181)-X181</f>
        <v>1</v>
      </c>
      <c r="Z181" t="s">
        <v>560</v>
      </c>
      <c r="AA181" s="22" t="s">
        <v>205</v>
      </c>
      <c r="AB181" s="22">
        <v>1</v>
      </c>
      <c r="AC181" t="s">
        <v>423</v>
      </c>
      <c r="AD181" t="s">
        <v>1322</v>
      </c>
      <c r="AE181" s="49"/>
      <c r="AF181" t="s">
        <v>485</v>
      </c>
      <c r="AI181" t="s">
        <v>221</v>
      </c>
    </row>
    <row r="182" spans="1:35" x14ac:dyDescent="0.35">
      <c r="A182" s="22" t="s">
        <v>1749</v>
      </c>
      <c r="B182">
        <v>5174</v>
      </c>
      <c r="C182" s="46" t="s">
        <v>1750</v>
      </c>
      <c r="D182" t="s">
        <v>54</v>
      </c>
      <c r="E182" s="47" t="s">
        <v>1751</v>
      </c>
      <c r="F182" t="s">
        <v>565</v>
      </c>
      <c r="G182" s="22" t="s">
        <v>1752</v>
      </c>
      <c r="H182" t="s">
        <v>1753</v>
      </c>
      <c r="I182" t="s">
        <v>567</v>
      </c>
      <c r="J182" s="22" t="s">
        <v>36</v>
      </c>
      <c r="K182" t="s">
        <v>1750</v>
      </c>
      <c r="L182">
        <v>2</v>
      </c>
      <c r="M182" t="s">
        <v>214</v>
      </c>
      <c r="N182" s="48">
        <v>42634</v>
      </c>
      <c r="O182" s="48">
        <v>43158</v>
      </c>
      <c r="P182" s="49">
        <f>O182-N182</f>
        <v>524</v>
      </c>
      <c r="Q182" s="49">
        <v>0</v>
      </c>
      <c r="R182" s="49" t="s">
        <v>205</v>
      </c>
      <c r="S182" s="50"/>
      <c r="T182" s="50"/>
      <c r="U182" s="50"/>
      <c r="V182" s="48"/>
      <c r="W182" t="s">
        <v>559</v>
      </c>
      <c r="X182">
        <v>2005</v>
      </c>
      <c r="Y182" s="45">
        <f>YEAR(N182)-X182</f>
        <v>11</v>
      </c>
      <c r="Z182" s="57" t="s">
        <v>571</v>
      </c>
      <c r="AA182" s="22" t="s">
        <v>30</v>
      </c>
      <c r="AB182" s="22">
        <v>0</v>
      </c>
      <c r="AD182" t="s">
        <v>1756</v>
      </c>
      <c r="AE182" s="49"/>
      <c r="AF182" t="s">
        <v>485</v>
      </c>
    </row>
    <row r="183" spans="1:35" x14ac:dyDescent="0.35">
      <c r="A183" t="s">
        <v>414</v>
      </c>
      <c r="B183">
        <v>17486</v>
      </c>
      <c r="C183" s="46" t="s">
        <v>301</v>
      </c>
      <c r="D183" t="s">
        <v>553</v>
      </c>
      <c r="E183" s="47" t="s">
        <v>2063</v>
      </c>
      <c r="F183" t="s">
        <v>588</v>
      </c>
      <c r="G183" s="22"/>
      <c r="H183" t="s">
        <v>301</v>
      </c>
      <c r="I183" t="s">
        <v>617</v>
      </c>
      <c r="J183" s="22" t="s">
        <v>36</v>
      </c>
      <c r="K183" t="s">
        <v>301</v>
      </c>
      <c r="L183">
        <v>1</v>
      </c>
      <c r="M183" t="s">
        <v>221</v>
      </c>
      <c r="N183" s="48">
        <v>42968</v>
      </c>
      <c r="O183" s="48">
        <v>43173</v>
      </c>
      <c r="P183" s="49">
        <f>O183-N183</f>
        <v>205</v>
      </c>
      <c r="Q183" s="49">
        <v>0</v>
      </c>
      <c r="R183" s="49" t="s">
        <v>205</v>
      </c>
      <c r="S183" s="49" t="s">
        <v>1396</v>
      </c>
      <c r="T183" s="49" t="s">
        <v>205</v>
      </c>
      <c r="U183" s="49">
        <v>1</v>
      </c>
      <c r="V183" s="48"/>
      <c r="W183" t="s">
        <v>618</v>
      </c>
      <c r="X183">
        <v>2016</v>
      </c>
      <c r="Y183" s="45">
        <f>YEAR(N183)-X183</f>
        <v>1</v>
      </c>
      <c r="Z183" t="s">
        <v>560</v>
      </c>
      <c r="AA183" s="22" t="s">
        <v>30</v>
      </c>
      <c r="AB183" s="22">
        <v>1</v>
      </c>
      <c r="AC183" t="s">
        <v>415</v>
      </c>
      <c r="AD183" t="s">
        <v>2064</v>
      </c>
      <c r="AE183" s="49"/>
      <c r="AF183" t="s">
        <v>561</v>
      </c>
      <c r="AG183">
        <v>50</v>
      </c>
      <c r="AH183" t="s">
        <v>206</v>
      </c>
      <c r="AI183" t="s">
        <v>221</v>
      </c>
    </row>
    <row r="184" spans="1:35" x14ac:dyDescent="0.35">
      <c r="A184" s="22" t="s">
        <v>259</v>
      </c>
      <c r="B184">
        <v>171119</v>
      </c>
      <c r="C184" s="46" t="s">
        <v>1572</v>
      </c>
      <c r="D184" t="s">
        <v>600</v>
      </c>
      <c r="E184" s="47" t="s">
        <v>1009</v>
      </c>
      <c r="F184" t="s">
        <v>588</v>
      </c>
      <c r="G184" s="22"/>
      <c r="H184" t="s">
        <v>1572</v>
      </c>
      <c r="I184" t="s">
        <v>577</v>
      </c>
      <c r="J184" s="22" t="s">
        <v>36</v>
      </c>
      <c r="K184" t="s">
        <v>296</v>
      </c>
      <c r="L184">
        <v>1</v>
      </c>
      <c r="M184" t="s">
        <v>609</v>
      </c>
      <c r="N184" s="48">
        <v>43131</v>
      </c>
      <c r="O184" s="48">
        <v>43184</v>
      </c>
      <c r="P184" s="49">
        <f>O184-N184</f>
        <v>53</v>
      </c>
      <c r="Q184" s="49">
        <v>0</v>
      </c>
      <c r="R184" s="49">
        <v>0</v>
      </c>
      <c r="S184" s="50"/>
      <c r="T184" s="50"/>
      <c r="U184" s="50"/>
      <c r="V184" s="48">
        <v>43300</v>
      </c>
      <c r="W184" t="s">
        <v>618</v>
      </c>
      <c r="X184">
        <v>2016</v>
      </c>
      <c r="Y184" s="45">
        <f>YEAR(N184)-X184</f>
        <v>2</v>
      </c>
      <c r="Z184" t="s">
        <v>560</v>
      </c>
      <c r="AA184" s="22" t="s">
        <v>42</v>
      </c>
      <c r="AB184" s="22">
        <v>1</v>
      </c>
      <c r="AC184" t="s">
        <v>260</v>
      </c>
      <c r="AE184" s="49"/>
      <c r="AF184" t="s">
        <v>561</v>
      </c>
      <c r="AG184">
        <v>50</v>
      </c>
      <c r="AH184" t="s">
        <v>206</v>
      </c>
    </row>
    <row r="185" spans="1:35" x14ac:dyDescent="0.35">
      <c r="A185" s="22" t="s">
        <v>419</v>
      </c>
      <c r="B185">
        <v>17485</v>
      </c>
      <c r="C185" s="46" t="s">
        <v>420</v>
      </c>
      <c r="D185" t="s">
        <v>553</v>
      </c>
      <c r="E185" s="47" t="s">
        <v>1363</v>
      </c>
      <c r="F185" t="s">
        <v>588</v>
      </c>
      <c r="G185" s="22"/>
      <c r="H185" t="s">
        <v>420</v>
      </c>
      <c r="I185" t="s">
        <v>617</v>
      </c>
      <c r="J185" s="22" t="s">
        <v>36</v>
      </c>
      <c r="K185" t="s">
        <v>420</v>
      </c>
      <c r="L185">
        <v>1</v>
      </c>
      <c r="M185" t="s">
        <v>221</v>
      </c>
      <c r="N185" s="48">
        <v>42984</v>
      </c>
      <c r="O185" s="48">
        <v>43200</v>
      </c>
      <c r="P185" s="49">
        <f>O185-N185</f>
        <v>216</v>
      </c>
      <c r="Q185" s="49">
        <v>0</v>
      </c>
      <c r="R185" s="49">
        <v>0</v>
      </c>
      <c r="S185" s="49" t="s">
        <v>590</v>
      </c>
      <c r="T185" s="49" t="s">
        <v>591</v>
      </c>
      <c r="U185" s="49">
        <v>1</v>
      </c>
      <c r="V185" s="48">
        <v>43202</v>
      </c>
      <c r="W185" t="s">
        <v>669</v>
      </c>
      <c r="X185">
        <v>2015</v>
      </c>
      <c r="Y185" s="45">
        <f>YEAR(N185)-X185</f>
        <v>2</v>
      </c>
      <c r="Z185" t="s">
        <v>560</v>
      </c>
      <c r="AA185" s="22" t="s">
        <v>205</v>
      </c>
      <c r="AB185" s="22">
        <v>1</v>
      </c>
      <c r="AC185" s="73" t="s">
        <v>421</v>
      </c>
      <c r="AD185" t="s">
        <v>1364</v>
      </c>
      <c r="AE185" s="49"/>
      <c r="AF185" t="s">
        <v>561</v>
      </c>
      <c r="AG185">
        <v>50</v>
      </c>
      <c r="AH185" t="s">
        <v>206</v>
      </c>
      <c r="AI185" t="s">
        <v>221</v>
      </c>
    </row>
    <row r="186" spans="1:35" x14ac:dyDescent="0.35">
      <c r="A186" s="54" t="s">
        <v>1406</v>
      </c>
      <c r="B186">
        <v>17492</v>
      </c>
      <c r="C186" s="46" t="s">
        <v>1407</v>
      </c>
      <c r="D186" s="94" t="s">
        <v>54</v>
      </c>
      <c r="E186" s="69" t="s">
        <v>1408</v>
      </c>
      <c r="F186" t="s">
        <v>588</v>
      </c>
      <c r="G186" s="54" t="s">
        <v>1409</v>
      </c>
      <c r="H186" t="s">
        <v>1410</v>
      </c>
      <c r="I186" t="s">
        <v>567</v>
      </c>
      <c r="J186" s="22" t="s">
        <v>36</v>
      </c>
      <c r="K186" t="s">
        <v>1407</v>
      </c>
      <c r="L186">
        <v>2</v>
      </c>
      <c r="M186" s="22" t="s">
        <v>214</v>
      </c>
      <c r="N186" s="48">
        <v>43030</v>
      </c>
      <c r="O186" s="48">
        <v>43211</v>
      </c>
      <c r="P186" s="49">
        <f>O186-N186</f>
        <v>181</v>
      </c>
      <c r="Q186" s="49">
        <v>0</v>
      </c>
      <c r="R186" s="49">
        <v>0</v>
      </c>
      <c r="S186" s="49" t="s">
        <v>590</v>
      </c>
      <c r="T186" s="49" t="s">
        <v>626</v>
      </c>
      <c r="U186" s="49">
        <v>1</v>
      </c>
      <c r="V186" s="48">
        <v>43211</v>
      </c>
      <c r="W186" s="70" t="s">
        <v>559</v>
      </c>
      <c r="X186" s="57">
        <v>2012</v>
      </c>
      <c r="Y186" s="45">
        <f>YEAR(N186)-X186</f>
        <v>5</v>
      </c>
      <c r="Z186" s="94" t="s">
        <v>571</v>
      </c>
      <c r="AA186" s="94" t="s">
        <v>30</v>
      </c>
      <c r="AB186" s="94">
        <v>1</v>
      </c>
      <c r="AC186" s="22" t="s">
        <v>1413</v>
      </c>
      <c r="AD186" s="22" t="s">
        <v>1414</v>
      </c>
      <c r="AE186" s="49"/>
      <c r="AF186" t="s">
        <v>561</v>
      </c>
      <c r="AG186">
        <v>50</v>
      </c>
      <c r="AH186" t="s">
        <v>206</v>
      </c>
      <c r="AI186" s="22" t="s">
        <v>214</v>
      </c>
    </row>
    <row r="187" spans="1:35" x14ac:dyDescent="0.35">
      <c r="A187" s="22" t="s">
        <v>64</v>
      </c>
      <c r="B187">
        <v>180176</v>
      </c>
      <c r="C187" s="46" t="s">
        <v>2202</v>
      </c>
      <c r="D187" t="s">
        <v>600</v>
      </c>
      <c r="E187" s="47" t="s">
        <v>2203</v>
      </c>
      <c r="F187" t="s">
        <v>551</v>
      </c>
      <c r="G187" s="22"/>
      <c r="H187" s="57" t="s">
        <v>2202</v>
      </c>
      <c r="I187" t="s">
        <v>577</v>
      </c>
      <c r="J187" s="22" t="s">
        <v>36</v>
      </c>
      <c r="K187" t="s">
        <v>65</v>
      </c>
      <c r="L187">
        <v>2</v>
      </c>
      <c r="M187" t="s">
        <v>660</v>
      </c>
      <c r="N187" s="48">
        <v>43203</v>
      </c>
      <c r="O187" s="48">
        <v>43211</v>
      </c>
      <c r="P187" s="49">
        <f>O187-N187</f>
        <v>8</v>
      </c>
      <c r="Q187" s="49">
        <v>0</v>
      </c>
      <c r="R187" s="49">
        <v>0</v>
      </c>
      <c r="S187" s="49" t="s">
        <v>738</v>
      </c>
      <c r="T187" s="49" t="s">
        <v>591</v>
      </c>
      <c r="U187" s="49">
        <v>1</v>
      </c>
      <c r="V187" s="48" t="s">
        <v>205</v>
      </c>
      <c r="W187" t="s">
        <v>618</v>
      </c>
      <c r="X187">
        <v>2016</v>
      </c>
      <c r="Y187" s="45">
        <f>YEAR(N187)-X187</f>
        <v>2</v>
      </c>
      <c r="Z187" t="s">
        <v>560</v>
      </c>
      <c r="AA187" s="22" t="s">
        <v>30</v>
      </c>
      <c r="AB187" s="22">
        <v>1</v>
      </c>
      <c r="AC187" t="s">
        <v>2204</v>
      </c>
      <c r="AD187" t="s">
        <v>2205</v>
      </c>
      <c r="AE187" s="49"/>
      <c r="AF187" t="s">
        <v>561</v>
      </c>
      <c r="AG187">
        <v>50</v>
      </c>
      <c r="AH187" t="s">
        <v>206</v>
      </c>
      <c r="AI187" t="s">
        <v>69</v>
      </c>
    </row>
    <row r="188" spans="1:35" x14ac:dyDescent="0.35">
      <c r="A188" s="22" t="s">
        <v>299</v>
      </c>
      <c r="B188">
        <v>171121</v>
      </c>
      <c r="C188" s="46" t="s">
        <v>297</v>
      </c>
      <c r="D188" t="s">
        <v>600</v>
      </c>
      <c r="E188" s="47" t="s">
        <v>970</v>
      </c>
      <c r="F188" t="s">
        <v>551</v>
      </c>
      <c r="G188" s="22" t="s">
        <v>971</v>
      </c>
      <c r="H188" t="s">
        <v>297</v>
      </c>
      <c r="I188" t="s">
        <v>577</v>
      </c>
      <c r="J188" s="22" t="s">
        <v>36</v>
      </c>
      <c r="K188" t="s">
        <v>298</v>
      </c>
      <c r="L188">
        <v>2</v>
      </c>
      <c r="M188" t="s">
        <v>219</v>
      </c>
      <c r="N188" s="48">
        <v>43153</v>
      </c>
      <c r="O188" s="48">
        <v>43215</v>
      </c>
      <c r="P188" s="49">
        <f>O188-N188</f>
        <v>62</v>
      </c>
      <c r="Q188" s="49">
        <v>0</v>
      </c>
      <c r="R188" s="49">
        <v>0</v>
      </c>
      <c r="S188" s="49" t="s">
        <v>738</v>
      </c>
      <c r="T188" s="49" t="s">
        <v>205</v>
      </c>
      <c r="U188" s="49">
        <v>1</v>
      </c>
      <c r="V188" s="48">
        <v>43258</v>
      </c>
      <c r="W188" t="s">
        <v>669</v>
      </c>
      <c r="X188">
        <v>2016</v>
      </c>
      <c r="Y188" s="45">
        <f>YEAR(N188)-X188</f>
        <v>2</v>
      </c>
      <c r="Z188" t="s">
        <v>560</v>
      </c>
      <c r="AA188" s="22" t="s">
        <v>205</v>
      </c>
      <c r="AB188" s="22">
        <v>1</v>
      </c>
      <c r="AC188" s="73" t="s">
        <v>380</v>
      </c>
      <c r="AD188" t="s">
        <v>972</v>
      </c>
      <c r="AE188" s="49"/>
      <c r="AF188" t="s">
        <v>561</v>
      </c>
      <c r="AG188">
        <v>50</v>
      </c>
      <c r="AH188" t="s">
        <v>206</v>
      </c>
      <c r="AI188" t="s">
        <v>221</v>
      </c>
    </row>
    <row r="189" spans="1:35" x14ac:dyDescent="0.35">
      <c r="A189" s="22" t="s">
        <v>251</v>
      </c>
      <c r="B189">
        <v>17487</v>
      </c>
      <c r="C189" s="46" t="s">
        <v>800</v>
      </c>
      <c r="D189" t="s">
        <v>553</v>
      </c>
      <c r="E189" s="47" t="s">
        <v>801</v>
      </c>
      <c r="F189" t="s">
        <v>588</v>
      </c>
      <c r="G189" s="22"/>
      <c r="H189" t="s">
        <v>800</v>
      </c>
      <c r="I189" t="s">
        <v>617</v>
      </c>
      <c r="J189" s="22" t="s">
        <v>36</v>
      </c>
      <c r="K189" t="s">
        <v>383</v>
      </c>
      <c r="L189">
        <v>1</v>
      </c>
      <c r="M189" t="s">
        <v>219</v>
      </c>
      <c r="N189" s="48">
        <v>43083</v>
      </c>
      <c r="O189" s="48">
        <v>43231</v>
      </c>
      <c r="P189" s="49">
        <f>O189-N189</f>
        <v>148</v>
      </c>
      <c r="Q189" s="49">
        <v>0</v>
      </c>
      <c r="R189" s="49" t="s">
        <v>205</v>
      </c>
      <c r="S189" s="50"/>
      <c r="T189" s="50"/>
      <c r="U189" s="50"/>
      <c r="V189" s="48"/>
      <c r="W189" t="s">
        <v>669</v>
      </c>
      <c r="X189">
        <v>2016</v>
      </c>
      <c r="Y189" s="45">
        <f>YEAR(N189)-X189</f>
        <v>1</v>
      </c>
      <c r="Z189" t="s">
        <v>560</v>
      </c>
      <c r="AA189" s="22" t="s">
        <v>30</v>
      </c>
      <c r="AB189" s="22">
        <v>1</v>
      </c>
      <c r="AC189" t="s">
        <v>252</v>
      </c>
      <c r="AD189" t="s">
        <v>802</v>
      </c>
      <c r="AE189" s="49"/>
      <c r="AF189" t="s">
        <v>561</v>
      </c>
      <c r="AG189">
        <v>50</v>
      </c>
      <c r="AH189" t="s">
        <v>206</v>
      </c>
    </row>
    <row r="190" spans="1:35" x14ac:dyDescent="0.35">
      <c r="A190" t="s">
        <v>1288</v>
      </c>
      <c r="B190">
        <v>180173</v>
      </c>
      <c r="C190" s="46" t="s">
        <v>420</v>
      </c>
      <c r="D190" t="s">
        <v>551</v>
      </c>
      <c r="E190" s="47" t="s">
        <v>1289</v>
      </c>
      <c r="F190" t="s">
        <v>553</v>
      </c>
      <c r="G190" s="22"/>
      <c r="H190" t="s">
        <v>420</v>
      </c>
      <c r="I190" t="s">
        <v>577</v>
      </c>
      <c r="J190" s="22" t="s">
        <v>36</v>
      </c>
      <c r="K190" t="s">
        <v>1290</v>
      </c>
      <c r="L190">
        <v>1</v>
      </c>
      <c r="M190" t="s">
        <v>609</v>
      </c>
      <c r="N190" s="48">
        <v>43223</v>
      </c>
      <c r="O190" s="48">
        <v>43237</v>
      </c>
      <c r="P190" s="49">
        <f>O190-N190</f>
        <v>14</v>
      </c>
      <c r="Q190" s="49">
        <v>0</v>
      </c>
      <c r="R190" s="49">
        <v>0</v>
      </c>
      <c r="S190" s="53" t="s">
        <v>590</v>
      </c>
      <c r="T190" s="53" t="s">
        <v>591</v>
      </c>
      <c r="U190" s="49">
        <v>0</v>
      </c>
      <c r="V190" s="48">
        <v>43237</v>
      </c>
      <c r="W190" t="s">
        <v>559</v>
      </c>
      <c r="X190">
        <v>2016</v>
      </c>
      <c r="Y190" s="45">
        <f>YEAR(N190)-X190</f>
        <v>2</v>
      </c>
      <c r="Z190" t="s">
        <v>560</v>
      </c>
      <c r="AA190" s="22" t="s">
        <v>205</v>
      </c>
      <c r="AB190" s="22">
        <v>1</v>
      </c>
      <c r="AC190" t="s">
        <v>1291</v>
      </c>
      <c r="AD190" t="s">
        <v>210</v>
      </c>
      <c r="AE190" s="49"/>
      <c r="AF190" t="s">
        <v>561</v>
      </c>
      <c r="AG190">
        <v>50</v>
      </c>
      <c r="AH190" t="s">
        <v>206</v>
      </c>
    </row>
    <row r="191" spans="1:35" x14ac:dyDescent="0.35">
      <c r="A191" s="22" t="s">
        <v>258</v>
      </c>
      <c r="B191">
        <v>171120</v>
      </c>
      <c r="C191" s="46" t="s">
        <v>615</v>
      </c>
      <c r="D191" t="s">
        <v>553</v>
      </c>
      <c r="E191" s="47" t="s">
        <v>616</v>
      </c>
      <c r="F191" t="s">
        <v>588</v>
      </c>
      <c r="G191" s="22"/>
      <c r="H191" t="s">
        <v>615</v>
      </c>
      <c r="I191" t="s">
        <v>617</v>
      </c>
      <c r="J191" s="22" t="s">
        <v>36</v>
      </c>
      <c r="K191" t="s">
        <v>382</v>
      </c>
      <c r="L191">
        <v>1</v>
      </c>
      <c r="M191" t="s">
        <v>219</v>
      </c>
      <c r="N191" s="48">
        <v>43131</v>
      </c>
      <c r="O191" s="48">
        <v>43243</v>
      </c>
      <c r="P191" s="49">
        <f>O191-N191</f>
        <v>112</v>
      </c>
      <c r="Q191" s="49">
        <v>0</v>
      </c>
      <c r="R191" s="49">
        <v>0</v>
      </c>
      <c r="S191" s="49" t="s">
        <v>590</v>
      </c>
      <c r="T191" s="50"/>
      <c r="U191" s="49">
        <v>1</v>
      </c>
      <c r="V191" s="48">
        <v>43243</v>
      </c>
      <c r="W191" t="s">
        <v>618</v>
      </c>
      <c r="X191">
        <v>2016</v>
      </c>
      <c r="Y191" s="45">
        <f>YEAR(N191)-X191</f>
        <v>2</v>
      </c>
      <c r="Z191" t="s">
        <v>560</v>
      </c>
      <c r="AA191" s="22" t="s">
        <v>30</v>
      </c>
      <c r="AB191" s="22">
        <v>1</v>
      </c>
      <c r="AC191" t="s">
        <v>619</v>
      </c>
      <c r="AD191" t="s">
        <v>620</v>
      </c>
      <c r="AE191" s="49"/>
      <c r="AF191" t="s">
        <v>561</v>
      </c>
      <c r="AG191">
        <v>50</v>
      </c>
      <c r="AH191" t="s">
        <v>206</v>
      </c>
      <c r="AI191" t="s">
        <v>219</v>
      </c>
    </row>
    <row r="192" spans="1:35" x14ac:dyDescent="0.35">
      <c r="A192" s="22" t="s">
        <v>243</v>
      </c>
      <c r="B192">
        <v>16030</v>
      </c>
      <c r="C192" s="46" t="s">
        <v>1343</v>
      </c>
      <c r="D192" t="s">
        <v>600</v>
      </c>
      <c r="E192" s="47" t="s">
        <v>1344</v>
      </c>
      <c r="F192" t="s">
        <v>588</v>
      </c>
      <c r="G192" s="22" t="s">
        <v>1345</v>
      </c>
      <c r="H192" t="s">
        <v>1346</v>
      </c>
      <c r="I192" t="s">
        <v>555</v>
      </c>
      <c r="J192" s="22" t="s">
        <v>36</v>
      </c>
      <c r="K192" t="s">
        <v>1348</v>
      </c>
      <c r="L192">
        <v>2</v>
      </c>
      <c r="M192" t="s">
        <v>609</v>
      </c>
      <c r="N192" s="48">
        <v>43220</v>
      </c>
      <c r="O192" s="48">
        <v>43253</v>
      </c>
      <c r="P192" s="49">
        <f>O192-N192</f>
        <v>33</v>
      </c>
      <c r="Q192" s="49">
        <v>0</v>
      </c>
      <c r="R192" s="49">
        <v>0</v>
      </c>
      <c r="S192" s="49" t="s">
        <v>590</v>
      </c>
      <c r="T192" s="49" t="s">
        <v>591</v>
      </c>
      <c r="U192" s="49">
        <v>1</v>
      </c>
      <c r="V192" s="48">
        <v>43253</v>
      </c>
      <c r="W192" t="s">
        <v>618</v>
      </c>
      <c r="X192">
        <v>2016</v>
      </c>
      <c r="Y192" s="45">
        <f>YEAR(N192)-X192</f>
        <v>2</v>
      </c>
      <c r="Z192" t="s">
        <v>560</v>
      </c>
      <c r="AA192" s="22" t="s">
        <v>30</v>
      </c>
      <c r="AB192" s="22">
        <v>1</v>
      </c>
      <c r="AC192" s="73" t="s">
        <v>1349</v>
      </c>
      <c r="AD192" t="s">
        <v>1350</v>
      </c>
      <c r="AE192" s="49"/>
      <c r="AF192" t="s">
        <v>561</v>
      </c>
      <c r="AG192">
        <v>50</v>
      </c>
      <c r="AH192" t="s">
        <v>206</v>
      </c>
      <c r="AI192" t="s">
        <v>1351</v>
      </c>
    </row>
    <row r="193" spans="1:35" x14ac:dyDescent="0.35">
      <c r="A193" s="22" t="s">
        <v>299</v>
      </c>
      <c r="B193">
        <v>180177</v>
      </c>
      <c r="C193" s="46" t="s">
        <v>297</v>
      </c>
      <c r="D193" t="s">
        <v>600</v>
      </c>
      <c r="E193" s="47" t="s">
        <v>970</v>
      </c>
      <c r="F193" t="s">
        <v>551</v>
      </c>
      <c r="G193" s="22" t="s">
        <v>971</v>
      </c>
      <c r="H193" t="s">
        <v>297</v>
      </c>
      <c r="I193" t="s">
        <v>577</v>
      </c>
      <c r="J193" s="22" t="s">
        <v>36</v>
      </c>
      <c r="K193" t="s">
        <v>298</v>
      </c>
      <c r="L193">
        <v>2</v>
      </c>
      <c r="M193" t="s">
        <v>221</v>
      </c>
      <c r="N193" s="48">
        <v>43243</v>
      </c>
      <c r="O193" s="48">
        <v>43257</v>
      </c>
      <c r="P193" s="49">
        <f>O193-N193</f>
        <v>14</v>
      </c>
      <c r="Q193" s="49">
        <v>0</v>
      </c>
      <c r="R193" s="49">
        <v>0</v>
      </c>
      <c r="S193" s="49" t="s">
        <v>590</v>
      </c>
      <c r="T193" s="49" t="s">
        <v>33</v>
      </c>
      <c r="U193" s="49">
        <v>1</v>
      </c>
      <c r="V193" s="48">
        <v>43258</v>
      </c>
      <c r="W193" t="s">
        <v>669</v>
      </c>
      <c r="X193">
        <v>2016</v>
      </c>
      <c r="Y193" s="45">
        <f>YEAR(N193)-X193</f>
        <v>2</v>
      </c>
      <c r="Z193" t="s">
        <v>560</v>
      </c>
      <c r="AA193" s="22" t="s">
        <v>205</v>
      </c>
      <c r="AB193" s="22">
        <v>1</v>
      </c>
      <c r="AC193" s="73" t="s">
        <v>380</v>
      </c>
      <c r="AD193" t="s">
        <v>973</v>
      </c>
      <c r="AE193" s="49"/>
      <c r="AF193" t="s">
        <v>561</v>
      </c>
      <c r="AG193">
        <v>50</v>
      </c>
      <c r="AH193" t="s">
        <v>206</v>
      </c>
    </row>
    <row r="194" spans="1:35" x14ac:dyDescent="0.35">
      <c r="A194" s="22" t="s">
        <v>84</v>
      </c>
      <c r="B194" s="45">
        <v>180184</v>
      </c>
      <c r="C194" s="46" t="s">
        <v>658</v>
      </c>
      <c r="D194" t="s">
        <v>553</v>
      </c>
      <c r="E194" s="47" t="s">
        <v>659</v>
      </c>
      <c r="F194" t="s">
        <v>551</v>
      </c>
      <c r="G194" s="22"/>
      <c r="H194" t="s">
        <v>658</v>
      </c>
      <c r="I194" t="s">
        <v>617</v>
      </c>
      <c r="J194" s="22" t="s">
        <v>36</v>
      </c>
      <c r="K194" t="s">
        <v>85</v>
      </c>
      <c r="L194">
        <v>1</v>
      </c>
      <c r="M194" t="s">
        <v>660</v>
      </c>
      <c r="N194" s="48">
        <v>43420</v>
      </c>
      <c r="O194" s="48">
        <v>43267</v>
      </c>
      <c r="P194" s="49">
        <f>O194-N194</f>
        <v>-153</v>
      </c>
      <c r="Q194" s="49">
        <v>0</v>
      </c>
      <c r="R194" s="49">
        <v>0</v>
      </c>
      <c r="S194" s="49" t="s">
        <v>590</v>
      </c>
      <c r="T194" s="49" t="s">
        <v>626</v>
      </c>
      <c r="U194" s="49">
        <v>1</v>
      </c>
      <c r="V194" s="48">
        <v>43420</v>
      </c>
      <c r="W194" t="s">
        <v>618</v>
      </c>
      <c r="X194">
        <v>2017</v>
      </c>
      <c r="Y194" s="45">
        <f>YEAR(N194)-X194</f>
        <v>1</v>
      </c>
      <c r="Z194" t="s">
        <v>580</v>
      </c>
      <c r="AA194" s="22" t="s">
        <v>42</v>
      </c>
      <c r="AB194" s="22">
        <v>1</v>
      </c>
      <c r="AC194" t="s">
        <v>661</v>
      </c>
      <c r="AE194" s="49"/>
      <c r="AF194" t="s">
        <v>561</v>
      </c>
      <c r="AI194" t="s">
        <v>662</v>
      </c>
    </row>
    <row r="195" spans="1:35" x14ac:dyDescent="0.35">
      <c r="A195" s="22" t="s">
        <v>50</v>
      </c>
      <c r="B195">
        <v>171122</v>
      </c>
      <c r="C195" s="46" t="s">
        <v>51</v>
      </c>
      <c r="D195" t="s">
        <v>54</v>
      </c>
      <c r="E195" s="47" t="s">
        <v>1898</v>
      </c>
      <c r="F195" t="s">
        <v>588</v>
      </c>
      <c r="G195" s="22"/>
      <c r="H195" t="s">
        <v>51</v>
      </c>
      <c r="I195" t="s">
        <v>607</v>
      </c>
      <c r="J195" s="22" t="s">
        <v>36</v>
      </c>
      <c r="K195" t="s">
        <v>51</v>
      </c>
      <c r="L195">
        <v>1</v>
      </c>
      <c r="M195" t="s">
        <v>667</v>
      </c>
      <c r="N195" s="48">
        <v>43151</v>
      </c>
      <c r="O195" s="48">
        <v>43273</v>
      </c>
      <c r="P195" s="49">
        <f>O195-N195</f>
        <v>122</v>
      </c>
      <c r="Q195" s="49">
        <v>0</v>
      </c>
      <c r="R195" s="49">
        <v>0</v>
      </c>
      <c r="S195" s="49" t="s">
        <v>590</v>
      </c>
      <c r="T195" s="49" t="s">
        <v>591</v>
      </c>
      <c r="U195" s="49">
        <v>1</v>
      </c>
      <c r="V195" s="48">
        <v>43282</v>
      </c>
      <c r="W195" t="s">
        <v>618</v>
      </c>
      <c r="X195">
        <v>2016</v>
      </c>
      <c r="Y195" s="45">
        <f>YEAR(N195)-X195</f>
        <v>2</v>
      </c>
      <c r="Z195" t="s">
        <v>560</v>
      </c>
      <c r="AA195" s="22" t="s">
        <v>30</v>
      </c>
      <c r="AB195" s="22">
        <v>1</v>
      </c>
      <c r="AC195" s="73" t="s">
        <v>1899</v>
      </c>
      <c r="AE195" s="49"/>
      <c r="AF195" t="s">
        <v>561</v>
      </c>
      <c r="AG195">
        <v>50</v>
      </c>
      <c r="AH195" t="s">
        <v>206</v>
      </c>
      <c r="AI195" t="s">
        <v>667</v>
      </c>
    </row>
    <row r="196" spans="1:35" x14ac:dyDescent="0.35">
      <c r="A196" s="22" t="s">
        <v>24</v>
      </c>
      <c r="B196">
        <v>16036</v>
      </c>
      <c r="C196" s="46" t="s">
        <v>25</v>
      </c>
      <c r="D196" t="s">
        <v>54</v>
      </c>
      <c r="E196" s="47" t="s">
        <v>1709</v>
      </c>
      <c r="F196" t="s">
        <v>588</v>
      </c>
      <c r="G196" s="22"/>
      <c r="H196" t="s">
        <v>25</v>
      </c>
      <c r="I196" t="s">
        <v>607</v>
      </c>
      <c r="J196" s="22" t="s">
        <v>36</v>
      </c>
      <c r="K196" t="s">
        <v>25</v>
      </c>
      <c r="L196">
        <v>1</v>
      </c>
      <c r="M196" t="s">
        <v>660</v>
      </c>
      <c r="N196" s="48">
        <v>43152</v>
      </c>
      <c r="O196" s="48">
        <v>43282</v>
      </c>
      <c r="P196" s="49">
        <f>O196-N196</f>
        <v>130</v>
      </c>
      <c r="Q196" s="49">
        <v>0</v>
      </c>
      <c r="R196" s="49">
        <v>0</v>
      </c>
      <c r="S196" s="49" t="s">
        <v>590</v>
      </c>
      <c r="T196" s="53" t="s">
        <v>668</v>
      </c>
      <c r="U196" s="49">
        <v>1</v>
      </c>
      <c r="V196" s="48">
        <v>43282</v>
      </c>
      <c r="W196" t="s">
        <v>618</v>
      </c>
      <c r="X196">
        <v>2016</v>
      </c>
      <c r="Y196" s="45">
        <f>YEAR(N196)-X196</f>
        <v>2</v>
      </c>
      <c r="Z196" t="s">
        <v>560</v>
      </c>
      <c r="AA196" s="22" t="s">
        <v>30</v>
      </c>
      <c r="AB196" s="22">
        <v>1</v>
      </c>
      <c r="AC196" s="73" t="s">
        <v>207</v>
      </c>
      <c r="AD196" t="s">
        <v>1710</v>
      </c>
      <c r="AE196" s="49"/>
      <c r="AF196" t="s">
        <v>561</v>
      </c>
      <c r="AG196">
        <v>50</v>
      </c>
      <c r="AH196" t="s">
        <v>206</v>
      </c>
    </row>
    <row r="197" spans="1:35" x14ac:dyDescent="0.35">
      <c r="A197" t="s">
        <v>1003</v>
      </c>
      <c r="B197">
        <v>126505</v>
      </c>
      <c r="C197" s="46" t="s">
        <v>1004</v>
      </c>
      <c r="D197" t="s">
        <v>54</v>
      </c>
      <c r="E197" s="47" t="s">
        <v>1005</v>
      </c>
      <c r="F197" t="s">
        <v>551</v>
      </c>
      <c r="G197" s="22"/>
      <c r="H197" t="s">
        <v>1006</v>
      </c>
      <c r="I197" t="s">
        <v>688</v>
      </c>
      <c r="J197" s="22" t="s">
        <v>36</v>
      </c>
      <c r="K197" t="s">
        <v>1004</v>
      </c>
      <c r="L197">
        <v>1</v>
      </c>
      <c r="M197" t="s">
        <v>219</v>
      </c>
      <c r="N197" s="48">
        <v>41914</v>
      </c>
      <c r="O197" s="48">
        <v>43304</v>
      </c>
      <c r="P197" s="49">
        <f>O197-N197</f>
        <v>1390</v>
      </c>
      <c r="Q197" s="49">
        <v>0</v>
      </c>
      <c r="R197" s="53" t="s">
        <v>205</v>
      </c>
      <c r="S197" s="74"/>
      <c r="T197" s="74"/>
      <c r="U197" s="74"/>
      <c r="V197" s="48"/>
      <c r="W197" t="s">
        <v>610</v>
      </c>
      <c r="X197">
        <v>2007</v>
      </c>
      <c r="Y197" s="45">
        <f>YEAR(N197)-X197</f>
        <v>7</v>
      </c>
      <c r="Z197" t="s">
        <v>571</v>
      </c>
      <c r="AA197" s="22" t="s">
        <v>30</v>
      </c>
      <c r="AB197" s="22">
        <v>1</v>
      </c>
      <c r="AC197" t="s">
        <v>1007</v>
      </c>
      <c r="AD197" t="s">
        <v>1008</v>
      </c>
      <c r="AE197" s="49"/>
      <c r="AF197" t="s">
        <v>613</v>
      </c>
      <c r="AG197">
        <v>70</v>
      </c>
      <c r="AH197" t="s">
        <v>845</v>
      </c>
    </row>
    <row r="198" spans="1:35" x14ac:dyDescent="0.35">
      <c r="A198" s="22" t="s">
        <v>79</v>
      </c>
      <c r="B198" s="55">
        <v>180179</v>
      </c>
      <c r="C198" s="56" t="s">
        <v>1534</v>
      </c>
      <c r="D198" s="57" t="s">
        <v>600</v>
      </c>
      <c r="E198" s="58" t="s">
        <v>1589</v>
      </c>
      <c r="F198" s="57" t="s">
        <v>551</v>
      </c>
      <c r="G198" s="54"/>
      <c r="H198" s="57" t="s">
        <v>1534</v>
      </c>
      <c r="I198" s="57" t="s">
        <v>577</v>
      </c>
      <c r="J198" s="54" t="s">
        <v>36</v>
      </c>
      <c r="K198" s="57" t="s">
        <v>80</v>
      </c>
      <c r="L198" s="57">
        <v>1</v>
      </c>
      <c r="M198" s="57" t="s">
        <v>667</v>
      </c>
      <c r="N198" s="59">
        <v>43304</v>
      </c>
      <c r="O198" s="59">
        <v>43311</v>
      </c>
      <c r="P198" s="53">
        <f>O198-N198</f>
        <v>7</v>
      </c>
      <c r="Q198" s="53">
        <v>0</v>
      </c>
      <c r="R198" s="49">
        <v>0</v>
      </c>
      <c r="S198" s="49" t="s">
        <v>590</v>
      </c>
      <c r="T198" s="53" t="s">
        <v>668</v>
      </c>
      <c r="U198" s="49">
        <v>1</v>
      </c>
      <c r="V198" s="50"/>
      <c r="W198" s="61" t="s">
        <v>618</v>
      </c>
      <c r="X198" s="57">
        <v>2016</v>
      </c>
      <c r="Y198" s="55">
        <f>YEAR(N198)-X198</f>
        <v>2</v>
      </c>
      <c r="Z198" s="57" t="s">
        <v>560</v>
      </c>
      <c r="AA198" s="54" t="s">
        <v>42</v>
      </c>
      <c r="AB198" s="54">
        <v>1</v>
      </c>
      <c r="AC198" s="57" t="s">
        <v>1590</v>
      </c>
      <c r="AD198" s="57" t="s">
        <v>1038</v>
      </c>
      <c r="AE198" s="53"/>
      <c r="AF198" s="57" t="s">
        <v>561</v>
      </c>
      <c r="AG198" s="57"/>
      <c r="AH198" s="57"/>
      <c r="AI198" s="57" t="s">
        <v>667</v>
      </c>
    </row>
    <row r="199" spans="1:35" x14ac:dyDescent="0.35">
      <c r="A199" s="22" t="s">
        <v>57</v>
      </c>
      <c r="B199">
        <v>17486</v>
      </c>
      <c r="C199" s="46" t="s">
        <v>2038</v>
      </c>
      <c r="D199" t="s">
        <v>600</v>
      </c>
      <c r="E199" s="47" t="s">
        <v>1726</v>
      </c>
      <c r="F199" t="s">
        <v>588</v>
      </c>
      <c r="G199" s="22"/>
      <c r="H199" t="s">
        <v>2038</v>
      </c>
      <c r="I199" t="s">
        <v>577</v>
      </c>
      <c r="J199" s="22" t="s">
        <v>36</v>
      </c>
      <c r="K199" t="s">
        <v>58</v>
      </c>
      <c r="L199">
        <v>1</v>
      </c>
      <c r="M199" t="s">
        <v>667</v>
      </c>
      <c r="N199" s="48">
        <v>43188</v>
      </c>
      <c r="O199" s="48">
        <v>43318</v>
      </c>
      <c r="P199" s="49">
        <f>O199-N199</f>
        <v>130</v>
      </c>
      <c r="Q199" s="49">
        <v>0</v>
      </c>
      <c r="R199" s="49" t="s">
        <v>205</v>
      </c>
      <c r="S199" s="49" t="s">
        <v>1396</v>
      </c>
      <c r="T199" s="49" t="s">
        <v>205</v>
      </c>
      <c r="U199" s="49">
        <v>1</v>
      </c>
      <c r="V199" s="48"/>
      <c r="W199" t="s">
        <v>618</v>
      </c>
      <c r="X199">
        <v>2016</v>
      </c>
      <c r="Y199" s="45">
        <f>YEAR(N199)-X199</f>
        <v>2</v>
      </c>
      <c r="Z199" t="s">
        <v>560</v>
      </c>
      <c r="AA199" s="22" t="s">
        <v>42</v>
      </c>
      <c r="AB199" s="22">
        <v>1</v>
      </c>
      <c r="AC199" s="73" t="s">
        <v>2039</v>
      </c>
      <c r="AD199" t="s">
        <v>2040</v>
      </c>
      <c r="AE199" s="49"/>
      <c r="AF199" t="s">
        <v>561</v>
      </c>
      <c r="AG199">
        <v>50</v>
      </c>
      <c r="AH199" t="s">
        <v>206</v>
      </c>
    </row>
    <row r="200" spans="1:35" x14ac:dyDescent="0.35">
      <c r="A200" s="22" t="s">
        <v>72</v>
      </c>
      <c r="B200">
        <v>180177</v>
      </c>
      <c r="C200" s="46" t="s">
        <v>1772</v>
      </c>
      <c r="D200" t="s">
        <v>600</v>
      </c>
      <c r="E200" s="47" t="s">
        <v>1674</v>
      </c>
      <c r="F200" t="s">
        <v>551</v>
      </c>
      <c r="G200" s="22"/>
      <c r="H200" t="s">
        <v>1772</v>
      </c>
      <c r="I200" t="s">
        <v>577</v>
      </c>
      <c r="J200" s="22" t="s">
        <v>36</v>
      </c>
      <c r="K200" t="s">
        <v>73</v>
      </c>
      <c r="L200">
        <v>1</v>
      </c>
      <c r="M200" s="57" t="s">
        <v>667</v>
      </c>
      <c r="N200" s="48">
        <v>43304</v>
      </c>
      <c r="O200" s="48">
        <v>43327</v>
      </c>
      <c r="P200" s="49">
        <f>O200-N200</f>
        <v>23</v>
      </c>
      <c r="Q200" s="49">
        <v>0</v>
      </c>
      <c r="R200" s="49">
        <v>0</v>
      </c>
      <c r="S200" s="49" t="s">
        <v>590</v>
      </c>
      <c r="T200" s="49" t="s">
        <v>668</v>
      </c>
      <c r="U200" s="49">
        <v>1</v>
      </c>
      <c r="V200" s="48">
        <v>43327</v>
      </c>
      <c r="W200" t="s">
        <v>618</v>
      </c>
      <c r="X200">
        <v>2017</v>
      </c>
      <c r="Y200" s="45">
        <f>YEAR(N200)-X200</f>
        <v>1</v>
      </c>
      <c r="Z200" s="57" t="s">
        <v>560</v>
      </c>
      <c r="AA200" s="22" t="s">
        <v>42</v>
      </c>
      <c r="AB200" s="22">
        <v>1</v>
      </c>
      <c r="AC200" t="s">
        <v>1773</v>
      </c>
      <c r="AD200" t="s">
        <v>1774</v>
      </c>
      <c r="AE200" s="49"/>
      <c r="AF200" t="s">
        <v>561</v>
      </c>
      <c r="AG200">
        <v>50</v>
      </c>
      <c r="AH200" t="s">
        <v>206</v>
      </c>
    </row>
    <row r="201" spans="1:35" x14ac:dyDescent="0.35">
      <c r="A201" s="54" t="s">
        <v>1162</v>
      </c>
      <c r="B201" s="55">
        <v>2568</v>
      </c>
      <c r="C201" s="56" t="s">
        <v>1163</v>
      </c>
      <c r="D201" s="57" t="s">
        <v>600</v>
      </c>
      <c r="E201" s="58" t="s">
        <v>1164</v>
      </c>
      <c r="F201" s="57" t="s">
        <v>675</v>
      </c>
      <c r="G201" s="22" t="s">
        <v>1165</v>
      </c>
      <c r="H201" t="s">
        <v>1166</v>
      </c>
      <c r="I201" t="s">
        <v>1134</v>
      </c>
      <c r="J201" s="22" t="s">
        <v>736</v>
      </c>
      <c r="K201" t="s">
        <v>1167</v>
      </c>
      <c r="L201" s="57">
        <v>3</v>
      </c>
      <c r="M201" s="57" t="s">
        <v>214</v>
      </c>
      <c r="N201" s="48">
        <v>41935</v>
      </c>
      <c r="O201" s="48">
        <v>43343</v>
      </c>
      <c r="P201" s="49">
        <f>O201-N201</f>
        <v>1408</v>
      </c>
      <c r="Q201" s="53">
        <v>0</v>
      </c>
      <c r="R201" s="53">
        <v>1</v>
      </c>
      <c r="S201" s="50"/>
      <c r="T201" s="60"/>
      <c r="U201" s="60"/>
      <c r="V201" s="59"/>
      <c r="W201" s="57" t="s">
        <v>559</v>
      </c>
      <c r="X201" s="57">
        <v>2004</v>
      </c>
      <c r="Y201" s="55">
        <f>YEAR(N201)-X201</f>
        <v>10</v>
      </c>
      <c r="Z201" s="57" t="s">
        <v>571</v>
      </c>
      <c r="AA201" s="54" t="s">
        <v>30</v>
      </c>
      <c r="AB201" s="54">
        <v>0</v>
      </c>
      <c r="AC201" s="57" t="s">
        <v>1168</v>
      </c>
      <c r="AD201" s="57" t="s">
        <v>863</v>
      </c>
      <c r="AE201" s="53"/>
      <c r="AF201" s="57" t="s">
        <v>485</v>
      </c>
      <c r="AG201" s="57"/>
      <c r="AH201" s="57"/>
      <c r="AI201" s="57"/>
    </row>
    <row r="202" spans="1:35" x14ac:dyDescent="0.35">
      <c r="A202" s="22" t="s">
        <v>1021</v>
      </c>
      <c r="B202">
        <v>2578</v>
      </c>
      <c r="C202" s="46" t="s">
        <v>984</v>
      </c>
      <c r="D202" t="s">
        <v>553</v>
      </c>
      <c r="E202" s="47" t="s">
        <v>1022</v>
      </c>
      <c r="F202" t="s">
        <v>553</v>
      </c>
      <c r="G202" s="22" t="s">
        <v>1023</v>
      </c>
      <c r="H202" s="57" t="s">
        <v>1024</v>
      </c>
      <c r="I202" s="57" t="s">
        <v>1025</v>
      </c>
      <c r="J202" s="22" t="s">
        <v>736</v>
      </c>
      <c r="K202" t="s">
        <v>1029</v>
      </c>
      <c r="L202">
        <v>4</v>
      </c>
      <c r="M202" t="s">
        <v>214</v>
      </c>
      <c r="N202" s="48">
        <v>41227</v>
      </c>
      <c r="O202" s="48">
        <v>43385</v>
      </c>
      <c r="P202" s="49">
        <f>O202-N202</f>
        <v>2158</v>
      </c>
      <c r="Q202" s="49">
        <v>0</v>
      </c>
      <c r="R202" s="49">
        <v>1</v>
      </c>
      <c r="S202" s="50"/>
      <c r="T202" s="74"/>
      <c r="U202" s="74"/>
      <c r="V202" s="48"/>
      <c r="W202" t="s">
        <v>559</v>
      </c>
      <c r="X202">
        <v>2003</v>
      </c>
      <c r="Y202" s="45">
        <f>YEAR(N202)-X202</f>
        <v>9</v>
      </c>
      <c r="Z202" t="s">
        <v>571</v>
      </c>
      <c r="AA202" s="22" t="s">
        <v>42</v>
      </c>
      <c r="AB202" s="22">
        <v>1</v>
      </c>
      <c r="AD202" t="s">
        <v>1027</v>
      </c>
      <c r="AE202" s="49" t="s">
        <v>363</v>
      </c>
      <c r="AF202" t="s">
        <v>485</v>
      </c>
    </row>
    <row r="203" spans="1:35" x14ac:dyDescent="0.35">
      <c r="A203" s="22" t="s">
        <v>302</v>
      </c>
      <c r="B203">
        <v>16030</v>
      </c>
      <c r="C203" s="46" t="s">
        <v>301</v>
      </c>
      <c r="D203" t="s">
        <v>600</v>
      </c>
      <c r="E203" s="47" t="s">
        <v>1366</v>
      </c>
      <c r="F203" t="s">
        <v>551</v>
      </c>
      <c r="G203" s="22"/>
      <c r="H203" t="s">
        <v>301</v>
      </c>
      <c r="I203" t="s">
        <v>577</v>
      </c>
      <c r="J203" s="22" t="s">
        <v>36</v>
      </c>
      <c r="K203" t="s">
        <v>300</v>
      </c>
      <c r="L203">
        <v>1</v>
      </c>
      <c r="M203" t="s">
        <v>219</v>
      </c>
      <c r="N203" s="48">
        <v>43375</v>
      </c>
      <c r="O203" s="48">
        <v>43388</v>
      </c>
      <c r="P203" s="49">
        <f>O203-N203</f>
        <v>13</v>
      </c>
      <c r="Q203" s="49">
        <v>0</v>
      </c>
      <c r="R203" s="49">
        <v>0</v>
      </c>
      <c r="S203" s="49" t="s">
        <v>590</v>
      </c>
      <c r="T203" s="49" t="s">
        <v>591</v>
      </c>
      <c r="U203" s="49">
        <v>1</v>
      </c>
      <c r="V203" s="48">
        <v>43388</v>
      </c>
      <c r="W203" t="s">
        <v>618</v>
      </c>
      <c r="X203">
        <v>2016</v>
      </c>
      <c r="Y203" s="45">
        <f>YEAR(N203)-X203</f>
        <v>2</v>
      </c>
      <c r="Z203" t="s">
        <v>560</v>
      </c>
      <c r="AA203" s="22" t="s">
        <v>42</v>
      </c>
      <c r="AB203" s="22">
        <v>1</v>
      </c>
      <c r="AC203" t="s">
        <v>309</v>
      </c>
      <c r="AD203" t="s">
        <v>2013</v>
      </c>
      <c r="AE203" s="49"/>
      <c r="AF203" t="s">
        <v>561</v>
      </c>
      <c r="AG203">
        <v>50</v>
      </c>
      <c r="AH203" t="s">
        <v>206</v>
      </c>
      <c r="AI203" t="s">
        <v>219</v>
      </c>
    </row>
    <row r="204" spans="1:35" x14ac:dyDescent="0.35">
      <c r="A204" s="22" t="s">
        <v>406</v>
      </c>
      <c r="B204">
        <v>16038</v>
      </c>
      <c r="C204" s="46" t="s">
        <v>407</v>
      </c>
      <c r="D204" t="s">
        <v>54</v>
      </c>
      <c r="E204" s="47" t="s">
        <v>900</v>
      </c>
      <c r="F204" t="s">
        <v>553</v>
      </c>
      <c r="G204" s="22"/>
      <c r="H204" t="s">
        <v>407</v>
      </c>
      <c r="I204" t="s">
        <v>607</v>
      </c>
      <c r="J204" s="22" t="s">
        <v>36</v>
      </c>
      <c r="K204" t="s">
        <v>407</v>
      </c>
      <c r="L204">
        <v>1</v>
      </c>
      <c r="M204" t="s">
        <v>221</v>
      </c>
      <c r="N204" s="48">
        <v>42625</v>
      </c>
      <c r="O204" s="48">
        <v>43466</v>
      </c>
      <c r="P204" s="49">
        <f>O204-N204</f>
        <v>841</v>
      </c>
      <c r="Q204" s="49">
        <v>0</v>
      </c>
      <c r="R204" s="49" t="s">
        <v>205</v>
      </c>
      <c r="S204" s="49" t="s">
        <v>901</v>
      </c>
      <c r="T204" s="49" t="s">
        <v>205</v>
      </c>
      <c r="U204" s="49">
        <v>1</v>
      </c>
      <c r="V204" s="48"/>
      <c r="W204" t="s">
        <v>618</v>
      </c>
      <c r="X204">
        <v>2013</v>
      </c>
      <c r="Y204" s="45">
        <f>YEAR(N204)-X204</f>
        <v>3</v>
      </c>
      <c r="Z204" t="s">
        <v>560</v>
      </c>
      <c r="AA204" s="22" t="s">
        <v>30</v>
      </c>
      <c r="AB204" s="22">
        <v>1</v>
      </c>
      <c r="AD204" t="s">
        <v>408</v>
      </c>
      <c r="AE204" s="49"/>
      <c r="AF204" t="s">
        <v>561</v>
      </c>
      <c r="AG204">
        <v>50</v>
      </c>
      <c r="AH204" t="s">
        <v>206</v>
      </c>
    </row>
    <row r="205" spans="1:35" x14ac:dyDescent="0.35">
      <c r="A205" s="22" t="s">
        <v>1521</v>
      </c>
      <c r="B205" s="45">
        <v>180175</v>
      </c>
      <c r="C205" s="46" t="s">
        <v>417</v>
      </c>
      <c r="D205" t="s">
        <v>551</v>
      </c>
      <c r="E205" s="47" t="s">
        <v>1522</v>
      </c>
      <c r="F205" t="s">
        <v>553</v>
      </c>
      <c r="G205" s="22"/>
      <c r="H205" t="s">
        <v>417</v>
      </c>
      <c r="I205" t="s">
        <v>577</v>
      </c>
      <c r="J205" s="22" t="s">
        <v>36</v>
      </c>
      <c r="K205" t="s">
        <v>1523</v>
      </c>
      <c r="L205">
        <v>1</v>
      </c>
      <c r="M205" t="s">
        <v>609</v>
      </c>
      <c r="N205" s="48">
        <v>43223</v>
      </c>
      <c r="O205" s="48">
        <v>43529</v>
      </c>
      <c r="P205" s="49">
        <f>O205-N205</f>
        <v>306</v>
      </c>
      <c r="Q205" s="49">
        <v>0</v>
      </c>
      <c r="R205" s="49">
        <v>0</v>
      </c>
      <c r="S205" s="49" t="s">
        <v>590</v>
      </c>
      <c r="T205" s="49"/>
      <c r="U205" s="49"/>
      <c r="V205" s="48">
        <v>43529</v>
      </c>
      <c r="W205" t="s">
        <v>559</v>
      </c>
      <c r="X205">
        <v>2016</v>
      </c>
      <c r="Y205" s="45">
        <f>YEAR(N205)-X205</f>
        <v>2</v>
      </c>
      <c r="Z205" t="s">
        <v>560</v>
      </c>
      <c r="AA205" s="22" t="s">
        <v>205</v>
      </c>
      <c r="AB205" s="22">
        <v>1</v>
      </c>
      <c r="AE205" s="49"/>
      <c r="AF205" t="s">
        <v>561</v>
      </c>
      <c r="AG205">
        <v>50</v>
      </c>
      <c r="AH205" t="s">
        <v>206</v>
      </c>
    </row>
    <row r="206" spans="1:35" x14ac:dyDescent="0.35">
      <c r="A206" s="22" t="s">
        <v>426</v>
      </c>
      <c r="B206">
        <v>180184</v>
      </c>
      <c r="C206" s="46" t="s">
        <v>1282</v>
      </c>
      <c r="D206" t="s">
        <v>600</v>
      </c>
      <c r="E206" s="47" t="s">
        <v>1283</v>
      </c>
      <c r="F206" t="s">
        <v>565</v>
      </c>
      <c r="G206" s="22"/>
      <c r="H206" t="s">
        <v>1282</v>
      </c>
      <c r="I206" t="s">
        <v>577</v>
      </c>
      <c r="J206" s="22" t="s">
        <v>36</v>
      </c>
      <c r="K206" t="s">
        <v>453</v>
      </c>
      <c r="L206">
        <v>1</v>
      </c>
      <c r="M206" t="s">
        <v>221</v>
      </c>
      <c r="N206" s="48">
        <v>43515</v>
      </c>
      <c r="O206" s="48">
        <v>43535</v>
      </c>
      <c r="P206" s="49">
        <f>O206-N206</f>
        <v>20</v>
      </c>
      <c r="Q206" s="49">
        <v>0</v>
      </c>
      <c r="R206" s="49">
        <v>0</v>
      </c>
      <c r="S206" s="49" t="s">
        <v>590</v>
      </c>
      <c r="T206" s="49" t="s">
        <v>591</v>
      </c>
      <c r="U206" s="49">
        <v>1</v>
      </c>
      <c r="V206" s="59">
        <v>43536</v>
      </c>
      <c r="W206" t="s">
        <v>618</v>
      </c>
      <c r="X206">
        <v>2013</v>
      </c>
      <c r="Y206" s="45">
        <f>YEAR(N206)-X206</f>
        <v>6</v>
      </c>
      <c r="Z206" s="93" t="s">
        <v>571</v>
      </c>
      <c r="AA206" s="22" t="s">
        <v>42</v>
      </c>
      <c r="AB206" s="22">
        <v>0</v>
      </c>
      <c r="AC206" s="73" t="s">
        <v>427</v>
      </c>
      <c r="AD206" t="s">
        <v>209</v>
      </c>
      <c r="AE206" s="49"/>
      <c r="AF206" t="s">
        <v>561</v>
      </c>
      <c r="AG206">
        <v>50</v>
      </c>
      <c r="AH206" t="s">
        <v>206</v>
      </c>
      <c r="AI206" t="s">
        <v>1284</v>
      </c>
    </row>
    <row r="207" spans="1:35" x14ac:dyDescent="0.35">
      <c r="A207" s="22" t="s">
        <v>428</v>
      </c>
      <c r="B207">
        <v>180173</v>
      </c>
      <c r="C207" s="46" t="s">
        <v>1890</v>
      </c>
      <c r="D207" t="s">
        <v>600</v>
      </c>
      <c r="E207" s="47" t="s">
        <v>1891</v>
      </c>
      <c r="F207" t="s">
        <v>565</v>
      </c>
      <c r="G207" s="22"/>
      <c r="H207" t="s">
        <v>1890</v>
      </c>
      <c r="I207" t="s">
        <v>577</v>
      </c>
      <c r="J207" s="22" t="s">
        <v>36</v>
      </c>
      <c r="K207" t="s">
        <v>452</v>
      </c>
      <c r="L207">
        <v>1</v>
      </c>
      <c r="M207" t="s">
        <v>221</v>
      </c>
      <c r="N207" s="48">
        <v>43515</v>
      </c>
      <c r="O207" s="48">
        <v>43537</v>
      </c>
      <c r="P207" s="49">
        <f>O207-N207</f>
        <v>22</v>
      </c>
      <c r="Q207" s="49">
        <v>0</v>
      </c>
      <c r="R207" s="49" t="s">
        <v>205</v>
      </c>
      <c r="S207" s="49" t="s">
        <v>714</v>
      </c>
      <c r="T207" s="49" t="s">
        <v>591</v>
      </c>
      <c r="U207" s="49">
        <v>0</v>
      </c>
      <c r="V207" s="48"/>
      <c r="W207" t="s">
        <v>618</v>
      </c>
      <c r="X207">
        <v>2013</v>
      </c>
      <c r="Y207" s="45">
        <f>YEAR(N207)-X207</f>
        <v>6</v>
      </c>
      <c r="Z207" s="93" t="s">
        <v>571</v>
      </c>
      <c r="AA207" s="22" t="s">
        <v>30</v>
      </c>
      <c r="AB207" s="22">
        <v>1</v>
      </c>
      <c r="AC207" t="s">
        <v>429</v>
      </c>
      <c r="AD207" t="s">
        <v>1892</v>
      </c>
      <c r="AE207" s="49"/>
      <c r="AF207" t="s">
        <v>561</v>
      </c>
      <c r="AG207">
        <v>50</v>
      </c>
      <c r="AH207" t="s">
        <v>206</v>
      </c>
    </row>
    <row r="208" spans="1:35" x14ac:dyDescent="0.35">
      <c r="A208" s="22" t="s">
        <v>792</v>
      </c>
      <c r="B208">
        <v>180185</v>
      </c>
      <c r="C208" s="46" t="s">
        <v>793</v>
      </c>
      <c r="D208" t="s">
        <v>600</v>
      </c>
      <c r="E208" s="47" t="s">
        <v>794</v>
      </c>
      <c r="F208" t="s">
        <v>588</v>
      </c>
      <c r="G208" s="22"/>
      <c r="H208" t="s">
        <v>795</v>
      </c>
      <c r="I208" t="s">
        <v>796</v>
      </c>
      <c r="J208" s="22" t="s">
        <v>36</v>
      </c>
      <c r="K208" t="s">
        <v>797</v>
      </c>
      <c r="L208">
        <v>1</v>
      </c>
      <c r="M208" t="s">
        <v>221</v>
      </c>
      <c r="N208" s="48">
        <v>43344</v>
      </c>
      <c r="O208" s="48">
        <v>43546</v>
      </c>
      <c r="P208" s="49">
        <f>O208-N208</f>
        <v>202</v>
      </c>
      <c r="Q208" s="49">
        <v>0</v>
      </c>
      <c r="R208" s="49">
        <v>0</v>
      </c>
      <c r="S208" s="49" t="s">
        <v>590</v>
      </c>
      <c r="T208" s="49" t="s">
        <v>591</v>
      </c>
      <c r="U208" s="49">
        <v>1</v>
      </c>
      <c r="V208" s="48">
        <v>43546</v>
      </c>
      <c r="W208" t="s">
        <v>669</v>
      </c>
      <c r="X208">
        <v>2006</v>
      </c>
      <c r="Y208" s="45">
        <f>YEAR(N208)-X208</f>
        <v>12</v>
      </c>
      <c r="Z208" t="s">
        <v>571</v>
      </c>
      <c r="AA208" s="22" t="s">
        <v>42</v>
      </c>
      <c r="AB208" s="22">
        <v>1</v>
      </c>
      <c r="AC208" t="s">
        <v>798</v>
      </c>
      <c r="AD208" t="s">
        <v>799</v>
      </c>
      <c r="AE208" s="49"/>
      <c r="AF208" t="s">
        <v>561</v>
      </c>
      <c r="AG208">
        <v>50</v>
      </c>
      <c r="AH208" t="s">
        <v>206</v>
      </c>
      <c r="AI208" t="s">
        <v>221</v>
      </c>
    </row>
    <row r="209" spans="1:35" x14ac:dyDescent="0.35">
      <c r="A209" s="22" t="s">
        <v>256</v>
      </c>
      <c r="B209">
        <v>171118</v>
      </c>
      <c r="C209" s="46" t="s">
        <v>2208</v>
      </c>
      <c r="D209" t="s">
        <v>553</v>
      </c>
      <c r="E209" s="47" t="s">
        <v>2209</v>
      </c>
      <c r="F209" t="s">
        <v>553</v>
      </c>
      <c r="G209" s="22"/>
      <c r="H209" s="57" t="s">
        <v>2208</v>
      </c>
      <c r="I209" t="s">
        <v>617</v>
      </c>
      <c r="J209" s="22" t="s">
        <v>36</v>
      </c>
      <c r="K209" t="s">
        <v>390</v>
      </c>
      <c r="L209">
        <v>1</v>
      </c>
      <c r="M209" t="s">
        <v>219</v>
      </c>
      <c r="N209" s="48">
        <v>43118</v>
      </c>
      <c r="O209" s="48">
        <v>43595</v>
      </c>
      <c r="P209" s="49">
        <f>O209-N209</f>
        <v>477</v>
      </c>
      <c r="Q209" s="49">
        <v>0</v>
      </c>
      <c r="R209" s="49">
        <v>0</v>
      </c>
      <c r="S209" s="49" t="s">
        <v>590</v>
      </c>
      <c r="T209" s="49" t="s">
        <v>626</v>
      </c>
      <c r="U209" s="49">
        <v>1</v>
      </c>
      <c r="V209" s="48">
        <v>43595</v>
      </c>
      <c r="W209" t="s">
        <v>618</v>
      </c>
      <c r="X209">
        <v>2016</v>
      </c>
      <c r="Y209" s="45">
        <f>YEAR(N209)-X209</f>
        <v>2</v>
      </c>
      <c r="Z209" t="s">
        <v>560</v>
      </c>
      <c r="AA209" s="22" t="s">
        <v>30</v>
      </c>
      <c r="AB209" s="22">
        <v>1</v>
      </c>
      <c r="AC209" s="73" t="s">
        <v>257</v>
      </c>
      <c r="AE209" s="49"/>
      <c r="AF209" t="s">
        <v>561</v>
      </c>
      <c r="AG209">
        <v>50</v>
      </c>
      <c r="AH209" t="s">
        <v>206</v>
      </c>
      <c r="AI209" t="s">
        <v>219</v>
      </c>
    </row>
    <row r="210" spans="1:35" x14ac:dyDescent="0.35">
      <c r="A210" s="22" t="s">
        <v>310</v>
      </c>
      <c r="B210">
        <v>171121</v>
      </c>
      <c r="C210" s="46" t="s">
        <v>2065</v>
      </c>
      <c r="D210" t="s">
        <v>600</v>
      </c>
      <c r="E210" s="47" t="s">
        <v>2066</v>
      </c>
      <c r="F210" t="s">
        <v>588</v>
      </c>
      <c r="G210" s="22"/>
      <c r="H210" t="s">
        <v>2065</v>
      </c>
      <c r="I210" t="s">
        <v>577</v>
      </c>
      <c r="J210" s="22" t="s">
        <v>36</v>
      </c>
      <c r="K210" t="s">
        <v>303</v>
      </c>
      <c r="L210">
        <v>1</v>
      </c>
      <c r="M210" t="s">
        <v>609</v>
      </c>
      <c r="N210" s="48">
        <v>43375</v>
      </c>
      <c r="O210" s="48">
        <v>43595</v>
      </c>
      <c r="P210" s="49">
        <f>O210-N210</f>
        <v>220</v>
      </c>
      <c r="Q210" s="49">
        <v>0</v>
      </c>
      <c r="R210" s="49">
        <v>0</v>
      </c>
      <c r="S210" s="49" t="s">
        <v>590</v>
      </c>
      <c r="T210" s="49" t="s">
        <v>626</v>
      </c>
      <c r="U210" s="49">
        <v>1</v>
      </c>
      <c r="V210" s="48">
        <v>43595</v>
      </c>
      <c r="W210" t="s">
        <v>618</v>
      </c>
      <c r="X210">
        <v>2016</v>
      </c>
      <c r="Y210" s="45">
        <f>YEAR(N210)-X210</f>
        <v>2</v>
      </c>
      <c r="Z210" t="s">
        <v>560</v>
      </c>
      <c r="AA210" s="22" t="s">
        <v>42</v>
      </c>
      <c r="AB210" s="22">
        <v>1</v>
      </c>
      <c r="AC210" t="s">
        <v>311</v>
      </c>
      <c r="AD210" t="s">
        <v>2067</v>
      </c>
      <c r="AE210" s="49"/>
      <c r="AF210" t="s">
        <v>561</v>
      </c>
      <c r="AG210">
        <v>50</v>
      </c>
      <c r="AH210" t="s">
        <v>206</v>
      </c>
      <c r="AI210" t="s">
        <v>219</v>
      </c>
    </row>
    <row r="211" spans="1:35" x14ac:dyDescent="0.35">
      <c r="A211" s="22" t="s">
        <v>103</v>
      </c>
      <c r="B211" s="55">
        <v>190115</v>
      </c>
      <c r="C211" s="56" t="s">
        <v>1619</v>
      </c>
      <c r="D211" s="57" t="s">
        <v>600</v>
      </c>
      <c r="E211" s="58" t="s">
        <v>1620</v>
      </c>
      <c r="F211" s="57" t="s">
        <v>588</v>
      </c>
      <c r="G211" s="54"/>
      <c r="H211" s="57" t="s">
        <v>1619</v>
      </c>
      <c r="I211" s="57" t="s">
        <v>577</v>
      </c>
      <c r="J211" s="22" t="s">
        <v>36</v>
      </c>
      <c r="K211" t="s">
        <v>104</v>
      </c>
      <c r="L211" s="57">
        <v>1</v>
      </c>
      <c r="M211" s="57" t="s">
        <v>667</v>
      </c>
      <c r="N211" s="59">
        <v>43599</v>
      </c>
      <c r="O211" s="59">
        <v>43603</v>
      </c>
      <c r="P211" s="53">
        <f>O211-N211</f>
        <v>4</v>
      </c>
      <c r="Q211" s="53">
        <v>0</v>
      </c>
      <c r="R211" s="53">
        <v>0</v>
      </c>
      <c r="S211" s="53" t="s">
        <v>590</v>
      </c>
      <c r="T211" s="53" t="s">
        <v>668</v>
      </c>
      <c r="U211" s="49">
        <v>1</v>
      </c>
      <c r="V211" s="59">
        <v>43604</v>
      </c>
      <c r="W211" s="57" t="s">
        <v>669</v>
      </c>
      <c r="X211" s="57">
        <v>2017</v>
      </c>
      <c r="Y211" s="55">
        <f>YEAR(N211)-X211</f>
        <v>2</v>
      </c>
      <c r="Z211" s="57" t="s">
        <v>560</v>
      </c>
      <c r="AA211" s="54" t="s">
        <v>205</v>
      </c>
      <c r="AB211" s="54">
        <v>1</v>
      </c>
      <c r="AC211" s="57" t="s">
        <v>1621</v>
      </c>
      <c r="AD211" s="57" t="s">
        <v>1622</v>
      </c>
      <c r="AE211" s="53"/>
      <c r="AF211" s="57" t="s">
        <v>561</v>
      </c>
      <c r="AG211" s="57">
        <v>50</v>
      </c>
      <c r="AH211" t="s">
        <v>206</v>
      </c>
      <c r="AI211" s="57" t="s">
        <v>667</v>
      </c>
    </row>
    <row r="212" spans="1:35" x14ac:dyDescent="0.35">
      <c r="A212" s="22" t="s">
        <v>97</v>
      </c>
      <c r="B212">
        <v>180175</v>
      </c>
      <c r="C212" s="46" t="s">
        <v>1555</v>
      </c>
      <c r="D212" t="s">
        <v>600</v>
      </c>
      <c r="E212" s="47" t="s">
        <v>1556</v>
      </c>
      <c r="F212" t="s">
        <v>588</v>
      </c>
      <c r="G212" s="22"/>
      <c r="H212" t="s">
        <v>1555</v>
      </c>
      <c r="I212" t="s">
        <v>577</v>
      </c>
      <c r="J212" s="22" t="s">
        <v>36</v>
      </c>
      <c r="K212" t="s">
        <v>98</v>
      </c>
      <c r="L212">
        <v>1</v>
      </c>
      <c r="M212" t="s">
        <v>667</v>
      </c>
      <c r="N212" s="48">
        <v>43599</v>
      </c>
      <c r="O212" s="48">
        <v>43606</v>
      </c>
      <c r="P212" s="49">
        <f>O212-N212</f>
        <v>7</v>
      </c>
      <c r="Q212" s="49">
        <v>0</v>
      </c>
      <c r="R212" s="49">
        <v>0</v>
      </c>
      <c r="S212" s="49" t="s">
        <v>590</v>
      </c>
      <c r="T212" s="49" t="s">
        <v>668</v>
      </c>
      <c r="U212" s="49">
        <v>1</v>
      </c>
      <c r="V212" s="48">
        <v>43606</v>
      </c>
      <c r="W212" t="s">
        <v>669</v>
      </c>
      <c r="X212">
        <v>2017</v>
      </c>
      <c r="Y212" s="45">
        <f>YEAR(N212)-X212</f>
        <v>2</v>
      </c>
      <c r="Z212" t="s">
        <v>560</v>
      </c>
      <c r="AA212" s="22" t="s">
        <v>42</v>
      </c>
      <c r="AB212" s="22">
        <v>1</v>
      </c>
      <c r="AC212" t="s">
        <v>670</v>
      </c>
      <c r="AD212" t="s">
        <v>1557</v>
      </c>
      <c r="AE212" s="49"/>
      <c r="AF212" t="s">
        <v>561</v>
      </c>
      <c r="AG212">
        <v>50</v>
      </c>
      <c r="AH212" t="s">
        <v>206</v>
      </c>
      <c r="AI212" t="s">
        <v>667</v>
      </c>
    </row>
    <row r="213" spans="1:35" x14ac:dyDescent="0.35">
      <c r="A213" s="22" t="s">
        <v>114</v>
      </c>
      <c r="B213" s="45">
        <v>190117</v>
      </c>
      <c r="C213" s="46" t="s">
        <v>1509</v>
      </c>
      <c r="D213" t="s">
        <v>600</v>
      </c>
      <c r="E213" s="47" t="s">
        <v>1869</v>
      </c>
      <c r="F213" t="s">
        <v>588</v>
      </c>
      <c r="G213" s="22"/>
      <c r="H213" t="s">
        <v>1509</v>
      </c>
      <c r="I213" t="s">
        <v>577</v>
      </c>
      <c r="J213" s="22" t="s">
        <v>36</v>
      </c>
      <c r="K213" t="s">
        <v>115</v>
      </c>
      <c r="L213">
        <v>1</v>
      </c>
      <c r="M213" t="s">
        <v>667</v>
      </c>
      <c r="N213" s="48">
        <v>43620</v>
      </c>
      <c r="O213" s="48">
        <v>43621</v>
      </c>
      <c r="P213" s="49">
        <f>O213-N213</f>
        <v>1</v>
      </c>
      <c r="Q213" s="49">
        <v>0</v>
      </c>
      <c r="R213" s="49">
        <v>0</v>
      </c>
      <c r="S213" s="49" t="s">
        <v>590</v>
      </c>
      <c r="T213" s="49" t="s">
        <v>591</v>
      </c>
      <c r="U213" s="49">
        <v>1</v>
      </c>
      <c r="V213" s="48">
        <v>43622</v>
      </c>
      <c r="W213" t="s">
        <v>669</v>
      </c>
      <c r="X213">
        <v>2017</v>
      </c>
      <c r="Y213" s="45">
        <f>YEAR(N213)-X213</f>
        <v>2</v>
      </c>
      <c r="Z213" t="s">
        <v>560</v>
      </c>
      <c r="AA213" s="22" t="s">
        <v>205</v>
      </c>
      <c r="AB213" s="22">
        <v>1</v>
      </c>
      <c r="AC213" t="s">
        <v>1870</v>
      </c>
      <c r="AD213" t="s">
        <v>1871</v>
      </c>
      <c r="AE213" s="49"/>
      <c r="AF213" t="s">
        <v>561</v>
      </c>
      <c r="AG213">
        <v>50</v>
      </c>
      <c r="AH213" t="s">
        <v>206</v>
      </c>
      <c r="AI213" t="s">
        <v>667</v>
      </c>
    </row>
    <row r="214" spans="1:35" x14ac:dyDescent="0.35">
      <c r="A214" s="22" t="s">
        <v>108</v>
      </c>
      <c r="B214">
        <v>180175</v>
      </c>
      <c r="C214" s="46" t="s">
        <v>109</v>
      </c>
      <c r="D214" t="s">
        <v>54</v>
      </c>
      <c r="E214" s="47" t="s">
        <v>666</v>
      </c>
      <c r="F214" t="s">
        <v>588</v>
      </c>
      <c r="G214" s="22"/>
      <c r="H214" t="s">
        <v>109</v>
      </c>
      <c r="I214" t="s">
        <v>607</v>
      </c>
      <c r="J214" s="22" t="s">
        <v>36</v>
      </c>
      <c r="K214" t="s">
        <v>109</v>
      </c>
      <c r="L214">
        <v>1</v>
      </c>
      <c r="M214" t="s">
        <v>667</v>
      </c>
      <c r="N214" s="48">
        <v>43620</v>
      </c>
      <c r="O214" s="48">
        <v>43622</v>
      </c>
      <c r="P214" s="49">
        <f>O214-N214</f>
        <v>2</v>
      </c>
      <c r="Q214" s="49">
        <v>0</v>
      </c>
      <c r="R214" s="49">
        <v>0</v>
      </c>
      <c r="S214" s="49" t="s">
        <v>590</v>
      </c>
      <c r="T214" s="49" t="s">
        <v>668</v>
      </c>
      <c r="U214" s="49">
        <v>1</v>
      </c>
      <c r="V214" s="48">
        <v>43622</v>
      </c>
      <c r="W214" t="s">
        <v>669</v>
      </c>
      <c r="X214">
        <v>2017</v>
      </c>
      <c r="Y214" s="45">
        <f>YEAR(N214)-X214</f>
        <v>2</v>
      </c>
      <c r="Z214" t="s">
        <v>560</v>
      </c>
      <c r="AA214" s="22" t="s">
        <v>205</v>
      </c>
      <c r="AB214" s="22">
        <v>1</v>
      </c>
      <c r="AC214" t="s">
        <v>670</v>
      </c>
      <c r="AD214" t="s">
        <v>671</v>
      </c>
      <c r="AE214" s="49"/>
      <c r="AF214" t="s">
        <v>561</v>
      </c>
      <c r="AG214">
        <v>50</v>
      </c>
      <c r="AH214" t="s">
        <v>206</v>
      </c>
      <c r="AI214" t="s">
        <v>667</v>
      </c>
    </row>
    <row r="215" spans="1:35" x14ac:dyDescent="0.35">
      <c r="A215" t="s">
        <v>285</v>
      </c>
      <c r="B215">
        <v>190115</v>
      </c>
      <c r="C215" s="46" t="s">
        <v>1968</v>
      </c>
      <c r="D215" t="s">
        <v>600</v>
      </c>
      <c r="E215" s="47" t="s">
        <v>1969</v>
      </c>
      <c r="F215" t="s">
        <v>551</v>
      </c>
      <c r="G215" s="22"/>
      <c r="H215" t="s">
        <v>1968</v>
      </c>
      <c r="I215" t="s">
        <v>577</v>
      </c>
      <c r="J215" s="22" t="s">
        <v>36</v>
      </c>
      <c r="K215" t="s">
        <v>284</v>
      </c>
      <c r="L215">
        <v>1</v>
      </c>
      <c r="M215" t="s">
        <v>219</v>
      </c>
      <c r="N215" s="48">
        <v>43666</v>
      </c>
      <c r="O215" s="48">
        <v>43674</v>
      </c>
      <c r="P215" s="49">
        <f>O215-N215</f>
        <v>8</v>
      </c>
      <c r="Q215" s="49">
        <v>0</v>
      </c>
      <c r="R215" s="49">
        <v>0</v>
      </c>
      <c r="S215" s="49" t="s">
        <v>590</v>
      </c>
      <c r="T215" s="49" t="s">
        <v>591</v>
      </c>
      <c r="U215" s="49">
        <v>1</v>
      </c>
      <c r="V215" s="48">
        <v>43674</v>
      </c>
      <c r="W215" t="s">
        <v>669</v>
      </c>
      <c r="X215">
        <v>2017</v>
      </c>
      <c r="Y215" s="45">
        <f>YEAR(N215)-X215</f>
        <v>2</v>
      </c>
      <c r="Z215" t="s">
        <v>560</v>
      </c>
      <c r="AA215" s="22" t="s">
        <v>205</v>
      </c>
      <c r="AB215" s="22">
        <v>1</v>
      </c>
      <c r="AC215" t="s">
        <v>313</v>
      </c>
      <c r="AD215" t="s">
        <v>1970</v>
      </c>
      <c r="AE215" s="49"/>
      <c r="AF215" t="s">
        <v>561</v>
      </c>
      <c r="AG215">
        <v>50</v>
      </c>
      <c r="AH215" t="s">
        <v>206</v>
      </c>
      <c r="AI215" t="s">
        <v>219</v>
      </c>
    </row>
    <row r="216" spans="1:35" x14ac:dyDescent="0.35">
      <c r="A216" s="22" t="s">
        <v>913</v>
      </c>
      <c r="B216">
        <v>180175</v>
      </c>
      <c r="C216" s="46" t="s">
        <v>914</v>
      </c>
      <c r="D216" t="s">
        <v>54</v>
      </c>
      <c r="E216" s="47" t="s">
        <v>915</v>
      </c>
      <c r="F216" t="s">
        <v>565</v>
      </c>
      <c r="G216" s="22"/>
      <c r="H216" t="s">
        <v>914</v>
      </c>
      <c r="I216" t="s">
        <v>607</v>
      </c>
      <c r="J216" s="22" t="s">
        <v>36</v>
      </c>
      <c r="K216" t="s">
        <v>914</v>
      </c>
      <c r="L216">
        <v>1</v>
      </c>
      <c r="M216" t="s">
        <v>221</v>
      </c>
      <c r="N216" s="48">
        <v>43730</v>
      </c>
      <c r="O216" s="48">
        <v>43751</v>
      </c>
      <c r="P216" s="49">
        <f>O216-N216</f>
        <v>21</v>
      </c>
      <c r="Q216" s="49">
        <v>0</v>
      </c>
      <c r="R216" s="49">
        <v>0</v>
      </c>
      <c r="S216" s="49" t="s">
        <v>590</v>
      </c>
      <c r="T216" s="49" t="s">
        <v>591</v>
      </c>
      <c r="U216" s="49">
        <v>0</v>
      </c>
      <c r="V216" s="48">
        <v>43751</v>
      </c>
      <c r="W216" t="s">
        <v>559</v>
      </c>
      <c r="X216">
        <v>2019</v>
      </c>
      <c r="Y216" s="45">
        <f>YEAR(N216)-X216</f>
        <v>0</v>
      </c>
      <c r="Z216" t="s">
        <v>580</v>
      </c>
      <c r="AA216" s="22" t="s">
        <v>205</v>
      </c>
      <c r="AB216" s="22">
        <v>1</v>
      </c>
      <c r="AC216" t="s">
        <v>916</v>
      </c>
      <c r="AD216" t="s">
        <v>917</v>
      </c>
      <c r="AE216" s="49"/>
      <c r="AF216" t="s">
        <v>561</v>
      </c>
      <c r="AG216">
        <v>50</v>
      </c>
      <c r="AH216" t="s">
        <v>206</v>
      </c>
    </row>
    <row r="217" spans="1:35" x14ac:dyDescent="0.35">
      <c r="A217" s="22" t="s">
        <v>395</v>
      </c>
      <c r="B217">
        <v>16033</v>
      </c>
      <c r="C217" s="46" t="s">
        <v>396</v>
      </c>
      <c r="D217" t="s">
        <v>54</v>
      </c>
      <c r="E217" s="47" t="s">
        <v>1633</v>
      </c>
      <c r="F217" t="s">
        <v>588</v>
      </c>
      <c r="G217" s="22"/>
      <c r="H217" t="s">
        <v>396</v>
      </c>
      <c r="I217" t="s">
        <v>607</v>
      </c>
      <c r="J217" s="22" t="s">
        <v>36</v>
      </c>
      <c r="K217" t="s">
        <v>396</v>
      </c>
      <c r="L217">
        <v>1</v>
      </c>
      <c r="M217" t="s">
        <v>221</v>
      </c>
      <c r="N217" s="48">
        <v>42549</v>
      </c>
      <c r="O217" s="48">
        <v>43752</v>
      </c>
      <c r="P217" s="49">
        <f>O217-N217</f>
        <v>1203</v>
      </c>
      <c r="Q217" s="49">
        <v>0</v>
      </c>
      <c r="R217" s="49" t="s">
        <v>205</v>
      </c>
      <c r="S217" s="49" t="s">
        <v>591</v>
      </c>
      <c r="T217" s="49" t="s">
        <v>1597</v>
      </c>
      <c r="U217" s="49">
        <v>0</v>
      </c>
      <c r="V217" s="48" t="s">
        <v>205</v>
      </c>
      <c r="W217" t="s">
        <v>618</v>
      </c>
      <c r="X217">
        <v>2014</v>
      </c>
      <c r="Y217" s="45">
        <f>YEAR(N217)-X217</f>
        <v>2</v>
      </c>
      <c r="Z217" t="s">
        <v>560</v>
      </c>
      <c r="AA217" s="22" t="s">
        <v>30</v>
      </c>
      <c r="AB217" s="22">
        <v>1</v>
      </c>
      <c r="AD217" t="s">
        <v>1634</v>
      </c>
      <c r="AE217" s="49"/>
      <c r="AF217" t="s">
        <v>561</v>
      </c>
      <c r="AG217">
        <v>50</v>
      </c>
      <c r="AH217" t="s">
        <v>206</v>
      </c>
    </row>
    <row r="218" spans="1:35" x14ac:dyDescent="0.35">
      <c r="A218" s="22" t="s">
        <v>283</v>
      </c>
      <c r="B218">
        <v>190118</v>
      </c>
      <c r="C218" s="46" t="s">
        <v>984</v>
      </c>
      <c r="D218" t="s">
        <v>600</v>
      </c>
      <c r="E218" s="47" t="s">
        <v>985</v>
      </c>
      <c r="F218" t="s">
        <v>588</v>
      </c>
      <c r="G218" s="22"/>
      <c r="H218" t="s">
        <v>984</v>
      </c>
      <c r="I218" t="s">
        <v>577</v>
      </c>
      <c r="J218" s="22" t="s">
        <v>36</v>
      </c>
      <c r="K218" t="s">
        <v>282</v>
      </c>
      <c r="L218">
        <v>1</v>
      </c>
      <c r="M218" t="s">
        <v>219</v>
      </c>
      <c r="N218" s="48">
        <v>43615</v>
      </c>
      <c r="O218" s="48">
        <v>43767</v>
      </c>
      <c r="P218" s="49">
        <f>O218-N218</f>
        <v>152</v>
      </c>
      <c r="Q218" s="49">
        <v>0</v>
      </c>
      <c r="R218" s="49">
        <v>0</v>
      </c>
      <c r="S218" s="49" t="s">
        <v>590</v>
      </c>
      <c r="T218" s="50"/>
      <c r="U218" s="49">
        <v>1</v>
      </c>
      <c r="V218" s="48">
        <v>43767</v>
      </c>
      <c r="W218" t="s">
        <v>669</v>
      </c>
      <c r="X218">
        <v>2017</v>
      </c>
      <c r="Y218" s="45">
        <f>YEAR(N218)-X218</f>
        <v>2</v>
      </c>
      <c r="Z218" t="s">
        <v>560</v>
      </c>
      <c r="AA218" s="22" t="s">
        <v>205</v>
      </c>
      <c r="AB218" s="22">
        <v>1</v>
      </c>
      <c r="AC218" t="s">
        <v>312</v>
      </c>
      <c r="AE218" s="49"/>
      <c r="AF218" t="s">
        <v>561</v>
      </c>
      <c r="AG218">
        <v>50</v>
      </c>
      <c r="AH218" t="s">
        <v>206</v>
      </c>
      <c r="AI218" t="s">
        <v>242</v>
      </c>
    </row>
    <row r="219" spans="1:35" x14ac:dyDescent="0.35">
      <c r="A219" t="s">
        <v>1605</v>
      </c>
      <c r="B219">
        <v>17490</v>
      </c>
      <c r="C219" s="46" t="s">
        <v>1606</v>
      </c>
      <c r="D219" t="s">
        <v>553</v>
      </c>
      <c r="E219" s="47" t="s">
        <v>1286</v>
      </c>
      <c r="F219" t="s">
        <v>553</v>
      </c>
      <c r="G219" s="22" t="s">
        <v>1607</v>
      </c>
      <c r="H219" t="s">
        <v>1608</v>
      </c>
      <c r="I219" t="s">
        <v>1025</v>
      </c>
      <c r="J219" s="22" t="s">
        <v>36</v>
      </c>
      <c r="K219" t="s">
        <v>1614</v>
      </c>
      <c r="L219">
        <v>4</v>
      </c>
      <c r="M219" t="s">
        <v>221</v>
      </c>
      <c r="N219" s="48">
        <v>42995</v>
      </c>
      <c r="O219" s="48">
        <v>43777</v>
      </c>
      <c r="P219" s="49">
        <f>O219-N219</f>
        <v>782</v>
      </c>
      <c r="Q219" s="49">
        <v>0</v>
      </c>
      <c r="R219" s="49">
        <v>0</v>
      </c>
      <c r="S219" s="49" t="s">
        <v>590</v>
      </c>
      <c r="T219" s="49" t="s">
        <v>591</v>
      </c>
      <c r="U219" s="49">
        <v>1</v>
      </c>
      <c r="V219" s="48">
        <v>43777</v>
      </c>
      <c r="W219" t="s">
        <v>559</v>
      </c>
      <c r="X219">
        <v>2007</v>
      </c>
      <c r="Y219" s="45">
        <f>YEAR(N219)-X219</f>
        <v>10</v>
      </c>
      <c r="Z219" t="s">
        <v>571</v>
      </c>
      <c r="AA219" s="22" t="s">
        <v>42</v>
      </c>
      <c r="AB219" s="22">
        <v>1</v>
      </c>
      <c r="AC219" t="s">
        <v>1610</v>
      </c>
      <c r="AD219" t="s">
        <v>1611</v>
      </c>
      <c r="AE219" s="49"/>
      <c r="AF219" t="s">
        <v>561</v>
      </c>
      <c r="AG219">
        <v>50</v>
      </c>
      <c r="AH219" t="s">
        <v>206</v>
      </c>
    </row>
    <row r="220" spans="1:35" x14ac:dyDescent="0.35">
      <c r="A220" s="22" t="s">
        <v>291</v>
      </c>
      <c r="B220">
        <v>190124</v>
      </c>
      <c r="C220" s="46" t="s">
        <v>1270</v>
      </c>
      <c r="D220" t="s">
        <v>600</v>
      </c>
      <c r="E220" s="47" t="s">
        <v>1271</v>
      </c>
      <c r="F220" t="s">
        <v>565</v>
      </c>
      <c r="G220" s="22"/>
      <c r="H220" t="s">
        <v>1270</v>
      </c>
      <c r="I220" t="s">
        <v>577</v>
      </c>
      <c r="J220" s="22" t="s">
        <v>36</v>
      </c>
      <c r="K220" t="s">
        <v>290</v>
      </c>
      <c r="L220">
        <v>1</v>
      </c>
      <c r="M220" t="s">
        <v>219</v>
      </c>
      <c r="N220" s="48">
        <v>43766</v>
      </c>
      <c r="O220" s="48">
        <v>43788</v>
      </c>
      <c r="P220" s="49">
        <f>O220-N220</f>
        <v>22</v>
      </c>
      <c r="Q220" s="49">
        <v>0</v>
      </c>
      <c r="R220" s="49">
        <v>0</v>
      </c>
      <c r="S220" s="49" t="s">
        <v>590</v>
      </c>
      <c r="T220" s="49" t="s">
        <v>779</v>
      </c>
      <c r="U220" s="49">
        <v>1</v>
      </c>
      <c r="V220" s="48">
        <v>43788</v>
      </c>
      <c r="W220" t="s">
        <v>618</v>
      </c>
      <c r="X220">
        <v>2017</v>
      </c>
      <c r="Y220" s="45">
        <f>YEAR(N220)-X220</f>
        <v>2</v>
      </c>
      <c r="Z220" t="s">
        <v>560</v>
      </c>
      <c r="AA220" s="22" t="s">
        <v>30</v>
      </c>
      <c r="AB220" s="22">
        <v>1</v>
      </c>
      <c r="AC220" t="s">
        <v>315</v>
      </c>
      <c r="AD220" t="s">
        <v>316</v>
      </c>
      <c r="AE220" s="49"/>
      <c r="AF220" t="s">
        <v>561</v>
      </c>
      <c r="AG220">
        <v>50</v>
      </c>
      <c r="AH220" t="s">
        <v>206</v>
      </c>
      <c r="AI220" t="s">
        <v>1272</v>
      </c>
    </row>
    <row r="221" spans="1:35" x14ac:dyDescent="0.35">
      <c r="A221" t="s">
        <v>430</v>
      </c>
      <c r="B221">
        <v>190124</v>
      </c>
      <c r="C221" s="46" t="s">
        <v>817</v>
      </c>
      <c r="D221" t="s">
        <v>600</v>
      </c>
      <c r="E221" s="47" t="s">
        <v>818</v>
      </c>
      <c r="F221" t="s">
        <v>565</v>
      </c>
      <c r="G221" s="22"/>
      <c r="H221" t="s">
        <v>817</v>
      </c>
      <c r="I221" t="s">
        <v>577</v>
      </c>
      <c r="J221" s="22" t="s">
        <v>36</v>
      </c>
      <c r="K221" t="s">
        <v>454</v>
      </c>
      <c r="L221">
        <v>1</v>
      </c>
      <c r="M221" t="s">
        <v>221</v>
      </c>
      <c r="N221" s="48">
        <v>43798</v>
      </c>
      <c r="O221" s="48">
        <v>43839</v>
      </c>
      <c r="P221" s="49">
        <f>O221-N221</f>
        <v>41</v>
      </c>
      <c r="Q221" s="49">
        <v>0</v>
      </c>
      <c r="R221" s="49" t="s">
        <v>205</v>
      </c>
      <c r="S221" s="49" t="s">
        <v>579</v>
      </c>
      <c r="T221" s="49" t="s">
        <v>205</v>
      </c>
      <c r="U221" s="49">
        <v>1</v>
      </c>
      <c r="V221" s="48"/>
      <c r="W221" t="s">
        <v>669</v>
      </c>
      <c r="X221">
        <v>2019</v>
      </c>
      <c r="Y221" s="45">
        <f>YEAR(N221)-X221</f>
        <v>0</v>
      </c>
      <c r="Z221" t="s">
        <v>580</v>
      </c>
      <c r="AA221" s="22" t="s">
        <v>205</v>
      </c>
      <c r="AB221" s="22">
        <v>1</v>
      </c>
      <c r="AC221" t="s">
        <v>431</v>
      </c>
      <c r="AD221" t="s">
        <v>819</v>
      </c>
      <c r="AE221" s="49"/>
      <c r="AF221" t="s">
        <v>561</v>
      </c>
      <c r="AG221">
        <v>50</v>
      </c>
      <c r="AH221" t="s">
        <v>206</v>
      </c>
    </row>
    <row r="222" spans="1:35" x14ac:dyDescent="0.35">
      <c r="A222" s="22" t="s">
        <v>1338</v>
      </c>
      <c r="B222">
        <v>190117</v>
      </c>
      <c r="C222" s="46" t="s">
        <v>1339</v>
      </c>
      <c r="D222" t="s">
        <v>600</v>
      </c>
      <c r="E222" s="47" t="s">
        <v>1340</v>
      </c>
      <c r="F222" t="s">
        <v>588</v>
      </c>
      <c r="G222" s="22"/>
      <c r="H222" t="s">
        <v>1339</v>
      </c>
      <c r="I222" t="s">
        <v>577</v>
      </c>
      <c r="J222" s="22" t="s">
        <v>36</v>
      </c>
      <c r="K222" t="s">
        <v>1341</v>
      </c>
      <c r="L222">
        <v>1</v>
      </c>
      <c r="M222" t="s">
        <v>609</v>
      </c>
      <c r="N222" s="48">
        <v>43762</v>
      </c>
      <c r="O222" s="48">
        <v>43844</v>
      </c>
      <c r="P222" s="49">
        <f>O222-N222</f>
        <v>82</v>
      </c>
      <c r="Q222" s="49">
        <v>0</v>
      </c>
      <c r="R222" s="49" t="s">
        <v>205</v>
      </c>
      <c r="S222" s="49" t="s">
        <v>579</v>
      </c>
      <c r="T222" s="49" t="s">
        <v>205</v>
      </c>
      <c r="U222" s="49">
        <v>1</v>
      </c>
      <c r="V222" s="48"/>
      <c r="W222" t="s">
        <v>559</v>
      </c>
      <c r="X222">
        <v>2015</v>
      </c>
      <c r="Y222" s="45">
        <f>YEAR(N222)-X222</f>
        <v>4</v>
      </c>
      <c r="Z222" t="s">
        <v>560</v>
      </c>
      <c r="AA222" s="22" t="s">
        <v>30</v>
      </c>
      <c r="AB222" s="22">
        <v>1</v>
      </c>
      <c r="AC222" t="s">
        <v>431</v>
      </c>
      <c r="AD222" t="s">
        <v>1342</v>
      </c>
      <c r="AE222" s="49"/>
      <c r="AF222" t="s">
        <v>561</v>
      </c>
      <c r="AG222">
        <v>50</v>
      </c>
      <c r="AH222" t="s">
        <v>206</v>
      </c>
    </row>
    <row r="223" spans="1:35" x14ac:dyDescent="0.35">
      <c r="A223" t="s">
        <v>2046</v>
      </c>
      <c r="B223">
        <v>171119</v>
      </c>
      <c r="C223" s="46" t="s">
        <v>2047</v>
      </c>
      <c r="D223" t="s">
        <v>600</v>
      </c>
      <c r="E223" s="47" t="s">
        <v>2048</v>
      </c>
      <c r="F223" t="s">
        <v>588</v>
      </c>
      <c r="G223" s="22"/>
      <c r="H223" t="s">
        <v>2049</v>
      </c>
      <c r="I223" t="s">
        <v>555</v>
      </c>
      <c r="J223" s="22" t="s">
        <v>36</v>
      </c>
      <c r="K223" t="s">
        <v>2050</v>
      </c>
      <c r="L223">
        <v>1</v>
      </c>
      <c r="M223" t="s">
        <v>558</v>
      </c>
      <c r="N223" s="48">
        <v>43198</v>
      </c>
      <c r="O223" s="48">
        <v>43852</v>
      </c>
      <c r="P223" s="49">
        <f>O223-N223</f>
        <v>654</v>
      </c>
      <c r="Q223" s="49">
        <v>0</v>
      </c>
      <c r="R223" s="49" t="s">
        <v>205</v>
      </c>
      <c r="S223" s="49" t="s">
        <v>714</v>
      </c>
      <c r="T223" s="49" t="s">
        <v>205</v>
      </c>
      <c r="U223" s="49">
        <v>1</v>
      </c>
      <c r="V223" s="48"/>
      <c r="W223" t="s">
        <v>559</v>
      </c>
      <c r="X223">
        <v>2016</v>
      </c>
      <c r="Y223" s="45">
        <f>YEAR(N223)-X223</f>
        <v>2</v>
      </c>
      <c r="Z223" t="s">
        <v>560</v>
      </c>
      <c r="AA223" s="22" t="s">
        <v>205</v>
      </c>
      <c r="AB223" s="22">
        <v>1</v>
      </c>
      <c r="AD223" t="s">
        <v>2051</v>
      </c>
      <c r="AE223" s="49"/>
      <c r="AF223" t="s">
        <v>561</v>
      </c>
      <c r="AG223">
        <v>50</v>
      </c>
      <c r="AH223" t="s">
        <v>206</v>
      </c>
    </row>
    <row r="224" spans="1:35" x14ac:dyDescent="0.35">
      <c r="A224" t="s">
        <v>932</v>
      </c>
      <c r="B224">
        <v>190122</v>
      </c>
      <c r="C224" s="46" t="s">
        <v>933</v>
      </c>
      <c r="D224" t="s">
        <v>54</v>
      </c>
      <c r="E224" s="47" t="s">
        <v>934</v>
      </c>
      <c r="F224" t="s">
        <v>553</v>
      </c>
      <c r="G224" s="22"/>
      <c r="H224" t="s">
        <v>935</v>
      </c>
      <c r="I224" t="s">
        <v>688</v>
      </c>
      <c r="J224" s="22" t="s">
        <v>36</v>
      </c>
      <c r="K224" t="s">
        <v>933</v>
      </c>
      <c r="L224">
        <v>1</v>
      </c>
      <c r="M224" t="s">
        <v>558</v>
      </c>
      <c r="N224" s="48">
        <v>43691</v>
      </c>
      <c r="O224" s="48">
        <v>43867</v>
      </c>
      <c r="P224" s="49">
        <f>O224-N224</f>
        <v>176</v>
      </c>
      <c r="Q224" s="49">
        <v>0</v>
      </c>
      <c r="R224" s="49" t="s">
        <v>205</v>
      </c>
      <c r="S224" s="49" t="s">
        <v>936</v>
      </c>
      <c r="T224" s="49" t="s">
        <v>626</v>
      </c>
      <c r="U224" s="49">
        <v>1</v>
      </c>
      <c r="V224" s="48"/>
      <c r="W224" t="s">
        <v>559</v>
      </c>
      <c r="X224">
        <v>2007</v>
      </c>
      <c r="Y224" s="45">
        <f>YEAR(N224)-X224</f>
        <v>12</v>
      </c>
      <c r="Z224" t="s">
        <v>571</v>
      </c>
      <c r="AA224" s="22" t="s">
        <v>205</v>
      </c>
      <c r="AB224" s="22">
        <v>1</v>
      </c>
      <c r="AC224" t="s">
        <v>937</v>
      </c>
      <c r="AE224" s="49"/>
      <c r="AF224" t="s">
        <v>561</v>
      </c>
      <c r="AG224">
        <v>50</v>
      </c>
      <c r="AH224" t="s">
        <v>206</v>
      </c>
      <c r="AI224" s="70"/>
    </row>
    <row r="225" spans="1:35" x14ac:dyDescent="0.35">
      <c r="A225" s="22" t="s">
        <v>141</v>
      </c>
      <c r="B225">
        <v>190124</v>
      </c>
      <c r="C225" s="46" t="s">
        <v>1615</v>
      </c>
      <c r="D225" t="s">
        <v>600</v>
      </c>
      <c r="E225" s="47" t="s">
        <v>1616</v>
      </c>
      <c r="F225" t="s">
        <v>565</v>
      </c>
      <c r="G225" s="22"/>
      <c r="H225" t="s">
        <v>1615</v>
      </c>
      <c r="I225" t="s">
        <v>577</v>
      </c>
      <c r="J225" s="22" t="s">
        <v>36</v>
      </c>
      <c r="K225" t="s">
        <v>142</v>
      </c>
      <c r="L225">
        <v>1</v>
      </c>
      <c r="M225" t="s">
        <v>667</v>
      </c>
      <c r="N225" s="48">
        <v>43885</v>
      </c>
      <c r="O225" s="48">
        <v>43889</v>
      </c>
      <c r="P225" s="49">
        <f>O225-N225</f>
        <v>4</v>
      </c>
      <c r="Q225" s="49">
        <v>0</v>
      </c>
      <c r="R225" s="49">
        <v>0</v>
      </c>
      <c r="S225" s="49" t="s">
        <v>590</v>
      </c>
      <c r="T225" s="49" t="s">
        <v>1036</v>
      </c>
      <c r="U225" s="49">
        <v>1</v>
      </c>
      <c r="V225" s="48">
        <v>43890</v>
      </c>
      <c r="W225" t="s">
        <v>618</v>
      </c>
      <c r="X225">
        <v>2018</v>
      </c>
      <c r="Y225" s="45">
        <f>YEAR(N225)-X225</f>
        <v>2</v>
      </c>
      <c r="Z225" t="s">
        <v>560</v>
      </c>
      <c r="AA225" s="22" t="s">
        <v>205</v>
      </c>
      <c r="AB225" s="22">
        <v>1</v>
      </c>
      <c r="AC225" t="s">
        <v>1617</v>
      </c>
      <c r="AD225" t="s">
        <v>1618</v>
      </c>
      <c r="AE225" s="49" t="s">
        <v>48</v>
      </c>
      <c r="AF225" t="s">
        <v>561</v>
      </c>
      <c r="AG225">
        <v>50</v>
      </c>
      <c r="AH225" t="s">
        <v>206</v>
      </c>
      <c r="AI225" t="s">
        <v>667</v>
      </c>
    </row>
    <row r="226" spans="1:35" x14ac:dyDescent="0.35">
      <c r="A226" s="22" t="s">
        <v>208</v>
      </c>
      <c r="B226">
        <v>180184</v>
      </c>
      <c r="C226" s="46" t="s">
        <v>895</v>
      </c>
      <c r="D226" t="s">
        <v>600</v>
      </c>
      <c r="E226" s="47" t="s">
        <v>896</v>
      </c>
      <c r="F226" t="s">
        <v>565</v>
      </c>
      <c r="G226" s="22"/>
      <c r="H226" t="s">
        <v>895</v>
      </c>
      <c r="I226" t="s">
        <v>577</v>
      </c>
      <c r="J226" s="22" t="s">
        <v>36</v>
      </c>
      <c r="K226" t="s">
        <v>384</v>
      </c>
      <c r="L226">
        <v>1</v>
      </c>
      <c r="M226" t="s">
        <v>660</v>
      </c>
      <c r="N226" s="48">
        <v>43885</v>
      </c>
      <c r="O226" s="48">
        <v>43893</v>
      </c>
      <c r="P226" s="49">
        <f>O226-N226</f>
        <v>8</v>
      </c>
      <c r="Q226" s="49">
        <v>0</v>
      </c>
      <c r="R226" s="49" t="s">
        <v>205</v>
      </c>
      <c r="S226" s="67"/>
      <c r="T226" s="50"/>
      <c r="U226" s="50"/>
      <c r="V226" s="48"/>
      <c r="W226" t="s">
        <v>618</v>
      </c>
      <c r="X226">
        <v>2016</v>
      </c>
      <c r="Y226" s="45">
        <f>YEAR(N226)-X226</f>
        <v>4</v>
      </c>
      <c r="Z226" t="s">
        <v>560</v>
      </c>
      <c r="AA226" s="22" t="s">
        <v>205</v>
      </c>
      <c r="AB226" s="22">
        <v>1</v>
      </c>
      <c r="AD226" t="s">
        <v>209</v>
      </c>
      <c r="AE226" s="49"/>
      <c r="AF226" t="s">
        <v>561</v>
      </c>
      <c r="AG226">
        <v>50</v>
      </c>
      <c r="AH226" t="s">
        <v>206</v>
      </c>
    </row>
    <row r="227" spans="1:35" x14ac:dyDescent="0.35">
      <c r="A227" t="s">
        <v>1929</v>
      </c>
      <c r="B227">
        <v>192960</v>
      </c>
      <c r="C227" s="46" t="s">
        <v>1930</v>
      </c>
      <c r="D227" t="s">
        <v>600</v>
      </c>
      <c r="E227" s="47" t="s">
        <v>1931</v>
      </c>
      <c r="F227" t="s">
        <v>675</v>
      </c>
      <c r="G227" s="22" t="s">
        <v>1932</v>
      </c>
      <c r="H227" t="s">
        <v>1933</v>
      </c>
      <c r="I227" t="s">
        <v>678</v>
      </c>
      <c r="J227" s="22" t="s">
        <v>36</v>
      </c>
      <c r="K227" t="s">
        <v>1935</v>
      </c>
      <c r="L227">
        <v>2</v>
      </c>
      <c r="M227" s="91"/>
      <c r="N227" s="48">
        <v>43767</v>
      </c>
      <c r="O227" s="48">
        <v>43905</v>
      </c>
      <c r="P227" s="49">
        <f>O227-N227</f>
        <v>138</v>
      </c>
      <c r="Q227" s="49">
        <v>0</v>
      </c>
      <c r="R227" s="49">
        <v>0</v>
      </c>
      <c r="S227" s="49" t="s">
        <v>579</v>
      </c>
      <c r="T227" s="49" t="s">
        <v>205</v>
      </c>
      <c r="U227" s="49">
        <v>1</v>
      </c>
      <c r="V227" s="48">
        <v>43986</v>
      </c>
      <c r="W227" t="s">
        <v>559</v>
      </c>
      <c r="X227">
        <v>2007</v>
      </c>
      <c r="Y227" s="45">
        <f>YEAR(N227)-X227</f>
        <v>12</v>
      </c>
      <c r="Z227" t="s">
        <v>571</v>
      </c>
      <c r="AA227" s="22" t="s">
        <v>42</v>
      </c>
      <c r="AB227" s="22">
        <v>0</v>
      </c>
      <c r="AC227" t="s">
        <v>1936</v>
      </c>
      <c r="AD227" t="s">
        <v>1937</v>
      </c>
      <c r="AE227" s="49"/>
      <c r="AF227" t="s">
        <v>561</v>
      </c>
      <c r="AG227">
        <v>50</v>
      </c>
      <c r="AH227" t="s">
        <v>206</v>
      </c>
    </row>
    <row r="228" spans="1:35" x14ac:dyDescent="0.35">
      <c r="A228" s="22" t="s">
        <v>293</v>
      </c>
      <c r="B228">
        <v>190123</v>
      </c>
      <c r="C228" s="46" t="s">
        <v>781</v>
      </c>
      <c r="D228" t="s">
        <v>600</v>
      </c>
      <c r="E228" s="47" t="s">
        <v>782</v>
      </c>
      <c r="F228" t="s">
        <v>551</v>
      </c>
      <c r="G228" s="22"/>
      <c r="H228" t="s">
        <v>781</v>
      </c>
      <c r="I228" t="s">
        <v>577</v>
      </c>
      <c r="J228" s="22" t="s">
        <v>36</v>
      </c>
      <c r="K228" t="s">
        <v>292</v>
      </c>
      <c r="L228">
        <v>1</v>
      </c>
      <c r="M228" t="s">
        <v>221</v>
      </c>
      <c r="N228" s="48">
        <v>43775</v>
      </c>
      <c r="O228" s="48">
        <v>43907</v>
      </c>
      <c r="P228" s="49">
        <f>O228-N228</f>
        <v>132</v>
      </c>
      <c r="Q228" s="49">
        <v>0</v>
      </c>
      <c r="R228" s="49">
        <v>0</v>
      </c>
      <c r="S228" s="49" t="s">
        <v>590</v>
      </c>
      <c r="T228" s="49" t="s">
        <v>779</v>
      </c>
      <c r="U228" s="49">
        <v>1</v>
      </c>
      <c r="V228" s="48">
        <v>43909</v>
      </c>
      <c r="W228" t="s">
        <v>618</v>
      </c>
      <c r="X228">
        <v>2017</v>
      </c>
      <c r="Y228" s="45">
        <f>YEAR(N228)-X228</f>
        <v>2</v>
      </c>
      <c r="Z228" t="s">
        <v>560</v>
      </c>
      <c r="AA228" s="22" t="s">
        <v>30</v>
      </c>
      <c r="AB228" s="22">
        <v>1</v>
      </c>
      <c r="AC228" t="s">
        <v>783</v>
      </c>
      <c r="AD228" t="s">
        <v>784</v>
      </c>
      <c r="AE228" s="49"/>
      <c r="AF228" t="s">
        <v>561</v>
      </c>
      <c r="AG228">
        <v>50</v>
      </c>
      <c r="AH228" t="s">
        <v>206</v>
      </c>
      <c r="AI228" t="s">
        <v>221</v>
      </c>
    </row>
    <row r="229" spans="1:35" x14ac:dyDescent="0.35">
      <c r="A229" s="22" t="s">
        <v>64</v>
      </c>
      <c r="B229">
        <v>180176</v>
      </c>
      <c r="C229" s="46" t="s">
        <v>2202</v>
      </c>
      <c r="D229" t="s">
        <v>600</v>
      </c>
      <c r="E229" s="47" t="s">
        <v>2203</v>
      </c>
      <c r="F229" t="s">
        <v>551</v>
      </c>
      <c r="G229" s="22"/>
      <c r="H229" s="57" t="s">
        <v>2202</v>
      </c>
      <c r="I229" t="s">
        <v>577</v>
      </c>
      <c r="J229" s="22" t="s">
        <v>36</v>
      </c>
      <c r="K229" t="s">
        <v>65</v>
      </c>
      <c r="L229">
        <v>2</v>
      </c>
      <c r="M229" t="s">
        <v>660</v>
      </c>
      <c r="N229" s="48">
        <v>43304</v>
      </c>
      <c r="O229" s="48">
        <v>43916</v>
      </c>
      <c r="P229" s="49">
        <f>O229-N229</f>
        <v>612</v>
      </c>
      <c r="Q229" s="49">
        <v>0</v>
      </c>
      <c r="R229" s="49">
        <v>0</v>
      </c>
      <c r="S229" s="49" t="s">
        <v>590</v>
      </c>
      <c r="T229" s="49" t="s">
        <v>591</v>
      </c>
      <c r="U229" s="49">
        <v>0</v>
      </c>
      <c r="V229" s="48">
        <v>43916</v>
      </c>
      <c r="W229" t="s">
        <v>618</v>
      </c>
      <c r="X229">
        <v>2016</v>
      </c>
      <c r="Y229" s="45">
        <f>YEAR(N229)-X229</f>
        <v>2</v>
      </c>
      <c r="Z229" t="s">
        <v>560</v>
      </c>
      <c r="AA229" s="22" t="s">
        <v>30</v>
      </c>
      <c r="AB229" s="22">
        <v>1</v>
      </c>
      <c r="AC229" s="73" t="s">
        <v>2206</v>
      </c>
      <c r="AD229" t="s">
        <v>2207</v>
      </c>
      <c r="AE229" s="49"/>
      <c r="AF229" t="s">
        <v>561</v>
      </c>
      <c r="AG229">
        <v>50</v>
      </c>
      <c r="AH229" t="s">
        <v>206</v>
      </c>
      <c r="AI229" t="s">
        <v>1120</v>
      </c>
    </row>
    <row r="230" spans="1:35" x14ac:dyDescent="0.35">
      <c r="A230" s="54" t="s">
        <v>158</v>
      </c>
      <c r="B230">
        <v>200370</v>
      </c>
      <c r="C230" s="46" t="s">
        <v>996</v>
      </c>
      <c r="D230" t="s">
        <v>600</v>
      </c>
      <c r="E230" s="47" t="s">
        <v>997</v>
      </c>
      <c r="F230" t="s">
        <v>565</v>
      </c>
      <c r="G230" s="22"/>
      <c r="H230" t="s">
        <v>996</v>
      </c>
      <c r="I230" t="s">
        <v>577</v>
      </c>
      <c r="J230" s="22" t="s">
        <v>36</v>
      </c>
      <c r="K230" t="s">
        <v>159</v>
      </c>
      <c r="L230">
        <v>1</v>
      </c>
      <c r="M230" t="s">
        <v>660</v>
      </c>
      <c r="N230" s="48">
        <v>43912</v>
      </c>
      <c r="O230" s="48">
        <v>43937</v>
      </c>
      <c r="P230" s="49">
        <f>O230-N230</f>
        <v>25</v>
      </c>
      <c r="Q230" s="49">
        <v>0</v>
      </c>
      <c r="R230" s="53" t="s">
        <v>205</v>
      </c>
      <c r="S230" s="74"/>
      <c r="T230" s="74"/>
      <c r="U230" s="49">
        <v>0</v>
      </c>
      <c r="V230" s="59"/>
      <c r="W230" t="s">
        <v>618</v>
      </c>
      <c r="X230">
        <v>2018</v>
      </c>
      <c r="Y230" s="45">
        <f>YEAR(N230)-X230</f>
        <v>2</v>
      </c>
      <c r="Z230" t="s">
        <v>560</v>
      </c>
      <c r="AA230" s="22" t="s">
        <v>205</v>
      </c>
      <c r="AB230" s="22">
        <v>1</v>
      </c>
      <c r="AC230" t="s">
        <v>998</v>
      </c>
      <c r="AE230" s="49"/>
      <c r="AF230" t="s">
        <v>561</v>
      </c>
      <c r="AG230">
        <v>50</v>
      </c>
      <c r="AH230" t="s">
        <v>206</v>
      </c>
    </row>
    <row r="231" spans="1:35" x14ac:dyDescent="0.35">
      <c r="A231" s="22" t="s">
        <v>275</v>
      </c>
      <c r="B231" s="45">
        <v>190124</v>
      </c>
      <c r="C231" s="46" t="s">
        <v>1800</v>
      </c>
      <c r="D231" t="s">
        <v>551</v>
      </c>
      <c r="E231" s="47" t="s">
        <v>1801</v>
      </c>
      <c r="F231" t="s">
        <v>565</v>
      </c>
      <c r="G231" s="22"/>
      <c r="H231" t="s">
        <v>1800</v>
      </c>
      <c r="I231" t="s">
        <v>577</v>
      </c>
      <c r="J231" s="22" t="s">
        <v>36</v>
      </c>
      <c r="K231" t="s">
        <v>274</v>
      </c>
      <c r="L231">
        <v>1</v>
      </c>
      <c r="M231" t="s">
        <v>219</v>
      </c>
      <c r="N231" s="48">
        <v>43933</v>
      </c>
      <c r="O231" s="48">
        <v>43937</v>
      </c>
      <c r="P231" s="49">
        <f>O231-N231</f>
        <v>4</v>
      </c>
      <c r="Q231" s="49">
        <v>0</v>
      </c>
      <c r="R231" s="49">
        <v>0</v>
      </c>
      <c r="S231" s="49" t="s">
        <v>590</v>
      </c>
      <c r="T231" s="49" t="s">
        <v>211</v>
      </c>
      <c r="U231" s="49">
        <v>1</v>
      </c>
      <c r="V231" s="48">
        <v>43937</v>
      </c>
      <c r="W231" t="s">
        <v>618</v>
      </c>
      <c r="X231">
        <v>2017</v>
      </c>
      <c r="Y231" s="45">
        <f>YEAR(N231)-X231</f>
        <v>3</v>
      </c>
      <c r="Z231" t="s">
        <v>560</v>
      </c>
      <c r="AA231" s="22" t="s">
        <v>205</v>
      </c>
      <c r="AB231" s="22">
        <v>1</v>
      </c>
      <c r="AC231" t="s">
        <v>319</v>
      </c>
      <c r="AE231" s="49"/>
      <c r="AF231" t="s">
        <v>561</v>
      </c>
      <c r="AI231" t="s">
        <v>219</v>
      </c>
    </row>
    <row r="232" spans="1:35" x14ac:dyDescent="0.35">
      <c r="A232" s="22" t="s">
        <v>163</v>
      </c>
      <c r="B232">
        <v>200371</v>
      </c>
      <c r="C232" s="46" t="s">
        <v>1573</v>
      </c>
      <c r="D232" t="s">
        <v>600</v>
      </c>
      <c r="E232" s="47" t="s">
        <v>1574</v>
      </c>
      <c r="F232" t="s">
        <v>565</v>
      </c>
      <c r="G232" s="22"/>
      <c r="H232" t="s">
        <v>1573</v>
      </c>
      <c r="I232" t="s">
        <v>577</v>
      </c>
      <c r="J232" s="22" t="s">
        <v>36</v>
      </c>
      <c r="K232" t="s">
        <v>164</v>
      </c>
      <c r="L232">
        <v>1</v>
      </c>
      <c r="M232" t="s">
        <v>660</v>
      </c>
      <c r="N232" s="48">
        <v>43912</v>
      </c>
      <c r="O232" s="48">
        <v>43947</v>
      </c>
      <c r="P232" s="49">
        <f>O232-N232</f>
        <v>35</v>
      </c>
      <c r="Q232" s="49">
        <v>0</v>
      </c>
      <c r="R232" s="49" t="s">
        <v>205</v>
      </c>
      <c r="S232" s="49" t="s">
        <v>591</v>
      </c>
      <c r="T232" s="49" t="s">
        <v>591</v>
      </c>
      <c r="U232" s="49">
        <v>0</v>
      </c>
      <c r="V232" s="48"/>
      <c r="W232" t="s">
        <v>618</v>
      </c>
      <c r="X232">
        <v>2018</v>
      </c>
      <c r="Y232" s="45">
        <f>YEAR(N232)-X232</f>
        <v>2</v>
      </c>
      <c r="Z232" t="s">
        <v>560</v>
      </c>
      <c r="AA232" s="22" t="s">
        <v>205</v>
      </c>
      <c r="AB232" s="22">
        <v>1</v>
      </c>
      <c r="AD232" t="s">
        <v>1575</v>
      </c>
      <c r="AE232" s="49"/>
      <c r="AF232" t="s">
        <v>561</v>
      </c>
      <c r="AG232">
        <v>50</v>
      </c>
      <c r="AH232" t="s">
        <v>206</v>
      </c>
    </row>
    <row r="233" spans="1:35" x14ac:dyDescent="0.35">
      <c r="A233" t="s">
        <v>307</v>
      </c>
      <c r="B233">
        <v>180174</v>
      </c>
      <c r="C233" s="46" t="s">
        <v>1219</v>
      </c>
      <c r="D233" t="s">
        <v>600</v>
      </c>
      <c r="E233" s="47" t="s">
        <v>1220</v>
      </c>
      <c r="F233" t="s">
        <v>588</v>
      </c>
      <c r="G233" s="22"/>
      <c r="H233" t="s">
        <v>1219</v>
      </c>
      <c r="I233" t="s">
        <v>577</v>
      </c>
      <c r="J233" s="22" t="s">
        <v>36</v>
      </c>
      <c r="K233" t="s">
        <v>304</v>
      </c>
      <c r="L233">
        <v>1</v>
      </c>
      <c r="M233" t="s">
        <v>609</v>
      </c>
      <c r="N233" s="48">
        <v>43375</v>
      </c>
      <c r="O233" s="48">
        <v>43954</v>
      </c>
      <c r="P233" s="49">
        <f>O233-N233</f>
        <v>579</v>
      </c>
      <c r="Q233" s="49">
        <v>0</v>
      </c>
      <c r="R233" s="49">
        <v>0</v>
      </c>
      <c r="S233" s="49" t="s">
        <v>590</v>
      </c>
      <c r="T233" s="49" t="s">
        <v>591</v>
      </c>
      <c r="U233" s="49">
        <v>1</v>
      </c>
      <c r="V233" s="48">
        <v>43954</v>
      </c>
      <c r="W233" t="s">
        <v>618</v>
      </c>
      <c r="X233">
        <v>2016</v>
      </c>
      <c r="Y233" s="45">
        <f>YEAR(N233)-X233</f>
        <v>2</v>
      </c>
      <c r="Z233" t="s">
        <v>560</v>
      </c>
      <c r="AA233" s="22" t="s">
        <v>42</v>
      </c>
      <c r="AB233" s="22">
        <v>1</v>
      </c>
      <c r="AC233" t="s">
        <v>308</v>
      </c>
      <c r="AD233" t="s">
        <v>1221</v>
      </c>
      <c r="AE233" s="49"/>
      <c r="AF233" t="s">
        <v>561</v>
      </c>
      <c r="AG233">
        <v>50</v>
      </c>
      <c r="AH233" t="s">
        <v>206</v>
      </c>
      <c r="AI233" t="s">
        <v>219</v>
      </c>
    </row>
    <row r="234" spans="1:35" x14ac:dyDescent="0.35">
      <c r="A234" s="22" t="s">
        <v>279</v>
      </c>
      <c r="B234">
        <v>200374</v>
      </c>
      <c r="C234" s="46" t="s">
        <v>777</v>
      </c>
      <c r="D234" t="s">
        <v>600</v>
      </c>
      <c r="E234" s="47" t="s">
        <v>778</v>
      </c>
      <c r="F234" t="s">
        <v>565</v>
      </c>
      <c r="G234" s="22"/>
      <c r="H234" t="s">
        <v>777</v>
      </c>
      <c r="I234" t="s">
        <v>577</v>
      </c>
      <c r="J234" s="22" t="s">
        <v>36</v>
      </c>
      <c r="K234" t="s">
        <v>278</v>
      </c>
      <c r="L234">
        <v>1</v>
      </c>
      <c r="M234" t="s">
        <v>219</v>
      </c>
      <c r="N234" s="48">
        <v>43928</v>
      </c>
      <c r="O234" s="48">
        <v>43955</v>
      </c>
      <c r="P234" s="49">
        <f>O234-N234</f>
        <v>27</v>
      </c>
      <c r="Q234" s="49">
        <v>0</v>
      </c>
      <c r="R234" s="49">
        <v>0</v>
      </c>
      <c r="S234" s="49" t="s">
        <v>590</v>
      </c>
      <c r="T234" s="49" t="s">
        <v>779</v>
      </c>
      <c r="U234" s="49">
        <v>1</v>
      </c>
      <c r="V234" s="48">
        <v>43954</v>
      </c>
      <c r="W234" t="s">
        <v>618</v>
      </c>
      <c r="X234">
        <v>2016</v>
      </c>
      <c r="Y234" s="45">
        <f>YEAR(N234)-X234</f>
        <v>4</v>
      </c>
      <c r="Z234" t="s">
        <v>560</v>
      </c>
      <c r="AA234" s="22" t="s">
        <v>205</v>
      </c>
      <c r="AB234" s="22">
        <v>1</v>
      </c>
      <c r="AC234" t="s">
        <v>318</v>
      </c>
      <c r="AD234" t="s">
        <v>780</v>
      </c>
      <c r="AE234" s="49"/>
      <c r="AF234" t="s">
        <v>561</v>
      </c>
      <c r="AG234">
        <v>50</v>
      </c>
      <c r="AH234" t="s">
        <v>206</v>
      </c>
    </row>
    <row r="235" spans="1:35" x14ac:dyDescent="0.35">
      <c r="A235" s="22" t="s">
        <v>277</v>
      </c>
      <c r="B235">
        <v>200376</v>
      </c>
      <c r="C235" s="46" t="s">
        <v>1998</v>
      </c>
      <c r="D235" t="s">
        <v>600</v>
      </c>
      <c r="E235" s="47" t="s">
        <v>1999</v>
      </c>
      <c r="F235" t="s">
        <v>565</v>
      </c>
      <c r="G235" s="22"/>
      <c r="H235" t="s">
        <v>1998</v>
      </c>
      <c r="I235" t="s">
        <v>577</v>
      </c>
      <c r="J235" s="22" t="s">
        <v>36</v>
      </c>
      <c r="K235" t="s">
        <v>276</v>
      </c>
      <c r="L235">
        <v>1</v>
      </c>
      <c r="M235" t="s">
        <v>219</v>
      </c>
      <c r="N235" s="48">
        <v>43928</v>
      </c>
      <c r="O235" s="48">
        <v>43964</v>
      </c>
      <c r="P235" s="49">
        <f>O235-N235</f>
        <v>36</v>
      </c>
      <c r="Q235" s="49">
        <v>0</v>
      </c>
      <c r="R235" s="49">
        <v>0</v>
      </c>
      <c r="S235" s="49" t="s">
        <v>590</v>
      </c>
      <c r="T235" s="49" t="s">
        <v>668</v>
      </c>
      <c r="U235" s="49">
        <v>1</v>
      </c>
      <c r="V235" s="48">
        <v>43968</v>
      </c>
      <c r="W235" t="s">
        <v>618</v>
      </c>
      <c r="X235">
        <v>2018</v>
      </c>
      <c r="Y235" s="45">
        <f>YEAR(N235)-X235</f>
        <v>2</v>
      </c>
      <c r="Z235" t="s">
        <v>560</v>
      </c>
      <c r="AA235" s="22" t="s">
        <v>205</v>
      </c>
      <c r="AB235" s="22">
        <v>1</v>
      </c>
      <c r="AC235" t="s">
        <v>207</v>
      </c>
      <c r="AE235" s="49"/>
      <c r="AF235" t="s">
        <v>561</v>
      </c>
      <c r="AG235">
        <v>50</v>
      </c>
      <c r="AH235" t="s">
        <v>206</v>
      </c>
      <c r="AI235" t="s">
        <v>219</v>
      </c>
    </row>
    <row r="236" spans="1:35" x14ac:dyDescent="0.35">
      <c r="A236" s="22" t="s">
        <v>148</v>
      </c>
      <c r="B236">
        <v>192966</v>
      </c>
      <c r="C236" s="46" t="s">
        <v>1693</v>
      </c>
      <c r="D236" t="s">
        <v>600</v>
      </c>
      <c r="E236" s="47" t="s">
        <v>1694</v>
      </c>
      <c r="F236" t="s">
        <v>565</v>
      </c>
      <c r="G236" s="22"/>
      <c r="H236" t="s">
        <v>1693</v>
      </c>
      <c r="I236" t="s">
        <v>577</v>
      </c>
      <c r="J236" s="22" t="s">
        <v>36</v>
      </c>
      <c r="K236" t="s">
        <v>149</v>
      </c>
      <c r="L236">
        <v>1</v>
      </c>
      <c r="M236" t="s">
        <v>667</v>
      </c>
      <c r="N236" s="48">
        <v>43885</v>
      </c>
      <c r="O236" s="48">
        <v>43968</v>
      </c>
      <c r="P236" s="49">
        <f>O236-N236</f>
        <v>83</v>
      </c>
      <c r="Q236" s="49">
        <v>0</v>
      </c>
      <c r="R236" s="49">
        <v>0</v>
      </c>
      <c r="S236" s="49" t="s">
        <v>590</v>
      </c>
      <c r="T236" s="49" t="s">
        <v>591</v>
      </c>
      <c r="U236" s="49">
        <v>1</v>
      </c>
      <c r="V236" s="48">
        <v>43969</v>
      </c>
      <c r="W236" t="s">
        <v>618</v>
      </c>
      <c r="X236">
        <v>2016</v>
      </c>
      <c r="Y236" s="45">
        <f>YEAR(N236)-X236</f>
        <v>4</v>
      </c>
      <c r="Z236" t="s">
        <v>560</v>
      </c>
      <c r="AA236" s="22" t="s">
        <v>205</v>
      </c>
      <c r="AB236" s="22">
        <v>1</v>
      </c>
      <c r="AC236" t="s">
        <v>1695</v>
      </c>
      <c r="AE236" s="49"/>
      <c r="AF236" t="s">
        <v>561</v>
      </c>
      <c r="AG236">
        <v>50</v>
      </c>
      <c r="AH236" t="s">
        <v>206</v>
      </c>
      <c r="AI236" t="s">
        <v>667</v>
      </c>
    </row>
    <row r="237" spans="1:35" x14ac:dyDescent="0.35">
      <c r="A237" s="65" t="s">
        <v>281</v>
      </c>
      <c r="B237">
        <v>200375</v>
      </c>
      <c r="C237" s="46" t="s">
        <v>851</v>
      </c>
      <c r="D237" t="s">
        <v>600</v>
      </c>
      <c r="E237" s="47" t="s">
        <v>852</v>
      </c>
      <c r="F237" t="s">
        <v>565</v>
      </c>
      <c r="G237" s="22"/>
      <c r="H237" t="s">
        <v>851</v>
      </c>
      <c r="I237" t="s">
        <v>577</v>
      </c>
      <c r="J237" s="22" t="s">
        <v>36</v>
      </c>
      <c r="K237" t="s">
        <v>280</v>
      </c>
      <c r="L237">
        <v>1</v>
      </c>
      <c r="M237" t="s">
        <v>219</v>
      </c>
      <c r="N237" s="48">
        <v>43933</v>
      </c>
      <c r="O237" s="48">
        <v>43971</v>
      </c>
      <c r="P237" s="49">
        <f>O237-N237</f>
        <v>38</v>
      </c>
      <c r="Q237" s="49">
        <v>0</v>
      </c>
      <c r="R237" s="49" t="s">
        <v>205</v>
      </c>
      <c r="S237" s="50"/>
      <c r="T237" s="50"/>
      <c r="U237" s="50"/>
      <c r="V237" s="48"/>
      <c r="W237" t="s">
        <v>618</v>
      </c>
      <c r="X237">
        <v>2018</v>
      </c>
      <c r="Y237" s="45">
        <f>YEAR(N237)-X237</f>
        <v>2</v>
      </c>
      <c r="Z237" t="s">
        <v>560</v>
      </c>
      <c r="AA237" s="22" t="s">
        <v>205</v>
      </c>
      <c r="AB237" s="22">
        <v>1</v>
      </c>
      <c r="AD237" t="s">
        <v>853</v>
      </c>
      <c r="AE237" s="49"/>
      <c r="AF237" t="s">
        <v>561</v>
      </c>
      <c r="AG237">
        <v>50</v>
      </c>
      <c r="AH237" t="s">
        <v>206</v>
      </c>
    </row>
    <row r="238" spans="1:35" x14ac:dyDescent="0.35">
      <c r="A238" s="22" t="s">
        <v>119</v>
      </c>
      <c r="B238">
        <v>192965</v>
      </c>
      <c r="C238" s="46" t="s">
        <v>846</v>
      </c>
      <c r="D238" t="s">
        <v>600</v>
      </c>
      <c r="E238" s="47" t="s">
        <v>847</v>
      </c>
      <c r="F238" t="s">
        <v>551</v>
      </c>
      <c r="G238" s="22"/>
      <c r="H238" t="s">
        <v>846</v>
      </c>
      <c r="I238" t="s">
        <v>577</v>
      </c>
      <c r="J238" s="22" t="s">
        <v>36</v>
      </c>
      <c r="K238" t="s">
        <v>120</v>
      </c>
      <c r="L238">
        <v>1</v>
      </c>
      <c r="M238" t="s">
        <v>667</v>
      </c>
      <c r="N238" s="48">
        <v>43841</v>
      </c>
      <c r="O238" s="48">
        <v>43981</v>
      </c>
      <c r="P238" s="49">
        <f>O238-N238</f>
        <v>140</v>
      </c>
      <c r="Q238" s="49">
        <v>0</v>
      </c>
      <c r="R238" s="49">
        <v>0</v>
      </c>
      <c r="S238" s="49" t="s">
        <v>590</v>
      </c>
      <c r="T238" s="49" t="s">
        <v>848</v>
      </c>
      <c r="U238" s="49">
        <v>1</v>
      </c>
      <c r="V238" s="48">
        <v>43980</v>
      </c>
      <c r="W238" t="s">
        <v>669</v>
      </c>
      <c r="X238">
        <v>2018</v>
      </c>
      <c r="Y238" s="45">
        <f>YEAR(N238)-X238</f>
        <v>2</v>
      </c>
      <c r="Z238" t="s">
        <v>560</v>
      </c>
      <c r="AA238" s="22" t="s">
        <v>205</v>
      </c>
      <c r="AB238" s="22">
        <v>1</v>
      </c>
      <c r="AC238" t="s">
        <v>849</v>
      </c>
      <c r="AD238" t="s">
        <v>850</v>
      </c>
      <c r="AE238" s="49"/>
      <c r="AF238" t="s">
        <v>561</v>
      </c>
      <c r="AG238">
        <v>50</v>
      </c>
      <c r="AH238" t="s">
        <v>206</v>
      </c>
      <c r="AI238" t="s">
        <v>667</v>
      </c>
    </row>
    <row r="239" spans="1:35" x14ac:dyDescent="0.35">
      <c r="A239" s="22" t="s">
        <v>2148</v>
      </c>
      <c r="B239">
        <v>171394</v>
      </c>
      <c r="C239" s="46" t="s">
        <v>2149</v>
      </c>
      <c r="D239" t="s">
        <v>54</v>
      </c>
      <c r="E239" s="47" t="s">
        <v>2150</v>
      </c>
      <c r="F239" t="s">
        <v>588</v>
      </c>
      <c r="G239" s="22"/>
      <c r="H239" s="57" t="s">
        <v>2149</v>
      </c>
      <c r="I239" t="s">
        <v>607</v>
      </c>
      <c r="J239" s="22" t="s">
        <v>36</v>
      </c>
      <c r="K239" t="s">
        <v>2149</v>
      </c>
      <c r="L239">
        <v>1</v>
      </c>
      <c r="M239" t="s">
        <v>609</v>
      </c>
      <c r="N239" s="48">
        <v>43711</v>
      </c>
      <c r="O239" s="48">
        <v>43986</v>
      </c>
      <c r="P239" s="49">
        <f>O239-N239</f>
        <v>275</v>
      </c>
      <c r="Q239" s="49">
        <v>0</v>
      </c>
      <c r="R239" s="49">
        <v>0</v>
      </c>
      <c r="S239" s="49" t="s">
        <v>590</v>
      </c>
      <c r="T239" s="49" t="s">
        <v>868</v>
      </c>
      <c r="U239" s="49">
        <v>1</v>
      </c>
      <c r="V239" s="48">
        <v>43986</v>
      </c>
      <c r="W239" t="s">
        <v>559</v>
      </c>
      <c r="X239" s="118">
        <v>2009</v>
      </c>
      <c r="Y239" s="45">
        <f>YEAR(N239)-X239</f>
        <v>10</v>
      </c>
      <c r="Z239" t="s">
        <v>571</v>
      </c>
      <c r="AA239" s="22" t="s">
        <v>30</v>
      </c>
      <c r="AB239" s="22">
        <v>0</v>
      </c>
      <c r="AC239" t="s">
        <v>2151</v>
      </c>
      <c r="AD239" t="s">
        <v>2152</v>
      </c>
      <c r="AE239" s="49"/>
      <c r="AF239" t="s">
        <v>561</v>
      </c>
      <c r="AG239">
        <v>50</v>
      </c>
      <c r="AH239" t="s">
        <v>206</v>
      </c>
    </row>
    <row r="240" spans="1:35" x14ac:dyDescent="0.35">
      <c r="A240" s="22" t="s">
        <v>91</v>
      </c>
      <c r="B240">
        <v>180185</v>
      </c>
      <c r="C240" s="46" t="s">
        <v>1320</v>
      </c>
      <c r="D240" t="s">
        <v>600</v>
      </c>
      <c r="E240" s="47" t="s">
        <v>1179</v>
      </c>
      <c r="F240" t="s">
        <v>551</v>
      </c>
      <c r="G240" s="22"/>
      <c r="H240" t="s">
        <v>1320</v>
      </c>
      <c r="I240" t="s">
        <v>577</v>
      </c>
      <c r="J240" s="22" t="s">
        <v>36</v>
      </c>
      <c r="K240" t="s">
        <v>92</v>
      </c>
      <c r="L240">
        <v>1</v>
      </c>
      <c r="M240" t="s">
        <v>667</v>
      </c>
      <c r="N240" s="48">
        <v>43599</v>
      </c>
      <c r="O240" s="48">
        <v>43991</v>
      </c>
      <c r="P240" s="49">
        <f>O240-N240</f>
        <v>392</v>
      </c>
      <c r="Q240" s="49">
        <v>0</v>
      </c>
      <c r="R240" s="49">
        <v>0</v>
      </c>
      <c r="S240" s="49" t="s">
        <v>590</v>
      </c>
      <c r="T240" s="49" t="s">
        <v>591</v>
      </c>
      <c r="U240" s="49">
        <v>1</v>
      </c>
      <c r="V240" s="48">
        <v>43625</v>
      </c>
      <c r="W240" t="s">
        <v>618</v>
      </c>
      <c r="X240">
        <v>2016</v>
      </c>
      <c r="Y240" s="45">
        <f>YEAR(N240)-X240</f>
        <v>3</v>
      </c>
      <c r="Z240" t="s">
        <v>560</v>
      </c>
      <c r="AA240" s="22" t="s">
        <v>205</v>
      </c>
      <c r="AB240" s="22">
        <v>1</v>
      </c>
      <c r="AC240" t="s">
        <v>1576</v>
      </c>
      <c r="AD240" t="s">
        <v>1577</v>
      </c>
      <c r="AE240" s="49"/>
      <c r="AF240" t="s">
        <v>561</v>
      </c>
      <c r="AG240">
        <v>50</v>
      </c>
      <c r="AH240" t="s">
        <v>206</v>
      </c>
      <c r="AI240" t="s">
        <v>69</v>
      </c>
    </row>
    <row r="241" spans="1:35" x14ac:dyDescent="0.35">
      <c r="A241" t="s">
        <v>435</v>
      </c>
      <c r="B241">
        <v>190123</v>
      </c>
      <c r="C241" s="46" t="s">
        <v>1417</v>
      </c>
      <c r="D241" t="s">
        <v>600</v>
      </c>
      <c r="E241" s="47" t="s">
        <v>1418</v>
      </c>
      <c r="F241" t="s">
        <v>565</v>
      </c>
      <c r="G241" s="22"/>
      <c r="H241" t="s">
        <v>1417</v>
      </c>
      <c r="I241" t="s">
        <v>577</v>
      </c>
      <c r="J241" s="22" t="s">
        <v>36</v>
      </c>
      <c r="K241" t="s">
        <v>449</v>
      </c>
      <c r="L241">
        <v>1</v>
      </c>
      <c r="M241" t="s">
        <v>221</v>
      </c>
      <c r="N241" s="48">
        <v>43923</v>
      </c>
      <c r="O241" s="48">
        <v>44010</v>
      </c>
      <c r="P241" s="49">
        <f>O241-N241</f>
        <v>87</v>
      </c>
      <c r="Q241" s="49">
        <v>0</v>
      </c>
      <c r="R241" s="49">
        <v>0</v>
      </c>
      <c r="S241" s="49" t="s">
        <v>590</v>
      </c>
      <c r="T241" s="49" t="s">
        <v>868</v>
      </c>
      <c r="U241" s="49">
        <v>1</v>
      </c>
      <c r="V241" s="59">
        <v>44010</v>
      </c>
      <c r="W241" t="s">
        <v>669</v>
      </c>
      <c r="X241">
        <v>2019</v>
      </c>
      <c r="Y241" s="45">
        <f>YEAR(N241)-X241</f>
        <v>1</v>
      </c>
      <c r="Z241" t="s">
        <v>580</v>
      </c>
      <c r="AA241" s="22" t="s">
        <v>205</v>
      </c>
      <c r="AB241" s="22">
        <v>1</v>
      </c>
      <c r="AC241" t="s">
        <v>436</v>
      </c>
      <c r="AD241" t="s">
        <v>1419</v>
      </c>
      <c r="AE241" s="49"/>
      <c r="AF241" t="s">
        <v>561</v>
      </c>
      <c r="AG241">
        <v>50</v>
      </c>
      <c r="AH241" t="s">
        <v>206</v>
      </c>
    </row>
    <row r="242" spans="1:35" x14ac:dyDescent="0.35">
      <c r="A242" s="22" t="s">
        <v>438</v>
      </c>
      <c r="B242">
        <v>190124</v>
      </c>
      <c r="C242" s="46" t="s">
        <v>1178</v>
      </c>
      <c r="D242" t="s">
        <v>600</v>
      </c>
      <c r="E242" s="47" t="s">
        <v>1179</v>
      </c>
      <c r="F242" t="s">
        <v>565</v>
      </c>
      <c r="G242" s="22"/>
      <c r="H242" t="s">
        <v>1178</v>
      </c>
      <c r="I242" t="s">
        <v>577</v>
      </c>
      <c r="J242" s="22" t="s">
        <v>36</v>
      </c>
      <c r="K242" t="s">
        <v>450</v>
      </c>
      <c r="L242">
        <v>1</v>
      </c>
      <c r="M242" t="s">
        <v>221</v>
      </c>
      <c r="N242" s="48">
        <v>44019</v>
      </c>
      <c r="O242" s="48">
        <v>44025</v>
      </c>
      <c r="P242" s="49">
        <f>O242-N242</f>
        <v>6</v>
      </c>
      <c r="Q242" s="49">
        <v>0</v>
      </c>
      <c r="R242" s="49">
        <v>0</v>
      </c>
      <c r="S242" s="49" t="s">
        <v>590</v>
      </c>
      <c r="T242" s="49" t="s">
        <v>211</v>
      </c>
      <c r="U242" s="49">
        <v>1</v>
      </c>
      <c r="V242" s="48">
        <v>44024</v>
      </c>
      <c r="W242" t="s">
        <v>618</v>
      </c>
      <c r="X242">
        <v>2018</v>
      </c>
      <c r="Y242" s="45">
        <f>YEAR(N242)-X242</f>
        <v>2</v>
      </c>
      <c r="Z242" t="s">
        <v>560</v>
      </c>
      <c r="AA242" s="22" t="s">
        <v>42</v>
      </c>
      <c r="AB242" s="22">
        <v>1</v>
      </c>
      <c r="AC242" t="s">
        <v>439</v>
      </c>
      <c r="AD242" t="s">
        <v>1180</v>
      </c>
      <c r="AE242" s="49"/>
      <c r="AF242" t="s">
        <v>561</v>
      </c>
      <c r="AG242">
        <v>50</v>
      </c>
      <c r="AH242" t="s">
        <v>206</v>
      </c>
      <c r="AI242" t="s">
        <v>221</v>
      </c>
    </row>
    <row r="243" spans="1:35" x14ac:dyDescent="0.35">
      <c r="A243" s="57" t="s">
        <v>1850</v>
      </c>
      <c r="B243" s="57">
        <v>16031</v>
      </c>
      <c r="C243" s="56" t="s">
        <v>1851</v>
      </c>
      <c r="D243" s="57" t="s">
        <v>551</v>
      </c>
      <c r="E243" s="58" t="s">
        <v>1852</v>
      </c>
      <c r="F243" s="57" t="s">
        <v>553</v>
      </c>
      <c r="G243" s="54" t="s">
        <v>1853</v>
      </c>
      <c r="H243" t="s">
        <v>1854</v>
      </c>
      <c r="I243" t="s">
        <v>555</v>
      </c>
      <c r="J243" s="54" t="s">
        <v>36</v>
      </c>
      <c r="K243" s="57" t="s">
        <v>1855</v>
      </c>
      <c r="L243" s="57">
        <v>2</v>
      </c>
      <c r="M243" t="s">
        <v>609</v>
      </c>
      <c r="N243" s="59">
        <v>42689</v>
      </c>
      <c r="O243" s="59">
        <v>44027</v>
      </c>
      <c r="P243" s="49">
        <f>O243-N243</f>
        <v>1338</v>
      </c>
      <c r="Q243" s="53">
        <v>0</v>
      </c>
      <c r="R243" s="53">
        <v>1</v>
      </c>
      <c r="S243" s="53" t="s">
        <v>714</v>
      </c>
      <c r="T243" s="53" t="s">
        <v>591</v>
      </c>
      <c r="U243" s="53">
        <v>1</v>
      </c>
      <c r="V243" s="59" t="s">
        <v>205</v>
      </c>
      <c r="W243" s="57" t="s">
        <v>559</v>
      </c>
      <c r="X243" s="57">
        <v>2012</v>
      </c>
      <c r="Y243" s="55">
        <f>YEAR(N243)-X243</f>
        <v>4</v>
      </c>
      <c r="Z243" s="57" t="s">
        <v>560</v>
      </c>
      <c r="AA243" s="54" t="s">
        <v>205</v>
      </c>
      <c r="AB243" s="54">
        <v>1</v>
      </c>
      <c r="AC243" s="57"/>
      <c r="AD243" s="57"/>
      <c r="AE243" s="53"/>
      <c r="AF243" s="57" t="s">
        <v>561</v>
      </c>
      <c r="AG243" s="57">
        <v>50</v>
      </c>
      <c r="AH243" s="57" t="s">
        <v>206</v>
      </c>
      <c r="AI243" s="57"/>
    </row>
    <row r="244" spans="1:35" x14ac:dyDescent="0.35">
      <c r="A244" s="22" t="s">
        <v>922</v>
      </c>
      <c r="B244" s="45">
        <v>190123</v>
      </c>
      <c r="C244" s="46" t="s">
        <v>923</v>
      </c>
      <c r="D244" t="s">
        <v>600</v>
      </c>
      <c r="E244" s="47" t="s">
        <v>924</v>
      </c>
      <c r="F244" t="s">
        <v>588</v>
      </c>
      <c r="G244" s="22" t="s">
        <v>925</v>
      </c>
      <c r="H244" t="s">
        <v>926</v>
      </c>
      <c r="I244" t="s">
        <v>927</v>
      </c>
      <c r="J244" s="22" t="s">
        <v>36</v>
      </c>
      <c r="K244" t="s">
        <v>928</v>
      </c>
      <c r="L244">
        <v>2</v>
      </c>
      <c r="M244" t="s">
        <v>221</v>
      </c>
      <c r="N244" s="48">
        <v>44059</v>
      </c>
      <c r="O244" s="48">
        <v>44061</v>
      </c>
      <c r="P244" s="49">
        <f>O244-N244</f>
        <v>2</v>
      </c>
      <c r="Q244" s="49">
        <v>0</v>
      </c>
      <c r="R244" s="49">
        <v>1</v>
      </c>
      <c r="S244" s="49" t="s">
        <v>579</v>
      </c>
      <c r="T244" s="49" t="s">
        <v>205</v>
      </c>
      <c r="U244" s="49">
        <v>1</v>
      </c>
      <c r="V244" s="48"/>
      <c r="W244" t="s">
        <v>669</v>
      </c>
      <c r="X244">
        <v>2006</v>
      </c>
      <c r="Y244" s="45">
        <f>YEAR(N244)-X244</f>
        <v>14</v>
      </c>
      <c r="Z244" t="s">
        <v>571</v>
      </c>
      <c r="AA244" s="62" t="s">
        <v>42</v>
      </c>
      <c r="AB244" s="22">
        <v>1</v>
      </c>
      <c r="AD244" t="s">
        <v>929</v>
      </c>
      <c r="AE244" s="49"/>
      <c r="AF244" t="s">
        <v>561</v>
      </c>
      <c r="AG244">
        <v>50</v>
      </c>
      <c r="AH244" t="s">
        <v>206</v>
      </c>
    </row>
    <row r="245" spans="1:35" x14ac:dyDescent="0.35">
      <c r="A245" s="22" t="s">
        <v>295</v>
      </c>
      <c r="B245">
        <v>192958</v>
      </c>
      <c r="C245" s="46" t="s">
        <v>1832</v>
      </c>
      <c r="D245" t="s">
        <v>600</v>
      </c>
      <c r="E245" s="47" t="s">
        <v>1833</v>
      </c>
      <c r="F245" t="s">
        <v>565</v>
      </c>
      <c r="G245" s="22"/>
      <c r="H245" t="s">
        <v>1832</v>
      </c>
      <c r="I245" t="s">
        <v>577</v>
      </c>
      <c r="J245" s="22" t="s">
        <v>36</v>
      </c>
      <c r="K245" t="s">
        <v>294</v>
      </c>
      <c r="L245">
        <v>1</v>
      </c>
      <c r="M245" t="s">
        <v>219</v>
      </c>
      <c r="N245" s="48">
        <v>43793</v>
      </c>
      <c r="O245" s="48">
        <v>44070</v>
      </c>
      <c r="P245" s="49">
        <f>O245-N245</f>
        <v>277</v>
      </c>
      <c r="Q245" s="49">
        <v>0</v>
      </c>
      <c r="R245" s="49">
        <v>0</v>
      </c>
      <c r="S245" s="49" t="s">
        <v>590</v>
      </c>
      <c r="T245" s="49" t="s">
        <v>591</v>
      </c>
      <c r="U245" s="49">
        <v>1</v>
      </c>
      <c r="V245" s="48">
        <v>44070</v>
      </c>
      <c r="W245" t="s">
        <v>618</v>
      </c>
      <c r="X245">
        <v>2015</v>
      </c>
      <c r="Y245" s="45">
        <f>YEAR(N245)-X245</f>
        <v>4</v>
      </c>
      <c r="Z245" t="s">
        <v>560</v>
      </c>
      <c r="AA245" s="22" t="s">
        <v>30</v>
      </c>
      <c r="AB245" s="22">
        <v>1</v>
      </c>
      <c r="AC245" t="s">
        <v>317</v>
      </c>
      <c r="AD245" t="s">
        <v>1834</v>
      </c>
      <c r="AE245" s="49"/>
      <c r="AF245" t="s">
        <v>561</v>
      </c>
      <c r="AG245">
        <v>50</v>
      </c>
      <c r="AH245" t="s">
        <v>206</v>
      </c>
      <c r="AI245" t="s">
        <v>1835</v>
      </c>
    </row>
    <row r="246" spans="1:35" x14ac:dyDescent="0.35">
      <c r="A246" s="22" t="s">
        <v>1324</v>
      </c>
      <c r="B246">
        <v>3181</v>
      </c>
      <c r="C246" s="46" t="s">
        <v>1325</v>
      </c>
      <c r="D246" t="s">
        <v>551</v>
      </c>
      <c r="E246" s="47" t="s">
        <v>1326</v>
      </c>
      <c r="F246" t="s">
        <v>588</v>
      </c>
      <c r="G246" s="22" t="s">
        <v>1327</v>
      </c>
      <c r="H246" t="s">
        <v>1328</v>
      </c>
      <c r="I246" t="s">
        <v>724</v>
      </c>
      <c r="J246" s="22" t="s">
        <v>736</v>
      </c>
      <c r="K246" t="s">
        <v>1329</v>
      </c>
      <c r="L246">
        <v>3</v>
      </c>
      <c r="M246" s="57" t="s">
        <v>214</v>
      </c>
      <c r="N246" s="48">
        <v>42301</v>
      </c>
      <c r="O246" s="48">
        <v>44076</v>
      </c>
      <c r="P246" s="49">
        <f>O246-N246</f>
        <v>1775</v>
      </c>
      <c r="Q246" s="49">
        <v>0</v>
      </c>
      <c r="R246" s="49">
        <v>0</v>
      </c>
      <c r="S246" s="50"/>
      <c r="T246" s="50"/>
      <c r="U246" s="50"/>
      <c r="V246" s="48">
        <v>44338</v>
      </c>
      <c r="W246" t="s">
        <v>559</v>
      </c>
      <c r="X246">
        <v>2011</v>
      </c>
      <c r="Y246" s="45">
        <f>YEAR(N246)-X246</f>
        <v>4</v>
      </c>
      <c r="Z246" t="s">
        <v>560</v>
      </c>
      <c r="AA246" s="22" t="s">
        <v>42</v>
      </c>
      <c r="AB246" s="22">
        <v>1</v>
      </c>
      <c r="AC246" t="s">
        <v>1330</v>
      </c>
      <c r="AD246" t="s">
        <v>1331</v>
      </c>
      <c r="AE246" s="49"/>
      <c r="AF246" t="s">
        <v>485</v>
      </c>
    </row>
    <row r="247" spans="1:35" x14ac:dyDescent="0.35">
      <c r="A247" s="22" t="s">
        <v>731</v>
      </c>
      <c r="B247">
        <v>3186</v>
      </c>
      <c r="C247" s="46" t="s">
        <v>732</v>
      </c>
      <c r="D247" t="s">
        <v>551</v>
      </c>
      <c r="E247" s="47" t="s">
        <v>733</v>
      </c>
      <c r="F247" t="s">
        <v>588</v>
      </c>
      <c r="G247" s="22" t="s">
        <v>734</v>
      </c>
      <c r="H247" t="s">
        <v>735</v>
      </c>
      <c r="I247" t="s">
        <v>555</v>
      </c>
      <c r="J247" s="22" t="s">
        <v>736</v>
      </c>
      <c r="K247" t="s">
        <v>737</v>
      </c>
      <c r="L247">
        <v>2</v>
      </c>
      <c r="M247" t="s">
        <v>214</v>
      </c>
      <c r="N247" s="48">
        <v>41514</v>
      </c>
      <c r="O247" s="48">
        <v>44081</v>
      </c>
      <c r="P247" s="49">
        <f>O247-N247</f>
        <v>2567</v>
      </c>
      <c r="Q247" s="49">
        <v>0</v>
      </c>
      <c r="R247" s="49">
        <v>1</v>
      </c>
      <c r="S247" s="49" t="s">
        <v>738</v>
      </c>
      <c r="T247" s="49" t="s">
        <v>205</v>
      </c>
      <c r="U247" s="49">
        <v>1</v>
      </c>
      <c r="V247" s="48"/>
      <c r="W247" t="s">
        <v>559</v>
      </c>
      <c r="X247">
        <v>2013</v>
      </c>
      <c r="Y247" s="45">
        <f>YEAR(N247)-X247</f>
        <v>0</v>
      </c>
      <c r="Z247" t="s">
        <v>580</v>
      </c>
      <c r="AA247" s="22" t="s">
        <v>205</v>
      </c>
      <c r="AB247" s="22">
        <v>1</v>
      </c>
      <c r="AE247" s="49"/>
      <c r="AF247" t="s">
        <v>485</v>
      </c>
    </row>
    <row r="248" spans="1:35" x14ac:dyDescent="0.35">
      <c r="A248" s="22" t="s">
        <v>1136</v>
      </c>
      <c r="B248">
        <v>202365</v>
      </c>
      <c r="C248" s="46" t="s">
        <v>1137</v>
      </c>
      <c r="D248" t="s">
        <v>551</v>
      </c>
      <c r="E248" s="47" t="s">
        <v>767</v>
      </c>
      <c r="F248" t="s">
        <v>551</v>
      </c>
      <c r="G248" s="22"/>
      <c r="H248" t="s">
        <v>1137</v>
      </c>
      <c r="I248" t="s">
        <v>577</v>
      </c>
      <c r="J248" s="51" t="s">
        <v>556</v>
      </c>
      <c r="K248" t="s">
        <v>1138</v>
      </c>
      <c r="L248">
        <v>1</v>
      </c>
      <c r="M248" t="s">
        <v>558</v>
      </c>
      <c r="N248" s="48">
        <v>44082</v>
      </c>
      <c r="O248" s="48">
        <v>44084</v>
      </c>
      <c r="P248" s="49">
        <f>O248-N248</f>
        <v>2</v>
      </c>
      <c r="Q248" s="49">
        <v>0</v>
      </c>
      <c r="R248" s="49" t="s">
        <v>205</v>
      </c>
      <c r="S248" s="49" t="s">
        <v>579</v>
      </c>
      <c r="T248" s="49" t="s">
        <v>205</v>
      </c>
      <c r="U248" s="49">
        <v>1</v>
      </c>
      <c r="V248" s="48"/>
      <c r="W248" t="s">
        <v>559</v>
      </c>
      <c r="X248">
        <v>2019</v>
      </c>
      <c r="Y248" s="45">
        <f>YEAR(N248)-X248</f>
        <v>1</v>
      </c>
      <c r="Z248" t="s">
        <v>560</v>
      </c>
      <c r="AA248" s="22" t="s">
        <v>205</v>
      </c>
      <c r="AB248" s="49">
        <v>1</v>
      </c>
      <c r="AD248" t="s">
        <v>1139</v>
      </c>
      <c r="AE248" s="49"/>
      <c r="AF248" t="s">
        <v>561</v>
      </c>
      <c r="AI248" t="s">
        <v>921</v>
      </c>
    </row>
    <row r="249" spans="1:35" x14ac:dyDescent="0.35">
      <c r="A249" s="22" t="s">
        <v>1784</v>
      </c>
      <c r="B249">
        <v>202405</v>
      </c>
      <c r="C249" s="46" t="s">
        <v>1785</v>
      </c>
      <c r="D249" t="s">
        <v>551</v>
      </c>
      <c r="E249" s="47" t="s">
        <v>1786</v>
      </c>
      <c r="F249" t="s">
        <v>551</v>
      </c>
      <c r="G249" s="22" t="s">
        <v>1787</v>
      </c>
      <c r="H249" t="s">
        <v>1785</v>
      </c>
      <c r="I249" t="s">
        <v>577</v>
      </c>
      <c r="J249" s="51" t="s">
        <v>556</v>
      </c>
      <c r="K249" t="s">
        <v>1788</v>
      </c>
      <c r="L249">
        <v>2</v>
      </c>
      <c r="M249" t="s">
        <v>558</v>
      </c>
      <c r="N249" s="48">
        <v>44082</v>
      </c>
      <c r="O249" s="48">
        <v>44084</v>
      </c>
      <c r="P249" s="49">
        <f>O249-N249</f>
        <v>2</v>
      </c>
      <c r="Q249" s="49">
        <v>0</v>
      </c>
      <c r="R249" s="49">
        <v>1</v>
      </c>
      <c r="S249" s="49" t="s">
        <v>579</v>
      </c>
      <c r="T249" s="49" t="s">
        <v>205</v>
      </c>
      <c r="U249" s="49">
        <v>1</v>
      </c>
      <c r="V249" s="48"/>
      <c r="W249" t="s">
        <v>559</v>
      </c>
      <c r="X249">
        <v>2020</v>
      </c>
      <c r="Y249" s="45">
        <f>YEAR(N249)-X249</f>
        <v>0</v>
      </c>
      <c r="Z249" t="s">
        <v>580</v>
      </c>
      <c r="AA249" s="22" t="s">
        <v>205</v>
      </c>
      <c r="AB249" s="49">
        <v>1</v>
      </c>
      <c r="AC249" t="s">
        <v>431</v>
      </c>
      <c r="AE249" s="49"/>
      <c r="AF249" t="s">
        <v>561</v>
      </c>
      <c r="AI249" t="s">
        <v>69</v>
      </c>
    </row>
    <row r="250" spans="1:35" x14ac:dyDescent="0.35">
      <c r="A250" s="22" t="s">
        <v>2167</v>
      </c>
      <c r="B250">
        <v>202390</v>
      </c>
      <c r="C250" s="46" t="s">
        <v>2168</v>
      </c>
      <c r="D250" t="s">
        <v>551</v>
      </c>
      <c r="E250" s="63" t="s">
        <v>2169</v>
      </c>
      <c r="F250" s="63" t="s">
        <v>551</v>
      </c>
      <c r="G250" s="22" t="s">
        <v>2170</v>
      </c>
      <c r="H250" t="s">
        <v>2171</v>
      </c>
      <c r="I250" t="s">
        <v>617</v>
      </c>
      <c r="J250" s="51" t="s">
        <v>556</v>
      </c>
      <c r="K250" t="s">
        <v>2172</v>
      </c>
      <c r="L250">
        <v>2</v>
      </c>
      <c r="M250" t="s">
        <v>558</v>
      </c>
      <c r="N250" s="48">
        <v>44088</v>
      </c>
      <c r="O250" s="48">
        <v>44090</v>
      </c>
      <c r="P250" s="49">
        <f>O250-N250</f>
        <v>2</v>
      </c>
      <c r="Q250" s="49">
        <v>0</v>
      </c>
      <c r="R250" s="49">
        <v>1</v>
      </c>
      <c r="S250" s="49" t="s">
        <v>579</v>
      </c>
      <c r="T250" s="49" t="s">
        <v>205</v>
      </c>
      <c r="U250" s="49">
        <v>1</v>
      </c>
      <c r="V250" s="48"/>
      <c r="W250" t="s">
        <v>559</v>
      </c>
      <c r="X250">
        <v>2019</v>
      </c>
      <c r="Y250" s="45">
        <f>YEAR(N250)-X250</f>
        <v>1</v>
      </c>
      <c r="Z250" t="s">
        <v>560</v>
      </c>
      <c r="AA250" s="22" t="s">
        <v>205</v>
      </c>
      <c r="AB250" s="49">
        <v>1</v>
      </c>
      <c r="AC250" t="s">
        <v>431</v>
      </c>
      <c r="AF250" t="s">
        <v>561</v>
      </c>
    </row>
    <row r="251" spans="1:35" x14ac:dyDescent="0.35">
      <c r="A251" s="22" t="s">
        <v>1775</v>
      </c>
      <c r="B251">
        <v>2573</v>
      </c>
      <c r="C251" s="46" t="s">
        <v>1776</v>
      </c>
      <c r="D251" t="s">
        <v>551</v>
      </c>
      <c r="E251" s="47" t="s">
        <v>1131</v>
      </c>
      <c r="F251" t="s">
        <v>588</v>
      </c>
      <c r="G251" s="22"/>
      <c r="H251" t="s">
        <v>1777</v>
      </c>
      <c r="I251" t="s">
        <v>1134</v>
      </c>
      <c r="J251" s="22" t="s">
        <v>736</v>
      </c>
      <c r="K251" t="s">
        <v>1778</v>
      </c>
      <c r="L251">
        <v>1</v>
      </c>
      <c r="M251" t="s">
        <v>667</v>
      </c>
      <c r="N251" s="48">
        <v>41227</v>
      </c>
      <c r="O251" s="48">
        <v>44097</v>
      </c>
      <c r="P251" s="49">
        <f>O251-N251</f>
        <v>2870</v>
      </c>
      <c r="Q251" s="49">
        <v>0</v>
      </c>
      <c r="R251" s="49">
        <v>0</v>
      </c>
      <c r="S251" s="49" t="s">
        <v>738</v>
      </c>
      <c r="T251" s="49" t="s">
        <v>205</v>
      </c>
      <c r="U251" s="49">
        <v>1</v>
      </c>
      <c r="V251" s="48">
        <v>44493</v>
      </c>
      <c r="W251" t="s">
        <v>559</v>
      </c>
      <c r="X251">
        <v>2005</v>
      </c>
      <c r="Y251" s="45">
        <f>YEAR(N251)-X251</f>
        <v>7</v>
      </c>
      <c r="Z251" t="s">
        <v>571</v>
      </c>
      <c r="AA251" s="22" t="s">
        <v>42</v>
      </c>
      <c r="AB251" s="22">
        <v>0</v>
      </c>
      <c r="AD251" t="s">
        <v>1779</v>
      </c>
      <c r="AE251" s="49"/>
      <c r="AF251" t="s">
        <v>485</v>
      </c>
    </row>
    <row r="252" spans="1:35" x14ac:dyDescent="0.35">
      <c r="A252" s="54" t="s">
        <v>1635</v>
      </c>
      <c r="B252" s="57">
        <v>2575</v>
      </c>
      <c r="C252" s="56" t="s">
        <v>1636</v>
      </c>
      <c r="D252" s="57" t="s">
        <v>600</v>
      </c>
      <c r="E252" s="58" t="s">
        <v>1637</v>
      </c>
      <c r="F252" s="57" t="s">
        <v>565</v>
      </c>
      <c r="G252" s="22" t="s">
        <v>1638</v>
      </c>
      <c r="H252" t="s">
        <v>1639</v>
      </c>
      <c r="I252" t="s">
        <v>678</v>
      </c>
      <c r="J252" s="22" t="s">
        <v>736</v>
      </c>
      <c r="K252" s="57" t="s">
        <v>1640</v>
      </c>
      <c r="L252" s="57">
        <v>3</v>
      </c>
      <c r="M252" s="57" t="s">
        <v>214</v>
      </c>
      <c r="N252" s="48">
        <v>42274</v>
      </c>
      <c r="O252" s="48">
        <v>44098</v>
      </c>
      <c r="P252" s="49">
        <f>O252-N252</f>
        <v>1824</v>
      </c>
      <c r="Q252" s="53">
        <v>0</v>
      </c>
      <c r="R252" s="53">
        <v>0</v>
      </c>
      <c r="S252" s="53" t="s">
        <v>738</v>
      </c>
      <c r="T252" s="53" t="s">
        <v>205</v>
      </c>
      <c r="U252" s="53">
        <v>1</v>
      </c>
      <c r="V252" s="59">
        <v>44493</v>
      </c>
      <c r="W252" s="57" t="s">
        <v>559</v>
      </c>
      <c r="X252" s="57">
        <v>2007</v>
      </c>
      <c r="Y252" s="55">
        <f>YEAR(N252)-X252</f>
        <v>8</v>
      </c>
      <c r="Z252" s="57" t="s">
        <v>571</v>
      </c>
      <c r="AA252" s="54" t="s">
        <v>42</v>
      </c>
      <c r="AB252" s="54">
        <v>1</v>
      </c>
      <c r="AC252" t="s">
        <v>1498</v>
      </c>
      <c r="AD252" s="57" t="s">
        <v>1038</v>
      </c>
      <c r="AE252" s="53" t="s">
        <v>48</v>
      </c>
      <c r="AF252" s="57" t="s">
        <v>485</v>
      </c>
      <c r="AG252" s="57"/>
      <c r="AH252" s="57"/>
      <c r="AI252" s="57"/>
    </row>
    <row r="253" spans="1:35" x14ac:dyDescent="0.35">
      <c r="A253" s="22" t="s">
        <v>1982</v>
      </c>
      <c r="B253" s="45">
        <v>202389</v>
      </c>
      <c r="C253" s="46" t="s">
        <v>1983</v>
      </c>
      <c r="D253" t="s">
        <v>600</v>
      </c>
      <c r="E253" s="47" t="s">
        <v>1984</v>
      </c>
      <c r="F253" t="s">
        <v>565</v>
      </c>
      <c r="G253" s="22" t="s">
        <v>1985</v>
      </c>
      <c r="H253" t="s">
        <v>1986</v>
      </c>
      <c r="I253" t="s">
        <v>796</v>
      </c>
      <c r="J253" s="51" t="s">
        <v>556</v>
      </c>
      <c r="K253" t="s">
        <v>1990</v>
      </c>
      <c r="L253">
        <v>6</v>
      </c>
      <c r="M253" t="s">
        <v>558</v>
      </c>
      <c r="N253" s="48">
        <v>44088</v>
      </c>
      <c r="O253" s="48">
        <v>44098</v>
      </c>
      <c r="P253" s="49">
        <f>O253-N253</f>
        <v>10</v>
      </c>
      <c r="Q253" s="49">
        <v>0</v>
      </c>
      <c r="R253" s="49">
        <v>0</v>
      </c>
      <c r="S253" s="49" t="s">
        <v>590</v>
      </c>
      <c r="T253" s="49" t="s">
        <v>591</v>
      </c>
      <c r="U253" s="49">
        <v>1</v>
      </c>
      <c r="V253" s="48">
        <v>44099</v>
      </c>
      <c r="W253" t="s">
        <v>559</v>
      </c>
      <c r="X253">
        <v>2006</v>
      </c>
      <c r="Y253" s="45">
        <f>YEAR(N253)-X253</f>
        <v>14</v>
      </c>
      <c r="Z253" t="s">
        <v>571</v>
      </c>
      <c r="AA253" s="22" t="s">
        <v>30</v>
      </c>
      <c r="AB253" s="49">
        <v>1</v>
      </c>
      <c r="AC253" t="s">
        <v>1991</v>
      </c>
      <c r="AD253" t="s">
        <v>1992</v>
      </c>
      <c r="AE253" s="49" t="s">
        <v>48</v>
      </c>
      <c r="AF253" t="s">
        <v>561</v>
      </c>
      <c r="AI253" t="s">
        <v>1993</v>
      </c>
    </row>
    <row r="254" spans="1:35" x14ac:dyDescent="0.35">
      <c r="A254" t="s">
        <v>134</v>
      </c>
      <c r="B254">
        <v>192964</v>
      </c>
      <c r="C254" s="46" t="s">
        <v>1966</v>
      </c>
      <c r="D254" t="s">
        <v>600</v>
      </c>
      <c r="E254" s="47" t="s">
        <v>911</v>
      </c>
      <c r="F254" t="s">
        <v>551</v>
      </c>
      <c r="G254" s="22"/>
      <c r="H254" t="s">
        <v>1966</v>
      </c>
      <c r="I254" t="s">
        <v>577</v>
      </c>
      <c r="J254" s="22" t="s">
        <v>36</v>
      </c>
      <c r="K254" t="s">
        <v>135</v>
      </c>
      <c r="L254">
        <v>1</v>
      </c>
      <c r="M254" t="s">
        <v>667</v>
      </c>
      <c r="N254" s="48">
        <v>43841</v>
      </c>
      <c r="O254" s="48">
        <v>44107</v>
      </c>
      <c r="P254" s="49">
        <f>O254-N254</f>
        <v>266</v>
      </c>
      <c r="Q254" s="49">
        <v>0</v>
      </c>
      <c r="R254" s="49">
        <v>0</v>
      </c>
      <c r="S254" s="49" t="s">
        <v>590</v>
      </c>
      <c r="T254" s="49" t="s">
        <v>591</v>
      </c>
      <c r="U254" s="49">
        <v>1</v>
      </c>
      <c r="V254" s="48">
        <v>44107</v>
      </c>
      <c r="W254" t="s">
        <v>669</v>
      </c>
      <c r="X254">
        <v>2018</v>
      </c>
      <c r="Y254" s="45">
        <f>YEAR(N254)-X254</f>
        <v>2</v>
      </c>
      <c r="Z254" t="s">
        <v>560</v>
      </c>
      <c r="AA254" s="22" t="s">
        <v>205</v>
      </c>
      <c r="AB254" s="22">
        <v>1</v>
      </c>
      <c r="AC254" t="s">
        <v>1967</v>
      </c>
      <c r="AE254" s="49"/>
      <c r="AF254" t="s">
        <v>561</v>
      </c>
      <c r="AG254">
        <v>50</v>
      </c>
      <c r="AH254" t="s">
        <v>206</v>
      </c>
      <c r="AI254" t="s">
        <v>667</v>
      </c>
    </row>
    <row r="255" spans="1:35" x14ac:dyDescent="0.35">
      <c r="A255" s="22" t="s">
        <v>432</v>
      </c>
      <c r="B255">
        <v>200625</v>
      </c>
      <c r="C255" s="46" t="s">
        <v>1651</v>
      </c>
      <c r="D255" t="s">
        <v>600</v>
      </c>
      <c r="E255" s="47" t="s">
        <v>1652</v>
      </c>
      <c r="F255" t="s">
        <v>551</v>
      </c>
      <c r="G255" s="22"/>
      <c r="H255" t="s">
        <v>1651</v>
      </c>
      <c r="I255" t="s">
        <v>577</v>
      </c>
      <c r="J255" s="22" t="s">
        <v>36</v>
      </c>
      <c r="K255" t="s">
        <v>448</v>
      </c>
      <c r="L255">
        <v>1</v>
      </c>
      <c r="M255" t="s">
        <v>221</v>
      </c>
      <c r="N255" s="48">
        <v>43922</v>
      </c>
      <c r="O255" s="48">
        <v>44111</v>
      </c>
      <c r="P255" s="49">
        <f>O255-N255</f>
        <v>189</v>
      </c>
      <c r="Q255" s="49">
        <v>0</v>
      </c>
      <c r="R255" s="49">
        <v>0</v>
      </c>
      <c r="S255" s="49" t="s">
        <v>590</v>
      </c>
      <c r="T255" s="49" t="s">
        <v>779</v>
      </c>
      <c r="U255" s="49">
        <v>1</v>
      </c>
      <c r="V255" s="59">
        <v>44111</v>
      </c>
      <c r="W255" t="s">
        <v>618</v>
      </c>
      <c r="X255">
        <v>2017</v>
      </c>
      <c r="Y255" s="45">
        <f>YEAR(N255)-X255</f>
        <v>3</v>
      </c>
      <c r="Z255" t="s">
        <v>560</v>
      </c>
      <c r="AA255" s="22" t="s">
        <v>42</v>
      </c>
      <c r="AB255" s="22">
        <v>1</v>
      </c>
      <c r="AC255" t="s">
        <v>433</v>
      </c>
      <c r="AD255" t="s">
        <v>434</v>
      </c>
      <c r="AE255" s="49"/>
      <c r="AF255" t="s">
        <v>561</v>
      </c>
      <c r="AG255">
        <v>50</v>
      </c>
      <c r="AH255" t="s">
        <v>206</v>
      </c>
    </row>
    <row r="256" spans="1:35" x14ac:dyDescent="0.35">
      <c r="A256" s="22" t="s">
        <v>938</v>
      </c>
      <c r="B256">
        <v>17491</v>
      </c>
      <c r="C256" s="46" t="s">
        <v>939</v>
      </c>
      <c r="D256" t="s">
        <v>54</v>
      </c>
      <c r="E256" s="47" t="s">
        <v>940</v>
      </c>
      <c r="F256" t="s">
        <v>551</v>
      </c>
      <c r="G256" s="22" t="s">
        <v>941</v>
      </c>
      <c r="H256" t="s">
        <v>942</v>
      </c>
      <c r="I256" t="s">
        <v>943</v>
      </c>
      <c r="J256" s="22" t="s">
        <v>36</v>
      </c>
      <c r="K256" t="s">
        <v>939</v>
      </c>
      <c r="L256">
        <v>4</v>
      </c>
      <c r="M256" t="s">
        <v>221</v>
      </c>
      <c r="N256" s="48">
        <v>42995</v>
      </c>
      <c r="O256" s="48">
        <v>44116</v>
      </c>
      <c r="P256" s="49">
        <f>O256-N256</f>
        <v>1121</v>
      </c>
      <c r="Q256" s="49">
        <v>0</v>
      </c>
      <c r="R256" s="49" t="s">
        <v>205</v>
      </c>
      <c r="S256" s="49" t="s">
        <v>591</v>
      </c>
      <c r="T256" s="49" t="s">
        <v>205</v>
      </c>
      <c r="U256" s="49">
        <v>0</v>
      </c>
      <c r="V256" s="48"/>
      <c r="W256" t="s">
        <v>559</v>
      </c>
      <c r="X256">
        <v>2005</v>
      </c>
      <c r="Y256" s="45">
        <f>YEAR(N256)-X256</f>
        <v>12</v>
      </c>
      <c r="Z256" t="s">
        <v>571</v>
      </c>
      <c r="AA256" s="22" t="s">
        <v>30</v>
      </c>
      <c r="AB256" s="22">
        <v>1</v>
      </c>
      <c r="AD256" t="s">
        <v>944</v>
      </c>
      <c r="AE256" s="49"/>
      <c r="AF256" t="s">
        <v>561</v>
      </c>
      <c r="AG256">
        <v>50</v>
      </c>
      <c r="AH256" t="s">
        <v>206</v>
      </c>
    </row>
    <row r="257" spans="1:35" x14ac:dyDescent="0.35">
      <c r="A257" s="22" t="s">
        <v>215</v>
      </c>
      <c r="B257">
        <v>200374</v>
      </c>
      <c r="C257" s="46" t="s">
        <v>1841</v>
      </c>
      <c r="D257" t="s">
        <v>600</v>
      </c>
      <c r="E257" s="47" t="s">
        <v>1842</v>
      </c>
      <c r="F257" t="s">
        <v>565</v>
      </c>
      <c r="G257" s="22" t="s">
        <v>508</v>
      </c>
      <c r="H257" t="s">
        <v>1841</v>
      </c>
      <c r="I257" t="s">
        <v>577</v>
      </c>
      <c r="J257" s="22" t="s">
        <v>36</v>
      </c>
      <c r="K257" t="s">
        <v>1843</v>
      </c>
      <c r="L257">
        <v>2</v>
      </c>
      <c r="M257" t="s">
        <v>221</v>
      </c>
      <c r="N257" s="48">
        <v>44024</v>
      </c>
      <c r="O257" s="48">
        <v>44116</v>
      </c>
      <c r="P257" s="49">
        <f>O257-N257</f>
        <v>92</v>
      </c>
      <c r="Q257" s="49">
        <v>0</v>
      </c>
      <c r="R257" s="49">
        <v>1</v>
      </c>
      <c r="S257" s="49" t="s">
        <v>579</v>
      </c>
      <c r="T257" s="49" t="s">
        <v>205</v>
      </c>
      <c r="U257" s="49">
        <v>1</v>
      </c>
      <c r="V257" s="48"/>
      <c r="W257" t="s">
        <v>618</v>
      </c>
      <c r="X257">
        <v>2019</v>
      </c>
      <c r="Y257" s="45">
        <f>YEAR(N257)-X257</f>
        <v>1</v>
      </c>
      <c r="Z257" t="s">
        <v>571</v>
      </c>
      <c r="AA257" s="22" t="s">
        <v>30</v>
      </c>
      <c r="AB257" s="22">
        <v>1</v>
      </c>
      <c r="AE257" s="49"/>
      <c r="AF257" t="s">
        <v>561</v>
      </c>
      <c r="AG257">
        <v>50</v>
      </c>
      <c r="AH257" t="s">
        <v>206</v>
      </c>
    </row>
    <row r="258" spans="1:35" x14ac:dyDescent="0.35">
      <c r="A258" s="22" t="s">
        <v>573</v>
      </c>
      <c r="B258">
        <v>202403</v>
      </c>
      <c r="C258" s="46" t="s">
        <v>574</v>
      </c>
      <c r="D258" t="s">
        <v>551</v>
      </c>
      <c r="E258" s="47" t="s">
        <v>575</v>
      </c>
      <c r="F258" t="s">
        <v>551</v>
      </c>
      <c r="G258" s="22" t="s">
        <v>576</v>
      </c>
      <c r="H258" t="s">
        <v>574</v>
      </c>
      <c r="I258" t="s">
        <v>577</v>
      </c>
      <c r="J258" s="51" t="s">
        <v>556</v>
      </c>
      <c r="K258" t="s">
        <v>578</v>
      </c>
      <c r="L258">
        <v>3</v>
      </c>
      <c r="M258" t="s">
        <v>558</v>
      </c>
      <c r="N258" s="48">
        <v>44082</v>
      </c>
      <c r="O258" s="48">
        <v>44118</v>
      </c>
      <c r="P258" s="49">
        <f>O258-N258</f>
        <v>36</v>
      </c>
      <c r="Q258" s="49">
        <v>0</v>
      </c>
      <c r="R258" s="49">
        <v>1</v>
      </c>
      <c r="S258" s="49" t="s">
        <v>579</v>
      </c>
      <c r="T258" s="49" t="s">
        <v>205</v>
      </c>
      <c r="U258" s="49">
        <v>1</v>
      </c>
      <c r="V258" s="48"/>
      <c r="W258" t="s">
        <v>559</v>
      </c>
      <c r="X258">
        <v>2020</v>
      </c>
      <c r="Y258" s="45">
        <f>YEAR(N258)-X258</f>
        <v>0</v>
      </c>
      <c r="Z258" t="s">
        <v>580</v>
      </c>
      <c r="AA258" s="22" t="s">
        <v>30</v>
      </c>
      <c r="AB258" s="49">
        <v>1</v>
      </c>
      <c r="AC258" t="s">
        <v>581</v>
      </c>
      <c r="AD258" t="s">
        <v>582</v>
      </c>
      <c r="AE258" s="49"/>
      <c r="AF258" t="s">
        <v>561</v>
      </c>
    </row>
    <row r="259" spans="1:35" x14ac:dyDescent="0.35">
      <c r="A259" s="57" t="s">
        <v>1856</v>
      </c>
      <c r="B259" s="45">
        <v>180174</v>
      </c>
      <c r="C259" s="46" t="s">
        <v>647</v>
      </c>
      <c r="D259" t="s">
        <v>551</v>
      </c>
      <c r="E259" s="47" t="s">
        <v>1857</v>
      </c>
      <c r="F259" s="47" t="s">
        <v>565</v>
      </c>
      <c r="G259" s="22"/>
      <c r="H259" t="s">
        <v>647</v>
      </c>
      <c r="I259" t="s">
        <v>577</v>
      </c>
      <c r="J259" s="22" t="s">
        <v>36</v>
      </c>
      <c r="K259" t="s">
        <v>1858</v>
      </c>
      <c r="L259">
        <v>1</v>
      </c>
      <c r="M259" t="s">
        <v>609</v>
      </c>
      <c r="N259" s="59">
        <v>44014</v>
      </c>
      <c r="O259" s="48">
        <v>44138</v>
      </c>
      <c r="P259" s="49">
        <f>O259-N259</f>
        <v>124</v>
      </c>
      <c r="Q259" s="49">
        <v>0</v>
      </c>
      <c r="R259" s="49" t="s">
        <v>205</v>
      </c>
      <c r="S259" s="49" t="s">
        <v>591</v>
      </c>
      <c r="T259" s="49" t="s">
        <v>591</v>
      </c>
      <c r="U259" s="49">
        <v>0</v>
      </c>
      <c r="V259" s="59"/>
      <c r="W259" t="s">
        <v>559</v>
      </c>
      <c r="X259">
        <v>2018</v>
      </c>
      <c r="Y259" s="45">
        <f>YEAR(N259)-X259</f>
        <v>2</v>
      </c>
      <c r="Z259" t="s">
        <v>560</v>
      </c>
      <c r="AA259" s="22" t="s">
        <v>205</v>
      </c>
      <c r="AB259" s="22">
        <v>1</v>
      </c>
      <c r="AD259" t="s">
        <v>1859</v>
      </c>
      <c r="AE259" s="49"/>
      <c r="AF259" t="s">
        <v>561</v>
      </c>
    </row>
    <row r="260" spans="1:35" x14ac:dyDescent="0.35">
      <c r="A260" s="22" t="s">
        <v>221</v>
      </c>
      <c r="B260">
        <v>171123</v>
      </c>
      <c r="C260" s="46" t="s">
        <v>897</v>
      </c>
      <c r="D260" t="s">
        <v>551</v>
      </c>
      <c r="E260" s="47" t="s">
        <v>898</v>
      </c>
      <c r="F260" t="s">
        <v>588</v>
      </c>
      <c r="G260" s="22"/>
      <c r="H260" t="s">
        <v>899</v>
      </c>
      <c r="I260" t="s">
        <v>874</v>
      </c>
      <c r="J260" s="22" t="s">
        <v>36</v>
      </c>
      <c r="K260" t="s">
        <v>467</v>
      </c>
      <c r="L260">
        <v>1</v>
      </c>
      <c r="M260" t="s">
        <v>221</v>
      </c>
      <c r="N260" s="48">
        <v>43174</v>
      </c>
      <c r="O260" s="48">
        <v>44159</v>
      </c>
      <c r="P260" s="49">
        <f>O260-N260</f>
        <v>985</v>
      </c>
      <c r="Q260" s="49">
        <v>0</v>
      </c>
      <c r="R260" s="49">
        <v>0</v>
      </c>
      <c r="S260" s="49" t="s">
        <v>590</v>
      </c>
      <c r="T260" s="49" t="s">
        <v>591</v>
      </c>
      <c r="U260" s="49">
        <v>1</v>
      </c>
      <c r="V260" s="48">
        <v>44310</v>
      </c>
      <c r="W260" t="s">
        <v>669</v>
      </c>
      <c r="X260">
        <v>2016</v>
      </c>
      <c r="Y260" s="45">
        <f>YEAR(N260)-X260</f>
        <v>2</v>
      </c>
      <c r="Z260" t="s">
        <v>560</v>
      </c>
      <c r="AA260" s="22" t="s">
        <v>205</v>
      </c>
      <c r="AB260" s="22">
        <v>1</v>
      </c>
      <c r="AC260" t="s">
        <v>424</v>
      </c>
      <c r="AD260" t="s">
        <v>425</v>
      </c>
      <c r="AE260" s="49"/>
      <c r="AF260" t="s">
        <v>561</v>
      </c>
      <c r="AG260">
        <v>50</v>
      </c>
      <c r="AH260" t="s">
        <v>206</v>
      </c>
      <c r="AI260" t="s">
        <v>221</v>
      </c>
    </row>
    <row r="261" spans="1:35" x14ac:dyDescent="0.35">
      <c r="A261" s="54" t="s">
        <v>440</v>
      </c>
      <c r="B261" s="45" t="s">
        <v>1171</v>
      </c>
      <c r="C261" s="46" t="s">
        <v>1172</v>
      </c>
      <c r="D261" t="s">
        <v>551</v>
      </c>
      <c r="E261" s="47" t="s">
        <v>1173</v>
      </c>
      <c r="F261" t="s">
        <v>565</v>
      </c>
      <c r="G261" s="22"/>
      <c r="H261" t="s">
        <v>1172</v>
      </c>
      <c r="I261" t="s">
        <v>577</v>
      </c>
      <c r="J261" s="22" t="s">
        <v>36</v>
      </c>
      <c r="K261" t="s">
        <v>446</v>
      </c>
      <c r="L261">
        <v>2</v>
      </c>
      <c r="M261" t="s">
        <v>1174</v>
      </c>
      <c r="N261" s="48">
        <v>44099</v>
      </c>
      <c r="O261" s="48">
        <v>44160</v>
      </c>
      <c r="P261" s="49">
        <f>O261-N261</f>
        <v>61</v>
      </c>
      <c r="Q261" s="49">
        <v>0</v>
      </c>
      <c r="R261" s="49" t="s">
        <v>205</v>
      </c>
      <c r="S261" s="49" t="s">
        <v>936</v>
      </c>
      <c r="T261" s="53" t="s">
        <v>205</v>
      </c>
      <c r="U261" s="49">
        <v>1</v>
      </c>
      <c r="V261" s="48"/>
      <c r="W261" t="s">
        <v>669</v>
      </c>
      <c r="X261">
        <v>2020</v>
      </c>
      <c r="Y261" s="45">
        <f>YEAR(N261)-X261</f>
        <v>0</v>
      </c>
      <c r="Z261" t="s">
        <v>580</v>
      </c>
      <c r="AA261" s="22" t="s">
        <v>205</v>
      </c>
      <c r="AB261" s="22">
        <v>1</v>
      </c>
      <c r="AC261" t="s">
        <v>1175</v>
      </c>
      <c r="AD261" t="s">
        <v>1176</v>
      </c>
      <c r="AE261" s="49"/>
      <c r="AF261" t="s">
        <v>561</v>
      </c>
    </row>
    <row r="262" spans="1:35" x14ac:dyDescent="0.35">
      <c r="A262" t="s">
        <v>945</v>
      </c>
      <c r="B262" s="45">
        <v>202397</v>
      </c>
      <c r="C262" s="71" t="s">
        <v>946</v>
      </c>
      <c r="D262" t="s">
        <v>551</v>
      </c>
      <c r="E262" s="22" t="s">
        <v>947</v>
      </c>
      <c r="F262" t="s">
        <v>565</v>
      </c>
      <c r="G262" s="22"/>
      <c r="H262" t="s">
        <v>948</v>
      </c>
      <c r="I262" t="s">
        <v>796</v>
      </c>
      <c r="J262" s="51" t="s">
        <v>556</v>
      </c>
      <c r="K262" t="s">
        <v>949</v>
      </c>
      <c r="L262">
        <v>1</v>
      </c>
      <c r="M262" t="s">
        <v>558</v>
      </c>
      <c r="N262" s="48">
        <v>44082</v>
      </c>
      <c r="O262" s="48">
        <v>44173</v>
      </c>
      <c r="P262" s="49">
        <f>O262-N262</f>
        <v>91</v>
      </c>
      <c r="Q262" s="49">
        <v>0</v>
      </c>
      <c r="R262" s="49">
        <v>0</v>
      </c>
      <c r="S262" s="49" t="s">
        <v>579</v>
      </c>
      <c r="T262" s="49" t="s">
        <v>205</v>
      </c>
      <c r="U262" s="49">
        <v>1</v>
      </c>
      <c r="V262" s="48"/>
      <c r="W262" t="s">
        <v>559</v>
      </c>
      <c r="X262">
        <v>2008</v>
      </c>
      <c r="Y262" s="45">
        <f>YEAR(N262)-X262</f>
        <v>12</v>
      </c>
      <c r="Z262" s="22" t="s">
        <v>571</v>
      </c>
      <c r="AA262" s="72" t="s">
        <v>205</v>
      </c>
      <c r="AB262" s="49">
        <v>1</v>
      </c>
      <c r="AC262" s="22" t="s">
        <v>950</v>
      </c>
      <c r="AD262" t="s">
        <v>951</v>
      </c>
      <c r="AF262" t="s">
        <v>561</v>
      </c>
      <c r="AG262" s="22"/>
      <c r="AI262" s="22"/>
    </row>
    <row r="263" spans="1:35" x14ac:dyDescent="0.35">
      <c r="A263" s="22" t="s">
        <v>183</v>
      </c>
      <c r="B263" s="45">
        <v>192966</v>
      </c>
      <c r="C263" s="46" t="s">
        <v>961</v>
      </c>
      <c r="D263" t="s">
        <v>551</v>
      </c>
      <c r="E263" s="47" t="s">
        <v>962</v>
      </c>
      <c r="F263" t="s">
        <v>565</v>
      </c>
      <c r="G263" s="22"/>
      <c r="H263" t="s">
        <v>961</v>
      </c>
      <c r="I263" t="s">
        <v>577</v>
      </c>
      <c r="J263" s="22" t="s">
        <v>36</v>
      </c>
      <c r="K263" t="s">
        <v>184</v>
      </c>
      <c r="L263">
        <v>1</v>
      </c>
      <c r="M263" t="s">
        <v>660</v>
      </c>
      <c r="N263" s="48">
        <v>44164</v>
      </c>
      <c r="O263" s="48">
        <v>44174</v>
      </c>
      <c r="P263" s="49">
        <f>O263-N263</f>
        <v>10</v>
      </c>
      <c r="Q263" s="49">
        <v>0</v>
      </c>
      <c r="R263" s="49">
        <v>0</v>
      </c>
      <c r="S263" s="49" t="s">
        <v>590</v>
      </c>
      <c r="T263" t="s">
        <v>211</v>
      </c>
      <c r="U263" s="49">
        <v>1</v>
      </c>
      <c r="V263" s="48">
        <v>44174</v>
      </c>
      <c r="W263" t="s">
        <v>618</v>
      </c>
      <c r="X263">
        <v>2019</v>
      </c>
      <c r="Y263" s="45">
        <f>YEAR(N263)-X263</f>
        <v>1</v>
      </c>
      <c r="Z263" t="s">
        <v>560</v>
      </c>
      <c r="AA263" s="22" t="s">
        <v>30</v>
      </c>
      <c r="AB263" s="22">
        <v>1</v>
      </c>
      <c r="AC263" t="s">
        <v>963</v>
      </c>
      <c r="AE263" s="49"/>
      <c r="AF263" t="s">
        <v>561</v>
      </c>
      <c r="AI263" t="s">
        <v>964</v>
      </c>
    </row>
    <row r="264" spans="1:35" x14ac:dyDescent="0.35">
      <c r="A264" s="22" t="s">
        <v>195</v>
      </c>
      <c r="B264" s="45">
        <v>200379</v>
      </c>
      <c r="C264" s="46" t="s">
        <v>1895</v>
      </c>
      <c r="D264" t="s">
        <v>551</v>
      </c>
      <c r="E264" s="47" t="s">
        <v>1896</v>
      </c>
      <c r="F264" t="s">
        <v>565</v>
      </c>
      <c r="G264" s="22"/>
      <c r="H264" t="s">
        <v>1895</v>
      </c>
      <c r="I264" t="s">
        <v>577</v>
      </c>
      <c r="J264" s="22" t="s">
        <v>36</v>
      </c>
      <c r="K264" t="s">
        <v>196</v>
      </c>
      <c r="L264">
        <v>1</v>
      </c>
      <c r="M264" t="s">
        <v>660</v>
      </c>
      <c r="N264" s="48">
        <v>44164</v>
      </c>
      <c r="O264" s="48">
        <v>44180</v>
      </c>
      <c r="P264" s="49">
        <f>O264-N264</f>
        <v>16</v>
      </c>
      <c r="Q264" s="49">
        <v>0</v>
      </c>
      <c r="R264" s="49">
        <v>0</v>
      </c>
      <c r="S264" s="49" t="s">
        <v>590</v>
      </c>
      <c r="T264" s="49" t="s">
        <v>591</v>
      </c>
      <c r="U264" s="49">
        <v>1</v>
      </c>
      <c r="V264" s="48">
        <v>44198</v>
      </c>
      <c r="W264" t="s">
        <v>618</v>
      </c>
      <c r="X264">
        <v>2018</v>
      </c>
      <c r="Y264" s="45">
        <f>YEAR(N264)-X264</f>
        <v>2</v>
      </c>
      <c r="Z264" t="s">
        <v>560</v>
      </c>
      <c r="AA264" s="22" t="s">
        <v>30</v>
      </c>
      <c r="AB264" s="22">
        <v>1</v>
      </c>
      <c r="AC264" t="s">
        <v>1897</v>
      </c>
      <c r="AE264" s="49"/>
      <c r="AF264" t="s">
        <v>561</v>
      </c>
      <c r="AI264" t="s">
        <v>921</v>
      </c>
    </row>
    <row r="265" spans="1:35" x14ac:dyDescent="0.35">
      <c r="A265" s="22" t="s">
        <v>1696</v>
      </c>
      <c r="B265">
        <v>202399</v>
      </c>
      <c r="C265" s="46" t="s">
        <v>1697</v>
      </c>
      <c r="D265" t="s">
        <v>551</v>
      </c>
      <c r="E265" s="47" t="s">
        <v>1698</v>
      </c>
      <c r="F265" t="s">
        <v>551</v>
      </c>
      <c r="G265" s="22"/>
      <c r="H265" t="s">
        <v>1697</v>
      </c>
      <c r="I265" t="s">
        <v>577</v>
      </c>
      <c r="J265" s="51" t="s">
        <v>556</v>
      </c>
      <c r="K265" t="s">
        <v>1699</v>
      </c>
      <c r="L265">
        <v>1</v>
      </c>
      <c r="M265" t="s">
        <v>558</v>
      </c>
      <c r="N265" s="48">
        <v>44082</v>
      </c>
      <c r="O265" s="48">
        <v>44184</v>
      </c>
      <c r="P265" s="49">
        <f>O265-N265</f>
        <v>102</v>
      </c>
      <c r="Q265" s="49">
        <v>0</v>
      </c>
      <c r="R265" s="49">
        <v>0</v>
      </c>
      <c r="S265" s="49" t="s">
        <v>590</v>
      </c>
      <c r="T265" s="49" t="s">
        <v>591</v>
      </c>
      <c r="U265" s="49">
        <v>1</v>
      </c>
      <c r="V265" s="48">
        <v>44184</v>
      </c>
      <c r="W265" t="s">
        <v>559</v>
      </c>
      <c r="X265">
        <v>2017</v>
      </c>
      <c r="Y265" s="45">
        <f>YEAR(N265)-X265</f>
        <v>3</v>
      </c>
      <c r="Z265" t="s">
        <v>560</v>
      </c>
      <c r="AA265" s="22" t="s">
        <v>205</v>
      </c>
      <c r="AB265" s="49">
        <v>1</v>
      </c>
      <c r="AC265" t="s">
        <v>1700</v>
      </c>
      <c r="AE265" s="49" t="s">
        <v>48</v>
      </c>
      <c r="AF265" t="s">
        <v>561</v>
      </c>
    </row>
    <row r="266" spans="1:35" x14ac:dyDescent="0.35">
      <c r="A266" s="22" t="s">
        <v>437</v>
      </c>
      <c r="B266">
        <v>171394</v>
      </c>
      <c r="C266" s="46" t="s">
        <v>902</v>
      </c>
      <c r="D266" t="s">
        <v>600</v>
      </c>
      <c r="E266" s="47" t="s">
        <v>903</v>
      </c>
      <c r="F266" t="s">
        <v>565</v>
      </c>
      <c r="G266" s="22"/>
      <c r="H266" t="s">
        <v>902</v>
      </c>
      <c r="I266" t="s">
        <v>577</v>
      </c>
      <c r="J266" s="22" t="s">
        <v>36</v>
      </c>
      <c r="K266" t="s">
        <v>451</v>
      </c>
      <c r="L266">
        <v>1</v>
      </c>
      <c r="M266" t="s">
        <v>221</v>
      </c>
      <c r="N266" s="48">
        <v>44019</v>
      </c>
      <c r="O266" s="48">
        <v>44203</v>
      </c>
      <c r="P266" s="49">
        <f>O266-N266</f>
        <v>184</v>
      </c>
      <c r="Q266" s="49">
        <v>0</v>
      </c>
      <c r="R266" s="49">
        <v>0</v>
      </c>
      <c r="S266" s="49" t="s">
        <v>590</v>
      </c>
      <c r="T266" s="49" t="s">
        <v>402</v>
      </c>
      <c r="U266" s="49">
        <v>1</v>
      </c>
      <c r="V266" s="48">
        <v>44204</v>
      </c>
      <c r="W266" t="s">
        <v>618</v>
      </c>
      <c r="X266" s="45">
        <v>2018</v>
      </c>
      <c r="Y266" s="45">
        <f>YEAR(N266)-X266</f>
        <v>2</v>
      </c>
      <c r="Z266" s="68" t="s">
        <v>560</v>
      </c>
      <c r="AA266" s="22" t="s">
        <v>30</v>
      </c>
      <c r="AB266" s="22">
        <v>1</v>
      </c>
      <c r="AE266" s="49"/>
      <c r="AF266" t="s">
        <v>561</v>
      </c>
      <c r="AG266">
        <v>50</v>
      </c>
      <c r="AH266" t="s">
        <v>206</v>
      </c>
    </row>
    <row r="267" spans="1:35" x14ac:dyDescent="0.35">
      <c r="A267" s="22" t="s">
        <v>1354</v>
      </c>
      <c r="B267" s="45">
        <v>202404</v>
      </c>
      <c r="C267" s="46" t="s">
        <v>1355</v>
      </c>
      <c r="D267" t="s">
        <v>551</v>
      </c>
      <c r="E267" s="47" t="s">
        <v>1356</v>
      </c>
      <c r="F267" t="s">
        <v>588</v>
      </c>
      <c r="G267" s="22" t="s">
        <v>1357</v>
      </c>
      <c r="H267" t="s">
        <v>1358</v>
      </c>
      <c r="I267" t="s">
        <v>796</v>
      </c>
      <c r="J267" s="51" t="s">
        <v>556</v>
      </c>
      <c r="K267" t="s">
        <v>1361</v>
      </c>
      <c r="L267">
        <v>2</v>
      </c>
      <c r="M267" t="s">
        <v>558</v>
      </c>
      <c r="N267" s="48">
        <v>44082</v>
      </c>
      <c r="O267" s="48">
        <v>44277</v>
      </c>
      <c r="P267" s="49">
        <f>O267-N267</f>
        <v>195</v>
      </c>
      <c r="Q267" s="49">
        <v>0</v>
      </c>
      <c r="R267" s="49" t="s">
        <v>205</v>
      </c>
      <c r="S267" s="49" t="s">
        <v>579</v>
      </c>
      <c r="T267" s="49" t="s">
        <v>205</v>
      </c>
      <c r="U267" s="49">
        <v>1</v>
      </c>
      <c r="V267" s="48"/>
      <c r="W267" t="s">
        <v>559</v>
      </c>
      <c r="X267">
        <v>2003</v>
      </c>
      <c r="Y267" s="45">
        <f>YEAR(N267)-X267</f>
        <v>17</v>
      </c>
      <c r="Z267" t="s">
        <v>571</v>
      </c>
      <c r="AA267" s="22" t="s">
        <v>30</v>
      </c>
      <c r="AB267" s="53">
        <v>0</v>
      </c>
      <c r="AC267" t="s">
        <v>581</v>
      </c>
      <c r="AD267" t="s">
        <v>1362</v>
      </c>
      <c r="AE267" s="49"/>
      <c r="AF267" t="s">
        <v>561</v>
      </c>
    </row>
    <row r="268" spans="1:35" x14ac:dyDescent="0.35">
      <c r="A268" s="22" t="s">
        <v>585</v>
      </c>
      <c r="B268" s="45">
        <v>202378</v>
      </c>
      <c r="C268" s="46" t="s">
        <v>586</v>
      </c>
      <c r="D268" t="s">
        <v>551</v>
      </c>
      <c r="E268" s="47" t="s">
        <v>587</v>
      </c>
      <c r="F268" t="s">
        <v>588</v>
      </c>
      <c r="G268" s="22"/>
      <c r="H268" t="s">
        <v>586</v>
      </c>
      <c r="I268" t="s">
        <v>577</v>
      </c>
      <c r="J268" s="51" t="s">
        <v>556</v>
      </c>
      <c r="K268" t="s">
        <v>589</v>
      </c>
      <c r="L268">
        <v>1</v>
      </c>
      <c r="M268" t="s">
        <v>558</v>
      </c>
      <c r="N268" s="48">
        <v>44098</v>
      </c>
      <c r="O268" s="48">
        <v>44290</v>
      </c>
      <c r="P268" s="49">
        <f>O268-N268</f>
        <v>192</v>
      </c>
      <c r="Q268" s="49">
        <v>0</v>
      </c>
      <c r="R268" s="49">
        <v>0</v>
      </c>
      <c r="S268" s="49" t="s">
        <v>590</v>
      </c>
      <c r="T268" s="49" t="s">
        <v>591</v>
      </c>
      <c r="U268" s="49">
        <v>1</v>
      </c>
      <c r="V268" s="48">
        <v>44290</v>
      </c>
      <c r="W268" t="s">
        <v>559</v>
      </c>
      <c r="X268">
        <v>2019</v>
      </c>
      <c r="Y268" s="45">
        <f>YEAR(N268)-X268</f>
        <v>1</v>
      </c>
      <c r="Z268" t="s">
        <v>560</v>
      </c>
      <c r="AA268" s="22" t="s">
        <v>205</v>
      </c>
      <c r="AB268" s="49">
        <v>1</v>
      </c>
      <c r="AC268" t="s">
        <v>592</v>
      </c>
      <c r="AE268" s="49"/>
      <c r="AF268" t="s">
        <v>561</v>
      </c>
    </row>
    <row r="269" spans="1:35" x14ac:dyDescent="0.35">
      <c r="A269" s="22" t="s">
        <v>978</v>
      </c>
      <c r="B269" s="45">
        <v>180183</v>
      </c>
      <c r="C269" s="46" t="s">
        <v>979</v>
      </c>
      <c r="D269" t="s">
        <v>551</v>
      </c>
      <c r="E269" s="47" t="s">
        <v>980</v>
      </c>
      <c r="F269" t="s">
        <v>551</v>
      </c>
      <c r="G269" s="22"/>
      <c r="H269" t="s">
        <v>979</v>
      </c>
      <c r="I269" t="s">
        <v>577</v>
      </c>
      <c r="J269" s="22" t="s">
        <v>36</v>
      </c>
      <c r="K269" t="s">
        <v>981</v>
      </c>
      <c r="L269">
        <v>1</v>
      </c>
      <c r="M269" t="s">
        <v>221</v>
      </c>
      <c r="N269" s="48">
        <v>43344</v>
      </c>
      <c r="O269" s="48">
        <v>44321</v>
      </c>
      <c r="P269" s="49">
        <f>O269-N269</f>
        <v>977</v>
      </c>
      <c r="Q269" s="49">
        <v>0</v>
      </c>
      <c r="R269" s="53" t="s">
        <v>205</v>
      </c>
      <c r="S269" s="49" t="s">
        <v>579</v>
      </c>
      <c r="T269" s="49" t="s">
        <v>205</v>
      </c>
      <c r="U269" s="49">
        <v>1</v>
      </c>
      <c r="V269" s="48"/>
      <c r="W269" t="s">
        <v>559</v>
      </c>
      <c r="X269">
        <v>2017</v>
      </c>
      <c r="Y269" s="45">
        <f>YEAR(N269)-X269</f>
        <v>1</v>
      </c>
      <c r="Z269" t="s">
        <v>560</v>
      </c>
      <c r="AA269" s="22" t="s">
        <v>205</v>
      </c>
      <c r="AB269" s="22">
        <v>1</v>
      </c>
      <c r="AE269" s="49"/>
      <c r="AF269" t="s">
        <v>561</v>
      </c>
    </row>
    <row r="270" spans="1:35" x14ac:dyDescent="0.35">
      <c r="A270" s="22" t="s">
        <v>653</v>
      </c>
      <c r="B270" s="45">
        <v>202386</v>
      </c>
      <c r="C270" s="46" t="s">
        <v>654</v>
      </c>
      <c r="D270" t="s">
        <v>551</v>
      </c>
      <c r="E270" s="47" t="s">
        <v>655</v>
      </c>
      <c r="F270" t="s">
        <v>565</v>
      </c>
      <c r="G270" s="22"/>
      <c r="H270" t="s">
        <v>654</v>
      </c>
      <c r="I270" t="s">
        <v>577</v>
      </c>
      <c r="J270" s="51" t="s">
        <v>556</v>
      </c>
      <c r="K270" t="s">
        <v>656</v>
      </c>
      <c r="L270">
        <v>1</v>
      </c>
      <c r="M270" t="s">
        <v>558</v>
      </c>
      <c r="N270" s="48">
        <v>44088</v>
      </c>
      <c r="O270" s="48">
        <v>44323</v>
      </c>
      <c r="P270" s="49">
        <f>O270-N270</f>
        <v>235</v>
      </c>
      <c r="Q270" s="49">
        <v>0</v>
      </c>
      <c r="R270" s="49">
        <v>0</v>
      </c>
      <c r="S270" s="49" t="s">
        <v>590</v>
      </c>
      <c r="T270" s="49" t="s">
        <v>402</v>
      </c>
      <c r="U270" s="49">
        <v>0</v>
      </c>
      <c r="V270" s="48">
        <v>44323</v>
      </c>
      <c r="W270" t="s">
        <v>559</v>
      </c>
      <c r="X270">
        <v>2020</v>
      </c>
      <c r="Y270" s="45">
        <f>YEAR(N270)-X270</f>
        <v>0</v>
      </c>
      <c r="Z270" t="s">
        <v>580</v>
      </c>
      <c r="AA270" s="22" t="s">
        <v>205</v>
      </c>
      <c r="AB270" s="49">
        <v>1</v>
      </c>
      <c r="AC270" t="s">
        <v>657</v>
      </c>
      <c r="AE270" s="49"/>
      <c r="AF270" t="s">
        <v>561</v>
      </c>
    </row>
    <row r="271" spans="1:35" x14ac:dyDescent="0.35">
      <c r="A271" s="22" t="s">
        <v>1324</v>
      </c>
      <c r="B271">
        <v>202401</v>
      </c>
      <c r="C271" s="46" t="s">
        <v>1325</v>
      </c>
      <c r="D271" t="s">
        <v>551</v>
      </c>
      <c r="E271" s="47" t="s">
        <v>1326</v>
      </c>
      <c r="F271" t="s">
        <v>588</v>
      </c>
      <c r="G271" s="22" t="s">
        <v>1327</v>
      </c>
      <c r="H271" t="s">
        <v>1328</v>
      </c>
      <c r="I271" t="s">
        <v>724</v>
      </c>
      <c r="J271" s="51" t="s">
        <v>556</v>
      </c>
      <c r="K271" t="s">
        <v>1332</v>
      </c>
      <c r="L271">
        <v>3</v>
      </c>
      <c r="M271" t="s">
        <v>558</v>
      </c>
      <c r="N271" s="48">
        <v>44082</v>
      </c>
      <c r="O271" s="48">
        <v>44337</v>
      </c>
      <c r="P271" s="49">
        <f>O271-N271</f>
        <v>255</v>
      </c>
      <c r="Q271" s="49">
        <v>0</v>
      </c>
      <c r="R271" s="49">
        <v>0</v>
      </c>
      <c r="S271" s="49" t="s">
        <v>590</v>
      </c>
      <c r="T271" s="49" t="s">
        <v>591</v>
      </c>
      <c r="U271" s="49">
        <v>1</v>
      </c>
      <c r="V271" s="48">
        <v>44338</v>
      </c>
      <c r="W271" t="s">
        <v>559</v>
      </c>
      <c r="X271">
        <v>2011</v>
      </c>
      <c r="Y271" s="45">
        <f>YEAR(N271)-X271</f>
        <v>9</v>
      </c>
      <c r="Z271" t="s">
        <v>571</v>
      </c>
      <c r="AA271" s="22" t="s">
        <v>42</v>
      </c>
      <c r="AB271" s="49">
        <v>1</v>
      </c>
      <c r="AC271" t="s">
        <v>1333</v>
      </c>
      <c r="AD271" t="s">
        <v>1334</v>
      </c>
      <c r="AE271" s="49"/>
      <c r="AF271" t="s">
        <v>561</v>
      </c>
    </row>
    <row r="272" spans="1:35" x14ac:dyDescent="0.35">
      <c r="A272" s="22" t="s">
        <v>1815</v>
      </c>
      <c r="B272" s="45">
        <v>3182</v>
      </c>
      <c r="C272" s="46" t="s">
        <v>1816</v>
      </c>
      <c r="D272" t="s">
        <v>54</v>
      </c>
      <c r="E272" s="47" t="s">
        <v>1817</v>
      </c>
      <c r="F272" t="s">
        <v>553</v>
      </c>
      <c r="G272" s="22"/>
      <c r="H272" t="s">
        <v>1816</v>
      </c>
      <c r="I272" t="s">
        <v>607</v>
      </c>
      <c r="J272" s="22" t="s">
        <v>736</v>
      </c>
      <c r="K272" t="s">
        <v>1818</v>
      </c>
      <c r="L272">
        <v>1</v>
      </c>
      <c r="M272" t="s">
        <v>214</v>
      </c>
      <c r="N272" s="48">
        <v>41510</v>
      </c>
      <c r="O272" s="48">
        <v>44391</v>
      </c>
      <c r="P272" s="49">
        <f>O272-N272</f>
        <v>2881</v>
      </c>
      <c r="Q272" s="49">
        <v>0</v>
      </c>
      <c r="R272" s="49" t="s">
        <v>205</v>
      </c>
      <c r="S272" s="49" t="s">
        <v>591</v>
      </c>
      <c r="T272" s="49" t="s">
        <v>205</v>
      </c>
      <c r="U272" s="49">
        <v>0</v>
      </c>
      <c r="V272" s="48" t="s">
        <v>205</v>
      </c>
      <c r="W272" t="s">
        <v>559</v>
      </c>
      <c r="X272">
        <v>2013</v>
      </c>
      <c r="Y272" s="45">
        <f>YEAR(N272)-X272</f>
        <v>0</v>
      </c>
      <c r="Z272" t="s">
        <v>580</v>
      </c>
      <c r="AA272" s="22" t="s">
        <v>42</v>
      </c>
      <c r="AB272" s="22">
        <v>1</v>
      </c>
      <c r="AC272" t="s">
        <v>1168</v>
      </c>
      <c r="AD272" t="s">
        <v>1819</v>
      </c>
      <c r="AE272" s="49"/>
      <c r="AF272" t="s">
        <v>485</v>
      </c>
    </row>
    <row r="273" spans="1:35" x14ac:dyDescent="0.35">
      <c r="A273" s="22" t="s">
        <v>1016</v>
      </c>
      <c r="B273">
        <v>202371</v>
      </c>
      <c r="C273" s="46" t="s">
        <v>1017</v>
      </c>
      <c r="D273" t="s">
        <v>551</v>
      </c>
      <c r="E273" s="47" t="s">
        <v>818</v>
      </c>
      <c r="F273" t="s">
        <v>551</v>
      </c>
      <c r="G273" s="22" t="s">
        <v>1018</v>
      </c>
      <c r="H273" t="s">
        <v>1017</v>
      </c>
      <c r="I273" t="s">
        <v>577</v>
      </c>
      <c r="J273" s="51" t="s">
        <v>556</v>
      </c>
      <c r="K273" t="s">
        <v>1019</v>
      </c>
      <c r="L273">
        <v>2</v>
      </c>
      <c r="M273" t="s">
        <v>558</v>
      </c>
      <c r="N273" s="48">
        <v>44082</v>
      </c>
      <c r="O273" s="48">
        <v>44391</v>
      </c>
      <c r="P273" s="49">
        <f>O273-N273</f>
        <v>309</v>
      </c>
      <c r="Q273" s="49">
        <v>0</v>
      </c>
      <c r="R273" s="49">
        <v>0</v>
      </c>
      <c r="S273" s="49" t="s">
        <v>579</v>
      </c>
      <c r="T273" s="49" t="s">
        <v>205</v>
      </c>
      <c r="U273" s="49">
        <v>1</v>
      </c>
      <c r="V273" s="48"/>
      <c r="W273" t="s">
        <v>559</v>
      </c>
      <c r="X273">
        <v>2019</v>
      </c>
      <c r="Y273" s="45">
        <f>YEAR(N273)-X273</f>
        <v>1</v>
      </c>
      <c r="Z273" t="s">
        <v>560</v>
      </c>
      <c r="AA273" s="22" t="s">
        <v>205</v>
      </c>
      <c r="AB273" s="49">
        <v>1</v>
      </c>
      <c r="AE273" s="49"/>
      <c r="AF273" t="s">
        <v>561</v>
      </c>
    </row>
    <row r="274" spans="1:35" x14ac:dyDescent="0.35">
      <c r="A274" s="22" t="s">
        <v>2076</v>
      </c>
      <c r="B274">
        <v>2588</v>
      </c>
      <c r="C274" s="46" t="s">
        <v>1801</v>
      </c>
      <c r="D274" t="s">
        <v>54</v>
      </c>
      <c r="E274" s="47" t="s">
        <v>2077</v>
      </c>
      <c r="F274" t="s">
        <v>553</v>
      </c>
      <c r="G274" s="22"/>
      <c r="H274" t="s">
        <v>1801</v>
      </c>
      <c r="I274" t="s">
        <v>607</v>
      </c>
      <c r="J274" s="22" t="s">
        <v>736</v>
      </c>
      <c r="K274" t="s">
        <v>2078</v>
      </c>
      <c r="L274">
        <v>1</v>
      </c>
      <c r="M274" t="s">
        <v>609</v>
      </c>
      <c r="N274" s="48">
        <v>41218</v>
      </c>
      <c r="O274" s="48">
        <v>44394</v>
      </c>
      <c r="P274" s="49">
        <f>O274-N274</f>
        <v>3176</v>
      </c>
      <c r="Q274" s="49">
        <v>0</v>
      </c>
      <c r="R274" s="49">
        <v>0</v>
      </c>
      <c r="S274" s="49" t="s">
        <v>714</v>
      </c>
      <c r="T274" s="49" t="s">
        <v>205</v>
      </c>
      <c r="U274" s="49">
        <v>1</v>
      </c>
      <c r="V274" s="48">
        <v>44641</v>
      </c>
      <c r="W274" t="s">
        <v>559</v>
      </c>
      <c r="X274">
        <v>2012</v>
      </c>
      <c r="Y274" s="45">
        <f>YEAR(N274)-X274</f>
        <v>0</v>
      </c>
      <c r="Z274" t="s">
        <v>580</v>
      </c>
      <c r="AA274" s="22" t="s">
        <v>30</v>
      </c>
      <c r="AB274" s="22">
        <v>1</v>
      </c>
      <c r="AC274" t="s">
        <v>2079</v>
      </c>
      <c r="AD274" t="s">
        <v>2080</v>
      </c>
      <c r="AE274" s="49"/>
      <c r="AF274" t="s">
        <v>485</v>
      </c>
    </row>
    <row r="275" spans="1:35" x14ac:dyDescent="0.35">
      <c r="A275" s="22" t="s">
        <v>1386</v>
      </c>
      <c r="B275">
        <v>202394</v>
      </c>
      <c r="C275" s="46" t="s">
        <v>1387</v>
      </c>
      <c r="D275" t="s">
        <v>551</v>
      </c>
      <c r="E275" s="47" t="s">
        <v>915</v>
      </c>
      <c r="F275" t="s">
        <v>551</v>
      </c>
      <c r="G275" s="22"/>
      <c r="H275" t="s">
        <v>1387</v>
      </c>
      <c r="I275" t="s">
        <v>577</v>
      </c>
      <c r="J275" s="51" t="s">
        <v>556</v>
      </c>
      <c r="K275" t="s">
        <v>1388</v>
      </c>
      <c r="L275">
        <v>1</v>
      </c>
      <c r="M275" t="s">
        <v>558</v>
      </c>
      <c r="N275" s="48">
        <v>44078</v>
      </c>
      <c r="O275" s="48">
        <v>44396</v>
      </c>
      <c r="P275" s="49">
        <f>O275-N275</f>
        <v>318</v>
      </c>
      <c r="Q275" s="49">
        <v>0</v>
      </c>
      <c r="R275" s="49" t="s">
        <v>205</v>
      </c>
      <c r="S275" s="49" t="s">
        <v>591</v>
      </c>
      <c r="T275" s="49" t="s">
        <v>1389</v>
      </c>
      <c r="U275" s="49">
        <v>0</v>
      </c>
      <c r="V275" s="48"/>
      <c r="W275" t="s">
        <v>559</v>
      </c>
      <c r="X275">
        <v>2020</v>
      </c>
      <c r="Y275" s="45">
        <f>YEAR(N275)-X275</f>
        <v>0</v>
      </c>
      <c r="Z275" t="s">
        <v>580</v>
      </c>
      <c r="AA275" s="22" t="s">
        <v>205</v>
      </c>
      <c r="AB275" s="49">
        <v>1</v>
      </c>
      <c r="AC275" t="s">
        <v>1390</v>
      </c>
      <c r="AE275" s="49"/>
      <c r="AF275" t="s">
        <v>561</v>
      </c>
    </row>
    <row r="276" spans="1:35" x14ac:dyDescent="0.35">
      <c r="A276" s="22" t="s">
        <v>1524</v>
      </c>
      <c r="B276">
        <v>202395</v>
      </c>
      <c r="C276" s="46" t="s">
        <v>1525</v>
      </c>
      <c r="D276" t="s">
        <v>551</v>
      </c>
      <c r="E276" s="47" t="s">
        <v>1526</v>
      </c>
      <c r="F276" t="s">
        <v>565</v>
      </c>
      <c r="G276" s="22" t="s">
        <v>1527</v>
      </c>
      <c r="H276" t="s">
        <v>1528</v>
      </c>
      <c r="I276" t="s">
        <v>1305</v>
      </c>
      <c r="J276" s="51" t="s">
        <v>556</v>
      </c>
      <c r="K276" t="s">
        <v>1531</v>
      </c>
      <c r="L276">
        <v>2</v>
      </c>
      <c r="M276" t="s">
        <v>558</v>
      </c>
      <c r="N276" s="48">
        <v>44088</v>
      </c>
      <c r="O276" s="48">
        <v>44412</v>
      </c>
      <c r="P276" s="49">
        <f>O276-N276</f>
        <v>324</v>
      </c>
      <c r="Q276" s="49">
        <v>0</v>
      </c>
      <c r="R276" s="49">
        <v>1</v>
      </c>
      <c r="S276" s="49" t="s">
        <v>591</v>
      </c>
      <c r="T276" s="49" t="s">
        <v>591</v>
      </c>
      <c r="U276" s="49">
        <v>0</v>
      </c>
      <c r="V276" s="48"/>
      <c r="W276" t="s">
        <v>559</v>
      </c>
      <c r="X276">
        <v>2006</v>
      </c>
      <c r="Y276" s="45">
        <f>YEAR(N276)-X276</f>
        <v>14</v>
      </c>
      <c r="Z276" t="s">
        <v>571</v>
      </c>
      <c r="AA276" s="22" t="s">
        <v>30</v>
      </c>
      <c r="AB276" s="49">
        <v>1</v>
      </c>
      <c r="AD276" t="s">
        <v>1532</v>
      </c>
      <c r="AE276" s="49"/>
      <c r="AF276" t="s">
        <v>561</v>
      </c>
    </row>
    <row r="277" spans="1:35" x14ac:dyDescent="0.35">
      <c r="A277" t="s">
        <v>273</v>
      </c>
      <c r="B277" s="45">
        <v>202385</v>
      </c>
      <c r="C277" s="46" t="s">
        <v>1904</v>
      </c>
      <c r="D277" t="s">
        <v>551</v>
      </c>
      <c r="E277" s="47" t="s">
        <v>1905</v>
      </c>
      <c r="F277" t="s">
        <v>588</v>
      </c>
      <c r="G277" s="22"/>
      <c r="H277" t="s">
        <v>1904</v>
      </c>
      <c r="I277" t="s">
        <v>577</v>
      </c>
      <c r="J277" s="51" t="s">
        <v>556</v>
      </c>
      <c r="K277" t="s">
        <v>366</v>
      </c>
      <c r="L277">
        <v>1</v>
      </c>
      <c r="M277" t="s">
        <v>609</v>
      </c>
      <c r="N277" s="48">
        <v>44393</v>
      </c>
      <c r="O277" s="48">
        <v>44421</v>
      </c>
      <c r="P277" s="49">
        <f>O277-N277</f>
        <v>28</v>
      </c>
      <c r="Q277" s="49">
        <v>0</v>
      </c>
      <c r="R277" s="49">
        <v>0</v>
      </c>
      <c r="S277" s="49" t="s">
        <v>590</v>
      </c>
      <c r="T277" s="49" t="s">
        <v>868</v>
      </c>
      <c r="U277" s="49">
        <v>1</v>
      </c>
      <c r="V277" s="48">
        <v>44420</v>
      </c>
      <c r="W277" t="s">
        <v>669</v>
      </c>
      <c r="X277">
        <v>2020</v>
      </c>
      <c r="Y277" s="45">
        <f>YEAR(N277)-X277</f>
        <v>1</v>
      </c>
      <c r="Z277" t="s">
        <v>560</v>
      </c>
      <c r="AA277" s="22" t="s">
        <v>205</v>
      </c>
      <c r="AB277" s="49">
        <v>1</v>
      </c>
      <c r="AC277" t="s">
        <v>323</v>
      </c>
      <c r="AE277" s="49"/>
      <c r="AF277" t="s">
        <v>561</v>
      </c>
    </row>
    <row r="278" spans="1:35" x14ac:dyDescent="0.35">
      <c r="A278" s="22" t="s">
        <v>2125</v>
      </c>
      <c r="B278" s="45">
        <v>202382</v>
      </c>
      <c r="C278" s="46" t="s">
        <v>2126</v>
      </c>
      <c r="D278" t="s">
        <v>551</v>
      </c>
      <c r="E278" s="47" t="s">
        <v>2127</v>
      </c>
      <c r="F278" t="s">
        <v>588</v>
      </c>
      <c r="G278" s="22"/>
      <c r="H278" t="s">
        <v>2128</v>
      </c>
      <c r="I278" t="s">
        <v>555</v>
      </c>
      <c r="J278" s="51" t="s">
        <v>556</v>
      </c>
      <c r="K278" t="s">
        <v>2129</v>
      </c>
      <c r="L278">
        <v>1</v>
      </c>
      <c r="M278" t="s">
        <v>221</v>
      </c>
      <c r="N278" s="48">
        <v>44071</v>
      </c>
      <c r="O278" s="48">
        <v>44450</v>
      </c>
      <c r="P278" s="49">
        <f>O278-N278</f>
        <v>379</v>
      </c>
      <c r="Q278" s="49">
        <v>0</v>
      </c>
      <c r="R278" s="49">
        <v>0</v>
      </c>
      <c r="S278" s="49" t="s">
        <v>590</v>
      </c>
      <c r="T278" s="53" t="s">
        <v>591</v>
      </c>
      <c r="U278" s="49">
        <v>1</v>
      </c>
      <c r="V278" s="59">
        <v>44450</v>
      </c>
      <c r="W278" t="s">
        <v>669</v>
      </c>
      <c r="X278">
        <v>2012</v>
      </c>
      <c r="Y278" s="45">
        <f>YEAR(N278)-X278</f>
        <v>8</v>
      </c>
      <c r="Z278" t="s">
        <v>571</v>
      </c>
      <c r="AA278" s="22" t="s">
        <v>30</v>
      </c>
      <c r="AB278" s="49">
        <v>1</v>
      </c>
      <c r="AC278" t="s">
        <v>2130</v>
      </c>
      <c r="AD278" t="s">
        <v>2131</v>
      </c>
      <c r="AE278" s="49"/>
      <c r="AF278" t="s">
        <v>561</v>
      </c>
    </row>
    <row r="279" spans="1:35" x14ac:dyDescent="0.35">
      <c r="A279" s="22" t="s">
        <v>2003</v>
      </c>
      <c r="B279">
        <v>171114</v>
      </c>
      <c r="C279" s="46" t="s">
        <v>2004</v>
      </c>
      <c r="D279" t="s">
        <v>600</v>
      </c>
      <c r="E279" s="47" t="s">
        <v>2005</v>
      </c>
      <c r="F279" t="s">
        <v>553</v>
      </c>
      <c r="G279" s="22" t="s">
        <v>2006</v>
      </c>
      <c r="H279" t="s">
        <v>2007</v>
      </c>
      <c r="I279" t="s">
        <v>2008</v>
      </c>
      <c r="J279" s="22" t="s">
        <v>36</v>
      </c>
      <c r="K279" t="s">
        <v>2010</v>
      </c>
      <c r="L279">
        <v>5</v>
      </c>
      <c r="M279" t="s">
        <v>214</v>
      </c>
      <c r="N279" s="48">
        <v>43045</v>
      </c>
      <c r="O279" s="48">
        <v>44452</v>
      </c>
      <c r="P279" s="49">
        <f>O279-N279</f>
        <v>1407</v>
      </c>
      <c r="Q279" s="49">
        <v>0</v>
      </c>
      <c r="R279" s="49">
        <v>0</v>
      </c>
      <c r="S279" s="49" t="s">
        <v>738</v>
      </c>
      <c r="T279" s="49" t="s">
        <v>205</v>
      </c>
      <c r="U279" s="49">
        <v>1</v>
      </c>
      <c r="V279" s="48">
        <v>44493</v>
      </c>
      <c r="W279" t="s">
        <v>559</v>
      </c>
      <c r="X279">
        <v>2006</v>
      </c>
      <c r="Y279" s="45">
        <f>YEAR(N279)-X279</f>
        <v>11</v>
      </c>
      <c r="Z279" t="s">
        <v>571</v>
      </c>
      <c r="AA279" s="22" t="s">
        <v>42</v>
      </c>
      <c r="AB279" s="22">
        <v>1</v>
      </c>
      <c r="AC279" t="s">
        <v>1676</v>
      </c>
      <c r="AD279" t="s">
        <v>690</v>
      </c>
      <c r="AE279" s="49"/>
      <c r="AF279" t="s">
        <v>561</v>
      </c>
      <c r="AG279">
        <v>50</v>
      </c>
      <c r="AH279" t="s">
        <v>206</v>
      </c>
    </row>
    <row r="280" spans="1:35" x14ac:dyDescent="0.35">
      <c r="A280" s="22" t="s">
        <v>1668</v>
      </c>
      <c r="B280">
        <v>180186</v>
      </c>
      <c r="C280" s="46" t="s">
        <v>1669</v>
      </c>
      <c r="D280" t="s">
        <v>553</v>
      </c>
      <c r="E280" s="47" t="s">
        <v>1670</v>
      </c>
      <c r="F280" t="s">
        <v>551</v>
      </c>
      <c r="G280" s="22" t="s">
        <v>1671</v>
      </c>
      <c r="H280" t="s">
        <v>1672</v>
      </c>
      <c r="I280" t="s">
        <v>1673</v>
      </c>
      <c r="J280" s="22" t="s">
        <v>36</v>
      </c>
      <c r="K280" t="s">
        <v>1675</v>
      </c>
      <c r="L280">
        <v>4</v>
      </c>
      <c r="M280" t="s">
        <v>214</v>
      </c>
      <c r="N280" s="48">
        <v>43444</v>
      </c>
      <c r="O280" s="48">
        <v>44452</v>
      </c>
      <c r="P280" s="49">
        <f>O280-N280</f>
        <v>1008</v>
      </c>
      <c r="Q280" s="49">
        <v>0</v>
      </c>
      <c r="R280" s="49">
        <v>1</v>
      </c>
      <c r="S280" s="49" t="s">
        <v>738</v>
      </c>
      <c r="T280" s="49" t="s">
        <v>205</v>
      </c>
      <c r="U280" s="49">
        <v>1</v>
      </c>
      <c r="V280" s="48"/>
      <c r="W280" t="s">
        <v>559</v>
      </c>
      <c r="X280">
        <v>2004</v>
      </c>
      <c r="Y280" s="45">
        <f>YEAR(N280)-X280</f>
        <v>14</v>
      </c>
      <c r="Z280" t="s">
        <v>571</v>
      </c>
      <c r="AA280" s="22" t="s">
        <v>42</v>
      </c>
      <c r="AB280" s="22">
        <v>1</v>
      </c>
      <c r="AC280" t="s">
        <v>1676</v>
      </c>
      <c r="AD280" t="s">
        <v>1677</v>
      </c>
      <c r="AE280" s="49"/>
      <c r="AF280" t="s">
        <v>561</v>
      </c>
      <c r="AG280">
        <v>50</v>
      </c>
      <c r="AH280" t="s">
        <v>206</v>
      </c>
    </row>
    <row r="281" spans="1:35" x14ac:dyDescent="0.35">
      <c r="A281" s="57" t="s">
        <v>272</v>
      </c>
      <c r="B281" s="55">
        <v>210804</v>
      </c>
      <c r="C281" s="56" t="s">
        <v>1404</v>
      </c>
      <c r="D281" s="57" t="s">
        <v>551</v>
      </c>
      <c r="E281" s="58" t="s">
        <v>1405</v>
      </c>
      <c r="F281" s="57" t="s">
        <v>565</v>
      </c>
      <c r="G281" s="54"/>
      <c r="H281" s="57" t="s">
        <v>1404</v>
      </c>
      <c r="I281" s="57" t="s">
        <v>577</v>
      </c>
      <c r="J281" s="22" t="s">
        <v>36</v>
      </c>
      <c r="K281" s="57" t="s">
        <v>271</v>
      </c>
      <c r="L281" s="57">
        <v>1</v>
      </c>
      <c r="M281" s="57" t="s">
        <v>219</v>
      </c>
      <c r="N281" s="59">
        <v>44312</v>
      </c>
      <c r="O281" s="59">
        <v>44456</v>
      </c>
      <c r="P281" s="53">
        <f>O281-N281</f>
        <v>144</v>
      </c>
      <c r="Q281" s="53">
        <v>0</v>
      </c>
      <c r="R281" s="53">
        <v>0</v>
      </c>
      <c r="S281" s="53" t="s">
        <v>590</v>
      </c>
      <c r="T281" s="53" t="s">
        <v>591</v>
      </c>
      <c r="U281" s="53">
        <v>1</v>
      </c>
      <c r="V281" s="48">
        <v>44455</v>
      </c>
      <c r="W281" s="57" t="s">
        <v>669</v>
      </c>
      <c r="X281" s="57">
        <v>2019</v>
      </c>
      <c r="Y281" s="45">
        <f>YEAR(N281)-X281</f>
        <v>2</v>
      </c>
      <c r="Z281" s="57" t="s">
        <v>560</v>
      </c>
      <c r="AA281" s="54" t="s">
        <v>205</v>
      </c>
      <c r="AB281" s="54">
        <v>1</v>
      </c>
      <c r="AC281" s="57" t="s">
        <v>322</v>
      </c>
      <c r="AD281" s="57"/>
      <c r="AE281" s="53"/>
      <c r="AF281" s="57" t="s">
        <v>561</v>
      </c>
      <c r="AG281" s="57"/>
      <c r="AH281" s="57"/>
      <c r="AI281" s="57"/>
    </row>
    <row r="282" spans="1:35" x14ac:dyDescent="0.35">
      <c r="A282" s="22" t="s">
        <v>1483</v>
      </c>
      <c r="B282" s="45">
        <v>213556</v>
      </c>
      <c r="C282" s="46" t="s">
        <v>1484</v>
      </c>
      <c r="D282" t="s">
        <v>600</v>
      </c>
      <c r="E282" s="47" t="s">
        <v>1485</v>
      </c>
      <c r="F282" t="s">
        <v>588</v>
      </c>
      <c r="G282" s="22" t="s">
        <v>1486</v>
      </c>
      <c r="H282" t="s">
        <v>1487</v>
      </c>
      <c r="I282" t="s">
        <v>874</v>
      </c>
      <c r="J282" s="51" t="s">
        <v>556</v>
      </c>
      <c r="K282" t="s">
        <v>1488</v>
      </c>
      <c r="L282">
        <v>3</v>
      </c>
      <c r="M282" t="s">
        <v>558</v>
      </c>
      <c r="N282" s="48">
        <v>44452</v>
      </c>
      <c r="O282" s="48">
        <v>44465</v>
      </c>
      <c r="P282" s="49">
        <f>O282-N282</f>
        <v>13</v>
      </c>
      <c r="Q282" s="49">
        <v>0</v>
      </c>
      <c r="R282" s="49">
        <v>0</v>
      </c>
      <c r="S282" s="49" t="s">
        <v>579</v>
      </c>
      <c r="T282" s="49" t="s">
        <v>205</v>
      </c>
      <c r="U282" s="49">
        <v>1</v>
      </c>
      <c r="V282" s="48">
        <v>44848</v>
      </c>
      <c r="W282" t="s">
        <v>559</v>
      </c>
      <c r="X282">
        <v>2016</v>
      </c>
      <c r="Y282" s="45">
        <f>YEAR(N282)-X282</f>
        <v>5</v>
      </c>
      <c r="Z282" t="s">
        <v>571</v>
      </c>
      <c r="AA282" s="22" t="s">
        <v>42</v>
      </c>
      <c r="AB282" s="49">
        <v>1</v>
      </c>
      <c r="AD282" t="s">
        <v>1489</v>
      </c>
      <c r="AE282" s="49"/>
      <c r="AF282" t="s">
        <v>561</v>
      </c>
    </row>
    <row r="283" spans="1:35" x14ac:dyDescent="0.35">
      <c r="A283" s="22" t="s">
        <v>1247</v>
      </c>
      <c r="B283">
        <v>5175</v>
      </c>
      <c r="C283" s="46" t="s">
        <v>1248</v>
      </c>
      <c r="D283" t="s">
        <v>600</v>
      </c>
      <c r="E283" s="47" t="s">
        <v>1249</v>
      </c>
      <c r="F283" t="s">
        <v>553</v>
      </c>
      <c r="G283" s="22" t="s">
        <v>1250</v>
      </c>
      <c r="H283" t="s">
        <v>1251</v>
      </c>
      <c r="I283" t="s">
        <v>1252</v>
      </c>
      <c r="J283" s="22" t="s">
        <v>36</v>
      </c>
      <c r="K283" t="s">
        <v>1253</v>
      </c>
      <c r="L283">
        <v>2</v>
      </c>
      <c r="M283" s="91"/>
      <c r="N283" s="48">
        <v>43174</v>
      </c>
      <c r="O283" s="48">
        <v>44467</v>
      </c>
      <c r="P283" s="49">
        <f>O283-N283</f>
        <v>1293</v>
      </c>
      <c r="Q283" s="49">
        <v>0</v>
      </c>
      <c r="R283" s="49">
        <v>1</v>
      </c>
      <c r="S283" s="49" t="s">
        <v>738</v>
      </c>
      <c r="T283" s="49" t="s">
        <v>205</v>
      </c>
      <c r="U283" s="49">
        <v>1</v>
      </c>
      <c r="V283" s="48"/>
      <c r="W283" t="s">
        <v>559</v>
      </c>
      <c r="X283">
        <v>2016</v>
      </c>
      <c r="Y283" s="45">
        <f>YEAR(N283)-X283</f>
        <v>2</v>
      </c>
      <c r="Z283" t="s">
        <v>560</v>
      </c>
      <c r="AA283" s="22" t="s">
        <v>30</v>
      </c>
      <c r="AB283" s="22">
        <v>1</v>
      </c>
      <c r="AD283" t="s">
        <v>1254</v>
      </c>
      <c r="AE283" s="49"/>
      <c r="AF283" t="s">
        <v>485</v>
      </c>
    </row>
    <row r="284" spans="1:35" x14ac:dyDescent="0.35">
      <c r="A284" s="22" t="s">
        <v>1263</v>
      </c>
      <c r="B284" s="45">
        <v>213579</v>
      </c>
      <c r="C284" s="46" t="s">
        <v>1264</v>
      </c>
      <c r="D284" t="s">
        <v>600</v>
      </c>
      <c r="E284" s="47" t="s">
        <v>1265</v>
      </c>
      <c r="F284" t="s">
        <v>551</v>
      </c>
      <c r="G284" s="22"/>
      <c r="H284" t="s">
        <v>1264</v>
      </c>
      <c r="I284" t="s">
        <v>577</v>
      </c>
      <c r="J284" s="51" t="s">
        <v>556</v>
      </c>
      <c r="K284" t="s">
        <v>1266</v>
      </c>
      <c r="L284">
        <v>1</v>
      </c>
      <c r="M284" t="s">
        <v>558</v>
      </c>
      <c r="N284" s="48">
        <v>44452</v>
      </c>
      <c r="O284" s="48">
        <v>44470</v>
      </c>
      <c r="P284" s="49">
        <f>O284-N284</f>
        <v>18</v>
      </c>
      <c r="Q284" s="49">
        <v>0</v>
      </c>
      <c r="R284" s="49" t="s">
        <v>205</v>
      </c>
      <c r="S284" s="49" t="s">
        <v>867</v>
      </c>
      <c r="T284" s="49" t="s">
        <v>867</v>
      </c>
      <c r="U284" s="49">
        <v>1</v>
      </c>
      <c r="V284" s="48"/>
      <c r="W284" t="s">
        <v>559</v>
      </c>
      <c r="X284">
        <v>2018</v>
      </c>
      <c r="Y284" s="45">
        <f>YEAR(N284)-X284</f>
        <v>3</v>
      </c>
      <c r="Z284" t="s">
        <v>560</v>
      </c>
      <c r="AA284" s="22" t="s">
        <v>205</v>
      </c>
      <c r="AB284" s="49">
        <v>1</v>
      </c>
      <c r="AD284" t="s">
        <v>1267</v>
      </c>
      <c r="AE284" s="49"/>
      <c r="AF284" t="s">
        <v>561</v>
      </c>
      <c r="AG284">
        <v>50</v>
      </c>
      <c r="AH284" t="s">
        <v>206</v>
      </c>
    </row>
    <row r="285" spans="1:35" x14ac:dyDescent="0.35">
      <c r="A285" s="22" t="s">
        <v>826</v>
      </c>
      <c r="B285" s="45">
        <v>213580</v>
      </c>
      <c r="C285" s="46" t="s">
        <v>827</v>
      </c>
      <c r="D285" t="s">
        <v>600</v>
      </c>
      <c r="E285" s="47" t="s">
        <v>828</v>
      </c>
      <c r="F285" t="s">
        <v>551</v>
      </c>
      <c r="G285" s="22"/>
      <c r="H285" t="s">
        <v>829</v>
      </c>
      <c r="I285" t="s">
        <v>830</v>
      </c>
      <c r="J285" s="51" t="s">
        <v>556</v>
      </c>
      <c r="K285" t="s">
        <v>831</v>
      </c>
      <c r="L285">
        <v>1</v>
      </c>
      <c r="M285" t="s">
        <v>558</v>
      </c>
      <c r="N285" s="48">
        <v>44452</v>
      </c>
      <c r="O285" s="48">
        <v>44473</v>
      </c>
      <c r="P285" s="49">
        <f>O285-N285</f>
        <v>21</v>
      </c>
      <c r="Q285" s="49">
        <v>0</v>
      </c>
      <c r="R285" s="49" t="s">
        <v>205</v>
      </c>
      <c r="S285" s="49" t="s">
        <v>579</v>
      </c>
      <c r="T285" s="49" t="s">
        <v>205</v>
      </c>
      <c r="U285" s="49">
        <v>1</v>
      </c>
      <c r="V285" s="48"/>
      <c r="W285" t="s">
        <v>559</v>
      </c>
      <c r="X285">
        <v>2017</v>
      </c>
      <c r="Y285" s="45">
        <f>YEAR(N285)-X285</f>
        <v>4</v>
      </c>
      <c r="Z285" t="s">
        <v>560</v>
      </c>
      <c r="AA285" s="22" t="s">
        <v>205</v>
      </c>
      <c r="AB285" s="49">
        <v>1</v>
      </c>
      <c r="AD285" t="s">
        <v>832</v>
      </c>
      <c r="AE285" s="49"/>
      <c r="AF285" t="s">
        <v>561</v>
      </c>
      <c r="AG285">
        <v>50</v>
      </c>
      <c r="AH285" t="s">
        <v>206</v>
      </c>
    </row>
    <row r="286" spans="1:35" x14ac:dyDescent="0.35">
      <c r="A286" s="22" t="s">
        <v>2184</v>
      </c>
      <c r="B286">
        <v>3188</v>
      </c>
      <c r="C286" s="46" t="s">
        <v>2185</v>
      </c>
      <c r="D286" t="s">
        <v>551</v>
      </c>
      <c r="E286" s="47" t="s">
        <v>2186</v>
      </c>
      <c r="F286" t="s">
        <v>588</v>
      </c>
      <c r="G286" s="22" t="s">
        <v>2187</v>
      </c>
      <c r="H286" t="s">
        <v>2188</v>
      </c>
      <c r="I286" t="s">
        <v>555</v>
      </c>
      <c r="J286" s="22" t="s">
        <v>736</v>
      </c>
      <c r="K286" t="s">
        <v>2189</v>
      </c>
      <c r="L286">
        <v>2</v>
      </c>
      <c r="M286" s="57" t="s">
        <v>214</v>
      </c>
      <c r="N286" s="48">
        <v>41514</v>
      </c>
      <c r="O286" s="48">
        <v>44476</v>
      </c>
      <c r="P286" s="49">
        <f>O286-N286</f>
        <v>2962</v>
      </c>
      <c r="Q286" s="49">
        <v>0</v>
      </c>
      <c r="R286" s="49" t="s">
        <v>205</v>
      </c>
      <c r="S286" s="49" t="s">
        <v>738</v>
      </c>
      <c r="T286" s="49" t="s">
        <v>205</v>
      </c>
      <c r="U286" s="49">
        <v>1</v>
      </c>
      <c r="V286" s="48"/>
      <c r="W286" t="s">
        <v>559</v>
      </c>
      <c r="X286" s="2">
        <v>2013</v>
      </c>
      <c r="Y286" s="45">
        <f>YEAR(N286)-X286</f>
        <v>0</v>
      </c>
      <c r="Z286" s="22" t="s">
        <v>580</v>
      </c>
      <c r="AA286" s="22" t="s">
        <v>205</v>
      </c>
      <c r="AB286" s="22">
        <v>1</v>
      </c>
      <c r="AE286" s="49"/>
      <c r="AF286" t="s">
        <v>485</v>
      </c>
      <c r="AH286" s="22"/>
    </row>
    <row r="287" spans="1:35" x14ac:dyDescent="0.35">
      <c r="A287" s="22" t="s">
        <v>598</v>
      </c>
      <c r="B287" s="45">
        <v>213559</v>
      </c>
      <c r="C287" s="46" t="s">
        <v>599</v>
      </c>
      <c r="D287" t="s">
        <v>600</v>
      </c>
      <c r="E287" s="47" t="s">
        <v>601</v>
      </c>
      <c r="F287" t="s">
        <v>551</v>
      </c>
      <c r="G287" s="22"/>
      <c r="H287" t="s">
        <v>599</v>
      </c>
      <c r="I287" t="s">
        <v>577</v>
      </c>
      <c r="J287" s="51" t="s">
        <v>556</v>
      </c>
      <c r="K287" t="s">
        <v>602</v>
      </c>
      <c r="L287">
        <v>1</v>
      </c>
      <c r="M287" t="s">
        <v>558</v>
      </c>
      <c r="N287" s="48">
        <v>44452</v>
      </c>
      <c r="O287" s="48">
        <v>44476</v>
      </c>
      <c r="P287" s="49">
        <f>O287-N287</f>
        <v>24</v>
      </c>
      <c r="Q287" s="49">
        <v>0</v>
      </c>
      <c r="R287" s="49" t="s">
        <v>205</v>
      </c>
      <c r="S287" s="49" t="s">
        <v>579</v>
      </c>
      <c r="T287" s="49" t="s">
        <v>205</v>
      </c>
      <c r="U287" s="49">
        <v>1</v>
      </c>
      <c r="V287" s="48"/>
      <c r="W287" t="s">
        <v>559</v>
      </c>
      <c r="X287">
        <v>2020</v>
      </c>
      <c r="Y287">
        <f>YEAR(N287)-X287</f>
        <v>1</v>
      </c>
      <c r="Z287" t="s">
        <v>560</v>
      </c>
      <c r="AA287" s="22" t="s">
        <v>205</v>
      </c>
      <c r="AB287" s="49">
        <v>1</v>
      </c>
      <c r="AD287" t="s">
        <v>603</v>
      </c>
      <c r="AE287" s="49"/>
      <c r="AF287" t="s">
        <v>561</v>
      </c>
    </row>
    <row r="288" spans="1:35" x14ac:dyDescent="0.35">
      <c r="A288" s="22" t="s">
        <v>888</v>
      </c>
      <c r="B288">
        <v>213550</v>
      </c>
      <c r="C288" s="46" t="s">
        <v>889</v>
      </c>
      <c r="D288" t="s">
        <v>551</v>
      </c>
      <c r="E288" s="47" t="s">
        <v>890</v>
      </c>
      <c r="F288" t="s">
        <v>588</v>
      </c>
      <c r="G288" s="22" t="s">
        <v>891</v>
      </c>
      <c r="H288" t="s">
        <v>892</v>
      </c>
      <c r="I288" t="s">
        <v>893</v>
      </c>
      <c r="J288" s="51" t="s">
        <v>556</v>
      </c>
      <c r="K288" t="s">
        <v>894</v>
      </c>
      <c r="L288">
        <v>2</v>
      </c>
      <c r="M288" t="s">
        <v>558</v>
      </c>
      <c r="N288" s="48">
        <v>44476</v>
      </c>
      <c r="O288" s="48">
        <v>44478</v>
      </c>
      <c r="P288" s="49">
        <f>O288-N288</f>
        <v>2</v>
      </c>
      <c r="Q288" s="49">
        <v>0</v>
      </c>
      <c r="R288" s="49">
        <v>1</v>
      </c>
      <c r="S288" s="49" t="s">
        <v>579</v>
      </c>
      <c r="T288" s="49" t="s">
        <v>205</v>
      </c>
      <c r="U288" s="49">
        <v>1</v>
      </c>
      <c r="V288" s="48"/>
      <c r="W288" t="s">
        <v>559</v>
      </c>
      <c r="X288" s="2">
        <v>2016</v>
      </c>
      <c r="Y288" s="45">
        <f>YEAR(N288)-X288</f>
        <v>5</v>
      </c>
      <c r="Z288" s="22" t="s">
        <v>571</v>
      </c>
      <c r="AA288" s="22" t="s">
        <v>30</v>
      </c>
      <c r="AB288" s="49">
        <v>1</v>
      </c>
      <c r="AC288" t="s">
        <v>431</v>
      </c>
      <c r="AE288" s="49"/>
      <c r="AF288" t="s">
        <v>561</v>
      </c>
      <c r="AH288" s="22"/>
    </row>
    <row r="289" spans="1:35" x14ac:dyDescent="0.35">
      <c r="A289" s="22" t="s">
        <v>2014</v>
      </c>
      <c r="B289">
        <v>202387</v>
      </c>
      <c r="C289" s="46" t="s">
        <v>2015</v>
      </c>
      <c r="D289" t="s">
        <v>551</v>
      </c>
      <c r="E289" s="47" t="s">
        <v>2016</v>
      </c>
      <c r="F289" t="s">
        <v>588</v>
      </c>
      <c r="G289" s="22" t="s">
        <v>2017</v>
      </c>
      <c r="H289" t="s">
        <v>2018</v>
      </c>
      <c r="I289" t="s">
        <v>874</v>
      </c>
      <c r="J289" s="51" t="s">
        <v>556</v>
      </c>
      <c r="K289" t="s">
        <v>2019</v>
      </c>
      <c r="L289">
        <v>2</v>
      </c>
      <c r="M289" t="s">
        <v>558</v>
      </c>
      <c r="N289" s="48">
        <v>44476</v>
      </c>
      <c r="O289" s="48">
        <v>44485</v>
      </c>
      <c r="P289" s="49">
        <f>O289-N289</f>
        <v>9</v>
      </c>
      <c r="Q289" s="49">
        <v>0</v>
      </c>
      <c r="R289" s="49">
        <v>0</v>
      </c>
      <c r="S289" s="49" t="s">
        <v>579</v>
      </c>
      <c r="T289" s="49" t="s">
        <v>205</v>
      </c>
      <c r="U289" s="49">
        <v>1</v>
      </c>
      <c r="V289" s="48">
        <v>44848</v>
      </c>
      <c r="W289" t="s">
        <v>559</v>
      </c>
      <c r="X289" s="2">
        <v>2015</v>
      </c>
      <c r="Y289" s="45">
        <f>YEAR(N289)-X289</f>
        <v>6</v>
      </c>
      <c r="Z289" t="s">
        <v>571</v>
      </c>
      <c r="AA289" s="22" t="s">
        <v>205</v>
      </c>
      <c r="AB289" s="49">
        <v>1</v>
      </c>
      <c r="AE289" s="49"/>
      <c r="AF289" t="s">
        <v>561</v>
      </c>
      <c r="AH289" s="22"/>
    </row>
    <row r="290" spans="1:35" x14ac:dyDescent="0.35">
      <c r="A290" s="22" t="s">
        <v>2068</v>
      </c>
      <c r="B290">
        <v>180181</v>
      </c>
      <c r="C290" s="46" t="s">
        <v>2069</v>
      </c>
      <c r="D290" t="s">
        <v>600</v>
      </c>
      <c r="E290" s="68" t="s">
        <v>2070</v>
      </c>
      <c r="F290" s="22" t="s">
        <v>565</v>
      </c>
      <c r="G290" s="22" t="s">
        <v>2071</v>
      </c>
      <c r="H290" t="s">
        <v>2072</v>
      </c>
      <c r="I290" t="s">
        <v>2073</v>
      </c>
      <c r="J290" s="22" t="s">
        <v>36</v>
      </c>
      <c r="K290" t="s">
        <v>2074</v>
      </c>
      <c r="L290">
        <v>2</v>
      </c>
      <c r="M290" t="s">
        <v>221</v>
      </c>
      <c r="N290" s="48">
        <v>43344</v>
      </c>
      <c r="O290" s="48">
        <v>44486</v>
      </c>
      <c r="P290" s="49">
        <f>O290-N290</f>
        <v>1142</v>
      </c>
      <c r="Q290" s="49">
        <v>0</v>
      </c>
      <c r="R290" s="49">
        <v>1</v>
      </c>
      <c r="S290" s="49" t="s">
        <v>738</v>
      </c>
      <c r="T290" s="49" t="s">
        <v>205</v>
      </c>
      <c r="U290" s="49">
        <v>1</v>
      </c>
      <c r="V290" s="48"/>
      <c r="W290" t="s">
        <v>669</v>
      </c>
      <c r="X290">
        <v>2009</v>
      </c>
      <c r="Y290" s="45">
        <f>YEAR(N290)-X290</f>
        <v>9</v>
      </c>
      <c r="Z290" t="s">
        <v>571</v>
      </c>
      <c r="AA290" s="22" t="s">
        <v>42</v>
      </c>
      <c r="AB290" s="22">
        <v>1</v>
      </c>
      <c r="AD290" t="s">
        <v>2075</v>
      </c>
      <c r="AE290" s="49"/>
      <c r="AF290" t="s">
        <v>561</v>
      </c>
      <c r="AG290">
        <v>50</v>
      </c>
      <c r="AH290" t="s">
        <v>206</v>
      </c>
    </row>
    <row r="291" spans="1:35" x14ac:dyDescent="0.35">
      <c r="A291" s="22" t="s">
        <v>2132</v>
      </c>
      <c r="B291">
        <v>180182</v>
      </c>
      <c r="C291" s="46" t="s">
        <v>2133</v>
      </c>
      <c r="D291" t="s">
        <v>600</v>
      </c>
      <c r="E291" s="47" t="s">
        <v>2134</v>
      </c>
      <c r="F291" t="s">
        <v>588</v>
      </c>
      <c r="G291" s="22" t="s">
        <v>2135</v>
      </c>
      <c r="H291" s="57" t="s">
        <v>2136</v>
      </c>
      <c r="I291" s="57" t="s">
        <v>1134</v>
      </c>
      <c r="J291" s="22" t="s">
        <v>36</v>
      </c>
      <c r="K291" t="s">
        <v>2137</v>
      </c>
      <c r="L291">
        <v>2</v>
      </c>
      <c r="M291" t="s">
        <v>221</v>
      </c>
      <c r="N291" s="48">
        <v>43344</v>
      </c>
      <c r="O291" s="48">
        <v>44486</v>
      </c>
      <c r="P291" s="49">
        <f>O291-N291</f>
        <v>1142</v>
      </c>
      <c r="Q291" s="49">
        <v>0</v>
      </c>
      <c r="R291" s="49">
        <v>1</v>
      </c>
      <c r="S291" s="49" t="s">
        <v>738</v>
      </c>
      <c r="T291" s="49" t="s">
        <v>205</v>
      </c>
      <c r="U291" s="49">
        <v>1</v>
      </c>
      <c r="V291" s="48"/>
      <c r="W291" t="s">
        <v>669</v>
      </c>
      <c r="X291">
        <v>2007</v>
      </c>
      <c r="Y291" s="45">
        <f>YEAR(N291)-X291</f>
        <v>11</v>
      </c>
      <c r="Z291" t="s">
        <v>571</v>
      </c>
      <c r="AA291" s="22" t="s">
        <v>30</v>
      </c>
      <c r="AB291" s="22">
        <v>1</v>
      </c>
      <c r="AD291" t="s">
        <v>2138</v>
      </c>
      <c r="AE291" s="49"/>
      <c r="AF291" t="s">
        <v>561</v>
      </c>
      <c r="AG291">
        <v>50</v>
      </c>
      <c r="AH291" t="s">
        <v>206</v>
      </c>
    </row>
    <row r="292" spans="1:35" x14ac:dyDescent="0.35">
      <c r="A292" s="5" t="s">
        <v>1823</v>
      </c>
      <c r="B292" s="1">
        <v>171392</v>
      </c>
      <c r="C292" s="87" t="s">
        <v>1824</v>
      </c>
      <c r="D292" s="1" t="s">
        <v>600</v>
      </c>
      <c r="E292" s="88" t="s">
        <v>1825</v>
      </c>
      <c r="F292" s="1" t="s">
        <v>588</v>
      </c>
      <c r="G292" s="5" t="s">
        <v>1826</v>
      </c>
      <c r="H292" s="1" t="s">
        <v>1827</v>
      </c>
      <c r="I292" s="1" t="s">
        <v>555</v>
      </c>
      <c r="J292" s="5" t="s">
        <v>36</v>
      </c>
      <c r="K292" s="1" t="s">
        <v>1828</v>
      </c>
      <c r="L292" s="1">
        <v>3</v>
      </c>
      <c r="M292" s="1" t="s">
        <v>61</v>
      </c>
      <c r="N292" s="109">
        <v>43542</v>
      </c>
      <c r="O292" s="109">
        <v>44486</v>
      </c>
      <c r="P292" s="80">
        <f>O292-N292</f>
        <v>944</v>
      </c>
      <c r="Q292" s="80">
        <v>0</v>
      </c>
      <c r="R292" s="80">
        <v>1</v>
      </c>
      <c r="S292" s="80" t="s">
        <v>738</v>
      </c>
      <c r="T292" s="80" t="s">
        <v>205</v>
      </c>
      <c r="U292" s="80">
        <v>1</v>
      </c>
      <c r="V292" s="109"/>
      <c r="W292" s="1" t="s">
        <v>669</v>
      </c>
      <c r="X292" s="1">
        <v>2011</v>
      </c>
      <c r="Y292" s="6">
        <f>YEAR(N292)-X292</f>
        <v>8</v>
      </c>
      <c r="Z292" s="1" t="s">
        <v>571</v>
      </c>
      <c r="AA292" s="5" t="s">
        <v>42</v>
      </c>
      <c r="AB292" s="5">
        <v>1</v>
      </c>
      <c r="AC292" s="1" t="s">
        <v>1830</v>
      </c>
      <c r="AD292" s="1" t="s">
        <v>1831</v>
      </c>
      <c r="AE292" s="80"/>
      <c r="AF292" s="1" t="s">
        <v>561</v>
      </c>
      <c r="AG292" s="1">
        <v>50</v>
      </c>
      <c r="AH292" s="1" t="s">
        <v>206</v>
      </c>
      <c r="AI292" s="1"/>
    </row>
    <row r="293" spans="1:35" x14ac:dyDescent="0.35">
      <c r="A293" s="22" t="s">
        <v>2021</v>
      </c>
      <c r="B293">
        <v>210812</v>
      </c>
      <c r="C293" s="46" t="s">
        <v>2022</v>
      </c>
      <c r="D293" s="22" t="s">
        <v>551</v>
      </c>
      <c r="E293" s="22" t="s">
        <v>2023</v>
      </c>
      <c r="F293" s="22" t="s">
        <v>588</v>
      </c>
      <c r="G293" s="22"/>
      <c r="H293" s="22" t="s">
        <v>2024</v>
      </c>
      <c r="I293" s="22" t="s">
        <v>555</v>
      </c>
      <c r="J293" s="22" t="s">
        <v>205</v>
      </c>
      <c r="K293" t="s">
        <v>205</v>
      </c>
      <c r="L293">
        <v>1</v>
      </c>
      <c r="M293" t="s">
        <v>221</v>
      </c>
      <c r="N293" s="48">
        <v>44486</v>
      </c>
      <c r="O293" s="48">
        <v>44487</v>
      </c>
      <c r="P293" s="49">
        <f>O293-N293</f>
        <v>1</v>
      </c>
      <c r="Q293" s="49">
        <v>0</v>
      </c>
      <c r="R293" s="49" t="s">
        <v>205</v>
      </c>
      <c r="S293" s="49" t="s">
        <v>579</v>
      </c>
      <c r="T293" s="49" t="s">
        <v>205</v>
      </c>
      <c r="U293" s="49">
        <v>1</v>
      </c>
      <c r="V293" s="48"/>
      <c r="W293" t="s">
        <v>2025</v>
      </c>
      <c r="X293" s="2">
        <v>2014</v>
      </c>
      <c r="Y293" s="45">
        <f>YEAR(N293)-X293</f>
        <v>7</v>
      </c>
      <c r="Z293" t="s">
        <v>571</v>
      </c>
      <c r="AA293" s="62" t="s">
        <v>30</v>
      </c>
      <c r="AB293" s="22">
        <v>1</v>
      </c>
      <c r="AD293" t="s">
        <v>2026</v>
      </c>
      <c r="AE293" s="49"/>
      <c r="AF293" t="s">
        <v>561</v>
      </c>
      <c r="AH293" s="22"/>
    </row>
    <row r="294" spans="1:35" x14ac:dyDescent="0.35">
      <c r="A294" s="22" t="s">
        <v>2113</v>
      </c>
      <c r="B294" s="45">
        <v>202396</v>
      </c>
      <c r="C294" s="46" t="s">
        <v>2114</v>
      </c>
      <c r="D294" t="s">
        <v>551</v>
      </c>
      <c r="E294" s="63" t="s">
        <v>2115</v>
      </c>
      <c r="F294" s="63" t="s">
        <v>588</v>
      </c>
      <c r="G294" s="22" t="s">
        <v>2116</v>
      </c>
      <c r="H294" t="s">
        <v>2117</v>
      </c>
      <c r="I294" t="s">
        <v>555</v>
      </c>
      <c r="J294" s="51" t="s">
        <v>556</v>
      </c>
      <c r="K294" t="s">
        <v>2118</v>
      </c>
      <c r="L294">
        <v>2</v>
      </c>
      <c r="M294" t="s">
        <v>558</v>
      </c>
      <c r="N294" s="48">
        <v>44082</v>
      </c>
      <c r="O294" s="48">
        <v>44490</v>
      </c>
      <c r="P294" s="49">
        <f>O294-N294</f>
        <v>408</v>
      </c>
      <c r="Q294" s="49">
        <v>0</v>
      </c>
      <c r="R294" s="49">
        <v>0</v>
      </c>
      <c r="S294" s="53" t="s">
        <v>579</v>
      </c>
      <c r="T294" s="57" t="s">
        <v>205</v>
      </c>
      <c r="U294" s="54">
        <v>1</v>
      </c>
      <c r="V294" s="59">
        <v>44519</v>
      </c>
      <c r="W294" t="s">
        <v>559</v>
      </c>
      <c r="X294">
        <v>2012</v>
      </c>
      <c r="Y294" s="45">
        <f>YEAR(N294)-X294</f>
        <v>8</v>
      </c>
      <c r="Z294" t="s">
        <v>571</v>
      </c>
      <c r="AA294" s="22" t="s">
        <v>205</v>
      </c>
      <c r="AB294" s="49">
        <v>1</v>
      </c>
      <c r="AC294" t="s">
        <v>2119</v>
      </c>
      <c r="AF294" t="s">
        <v>561</v>
      </c>
    </row>
    <row r="295" spans="1:35" x14ac:dyDescent="0.35">
      <c r="A295" s="121" t="s">
        <v>1428</v>
      </c>
      <c r="B295" s="45">
        <v>202373</v>
      </c>
      <c r="C295" s="46" t="s">
        <v>1429</v>
      </c>
      <c r="D295" t="s">
        <v>551</v>
      </c>
      <c r="E295" s="47" t="s">
        <v>1430</v>
      </c>
      <c r="F295" t="s">
        <v>588</v>
      </c>
      <c r="G295" s="22" t="s">
        <v>1431</v>
      </c>
      <c r="H295" t="s">
        <v>1432</v>
      </c>
      <c r="I295" t="s">
        <v>796</v>
      </c>
      <c r="J295" s="51" t="s">
        <v>556</v>
      </c>
      <c r="K295" t="s">
        <v>1433</v>
      </c>
      <c r="L295">
        <v>2</v>
      </c>
      <c r="M295" t="s">
        <v>558</v>
      </c>
      <c r="N295" s="48">
        <v>44491</v>
      </c>
      <c r="O295" s="48">
        <v>44491</v>
      </c>
      <c r="P295" s="49">
        <v>0</v>
      </c>
      <c r="Q295" s="49">
        <v>0</v>
      </c>
      <c r="R295" s="49">
        <v>1</v>
      </c>
      <c r="S295" s="49" t="s">
        <v>1434</v>
      </c>
      <c r="T295" s="49" t="s">
        <v>591</v>
      </c>
      <c r="U295" s="49">
        <v>1</v>
      </c>
      <c r="V295" s="48"/>
      <c r="W295" t="s">
        <v>559</v>
      </c>
      <c r="X295">
        <v>2008</v>
      </c>
      <c r="Y295" s="45">
        <f>YEAR(N295)-X295</f>
        <v>13</v>
      </c>
      <c r="Z295" t="s">
        <v>571</v>
      </c>
      <c r="AA295" s="22" t="s">
        <v>205</v>
      </c>
      <c r="AB295" s="49">
        <v>1</v>
      </c>
      <c r="AD295" t="s">
        <v>1435</v>
      </c>
      <c r="AE295" s="49"/>
      <c r="AF295" t="s">
        <v>561</v>
      </c>
      <c r="AG295">
        <v>50</v>
      </c>
      <c r="AH295" t="s">
        <v>206</v>
      </c>
    </row>
    <row r="296" spans="1:35" x14ac:dyDescent="0.35">
      <c r="A296" s="22" t="s">
        <v>646</v>
      </c>
      <c r="B296">
        <v>213548</v>
      </c>
      <c r="C296" s="46" t="s">
        <v>647</v>
      </c>
      <c r="D296" t="s">
        <v>553</v>
      </c>
      <c r="E296" s="47" t="s">
        <v>648</v>
      </c>
      <c r="F296" t="s">
        <v>553</v>
      </c>
      <c r="G296" s="22"/>
      <c r="H296" t="s">
        <v>649</v>
      </c>
      <c r="I296" t="s">
        <v>650</v>
      </c>
      <c r="J296" s="51" t="s">
        <v>556</v>
      </c>
      <c r="K296" t="s">
        <v>651</v>
      </c>
      <c r="L296">
        <v>1</v>
      </c>
      <c r="M296" t="s">
        <v>558</v>
      </c>
      <c r="N296" s="48">
        <v>44476</v>
      </c>
      <c r="O296" s="48">
        <v>44492</v>
      </c>
      <c r="P296" s="49">
        <f>O296-N296</f>
        <v>16</v>
      </c>
      <c r="Q296" s="49">
        <v>0</v>
      </c>
      <c r="R296" s="49">
        <v>0</v>
      </c>
      <c r="S296" s="49" t="s">
        <v>590</v>
      </c>
      <c r="T296" s="49" t="s">
        <v>626</v>
      </c>
      <c r="U296" s="49">
        <v>1</v>
      </c>
      <c r="V296" s="48">
        <v>44493</v>
      </c>
      <c r="W296" t="s">
        <v>559</v>
      </c>
      <c r="X296" s="2">
        <v>2016</v>
      </c>
      <c r="Y296" s="45">
        <f>YEAR(N296)-X296</f>
        <v>5</v>
      </c>
      <c r="Z296" s="22" t="s">
        <v>571</v>
      </c>
      <c r="AA296" s="22" t="s">
        <v>205</v>
      </c>
      <c r="AB296" s="49">
        <v>1</v>
      </c>
      <c r="AC296" t="s">
        <v>652</v>
      </c>
      <c r="AE296" s="49"/>
      <c r="AF296" t="s">
        <v>561</v>
      </c>
      <c r="AH296" s="22"/>
    </row>
    <row r="297" spans="1:35" x14ac:dyDescent="0.35">
      <c r="A297" t="s">
        <v>1494</v>
      </c>
      <c r="B297">
        <v>190115</v>
      </c>
      <c r="C297" s="46" t="s">
        <v>1495</v>
      </c>
      <c r="D297" t="s">
        <v>553</v>
      </c>
      <c r="E297" s="47" t="s">
        <v>1496</v>
      </c>
      <c r="F297" t="s">
        <v>551</v>
      </c>
      <c r="G297" s="22"/>
      <c r="H297" t="s">
        <v>1495</v>
      </c>
      <c r="I297" t="s">
        <v>617</v>
      </c>
      <c r="J297" s="22" t="s">
        <v>36</v>
      </c>
      <c r="K297" t="s">
        <v>1497</v>
      </c>
      <c r="L297">
        <v>1</v>
      </c>
      <c r="M297" t="s">
        <v>609</v>
      </c>
      <c r="N297" s="48">
        <v>43705</v>
      </c>
      <c r="O297" s="48">
        <v>44493</v>
      </c>
      <c r="P297" s="49">
        <f>O297-N297</f>
        <v>788</v>
      </c>
      <c r="Q297" s="49">
        <v>0</v>
      </c>
      <c r="R297" s="49">
        <v>0</v>
      </c>
      <c r="S297" s="49" t="s">
        <v>590</v>
      </c>
      <c r="T297" s="49" t="s">
        <v>626</v>
      </c>
      <c r="U297" s="49">
        <v>1</v>
      </c>
      <c r="V297" s="48">
        <v>44493</v>
      </c>
      <c r="W297" t="s">
        <v>559</v>
      </c>
      <c r="X297">
        <v>2017</v>
      </c>
      <c r="Y297" s="45">
        <f>YEAR(N297)-X297</f>
        <v>2</v>
      </c>
      <c r="Z297" t="s">
        <v>560</v>
      </c>
      <c r="AA297" s="22" t="s">
        <v>205</v>
      </c>
      <c r="AB297" s="22">
        <v>1</v>
      </c>
      <c r="AC297" s="73" t="s">
        <v>1498</v>
      </c>
      <c r="AE297" s="49"/>
      <c r="AF297" t="s">
        <v>561</v>
      </c>
      <c r="AG297">
        <v>50</v>
      </c>
      <c r="AH297" t="s">
        <v>206</v>
      </c>
      <c r="AI297" t="s">
        <v>1499</v>
      </c>
    </row>
    <row r="298" spans="1:35" x14ac:dyDescent="0.35">
      <c r="A298" s="22" t="s">
        <v>1994</v>
      </c>
      <c r="B298">
        <v>202360</v>
      </c>
      <c r="C298" s="46" t="s">
        <v>1995</v>
      </c>
      <c r="D298" t="s">
        <v>551</v>
      </c>
      <c r="E298" s="47" t="s">
        <v>1996</v>
      </c>
      <c r="F298" t="s">
        <v>551</v>
      </c>
      <c r="G298" s="22"/>
      <c r="H298" t="s">
        <v>1995</v>
      </c>
      <c r="I298" t="s">
        <v>551</v>
      </c>
      <c r="J298" s="51" t="s">
        <v>556</v>
      </c>
      <c r="K298" t="s">
        <v>1997</v>
      </c>
      <c r="L298">
        <v>1</v>
      </c>
      <c r="M298" t="s">
        <v>558</v>
      </c>
      <c r="N298" s="48">
        <v>44078</v>
      </c>
      <c r="O298" s="48">
        <v>44493</v>
      </c>
      <c r="P298" s="49">
        <f>O298-N298</f>
        <v>415</v>
      </c>
      <c r="Q298" s="49">
        <v>0</v>
      </c>
      <c r="R298" s="49">
        <v>0</v>
      </c>
      <c r="S298" s="49" t="s">
        <v>590</v>
      </c>
      <c r="T298" s="49" t="s">
        <v>626</v>
      </c>
      <c r="U298" s="49">
        <v>1</v>
      </c>
      <c r="V298" s="48">
        <v>44493</v>
      </c>
      <c r="W298" t="s">
        <v>559</v>
      </c>
      <c r="X298">
        <v>2019</v>
      </c>
      <c r="Y298" s="45">
        <f>YEAR(N298)-X298</f>
        <v>1</v>
      </c>
      <c r="Z298" t="s">
        <v>560</v>
      </c>
      <c r="AA298" s="22" t="s">
        <v>205</v>
      </c>
      <c r="AB298" s="49">
        <v>1</v>
      </c>
      <c r="AC298" t="s">
        <v>1498</v>
      </c>
      <c r="AE298" s="49"/>
      <c r="AF298" t="s">
        <v>561</v>
      </c>
    </row>
    <row r="299" spans="1:35" x14ac:dyDescent="0.35">
      <c r="A299" s="22" t="s">
        <v>2162</v>
      </c>
      <c r="B299" s="45">
        <v>202363</v>
      </c>
      <c r="C299" s="46" t="s">
        <v>2163</v>
      </c>
      <c r="D299" t="s">
        <v>553</v>
      </c>
      <c r="E299" s="47" t="s">
        <v>2164</v>
      </c>
      <c r="F299" t="s">
        <v>551</v>
      </c>
      <c r="G299" s="22"/>
      <c r="H299" t="s">
        <v>2165</v>
      </c>
      <c r="I299" t="s">
        <v>1506</v>
      </c>
      <c r="J299" s="51" t="s">
        <v>556</v>
      </c>
      <c r="K299" t="s">
        <v>2166</v>
      </c>
      <c r="L299">
        <v>1</v>
      </c>
      <c r="M299" t="s">
        <v>558</v>
      </c>
      <c r="N299" s="48">
        <v>44082</v>
      </c>
      <c r="O299" s="48">
        <v>44493</v>
      </c>
      <c r="P299" s="49">
        <f>O299-N299</f>
        <v>411</v>
      </c>
      <c r="Q299" s="49">
        <v>0</v>
      </c>
      <c r="R299" s="49">
        <v>0</v>
      </c>
      <c r="S299" s="49" t="s">
        <v>590</v>
      </c>
      <c r="T299" s="49" t="s">
        <v>626</v>
      </c>
      <c r="U299" s="49">
        <v>1</v>
      </c>
      <c r="V299" s="48">
        <v>44493</v>
      </c>
      <c r="W299" t="s">
        <v>559</v>
      </c>
      <c r="X299">
        <v>2007</v>
      </c>
      <c r="Y299" s="45">
        <f>YEAR(N299)-X299</f>
        <v>13</v>
      </c>
      <c r="Z299" t="s">
        <v>571</v>
      </c>
      <c r="AA299" s="22" t="s">
        <v>42</v>
      </c>
      <c r="AB299" s="49">
        <v>1</v>
      </c>
      <c r="AC299" t="s">
        <v>1498</v>
      </c>
      <c r="AE299" s="49"/>
      <c r="AF299" t="s">
        <v>561</v>
      </c>
    </row>
    <row r="300" spans="1:35" x14ac:dyDescent="0.35">
      <c r="A300" s="22" t="s">
        <v>1635</v>
      </c>
      <c r="B300" s="45">
        <v>202390</v>
      </c>
      <c r="C300" s="46" t="s">
        <v>1636</v>
      </c>
      <c r="D300" t="s">
        <v>551</v>
      </c>
      <c r="E300" s="58" t="s">
        <v>1637</v>
      </c>
      <c r="F300" t="s">
        <v>565</v>
      </c>
      <c r="G300" s="22" t="s">
        <v>1638</v>
      </c>
      <c r="H300" t="s">
        <v>1639</v>
      </c>
      <c r="I300" t="s">
        <v>678</v>
      </c>
      <c r="J300" s="51" t="s">
        <v>556</v>
      </c>
      <c r="K300" t="s">
        <v>1641</v>
      </c>
      <c r="L300">
        <v>3</v>
      </c>
      <c r="M300" t="s">
        <v>558</v>
      </c>
      <c r="N300" s="48">
        <v>44098</v>
      </c>
      <c r="O300" s="48">
        <v>44493</v>
      </c>
      <c r="P300" s="49">
        <f>O300-N300</f>
        <v>395</v>
      </c>
      <c r="Q300" s="49">
        <v>0</v>
      </c>
      <c r="R300" s="49">
        <v>0</v>
      </c>
      <c r="S300" s="49" t="s">
        <v>590</v>
      </c>
      <c r="T300" s="49" t="s">
        <v>626</v>
      </c>
      <c r="U300" s="49">
        <v>1</v>
      </c>
      <c r="V300" s="48">
        <v>44493</v>
      </c>
      <c r="W300" t="s">
        <v>559</v>
      </c>
      <c r="X300">
        <v>2007</v>
      </c>
      <c r="Y300" s="45">
        <f>YEAR(N300)-X300</f>
        <v>13</v>
      </c>
      <c r="Z300" t="s">
        <v>571</v>
      </c>
      <c r="AA300" s="22" t="s">
        <v>42</v>
      </c>
      <c r="AB300" s="49">
        <v>1</v>
      </c>
      <c r="AC300" t="s">
        <v>1498</v>
      </c>
      <c r="AD300" t="s">
        <v>1642</v>
      </c>
      <c r="AE300" s="49"/>
      <c r="AF300" t="s">
        <v>561</v>
      </c>
    </row>
    <row r="301" spans="1:35" x14ac:dyDescent="0.35">
      <c r="A301" s="22" t="s">
        <v>2003</v>
      </c>
      <c r="B301">
        <v>213553</v>
      </c>
      <c r="C301" s="46" t="s">
        <v>2004</v>
      </c>
      <c r="D301" t="s">
        <v>600</v>
      </c>
      <c r="E301" s="47" t="s">
        <v>2005</v>
      </c>
      <c r="F301" t="s">
        <v>553</v>
      </c>
      <c r="G301" s="22" t="s">
        <v>2006</v>
      </c>
      <c r="H301" t="s">
        <v>2007</v>
      </c>
      <c r="I301" t="s">
        <v>2008</v>
      </c>
      <c r="J301" s="51" t="s">
        <v>556</v>
      </c>
      <c r="K301" t="s">
        <v>2011</v>
      </c>
      <c r="L301">
        <v>5</v>
      </c>
      <c r="M301" t="s">
        <v>558</v>
      </c>
      <c r="N301" s="48">
        <v>44452</v>
      </c>
      <c r="O301" s="63">
        <v>44493</v>
      </c>
      <c r="P301" s="49">
        <f>O301-N301</f>
        <v>41</v>
      </c>
      <c r="Q301" s="49">
        <v>0</v>
      </c>
      <c r="R301" s="49">
        <v>0</v>
      </c>
      <c r="S301" s="49" t="s">
        <v>590</v>
      </c>
      <c r="T301" s="49" t="s">
        <v>626</v>
      </c>
      <c r="U301" s="49">
        <v>1</v>
      </c>
      <c r="V301" s="48">
        <v>44493</v>
      </c>
      <c r="W301" t="s">
        <v>559</v>
      </c>
      <c r="X301">
        <v>2006</v>
      </c>
      <c r="Y301" s="45">
        <f>YEAR(N301)-X301</f>
        <v>15</v>
      </c>
      <c r="Z301" t="s">
        <v>571</v>
      </c>
      <c r="AA301" s="22" t="s">
        <v>42</v>
      </c>
      <c r="AB301" s="49">
        <v>1</v>
      </c>
      <c r="AC301" t="s">
        <v>1498</v>
      </c>
      <c r="AD301" t="s">
        <v>2012</v>
      </c>
      <c r="AE301" s="49"/>
      <c r="AF301" t="s">
        <v>561</v>
      </c>
      <c r="AG301">
        <v>50</v>
      </c>
      <c r="AH301" t="s">
        <v>206</v>
      </c>
    </row>
    <row r="302" spans="1:35" x14ac:dyDescent="0.35">
      <c r="A302" s="22" t="s">
        <v>720</v>
      </c>
      <c r="B302">
        <v>213589</v>
      </c>
      <c r="C302" s="46" t="s">
        <v>721</v>
      </c>
      <c r="D302" t="s">
        <v>551</v>
      </c>
      <c r="E302" s="47" t="s">
        <v>722</v>
      </c>
      <c r="F302" t="s">
        <v>551</v>
      </c>
      <c r="G302" s="22"/>
      <c r="H302" t="s">
        <v>723</v>
      </c>
      <c r="I302" t="s">
        <v>724</v>
      </c>
      <c r="J302" s="51" t="s">
        <v>556</v>
      </c>
      <c r="K302" t="s">
        <v>725</v>
      </c>
      <c r="L302">
        <v>1</v>
      </c>
      <c r="M302" t="s">
        <v>558</v>
      </c>
      <c r="N302" s="48">
        <v>44468</v>
      </c>
      <c r="O302" s="48">
        <v>44493</v>
      </c>
      <c r="P302" s="49">
        <f>O302-N302</f>
        <v>25</v>
      </c>
      <c r="Q302" s="49">
        <v>0</v>
      </c>
      <c r="R302" s="49">
        <v>0</v>
      </c>
      <c r="S302" s="49" t="s">
        <v>590</v>
      </c>
      <c r="T302" s="49" t="s">
        <v>626</v>
      </c>
      <c r="U302" s="49">
        <v>1</v>
      </c>
      <c r="V302" s="48">
        <v>44493</v>
      </c>
      <c r="W302" t="s">
        <v>559</v>
      </c>
      <c r="X302">
        <v>2005</v>
      </c>
      <c r="Y302" s="45">
        <f>YEAR(N302)-X302</f>
        <v>16</v>
      </c>
      <c r="Z302" s="22" t="s">
        <v>571</v>
      </c>
      <c r="AA302" s="63" t="s">
        <v>42</v>
      </c>
      <c r="AB302" s="49">
        <v>1</v>
      </c>
      <c r="AC302" t="s">
        <v>726</v>
      </c>
      <c r="AF302" t="s">
        <v>561</v>
      </c>
      <c r="AG302">
        <v>50</v>
      </c>
      <c r="AH302" t="s">
        <v>206</v>
      </c>
    </row>
    <row r="303" spans="1:35" x14ac:dyDescent="0.35">
      <c r="A303" s="22" t="s">
        <v>167</v>
      </c>
      <c r="B303">
        <v>200373</v>
      </c>
      <c r="C303" s="46" t="s">
        <v>1627</v>
      </c>
      <c r="D303" t="s">
        <v>600</v>
      </c>
      <c r="E303" s="47" t="s">
        <v>761</v>
      </c>
      <c r="F303" t="s">
        <v>565</v>
      </c>
      <c r="G303" s="22"/>
      <c r="H303" t="s">
        <v>1627</v>
      </c>
      <c r="I303" t="s">
        <v>577</v>
      </c>
      <c r="J303" s="22" t="s">
        <v>36</v>
      </c>
      <c r="K303" t="s">
        <v>168</v>
      </c>
      <c r="L303">
        <v>1</v>
      </c>
      <c r="M303" t="s">
        <v>660</v>
      </c>
      <c r="N303" s="48">
        <v>43912</v>
      </c>
      <c r="O303" s="48">
        <v>44497</v>
      </c>
      <c r="P303" s="53">
        <f>O303-N303</f>
        <v>585</v>
      </c>
      <c r="Q303" s="49">
        <v>0</v>
      </c>
      <c r="R303" s="49" t="s">
        <v>205</v>
      </c>
      <c r="S303" s="49" t="s">
        <v>591</v>
      </c>
      <c r="T303" s="49" t="s">
        <v>591</v>
      </c>
      <c r="U303" s="49">
        <v>0</v>
      </c>
      <c r="V303" s="48" t="s">
        <v>205</v>
      </c>
      <c r="W303" t="s">
        <v>618</v>
      </c>
      <c r="X303">
        <v>2018</v>
      </c>
      <c r="Y303" s="45">
        <f>YEAR(N303)-X303</f>
        <v>2</v>
      </c>
      <c r="Z303" t="s">
        <v>560</v>
      </c>
      <c r="AA303" s="22" t="s">
        <v>42</v>
      </c>
      <c r="AB303" s="22">
        <v>1</v>
      </c>
      <c r="AD303" t="s">
        <v>1628</v>
      </c>
      <c r="AE303" s="49"/>
      <c r="AF303" t="s">
        <v>561</v>
      </c>
      <c r="AG303">
        <v>50</v>
      </c>
      <c r="AH303" t="s">
        <v>206</v>
      </c>
    </row>
    <row r="304" spans="1:35" x14ac:dyDescent="0.35">
      <c r="A304" s="54" t="s">
        <v>2102</v>
      </c>
      <c r="B304" s="57">
        <v>17489</v>
      </c>
      <c r="C304" s="114" t="s">
        <v>2103</v>
      </c>
      <c r="D304" s="57" t="s">
        <v>551</v>
      </c>
      <c r="E304" s="47" t="s">
        <v>2104</v>
      </c>
      <c r="F304" t="s">
        <v>2105</v>
      </c>
      <c r="G304" s="54" t="s">
        <v>2106</v>
      </c>
      <c r="H304" s="57" t="s">
        <v>2107</v>
      </c>
      <c r="I304" t="s">
        <v>724</v>
      </c>
      <c r="J304" s="54" t="s">
        <v>36</v>
      </c>
      <c r="K304" t="s">
        <v>2108</v>
      </c>
      <c r="L304">
        <v>3</v>
      </c>
      <c r="M304" s="57" t="s">
        <v>558</v>
      </c>
      <c r="N304" s="48">
        <v>42996</v>
      </c>
      <c r="O304" s="48">
        <v>44498</v>
      </c>
      <c r="P304" s="49">
        <f>O304-N304</f>
        <v>1502</v>
      </c>
      <c r="Q304" s="49">
        <v>0</v>
      </c>
      <c r="R304" s="49">
        <v>1</v>
      </c>
      <c r="S304" s="53" t="s">
        <v>579</v>
      </c>
      <c r="T304" s="53" t="s">
        <v>205</v>
      </c>
      <c r="U304" s="53">
        <v>1</v>
      </c>
      <c r="V304" s="59"/>
      <c r="W304" s="57" t="s">
        <v>559</v>
      </c>
      <c r="X304" s="57">
        <v>2013</v>
      </c>
      <c r="Y304" s="45">
        <f>YEAR(N304)-X304</f>
        <v>4</v>
      </c>
      <c r="Z304" s="115" t="s">
        <v>560</v>
      </c>
      <c r="AA304" s="54" t="s">
        <v>205</v>
      </c>
      <c r="AB304" s="54">
        <v>1</v>
      </c>
      <c r="AC304" s="54"/>
      <c r="AD304" s="57" t="s">
        <v>2111</v>
      </c>
      <c r="AE304" s="57"/>
      <c r="AF304" s="57" t="s">
        <v>561</v>
      </c>
      <c r="AG304" s="54"/>
      <c r="AH304" s="57"/>
      <c r="AI304" s="57"/>
    </row>
    <row r="305" spans="1:34" x14ac:dyDescent="0.35">
      <c r="A305" s="22" t="s">
        <v>593</v>
      </c>
      <c r="B305">
        <v>210811</v>
      </c>
      <c r="C305" s="46" t="s">
        <v>594</v>
      </c>
      <c r="D305" t="s">
        <v>551</v>
      </c>
      <c r="E305" t="s">
        <v>595</v>
      </c>
      <c r="F305" t="s">
        <v>588</v>
      </c>
      <c r="G305" s="22"/>
      <c r="H305" t="s">
        <v>594</v>
      </c>
      <c r="I305" s="47" t="s">
        <v>577</v>
      </c>
      <c r="J305" s="22" t="s">
        <v>36</v>
      </c>
      <c r="K305" t="s">
        <v>596</v>
      </c>
      <c r="L305">
        <v>1</v>
      </c>
      <c r="M305" t="s">
        <v>221</v>
      </c>
      <c r="N305" s="48">
        <v>44486</v>
      </c>
      <c r="O305" s="48">
        <v>44506</v>
      </c>
      <c r="P305" s="49">
        <f>O305-N305</f>
        <v>20</v>
      </c>
      <c r="Q305" s="53">
        <v>0</v>
      </c>
      <c r="R305" s="49" t="s">
        <v>205</v>
      </c>
      <c r="S305" s="49" t="s">
        <v>579</v>
      </c>
      <c r="T305" s="49" t="s">
        <v>205</v>
      </c>
      <c r="U305" s="49">
        <v>1</v>
      </c>
      <c r="V305" s="48"/>
      <c r="W305" t="s">
        <v>559</v>
      </c>
      <c r="X305">
        <v>2021</v>
      </c>
      <c r="Y305" s="45">
        <f>YEAR(N305)-X305</f>
        <v>0</v>
      </c>
      <c r="Z305" t="s">
        <v>580</v>
      </c>
      <c r="AA305" s="22" t="s">
        <v>205</v>
      </c>
      <c r="AB305" s="22">
        <v>1</v>
      </c>
      <c r="AD305" t="s">
        <v>597</v>
      </c>
      <c r="AE305" s="49"/>
      <c r="AF305" t="s">
        <v>561</v>
      </c>
      <c r="AG305">
        <v>50</v>
      </c>
      <c r="AH305" t="s">
        <v>206</v>
      </c>
    </row>
    <row r="306" spans="1:34" x14ac:dyDescent="0.35">
      <c r="A306" s="22" t="s">
        <v>441</v>
      </c>
      <c r="B306">
        <v>210802</v>
      </c>
      <c r="C306" s="46"/>
      <c r="E306" s="47" t="s">
        <v>1813</v>
      </c>
      <c r="F306" t="s">
        <v>588</v>
      </c>
      <c r="G306" s="22"/>
      <c r="J306" s="22" t="s">
        <v>36</v>
      </c>
      <c r="K306" t="s">
        <v>447</v>
      </c>
      <c r="L306">
        <v>1</v>
      </c>
      <c r="M306" t="s">
        <v>221</v>
      </c>
      <c r="N306" s="48">
        <v>44441</v>
      </c>
      <c r="O306" s="48">
        <v>44510</v>
      </c>
      <c r="P306" s="49">
        <f>O306-N306</f>
        <v>69</v>
      </c>
      <c r="Q306" s="49">
        <v>0</v>
      </c>
      <c r="R306" s="49">
        <v>0</v>
      </c>
      <c r="S306" s="49" t="s">
        <v>1814</v>
      </c>
      <c r="T306" s="49" t="s">
        <v>867</v>
      </c>
      <c r="U306" s="49">
        <v>1</v>
      </c>
      <c r="V306" s="50"/>
      <c r="W306" t="s">
        <v>669</v>
      </c>
      <c r="X306">
        <v>2021</v>
      </c>
      <c r="Y306" s="45">
        <f>YEAR(N306)-X306</f>
        <v>0</v>
      </c>
      <c r="Z306" t="s">
        <v>580</v>
      </c>
      <c r="AA306" s="22" t="s">
        <v>205</v>
      </c>
      <c r="AB306" s="22">
        <v>1</v>
      </c>
      <c r="AC306" t="s">
        <v>442</v>
      </c>
      <c r="AE306" s="49"/>
      <c r="AF306" t="s">
        <v>561</v>
      </c>
      <c r="AG306">
        <v>50</v>
      </c>
      <c r="AH306" t="s">
        <v>206</v>
      </c>
    </row>
    <row r="307" spans="1:34" x14ac:dyDescent="0.35">
      <c r="A307" s="22" t="s">
        <v>2113</v>
      </c>
      <c r="B307" s="45">
        <v>213548</v>
      </c>
      <c r="C307" s="46" t="s">
        <v>2114</v>
      </c>
      <c r="D307" t="s">
        <v>551</v>
      </c>
      <c r="E307" s="63" t="s">
        <v>2115</v>
      </c>
      <c r="F307" s="63" t="s">
        <v>588</v>
      </c>
      <c r="G307" s="22" t="s">
        <v>2116</v>
      </c>
      <c r="H307" t="s">
        <v>2117</v>
      </c>
      <c r="I307" t="s">
        <v>555</v>
      </c>
      <c r="J307" s="51" t="s">
        <v>556</v>
      </c>
      <c r="K307" t="s">
        <v>2118</v>
      </c>
      <c r="L307">
        <v>2</v>
      </c>
      <c r="M307" t="s">
        <v>558</v>
      </c>
      <c r="N307" s="48">
        <v>44509</v>
      </c>
      <c r="O307" s="48">
        <v>44517</v>
      </c>
      <c r="P307" s="49">
        <f>O307-N307</f>
        <v>8</v>
      </c>
      <c r="Q307" s="49">
        <v>0</v>
      </c>
      <c r="R307" s="49">
        <v>0</v>
      </c>
      <c r="S307" s="49" t="s">
        <v>590</v>
      </c>
      <c r="T307" s="49" t="s">
        <v>626</v>
      </c>
      <c r="U307" s="49">
        <v>1</v>
      </c>
      <c r="V307" s="59">
        <v>44519</v>
      </c>
      <c r="W307" t="s">
        <v>559</v>
      </c>
      <c r="X307">
        <v>2012</v>
      </c>
      <c r="Y307" s="45">
        <f>YEAR(N307)-X307</f>
        <v>9</v>
      </c>
      <c r="Z307" t="s">
        <v>571</v>
      </c>
      <c r="AA307" s="22" t="s">
        <v>205</v>
      </c>
      <c r="AB307" s="49">
        <v>1</v>
      </c>
      <c r="AC307" t="s">
        <v>2119</v>
      </c>
      <c r="AF307" t="s">
        <v>561</v>
      </c>
    </row>
    <row r="308" spans="1:34" x14ac:dyDescent="0.35">
      <c r="A308" s="22" t="s">
        <v>1448</v>
      </c>
      <c r="B308">
        <v>213593</v>
      </c>
      <c r="C308" s="46" t="s">
        <v>1449</v>
      </c>
      <c r="D308" t="s">
        <v>551</v>
      </c>
      <c r="E308" s="47" t="s">
        <v>1450</v>
      </c>
      <c r="F308" t="s">
        <v>588</v>
      </c>
      <c r="G308" s="22"/>
      <c r="H308" t="s">
        <v>1451</v>
      </c>
      <c r="I308" t="s">
        <v>796</v>
      </c>
      <c r="J308" s="51" t="s">
        <v>556</v>
      </c>
      <c r="K308" t="s">
        <v>1452</v>
      </c>
      <c r="L308">
        <v>1</v>
      </c>
      <c r="M308" t="s">
        <v>558</v>
      </c>
      <c r="N308" s="48">
        <v>44476</v>
      </c>
      <c r="O308" s="48">
        <v>44519</v>
      </c>
      <c r="P308" s="49">
        <f>O308-N308</f>
        <v>43</v>
      </c>
      <c r="Q308" s="49">
        <v>0</v>
      </c>
      <c r="R308" s="49">
        <v>0</v>
      </c>
      <c r="S308" s="49" t="s">
        <v>590</v>
      </c>
      <c r="T308" s="49" t="s">
        <v>626</v>
      </c>
      <c r="U308" s="49">
        <v>1</v>
      </c>
      <c r="V308" s="48">
        <v>44519</v>
      </c>
      <c r="W308" t="s">
        <v>559</v>
      </c>
      <c r="X308" s="2">
        <v>2001</v>
      </c>
      <c r="Y308" s="45">
        <f>YEAR(N308)-X308</f>
        <v>20</v>
      </c>
      <c r="Z308" s="22" t="s">
        <v>571</v>
      </c>
      <c r="AA308" s="22" t="s">
        <v>205</v>
      </c>
      <c r="AB308" s="49">
        <v>1</v>
      </c>
      <c r="AC308" t="s">
        <v>1453</v>
      </c>
      <c r="AE308" s="49"/>
      <c r="AF308" t="s">
        <v>561</v>
      </c>
      <c r="AH308" s="22"/>
    </row>
    <row r="309" spans="1:34" x14ac:dyDescent="0.35">
      <c r="A309" t="s">
        <v>2175</v>
      </c>
      <c r="B309">
        <v>202407</v>
      </c>
      <c r="C309" s="46" t="s">
        <v>2176</v>
      </c>
      <c r="D309" t="s">
        <v>551</v>
      </c>
      <c r="E309" s="47" t="s">
        <v>1526</v>
      </c>
      <c r="F309" t="s">
        <v>551</v>
      </c>
      <c r="G309" s="22"/>
      <c r="H309" t="s">
        <v>2177</v>
      </c>
      <c r="I309" t="s">
        <v>555</v>
      </c>
      <c r="J309" s="51" t="s">
        <v>556</v>
      </c>
      <c r="K309" t="s">
        <v>2178</v>
      </c>
      <c r="L309">
        <v>1</v>
      </c>
      <c r="M309" t="s">
        <v>558</v>
      </c>
      <c r="N309" s="48">
        <v>44082</v>
      </c>
      <c r="O309" s="48">
        <v>44532</v>
      </c>
      <c r="P309" s="49">
        <f>O309-N309</f>
        <v>450</v>
      </c>
      <c r="Q309" s="49">
        <v>0</v>
      </c>
      <c r="R309" s="49" t="s">
        <v>205</v>
      </c>
      <c r="S309" s="49" t="s">
        <v>591</v>
      </c>
      <c r="T309" s="49" t="s">
        <v>1597</v>
      </c>
      <c r="U309" s="49">
        <v>1</v>
      </c>
      <c r="V309" s="48"/>
      <c r="W309" t="s">
        <v>559</v>
      </c>
      <c r="X309">
        <v>2008</v>
      </c>
      <c r="Y309" s="45">
        <f>YEAR(N309)-X309</f>
        <v>12</v>
      </c>
      <c r="Z309" t="s">
        <v>571</v>
      </c>
      <c r="AA309" s="22" t="s">
        <v>205</v>
      </c>
      <c r="AB309" s="49">
        <v>1</v>
      </c>
      <c r="AD309" t="s">
        <v>2179</v>
      </c>
      <c r="AE309" s="49"/>
      <c r="AF309" t="s">
        <v>561</v>
      </c>
    </row>
    <row r="310" spans="1:34" x14ac:dyDescent="0.35">
      <c r="A310" s="22" t="s">
        <v>248</v>
      </c>
      <c r="B310">
        <v>17484</v>
      </c>
      <c r="C310" s="46" t="s">
        <v>1087</v>
      </c>
      <c r="D310" t="s">
        <v>553</v>
      </c>
      <c r="E310" s="47" t="s">
        <v>1088</v>
      </c>
      <c r="F310" t="s">
        <v>553</v>
      </c>
      <c r="G310" s="22"/>
      <c r="H310" t="s">
        <v>1087</v>
      </c>
      <c r="I310" t="s">
        <v>617</v>
      </c>
      <c r="J310" s="22" t="s">
        <v>36</v>
      </c>
      <c r="K310" t="s">
        <v>385</v>
      </c>
      <c r="L310">
        <v>1</v>
      </c>
      <c r="M310" t="s">
        <v>219</v>
      </c>
      <c r="N310" s="48">
        <v>43048</v>
      </c>
      <c r="O310" s="48">
        <v>44536</v>
      </c>
      <c r="P310" s="49">
        <f>O310-N310</f>
        <v>1488</v>
      </c>
      <c r="Q310" s="49">
        <v>0</v>
      </c>
      <c r="R310" s="49">
        <v>0</v>
      </c>
      <c r="S310" s="49" t="s">
        <v>936</v>
      </c>
      <c r="T310" s="49" t="s">
        <v>868</v>
      </c>
      <c r="U310" s="49">
        <v>1</v>
      </c>
      <c r="V310" s="48">
        <v>44537</v>
      </c>
      <c r="W310" t="s">
        <v>618</v>
      </c>
      <c r="X310">
        <v>2015</v>
      </c>
      <c r="Y310" s="45">
        <f>YEAR(N310)-X310</f>
        <v>2</v>
      </c>
      <c r="Z310" t="s">
        <v>560</v>
      </c>
      <c r="AA310" s="22" t="s">
        <v>42</v>
      </c>
      <c r="AB310" s="22">
        <v>1</v>
      </c>
      <c r="AC310" t="s">
        <v>249</v>
      </c>
      <c r="AD310" t="s">
        <v>1089</v>
      </c>
      <c r="AE310" s="49"/>
      <c r="AF310" t="s">
        <v>561</v>
      </c>
      <c r="AG310">
        <v>50</v>
      </c>
      <c r="AH310" t="s">
        <v>206</v>
      </c>
    </row>
    <row r="311" spans="1:34" x14ac:dyDescent="0.35">
      <c r="A311" s="22" t="s">
        <v>573</v>
      </c>
      <c r="B311">
        <v>213595</v>
      </c>
      <c r="C311" s="46" t="s">
        <v>574</v>
      </c>
      <c r="D311" t="s">
        <v>551</v>
      </c>
      <c r="E311" s="47" t="s">
        <v>575</v>
      </c>
      <c r="F311" t="s">
        <v>551</v>
      </c>
      <c r="G311" s="22" t="s">
        <v>576</v>
      </c>
      <c r="H311" t="s">
        <v>574</v>
      </c>
      <c r="I311" t="s">
        <v>577</v>
      </c>
      <c r="J311" s="51" t="s">
        <v>556</v>
      </c>
      <c r="K311" t="s">
        <v>578</v>
      </c>
      <c r="L311">
        <v>3</v>
      </c>
      <c r="M311" t="s">
        <v>558</v>
      </c>
      <c r="N311" s="48">
        <v>44452</v>
      </c>
      <c r="O311" s="48">
        <v>44538</v>
      </c>
      <c r="P311" s="49">
        <f>O311-N311</f>
        <v>86</v>
      </c>
      <c r="Q311" s="49">
        <v>0</v>
      </c>
      <c r="R311" s="49">
        <v>1</v>
      </c>
      <c r="S311" s="49" t="s">
        <v>579</v>
      </c>
      <c r="T311" s="49" t="s">
        <v>205</v>
      </c>
      <c r="U311" s="49">
        <v>1</v>
      </c>
      <c r="V311" s="48"/>
      <c r="W311" t="s">
        <v>559</v>
      </c>
      <c r="X311">
        <v>2020</v>
      </c>
      <c r="Y311" s="45">
        <f>YEAR(N311)-X311</f>
        <v>1</v>
      </c>
      <c r="Z311" t="s">
        <v>560</v>
      </c>
      <c r="AA311" s="22" t="s">
        <v>30</v>
      </c>
      <c r="AB311" s="49">
        <v>1</v>
      </c>
      <c r="AC311" t="s">
        <v>583</v>
      </c>
      <c r="AD311" t="s">
        <v>584</v>
      </c>
      <c r="AE311" s="49"/>
      <c r="AF311" t="s">
        <v>561</v>
      </c>
    </row>
    <row r="312" spans="1:34" x14ac:dyDescent="0.35">
      <c r="A312" s="22" t="s">
        <v>700</v>
      </c>
      <c r="B312" s="45">
        <v>213549</v>
      </c>
      <c r="C312" s="46" t="s">
        <v>701</v>
      </c>
      <c r="D312" t="s">
        <v>600</v>
      </c>
      <c r="E312" s="47" t="s">
        <v>702</v>
      </c>
      <c r="F312" t="s">
        <v>588</v>
      </c>
      <c r="G312" s="22"/>
      <c r="H312" t="s">
        <v>701</v>
      </c>
      <c r="I312" t="s">
        <v>577</v>
      </c>
      <c r="J312" s="51" t="s">
        <v>556</v>
      </c>
      <c r="K312" t="s">
        <v>703</v>
      </c>
      <c r="L312">
        <v>1</v>
      </c>
      <c r="M312" t="s">
        <v>558</v>
      </c>
      <c r="N312" s="48">
        <v>44452</v>
      </c>
      <c r="O312" s="48">
        <v>44543</v>
      </c>
      <c r="P312" s="49">
        <f>O312-N312</f>
        <v>91</v>
      </c>
      <c r="Q312" s="49">
        <v>0</v>
      </c>
      <c r="R312" s="49">
        <v>0</v>
      </c>
      <c r="S312" s="49" t="s">
        <v>590</v>
      </c>
      <c r="T312" s="49" t="s">
        <v>591</v>
      </c>
      <c r="U312" s="49">
        <v>1</v>
      </c>
      <c r="V312" s="48">
        <v>44544</v>
      </c>
      <c r="W312" t="s">
        <v>559</v>
      </c>
      <c r="X312">
        <v>2021</v>
      </c>
      <c r="Y312" s="45">
        <f>YEAR(N312)-X312</f>
        <v>0</v>
      </c>
      <c r="Z312" t="s">
        <v>580</v>
      </c>
      <c r="AA312" s="22" t="s">
        <v>205</v>
      </c>
      <c r="AB312" s="49">
        <v>1</v>
      </c>
      <c r="AC312" t="s">
        <v>704</v>
      </c>
      <c r="AD312" t="s">
        <v>705</v>
      </c>
      <c r="AE312" s="49"/>
      <c r="AF312" t="s">
        <v>561</v>
      </c>
    </row>
    <row r="313" spans="1:34" x14ac:dyDescent="0.35">
      <c r="A313" s="22" t="s">
        <v>785</v>
      </c>
      <c r="B313">
        <v>213567</v>
      </c>
      <c r="C313" s="46" t="s">
        <v>786</v>
      </c>
      <c r="D313" t="s">
        <v>600</v>
      </c>
      <c r="E313" s="47" t="s">
        <v>787</v>
      </c>
      <c r="F313" t="s">
        <v>588</v>
      </c>
      <c r="G313" s="22" t="s">
        <v>788</v>
      </c>
      <c r="H313" t="s">
        <v>789</v>
      </c>
      <c r="I313" t="s">
        <v>724</v>
      </c>
      <c r="J313" s="51" t="s">
        <v>556</v>
      </c>
      <c r="K313" t="s">
        <v>790</v>
      </c>
      <c r="L313">
        <v>2</v>
      </c>
      <c r="M313" t="s">
        <v>558</v>
      </c>
      <c r="N313" s="48">
        <v>44452</v>
      </c>
      <c r="O313" s="48">
        <v>44546</v>
      </c>
      <c r="P313" s="49">
        <f>O313-N313</f>
        <v>94</v>
      </c>
      <c r="Q313" s="49">
        <v>0</v>
      </c>
      <c r="R313" s="49">
        <v>1</v>
      </c>
      <c r="S313" s="49" t="s">
        <v>579</v>
      </c>
      <c r="T313" s="49" t="s">
        <v>205</v>
      </c>
      <c r="U313" s="49">
        <v>1</v>
      </c>
      <c r="V313" s="48"/>
      <c r="W313" t="s">
        <v>559</v>
      </c>
      <c r="X313">
        <v>2011</v>
      </c>
      <c r="Y313" s="45">
        <f>YEAR(N313)-X313</f>
        <v>10</v>
      </c>
      <c r="Z313" t="s">
        <v>571</v>
      </c>
      <c r="AA313" s="22" t="s">
        <v>205</v>
      </c>
      <c r="AB313" s="49">
        <v>1</v>
      </c>
      <c r="AD313" t="s">
        <v>791</v>
      </c>
      <c r="AE313" s="49"/>
      <c r="AF313" t="s">
        <v>561</v>
      </c>
      <c r="AG313">
        <v>50</v>
      </c>
      <c r="AH313" t="s">
        <v>206</v>
      </c>
    </row>
    <row r="314" spans="1:34" x14ac:dyDescent="0.35">
      <c r="A314" s="22" t="s">
        <v>253</v>
      </c>
      <c r="B314">
        <v>171117</v>
      </c>
      <c r="C314" s="46" t="s">
        <v>1500</v>
      </c>
      <c r="D314" t="s">
        <v>553</v>
      </c>
      <c r="E314" s="47" t="s">
        <v>1501</v>
      </c>
      <c r="F314" t="s">
        <v>588</v>
      </c>
      <c r="G314" s="22"/>
      <c r="H314" t="s">
        <v>1500</v>
      </c>
      <c r="I314" t="s">
        <v>617</v>
      </c>
      <c r="J314" s="22" t="s">
        <v>36</v>
      </c>
      <c r="K314" t="s">
        <v>386</v>
      </c>
      <c r="L314">
        <v>1</v>
      </c>
      <c r="M314" t="s">
        <v>219</v>
      </c>
      <c r="N314" s="48">
        <v>43083</v>
      </c>
      <c r="O314" s="48">
        <v>44557</v>
      </c>
      <c r="P314" s="49">
        <f>O314-N314</f>
        <v>1474</v>
      </c>
      <c r="Q314" s="49">
        <v>0</v>
      </c>
      <c r="R314" s="49">
        <v>0</v>
      </c>
      <c r="S314" s="49" t="s">
        <v>590</v>
      </c>
      <c r="T314" s="49" t="s">
        <v>591</v>
      </c>
      <c r="U314" s="49">
        <v>0</v>
      </c>
      <c r="V314" s="48">
        <v>44557</v>
      </c>
      <c r="W314" t="s">
        <v>669</v>
      </c>
      <c r="X314">
        <v>2016</v>
      </c>
      <c r="Y314" s="45">
        <f>YEAR(N314)-X314</f>
        <v>1</v>
      </c>
      <c r="Z314" t="s">
        <v>560</v>
      </c>
      <c r="AA314" s="22" t="s">
        <v>42</v>
      </c>
      <c r="AB314" s="22">
        <v>1</v>
      </c>
      <c r="AC314" t="s">
        <v>1502</v>
      </c>
      <c r="AE314" s="49"/>
      <c r="AF314" t="s">
        <v>561</v>
      </c>
      <c r="AG314">
        <v>50</v>
      </c>
      <c r="AH314" t="s">
        <v>206</v>
      </c>
    </row>
    <row r="315" spans="1:34" x14ac:dyDescent="0.35">
      <c r="A315" s="69" t="s">
        <v>904</v>
      </c>
      <c r="B315">
        <v>190119</v>
      </c>
      <c r="C315" s="46" t="s">
        <v>905</v>
      </c>
      <c r="D315" t="s">
        <v>600</v>
      </c>
      <c r="E315" s="47" t="s">
        <v>906</v>
      </c>
      <c r="F315" t="s">
        <v>588</v>
      </c>
      <c r="G315" s="22"/>
      <c r="H315" t="s">
        <v>907</v>
      </c>
      <c r="I315" t="s">
        <v>724</v>
      </c>
      <c r="J315" s="22" t="s">
        <v>36</v>
      </c>
      <c r="K315" t="s">
        <v>908</v>
      </c>
      <c r="L315">
        <v>1</v>
      </c>
      <c r="M315" t="s">
        <v>221</v>
      </c>
      <c r="N315" s="48">
        <v>43711</v>
      </c>
      <c r="O315" s="61">
        <v>44571</v>
      </c>
      <c r="P315" s="49">
        <f>O315-N315</f>
        <v>860</v>
      </c>
      <c r="Q315" s="49">
        <v>0</v>
      </c>
      <c r="R315" s="49">
        <v>0</v>
      </c>
      <c r="S315" s="49" t="s">
        <v>590</v>
      </c>
      <c r="T315" s="49" t="s">
        <v>591</v>
      </c>
      <c r="U315" s="49">
        <v>1</v>
      </c>
      <c r="V315" s="48">
        <v>44572</v>
      </c>
      <c r="W315" t="s">
        <v>669</v>
      </c>
      <c r="X315">
        <v>2009</v>
      </c>
      <c r="Y315" s="45">
        <f>YEAR(N315)-X315</f>
        <v>10</v>
      </c>
      <c r="Z315" t="s">
        <v>571</v>
      </c>
      <c r="AA315" s="22" t="s">
        <v>42</v>
      </c>
      <c r="AB315" s="22">
        <v>1</v>
      </c>
      <c r="AC315" s="57" t="s">
        <v>909</v>
      </c>
      <c r="AE315" s="49"/>
      <c r="AF315" t="s">
        <v>561</v>
      </c>
      <c r="AG315">
        <v>50</v>
      </c>
      <c r="AH315" t="s">
        <v>206</v>
      </c>
    </row>
    <row r="316" spans="1:34" x14ac:dyDescent="0.35">
      <c r="A316" s="22" t="s">
        <v>1949</v>
      </c>
      <c r="B316">
        <v>213577</v>
      </c>
      <c r="C316" s="46" t="s">
        <v>1950</v>
      </c>
      <c r="D316" t="s">
        <v>551</v>
      </c>
      <c r="E316" s="47" t="s">
        <v>1951</v>
      </c>
      <c r="F316" t="s">
        <v>588</v>
      </c>
      <c r="G316" s="22" t="s">
        <v>1952</v>
      </c>
      <c r="H316" t="s">
        <v>1953</v>
      </c>
      <c r="I316" t="s">
        <v>724</v>
      </c>
      <c r="J316" s="51" t="s">
        <v>556</v>
      </c>
      <c r="K316" t="s">
        <v>1954</v>
      </c>
      <c r="L316">
        <v>2</v>
      </c>
      <c r="M316" t="s">
        <v>558</v>
      </c>
      <c r="N316" s="48">
        <v>44468</v>
      </c>
      <c r="O316" s="48">
        <v>44571</v>
      </c>
      <c r="P316" s="49">
        <f>O316-N316</f>
        <v>103</v>
      </c>
      <c r="Q316" s="49">
        <v>0</v>
      </c>
      <c r="R316" s="49">
        <v>1</v>
      </c>
      <c r="S316" s="49" t="s">
        <v>579</v>
      </c>
      <c r="T316" s="49" t="s">
        <v>205</v>
      </c>
      <c r="U316" s="49">
        <v>1</v>
      </c>
      <c r="V316" s="48"/>
      <c r="W316" t="s">
        <v>559</v>
      </c>
      <c r="X316" s="77">
        <v>2015</v>
      </c>
      <c r="Y316" s="45">
        <f>YEAR(N316)-X316</f>
        <v>6</v>
      </c>
      <c r="Z316" s="22" t="s">
        <v>571</v>
      </c>
      <c r="AA316" s="63" t="s">
        <v>205</v>
      </c>
      <c r="AB316" s="49">
        <v>1</v>
      </c>
      <c r="AD316" t="s">
        <v>1955</v>
      </c>
      <c r="AF316" t="s">
        <v>561</v>
      </c>
      <c r="AG316">
        <v>50</v>
      </c>
      <c r="AH316" t="s">
        <v>206</v>
      </c>
    </row>
    <row r="317" spans="1:34" x14ac:dyDescent="0.35">
      <c r="A317" s="22" t="s">
        <v>1483</v>
      </c>
      <c r="B317">
        <v>213571</v>
      </c>
      <c r="C317" s="46" t="s">
        <v>1484</v>
      </c>
      <c r="D317" t="s">
        <v>600</v>
      </c>
      <c r="E317" s="47" t="s">
        <v>1485</v>
      </c>
      <c r="F317" t="s">
        <v>588</v>
      </c>
      <c r="G317" s="22" t="s">
        <v>1486</v>
      </c>
      <c r="H317" t="s">
        <v>1487</v>
      </c>
      <c r="I317" t="s">
        <v>874</v>
      </c>
      <c r="J317" s="51" t="s">
        <v>556</v>
      </c>
      <c r="K317" t="s">
        <v>1484</v>
      </c>
      <c r="L317">
        <v>3</v>
      </c>
      <c r="M317" t="s">
        <v>558</v>
      </c>
      <c r="N317" s="48">
        <v>44476</v>
      </c>
      <c r="O317" s="48">
        <v>44577</v>
      </c>
      <c r="P317" s="49">
        <f>O317-N317</f>
        <v>101</v>
      </c>
      <c r="Q317" s="49">
        <v>0</v>
      </c>
      <c r="R317" s="49">
        <v>0</v>
      </c>
      <c r="S317" s="49" t="s">
        <v>714</v>
      </c>
      <c r="T317" s="49" t="s">
        <v>1490</v>
      </c>
      <c r="U317" s="49">
        <v>1</v>
      </c>
      <c r="V317" s="48">
        <v>44848</v>
      </c>
      <c r="W317" t="s">
        <v>559</v>
      </c>
      <c r="X317" s="2">
        <v>2016</v>
      </c>
      <c r="Y317" s="45">
        <f>YEAR(N317)-X317</f>
        <v>5</v>
      </c>
      <c r="Z317" s="22" t="s">
        <v>571</v>
      </c>
      <c r="AA317" s="22" t="s">
        <v>42</v>
      </c>
      <c r="AB317" s="49">
        <v>1</v>
      </c>
      <c r="AC317" t="s">
        <v>1491</v>
      </c>
      <c r="AD317" t="s">
        <v>1492</v>
      </c>
      <c r="AE317" s="49"/>
      <c r="AF317" t="s">
        <v>561</v>
      </c>
      <c r="AH317" s="22"/>
    </row>
    <row r="318" spans="1:34" x14ac:dyDescent="0.35">
      <c r="A318" s="22" t="s">
        <v>2184</v>
      </c>
      <c r="B318">
        <v>213568</v>
      </c>
      <c r="C318" s="46" t="s">
        <v>2185</v>
      </c>
      <c r="D318" t="s">
        <v>551</v>
      </c>
      <c r="E318" s="47" t="s">
        <v>2186</v>
      </c>
      <c r="F318" t="s">
        <v>588</v>
      </c>
      <c r="G318" s="22" t="s">
        <v>2187</v>
      </c>
      <c r="H318" t="s">
        <v>2188</v>
      </c>
      <c r="I318" t="s">
        <v>555</v>
      </c>
      <c r="J318" s="51" t="s">
        <v>556</v>
      </c>
      <c r="K318" t="s">
        <v>2190</v>
      </c>
      <c r="L318">
        <v>2</v>
      </c>
      <c r="M318" t="s">
        <v>558</v>
      </c>
      <c r="N318" s="48">
        <v>44476</v>
      </c>
      <c r="O318" s="48">
        <v>44578</v>
      </c>
      <c r="P318" s="49">
        <f>O318-N318</f>
        <v>102</v>
      </c>
      <c r="Q318" s="49">
        <v>0</v>
      </c>
      <c r="R318" s="49" t="s">
        <v>205</v>
      </c>
      <c r="S318" s="49" t="s">
        <v>579</v>
      </c>
      <c r="T318" s="49" t="s">
        <v>205</v>
      </c>
      <c r="U318" s="49">
        <v>1</v>
      </c>
      <c r="V318" s="48"/>
      <c r="W318" t="s">
        <v>559</v>
      </c>
      <c r="X318" s="2">
        <v>2013</v>
      </c>
      <c r="Y318" s="45">
        <f>YEAR(N318)-X318</f>
        <v>8</v>
      </c>
      <c r="Z318" s="22" t="s">
        <v>571</v>
      </c>
      <c r="AA318" s="22" t="s">
        <v>205</v>
      </c>
      <c r="AB318" s="49">
        <v>1</v>
      </c>
      <c r="AE318" s="49"/>
      <c r="AF318" t="s">
        <v>561</v>
      </c>
      <c r="AH318" s="22"/>
    </row>
    <row r="319" spans="1:34" x14ac:dyDescent="0.35">
      <c r="A319" s="22" t="s">
        <v>320</v>
      </c>
      <c r="B319" s="45">
        <v>202379</v>
      </c>
      <c r="C319" s="46" t="s">
        <v>1312</v>
      </c>
      <c r="D319" t="s">
        <v>551</v>
      </c>
      <c r="E319" s="47" t="s">
        <v>767</v>
      </c>
      <c r="F319" t="s">
        <v>565</v>
      </c>
      <c r="G319" s="22"/>
      <c r="H319" t="s">
        <v>1312</v>
      </c>
      <c r="I319" t="s">
        <v>577</v>
      </c>
      <c r="J319" s="51" t="s">
        <v>556</v>
      </c>
      <c r="K319" t="s">
        <v>361</v>
      </c>
      <c r="L319">
        <v>1</v>
      </c>
      <c r="M319" t="s">
        <v>609</v>
      </c>
      <c r="N319" s="48">
        <v>44077</v>
      </c>
      <c r="O319" s="48">
        <v>44583</v>
      </c>
      <c r="P319" s="49">
        <f>O319-N319</f>
        <v>506</v>
      </c>
      <c r="Q319" s="49">
        <v>0</v>
      </c>
      <c r="R319" s="49">
        <v>0</v>
      </c>
      <c r="S319" s="49" t="s">
        <v>590</v>
      </c>
      <c r="T319" s="53" t="s">
        <v>591</v>
      </c>
      <c r="U319" s="49">
        <v>1</v>
      </c>
      <c r="V319" s="48">
        <v>44583</v>
      </c>
      <c r="W319" t="s">
        <v>669</v>
      </c>
      <c r="X319">
        <v>2019</v>
      </c>
      <c r="Y319" s="45">
        <f>YEAR(N319)-X319</f>
        <v>1</v>
      </c>
      <c r="Z319" t="s">
        <v>560</v>
      </c>
      <c r="AA319" s="22" t="s">
        <v>205</v>
      </c>
      <c r="AB319" s="49">
        <v>1</v>
      </c>
      <c r="AC319" t="s">
        <v>321</v>
      </c>
      <c r="AD319" t="s">
        <v>1313</v>
      </c>
      <c r="AE319" s="49"/>
      <c r="AF319" t="s">
        <v>561</v>
      </c>
    </row>
    <row r="320" spans="1:34" x14ac:dyDescent="0.35">
      <c r="A320" s="22" t="s">
        <v>1900</v>
      </c>
      <c r="B320">
        <v>210817</v>
      </c>
      <c r="C320" s="46" t="s">
        <v>1901</v>
      </c>
      <c r="D320" t="s">
        <v>551</v>
      </c>
      <c r="E320" s="47" t="s">
        <v>637</v>
      </c>
      <c r="F320" t="s">
        <v>551</v>
      </c>
      <c r="G320" s="22"/>
      <c r="H320" t="s">
        <v>1901</v>
      </c>
      <c r="I320" t="s">
        <v>577</v>
      </c>
      <c r="J320" s="22" t="s">
        <v>36</v>
      </c>
      <c r="K320" t="s">
        <v>1902</v>
      </c>
      <c r="L320">
        <v>1</v>
      </c>
      <c r="M320" t="s">
        <v>221</v>
      </c>
      <c r="N320" s="48">
        <v>44486</v>
      </c>
      <c r="O320" s="48">
        <v>44586</v>
      </c>
      <c r="P320" s="49">
        <f>O320-N320</f>
        <v>100</v>
      </c>
      <c r="Q320" s="49">
        <v>0</v>
      </c>
      <c r="R320" s="49" t="s">
        <v>205</v>
      </c>
      <c r="S320" s="49" t="s">
        <v>591</v>
      </c>
      <c r="T320" s="49" t="s">
        <v>591</v>
      </c>
      <c r="U320" s="49">
        <v>0</v>
      </c>
      <c r="V320" s="48"/>
      <c r="W320" t="s">
        <v>559</v>
      </c>
      <c r="X320">
        <v>2019</v>
      </c>
      <c r="Y320" s="45">
        <f>YEAR(N320)-X320</f>
        <v>2</v>
      </c>
      <c r="Z320" t="s">
        <v>560</v>
      </c>
      <c r="AA320" s="62" t="s">
        <v>30</v>
      </c>
      <c r="AB320" s="22">
        <v>1</v>
      </c>
      <c r="AD320" t="s">
        <v>1903</v>
      </c>
      <c r="AE320" s="49"/>
      <c r="AF320" t="s">
        <v>561</v>
      </c>
      <c r="AG320">
        <v>50</v>
      </c>
      <c r="AH320" t="s">
        <v>206</v>
      </c>
    </row>
    <row r="321" spans="1:35" x14ac:dyDescent="0.35">
      <c r="A321" s="5" t="s">
        <v>1823</v>
      </c>
      <c r="B321" s="15">
        <v>210813</v>
      </c>
      <c r="C321" s="87" t="s">
        <v>1824</v>
      </c>
      <c r="D321" s="1" t="s">
        <v>600</v>
      </c>
      <c r="E321" s="110" t="s">
        <v>1825</v>
      </c>
      <c r="F321" s="15" t="s">
        <v>588</v>
      </c>
      <c r="G321" s="5" t="s">
        <v>1826</v>
      </c>
      <c r="H321" s="1" t="s">
        <v>1827</v>
      </c>
      <c r="I321" s="1" t="s">
        <v>555</v>
      </c>
      <c r="J321" s="19" t="s">
        <v>36</v>
      </c>
      <c r="K321" s="15" t="s">
        <v>1828</v>
      </c>
      <c r="L321" s="1">
        <v>3</v>
      </c>
      <c r="M321" s="1" t="s">
        <v>221</v>
      </c>
      <c r="N321" s="109">
        <v>44486</v>
      </c>
      <c r="O321" s="109">
        <v>44698</v>
      </c>
      <c r="P321" s="80">
        <f>O321-N321</f>
        <v>212</v>
      </c>
      <c r="Q321" s="80">
        <v>0</v>
      </c>
      <c r="R321" s="80">
        <v>1</v>
      </c>
      <c r="S321" s="80" t="s">
        <v>579</v>
      </c>
      <c r="T321" s="80" t="s">
        <v>205</v>
      </c>
      <c r="U321" s="80">
        <v>1</v>
      </c>
      <c r="V321" s="109"/>
      <c r="W321" s="1" t="s">
        <v>669</v>
      </c>
      <c r="X321" s="1">
        <v>2011</v>
      </c>
      <c r="Y321" s="6">
        <f>YEAR(N321)-X321</f>
        <v>10</v>
      </c>
      <c r="Z321" s="1" t="s">
        <v>571</v>
      </c>
      <c r="AA321" s="5" t="s">
        <v>42</v>
      </c>
      <c r="AB321" s="5">
        <v>1</v>
      </c>
      <c r="AC321" s="1"/>
      <c r="AD321" s="1"/>
      <c r="AE321" s="111"/>
      <c r="AF321" s="1" t="s">
        <v>561</v>
      </c>
      <c r="AG321" s="15"/>
      <c r="AH321" s="15"/>
      <c r="AI321" s="15"/>
    </row>
    <row r="322" spans="1:35" x14ac:dyDescent="0.35">
      <c r="A322" s="22" t="s">
        <v>771</v>
      </c>
      <c r="B322">
        <v>202382</v>
      </c>
      <c r="C322" s="46" t="s">
        <v>772</v>
      </c>
      <c r="D322" t="s">
        <v>600</v>
      </c>
      <c r="E322" s="47" t="s">
        <v>773</v>
      </c>
      <c r="F322" t="s">
        <v>565</v>
      </c>
      <c r="G322" s="22" t="s">
        <v>774</v>
      </c>
      <c r="H322" t="s">
        <v>772</v>
      </c>
      <c r="I322" t="s">
        <v>577</v>
      </c>
      <c r="J322" s="51" t="s">
        <v>556</v>
      </c>
      <c r="K322" t="s">
        <v>775</v>
      </c>
      <c r="L322">
        <v>2</v>
      </c>
      <c r="M322" t="s">
        <v>558</v>
      </c>
      <c r="N322" s="48">
        <v>44452</v>
      </c>
      <c r="O322" s="48">
        <v>44701</v>
      </c>
      <c r="P322" s="49">
        <f>O322-N322</f>
        <v>249</v>
      </c>
      <c r="Q322" s="49">
        <v>0</v>
      </c>
      <c r="R322" s="49">
        <v>1</v>
      </c>
      <c r="S322" s="49" t="s">
        <v>579</v>
      </c>
      <c r="T322" s="49" t="s">
        <v>205</v>
      </c>
      <c r="U322" s="49">
        <v>1</v>
      </c>
      <c r="V322" s="48"/>
      <c r="W322" t="s">
        <v>559</v>
      </c>
      <c r="X322">
        <v>2020</v>
      </c>
      <c r="Y322">
        <f>YEAR(N322)-X322</f>
        <v>1</v>
      </c>
      <c r="Z322" t="s">
        <v>560</v>
      </c>
      <c r="AA322" s="22" t="s">
        <v>205</v>
      </c>
      <c r="AB322" s="49">
        <v>1</v>
      </c>
      <c r="AD322" t="s">
        <v>776</v>
      </c>
      <c r="AE322" s="49"/>
      <c r="AF322" t="s">
        <v>561</v>
      </c>
      <c r="AG322">
        <v>50</v>
      </c>
      <c r="AH322" t="s">
        <v>206</v>
      </c>
    </row>
    <row r="323" spans="1:35" x14ac:dyDescent="0.35">
      <c r="A323" s="22" t="s">
        <v>1464</v>
      </c>
      <c r="B323">
        <v>213557</v>
      </c>
      <c r="C323" s="46" t="s">
        <v>1465</v>
      </c>
      <c r="D323" t="s">
        <v>551</v>
      </c>
      <c r="E323" s="47" t="s">
        <v>1466</v>
      </c>
      <c r="F323" t="s">
        <v>836</v>
      </c>
      <c r="G323" s="22" t="s">
        <v>1467</v>
      </c>
      <c r="H323" t="s">
        <v>1468</v>
      </c>
      <c r="I323" t="s">
        <v>1134</v>
      </c>
      <c r="J323" s="51" t="s">
        <v>556</v>
      </c>
      <c r="K323" t="s">
        <v>1469</v>
      </c>
      <c r="L323">
        <v>2</v>
      </c>
      <c r="M323" t="s">
        <v>558</v>
      </c>
      <c r="N323" s="48">
        <v>44476</v>
      </c>
      <c r="O323" s="48">
        <v>44712</v>
      </c>
      <c r="P323" s="49">
        <f>O323-N323</f>
        <v>236</v>
      </c>
      <c r="Q323" s="49">
        <v>0</v>
      </c>
      <c r="R323" s="49">
        <v>1</v>
      </c>
      <c r="S323" s="49" t="s">
        <v>579</v>
      </c>
      <c r="T323" s="49" t="s">
        <v>205</v>
      </c>
      <c r="U323" s="49">
        <v>1</v>
      </c>
      <c r="V323" s="48"/>
      <c r="W323" t="s">
        <v>559</v>
      </c>
      <c r="X323" s="2">
        <v>2009</v>
      </c>
      <c r="Y323" s="45">
        <f>YEAR(N323)-X323</f>
        <v>12</v>
      </c>
      <c r="Z323" s="22" t="s">
        <v>571</v>
      </c>
      <c r="AA323" s="22" t="s">
        <v>205</v>
      </c>
      <c r="AB323" s="49">
        <v>1</v>
      </c>
      <c r="AD323" t="s">
        <v>1470</v>
      </c>
      <c r="AE323" s="49"/>
      <c r="AF323" t="s">
        <v>561</v>
      </c>
      <c r="AH323" s="22"/>
    </row>
    <row r="324" spans="1:35" x14ac:dyDescent="0.35">
      <c r="A324" t="s">
        <v>264</v>
      </c>
      <c r="B324">
        <v>210822</v>
      </c>
      <c r="C324" s="46" t="s">
        <v>1335</v>
      </c>
      <c r="D324" t="s">
        <v>551</v>
      </c>
      <c r="E324" s="47" t="s">
        <v>1336</v>
      </c>
      <c r="F324" t="s">
        <v>565</v>
      </c>
      <c r="G324" s="22"/>
      <c r="H324" t="s">
        <v>1335</v>
      </c>
      <c r="I324" t="s">
        <v>577</v>
      </c>
      <c r="J324" s="22" t="s">
        <v>36</v>
      </c>
      <c r="K324" t="s">
        <v>263</v>
      </c>
      <c r="L324">
        <v>1</v>
      </c>
      <c r="M324" t="s">
        <v>609</v>
      </c>
      <c r="N324" s="48">
        <v>44706</v>
      </c>
      <c r="O324" s="48">
        <v>44754</v>
      </c>
      <c r="P324" s="49">
        <f>O324-N324</f>
        <v>48</v>
      </c>
      <c r="Q324" s="49">
        <v>0</v>
      </c>
      <c r="R324" s="49">
        <v>0</v>
      </c>
      <c r="S324" s="49" t="s">
        <v>590</v>
      </c>
      <c r="T324" s="50"/>
      <c r="U324" s="49">
        <v>1</v>
      </c>
      <c r="V324" s="48">
        <v>44755</v>
      </c>
      <c r="W324" t="s">
        <v>669</v>
      </c>
      <c r="X324">
        <v>2020</v>
      </c>
      <c r="Y324" s="45">
        <f>YEAR(N324)-X324</f>
        <v>2</v>
      </c>
      <c r="Z324" t="s">
        <v>560</v>
      </c>
      <c r="AA324" s="22" t="s">
        <v>205</v>
      </c>
      <c r="AB324" s="22">
        <v>1</v>
      </c>
      <c r="AC324" s="91"/>
      <c r="AE324" s="49"/>
      <c r="AF324" t="s">
        <v>561</v>
      </c>
      <c r="AG324">
        <v>50</v>
      </c>
      <c r="AH324" t="s">
        <v>206</v>
      </c>
    </row>
    <row r="325" spans="1:35" x14ac:dyDescent="0.35">
      <c r="A325" s="22" t="s">
        <v>1872</v>
      </c>
      <c r="B325">
        <v>180180</v>
      </c>
      <c r="C325" s="46" t="s">
        <v>1606</v>
      </c>
      <c r="D325" t="s">
        <v>600</v>
      </c>
      <c r="E325" s="47" t="s">
        <v>1873</v>
      </c>
      <c r="F325" s="63" t="s">
        <v>565</v>
      </c>
      <c r="G325" s="22"/>
      <c r="H325" t="s">
        <v>1874</v>
      </c>
      <c r="I325" t="s">
        <v>796</v>
      </c>
      <c r="J325" s="22" t="s">
        <v>36</v>
      </c>
      <c r="K325" t="s">
        <v>1875</v>
      </c>
      <c r="L325">
        <v>2</v>
      </c>
      <c r="M325" t="s">
        <v>221</v>
      </c>
      <c r="N325" s="48">
        <v>43344</v>
      </c>
      <c r="O325" s="48">
        <v>44802</v>
      </c>
      <c r="P325" s="49">
        <f>O325-N325</f>
        <v>1458</v>
      </c>
      <c r="Q325" s="49">
        <v>0</v>
      </c>
      <c r="R325" s="49">
        <v>1</v>
      </c>
      <c r="S325" s="49" t="s">
        <v>738</v>
      </c>
      <c r="T325" s="49" t="s">
        <v>205</v>
      </c>
      <c r="U325" s="49">
        <v>1</v>
      </c>
      <c r="V325" s="48"/>
      <c r="W325" t="s">
        <v>669</v>
      </c>
      <c r="X325">
        <v>2007</v>
      </c>
      <c r="Y325" s="45">
        <f>YEAR(N325)-X325</f>
        <v>11</v>
      </c>
      <c r="Z325" t="s">
        <v>571</v>
      </c>
      <c r="AA325" s="22" t="s">
        <v>30</v>
      </c>
      <c r="AB325" s="22">
        <v>1</v>
      </c>
      <c r="AD325" t="s">
        <v>1876</v>
      </c>
      <c r="AE325" s="49"/>
      <c r="AF325" t="s">
        <v>561</v>
      </c>
      <c r="AG325">
        <v>50</v>
      </c>
      <c r="AH325" t="s">
        <v>206</v>
      </c>
    </row>
    <row r="326" spans="1:35" x14ac:dyDescent="0.35">
      <c r="A326" s="22" t="s">
        <v>1200</v>
      </c>
      <c r="B326" s="45">
        <v>202366</v>
      </c>
      <c r="C326" s="46" t="s">
        <v>1201</v>
      </c>
      <c r="D326" t="s">
        <v>551</v>
      </c>
      <c r="E326" s="47" t="s">
        <v>1202</v>
      </c>
      <c r="F326" t="s">
        <v>551</v>
      </c>
      <c r="G326" s="22"/>
      <c r="H326" t="s">
        <v>1201</v>
      </c>
      <c r="I326" t="s">
        <v>577</v>
      </c>
      <c r="J326" s="51" t="s">
        <v>556</v>
      </c>
      <c r="K326" t="s">
        <v>1203</v>
      </c>
      <c r="L326">
        <v>1</v>
      </c>
      <c r="M326" t="s">
        <v>558</v>
      </c>
      <c r="N326" s="48">
        <v>44078</v>
      </c>
      <c r="O326" s="48">
        <v>44821</v>
      </c>
      <c r="P326" s="49">
        <f>O326-N326</f>
        <v>743</v>
      </c>
      <c r="Q326" s="49">
        <v>0</v>
      </c>
      <c r="R326" s="49">
        <v>0</v>
      </c>
      <c r="S326" s="49" t="s">
        <v>590</v>
      </c>
      <c r="T326" s="49" t="s">
        <v>626</v>
      </c>
      <c r="U326" s="49">
        <v>1</v>
      </c>
      <c r="V326" s="48">
        <v>44821</v>
      </c>
      <c r="W326" t="s">
        <v>559</v>
      </c>
      <c r="X326">
        <v>2020</v>
      </c>
      <c r="Y326" s="45">
        <f>YEAR(N326)-X326</f>
        <v>0</v>
      </c>
      <c r="Z326" t="s">
        <v>580</v>
      </c>
      <c r="AA326" s="22" t="s">
        <v>205</v>
      </c>
      <c r="AB326" s="49">
        <v>1</v>
      </c>
      <c r="AC326" t="s">
        <v>1204</v>
      </c>
      <c r="AE326" s="49"/>
      <c r="AF326" t="s">
        <v>561</v>
      </c>
    </row>
    <row r="327" spans="1:35" x14ac:dyDescent="0.35">
      <c r="A327" s="22" t="s">
        <v>2210</v>
      </c>
      <c r="B327">
        <v>213577</v>
      </c>
      <c r="C327" s="46" t="s">
        <v>1047</v>
      </c>
      <c r="D327" t="s">
        <v>551</v>
      </c>
      <c r="E327" s="47" t="s">
        <v>2211</v>
      </c>
      <c r="F327" t="s">
        <v>588</v>
      </c>
      <c r="G327" s="22"/>
      <c r="H327" s="57" t="s">
        <v>1047</v>
      </c>
      <c r="I327" t="s">
        <v>577</v>
      </c>
      <c r="J327" s="51" t="s">
        <v>556</v>
      </c>
      <c r="K327" t="s">
        <v>2212</v>
      </c>
      <c r="L327">
        <v>2</v>
      </c>
      <c r="M327" t="s">
        <v>558</v>
      </c>
      <c r="N327" s="48">
        <v>44822</v>
      </c>
      <c r="O327" s="48">
        <v>44833</v>
      </c>
      <c r="P327" s="49">
        <f>O327-N327</f>
        <v>11</v>
      </c>
      <c r="Q327" s="49">
        <v>0</v>
      </c>
      <c r="R327" s="49">
        <v>1</v>
      </c>
      <c r="S327" s="49" t="s">
        <v>579</v>
      </c>
      <c r="T327" s="49" t="s">
        <v>205</v>
      </c>
      <c r="U327" s="49">
        <v>1</v>
      </c>
      <c r="V327" s="48"/>
      <c r="W327" t="s">
        <v>559</v>
      </c>
      <c r="X327">
        <v>2022</v>
      </c>
      <c r="Y327" s="45">
        <f>YEAR(N327)-X327</f>
        <v>0</v>
      </c>
      <c r="Z327" t="s">
        <v>580</v>
      </c>
      <c r="AA327" s="22" t="s">
        <v>42</v>
      </c>
      <c r="AB327" s="49">
        <v>1</v>
      </c>
      <c r="AD327" t="s">
        <v>2213</v>
      </c>
      <c r="AE327" s="49"/>
      <c r="AF327" t="s">
        <v>561</v>
      </c>
      <c r="AG327">
        <v>50</v>
      </c>
      <c r="AH327" t="s">
        <v>206</v>
      </c>
    </row>
    <row r="328" spans="1:35" x14ac:dyDescent="0.35">
      <c r="A328" t="s">
        <v>1877</v>
      </c>
      <c r="B328">
        <v>16036</v>
      </c>
      <c r="C328" s="46" t="s">
        <v>1878</v>
      </c>
      <c r="D328" t="s">
        <v>600</v>
      </c>
      <c r="E328" s="47" t="s">
        <v>1879</v>
      </c>
      <c r="F328" t="s">
        <v>1880</v>
      </c>
      <c r="G328" s="22" t="s">
        <v>1881</v>
      </c>
      <c r="H328" t="s">
        <v>1882</v>
      </c>
      <c r="I328" t="s">
        <v>1134</v>
      </c>
      <c r="J328" s="22" t="s">
        <v>36</v>
      </c>
      <c r="K328" t="s">
        <v>1885</v>
      </c>
      <c r="L328">
        <v>3</v>
      </c>
      <c r="M328" t="s">
        <v>667</v>
      </c>
      <c r="N328" s="48">
        <v>43444</v>
      </c>
      <c r="O328" s="48">
        <v>44837</v>
      </c>
      <c r="P328" s="49">
        <f>O328-N328</f>
        <v>1393</v>
      </c>
      <c r="Q328" s="49">
        <v>0</v>
      </c>
      <c r="R328" s="49">
        <v>1</v>
      </c>
      <c r="S328" s="49" t="s">
        <v>738</v>
      </c>
      <c r="T328" s="49" t="s">
        <v>205</v>
      </c>
      <c r="U328" s="49">
        <v>1</v>
      </c>
      <c r="V328" s="48"/>
      <c r="W328" t="s">
        <v>559</v>
      </c>
      <c r="X328">
        <v>2006</v>
      </c>
      <c r="Y328" s="45">
        <f>YEAR(N328)-X328</f>
        <v>12</v>
      </c>
      <c r="Z328" t="s">
        <v>571</v>
      </c>
      <c r="AA328" s="22" t="s">
        <v>42</v>
      </c>
      <c r="AB328" s="22">
        <v>1</v>
      </c>
      <c r="AD328" t="s">
        <v>1886</v>
      </c>
      <c r="AE328" s="49"/>
      <c r="AF328" t="s">
        <v>561</v>
      </c>
      <c r="AG328">
        <v>50</v>
      </c>
      <c r="AH328" t="s">
        <v>206</v>
      </c>
    </row>
    <row r="329" spans="1:35" x14ac:dyDescent="0.35">
      <c r="A329" s="22" t="s">
        <v>215</v>
      </c>
      <c r="B329">
        <v>202362</v>
      </c>
      <c r="C329" s="46" t="s">
        <v>1841</v>
      </c>
      <c r="D329" t="s">
        <v>600</v>
      </c>
      <c r="E329" s="47" t="s">
        <v>1842</v>
      </c>
      <c r="F329" t="s">
        <v>565</v>
      </c>
      <c r="G329" s="22" t="s">
        <v>508</v>
      </c>
      <c r="H329" t="s">
        <v>1841</v>
      </c>
      <c r="I329" t="s">
        <v>577</v>
      </c>
      <c r="J329" s="51" t="s">
        <v>556</v>
      </c>
      <c r="K329" t="s">
        <v>512</v>
      </c>
      <c r="L329">
        <v>2</v>
      </c>
      <c r="M329" t="s">
        <v>558</v>
      </c>
      <c r="N329" s="48">
        <v>44393</v>
      </c>
      <c r="O329" s="48">
        <v>44842</v>
      </c>
      <c r="P329" s="49">
        <f>O329-N329</f>
        <v>449</v>
      </c>
      <c r="Q329" s="49">
        <v>0</v>
      </c>
      <c r="R329" s="49">
        <v>0</v>
      </c>
      <c r="S329" s="49" t="s">
        <v>590</v>
      </c>
      <c r="T329" s="49" t="s">
        <v>591</v>
      </c>
      <c r="U329" s="49">
        <v>1</v>
      </c>
      <c r="V329" s="48">
        <v>44842</v>
      </c>
      <c r="W329" t="s">
        <v>618</v>
      </c>
      <c r="X329">
        <v>2019</v>
      </c>
      <c r="Y329" s="45">
        <f>YEAR(N329)-X329</f>
        <v>2</v>
      </c>
      <c r="Z329" t="s">
        <v>560</v>
      </c>
      <c r="AA329" s="22" t="s">
        <v>30</v>
      </c>
      <c r="AB329" s="49">
        <v>1</v>
      </c>
      <c r="AC329" t="s">
        <v>1844</v>
      </c>
      <c r="AE329" s="49"/>
      <c r="AF329" t="s">
        <v>561</v>
      </c>
      <c r="AG329">
        <v>50</v>
      </c>
      <c r="AH329" t="s">
        <v>206</v>
      </c>
    </row>
    <row r="330" spans="1:35" x14ac:dyDescent="0.35">
      <c r="A330" s="22" t="s">
        <v>621</v>
      </c>
      <c r="B330">
        <v>202390</v>
      </c>
      <c r="C330" s="46" t="s">
        <v>622</v>
      </c>
      <c r="D330" t="s">
        <v>553</v>
      </c>
      <c r="E330" t="s">
        <v>623</v>
      </c>
      <c r="F330" s="47" t="s">
        <v>551</v>
      </c>
      <c r="G330" s="22"/>
      <c r="H330" t="s">
        <v>624</v>
      </c>
      <c r="I330" t="s">
        <v>617</v>
      </c>
      <c r="J330" s="51" t="s">
        <v>556</v>
      </c>
      <c r="K330" t="s">
        <v>625</v>
      </c>
      <c r="L330">
        <v>1</v>
      </c>
      <c r="M330" t="s">
        <v>558</v>
      </c>
      <c r="N330" s="48">
        <v>44509</v>
      </c>
      <c r="O330" s="48">
        <v>44846</v>
      </c>
      <c r="P330" s="49">
        <f>O330-N330</f>
        <v>337</v>
      </c>
      <c r="Q330" s="49">
        <v>0</v>
      </c>
      <c r="R330" s="49">
        <v>0</v>
      </c>
      <c r="S330" s="49" t="s">
        <v>590</v>
      </c>
      <c r="T330" s="49" t="s">
        <v>626</v>
      </c>
      <c r="U330" s="49">
        <v>0</v>
      </c>
      <c r="V330" s="48">
        <v>44846</v>
      </c>
      <c r="W330" t="s">
        <v>559</v>
      </c>
      <c r="X330">
        <v>2017</v>
      </c>
      <c r="Y330" s="45">
        <f>YEAR(N330)-X330</f>
        <v>4</v>
      </c>
      <c r="Z330" t="s">
        <v>560</v>
      </c>
      <c r="AA330" s="22" t="s">
        <v>30</v>
      </c>
      <c r="AB330" s="49">
        <v>1</v>
      </c>
      <c r="AC330" t="s">
        <v>627</v>
      </c>
      <c r="AE330" s="49"/>
      <c r="AF330" t="s">
        <v>561</v>
      </c>
      <c r="AG330">
        <v>50</v>
      </c>
      <c r="AH330" t="s">
        <v>206</v>
      </c>
    </row>
    <row r="331" spans="1:35" x14ac:dyDescent="0.35">
      <c r="A331" s="22" t="s">
        <v>1016</v>
      </c>
      <c r="B331">
        <v>202404</v>
      </c>
      <c r="C331" s="46" t="s">
        <v>1017</v>
      </c>
      <c r="D331" t="s">
        <v>551</v>
      </c>
      <c r="E331" s="47" t="s">
        <v>818</v>
      </c>
      <c r="F331" t="s">
        <v>551</v>
      </c>
      <c r="G331" s="22" t="s">
        <v>1018</v>
      </c>
      <c r="H331" t="s">
        <v>1017</v>
      </c>
      <c r="I331" t="s">
        <v>577</v>
      </c>
      <c r="J331" s="51" t="s">
        <v>556</v>
      </c>
      <c r="K331" t="s">
        <v>1019</v>
      </c>
      <c r="L331">
        <v>2</v>
      </c>
      <c r="M331" t="s">
        <v>558</v>
      </c>
      <c r="N331" s="48">
        <v>44468</v>
      </c>
      <c r="O331" s="48">
        <v>44847</v>
      </c>
      <c r="P331" s="49">
        <f>O331-N331</f>
        <v>379</v>
      </c>
      <c r="Q331" s="49">
        <v>0</v>
      </c>
      <c r="R331" s="49">
        <v>0</v>
      </c>
      <c r="S331" s="49" t="s">
        <v>590</v>
      </c>
      <c r="T331" s="49" t="s">
        <v>626</v>
      </c>
      <c r="U331" s="49">
        <v>0</v>
      </c>
      <c r="V331" s="48">
        <v>44847</v>
      </c>
      <c r="W331" t="s">
        <v>559</v>
      </c>
      <c r="X331">
        <v>2019</v>
      </c>
      <c r="Y331" s="45">
        <f>YEAR(N331)-X331</f>
        <v>2</v>
      </c>
      <c r="Z331" s="22" t="s">
        <v>560</v>
      </c>
      <c r="AA331" s="63" t="s">
        <v>205</v>
      </c>
      <c r="AB331" s="49">
        <v>1</v>
      </c>
      <c r="AC331" t="s">
        <v>1020</v>
      </c>
      <c r="AF331" t="s">
        <v>561</v>
      </c>
      <c r="AG331">
        <v>50</v>
      </c>
      <c r="AH331" t="s">
        <v>206</v>
      </c>
    </row>
    <row r="332" spans="1:35" x14ac:dyDescent="0.35">
      <c r="A332" s="22" t="s">
        <v>1914</v>
      </c>
      <c r="B332" s="45">
        <v>213558</v>
      </c>
      <c r="C332" s="46" t="s">
        <v>1915</v>
      </c>
      <c r="D332" t="s">
        <v>551</v>
      </c>
      <c r="E332" s="47" t="s">
        <v>1916</v>
      </c>
      <c r="F332" t="s">
        <v>553</v>
      </c>
      <c r="G332" s="22"/>
      <c r="H332" t="s">
        <v>1917</v>
      </c>
      <c r="I332" t="s">
        <v>830</v>
      </c>
      <c r="J332" s="51" t="s">
        <v>556</v>
      </c>
      <c r="K332" t="s">
        <v>1918</v>
      </c>
      <c r="L332">
        <v>1</v>
      </c>
      <c r="M332" t="s">
        <v>558</v>
      </c>
      <c r="N332" s="48">
        <v>44468</v>
      </c>
      <c r="O332" s="48">
        <v>44848</v>
      </c>
      <c r="P332" s="49">
        <f>O332-N332</f>
        <v>380</v>
      </c>
      <c r="Q332" s="49">
        <v>0</v>
      </c>
      <c r="R332" s="49">
        <v>0</v>
      </c>
      <c r="S332" s="49" t="s">
        <v>590</v>
      </c>
      <c r="T332" s="49" t="s">
        <v>626</v>
      </c>
      <c r="U332" s="49">
        <v>1</v>
      </c>
      <c r="V332" s="48">
        <v>44848</v>
      </c>
      <c r="W332" t="s">
        <v>559</v>
      </c>
      <c r="X332" s="77">
        <v>2015</v>
      </c>
      <c r="Y332" s="45">
        <f>YEAR(N332)-X332</f>
        <v>6</v>
      </c>
      <c r="Z332" t="s">
        <v>571</v>
      </c>
      <c r="AA332" s="22" t="s">
        <v>205</v>
      </c>
      <c r="AB332" s="49">
        <v>1</v>
      </c>
      <c r="AC332" t="s">
        <v>1919</v>
      </c>
      <c r="AE332" s="49"/>
      <c r="AF332" t="s">
        <v>561</v>
      </c>
      <c r="AG332">
        <v>50</v>
      </c>
      <c r="AH332" t="s">
        <v>206</v>
      </c>
    </row>
    <row r="333" spans="1:35" x14ac:dyDescent="0.35">
      <c r="A333" s="22" t="s">
        <v>2014</v>
      </c>
      <c r="B333">
        <v>213553</v>
      </c>
      <c r="C333" s="46" t="s">
        <v>2015</v>
      </c>
      <c r="D333" t="s">
        <v>551</v>
      </c>
      <c r="E333" s="47" t="s">
        <v>2016</v>
      </c>
      <c r="F333" t="s">
        <v>588</v>
      </c>
      <c r="G333" s="22" t="s">
        <v>2017</v>
      </c>
      <c r="H333" t="s">
        <v>2018</v>
      </c>
      <c r="I333" t="s">
        <v>874</v>
      </c>
      <c r="J333" s="51" t="s">
        <v>556</v>
      </c>
      <c r="K333" t="s">
        <v>2019</v>
      </c>
      <c r="L333">
        <v>2</v>
      </c>
      <c r="M333" t="s">
        <v>558</v>
      </c>
      <c r="N333" s="48">
        <v>44521</v>
      </c>
      <c r="O333" s="48">
        <v>44848</v>
      </c>
      <c r="P333" s="49">
        <f>O333-N333</f>
        <v>327</v>
      </c>
      <c r="Q333" s="49">
        <v>0</v>
      </c>
      <c r="R333" s="49">
        <v>0</v>
      </c>
      <c r="S333" s="49" t="s">
        <v>590</v>
      </c>
      <c r="T333" s="49" t="s">
        <v>626</v>
      </c>
      <c r="U333" s="49">
        <v>1</v>
      </c>
      <c r="V333" s="48">
        <v>44848</v>
      </c>
      <c r="W333" t="s">
        <v>559</v>
      </c>
      <c r="X333" s="2">
        <v>2015</v>
      </c>
      <c r="Y333" s="45">
        <f>YEAR(N333)-X333</f>
        <v>6</v>
      </c>
      <c r="Z333" t="s">
        <v>571</v>
      </c>
      <c r="AA333" s="22" t="s">
        <v>205</v>
      </c>
      <c r="AB333" s="49">
        <v>1</v>
      </c>
      <c r="AC333" t="s">
        <v>2020</v>
      </c>
      <c r="AE333" s="49"/>
      <c r="AF333" t="s">
        <v>561</v>
      </c>
      <c r="AH333" s="22"/>
    </row>
    <row r="334" spans="1:35" x14ac:dyDescent="0.35">
      <c r="A334" s="22" t="s">
        <v>1483</v>
      </c>
      <c r="B334">
        <v>225176</v>
      </c>
      <c r="C334" s="46" t="s">
        <v>1484</v>
      </c>
      <c r="D334" t="s">
        <v>551</v>
      </c>
      <c r="E334" s="47" t="s">
        <v>1485</v>
      </c>
      <c r="F334" t="s">
        <v>588</v>
      </c>
      <c r="G334" s="22" t="s">
        <v>1486</v>
      </c>
      <c r="H334" t="s">
        <v>1487</v>
      </c>
      <c r="I334" t="s">
        <v>874</v>
      </c>
      <c r="J334" s="51" t="s">
        <v>556</v>
      </c>
      <c r="K334" t="s">
        <v>1484</v>
      </c>
      <c r="L334">
        <v>3</v>
      </c>
      <c r="M334" t="s">
        <v>558</v>
      </c>
      <c r="N334" s="48">
        <v>44837</v>
      </c>
      <c r="O334" s="48">
        <v>44848</v>
      </c>
      <c r="P334" s="49">
        <f>O334-N334</f>
        <v>11</v>
      </c>
      <c r="Q334" s="49">
        <v>0</v>
      </c>
      <c r="R334" s="49">
        <v>0</v>
      </c>
      <c r="S334" s="49" t="s">
        <v>590</v>
      </c>
      <c r="T334" s="49" t="s">
        <v>626</v>
      </c>
      <c r="U334" s="49">
        <v>1</v>
      </c>
      <c r="V334" s="48">
        <v>44848</v>
      </c>
      <c r="W334" t="s">
        <v>559</v>
      </c>
      <c r="X334" s="2">
        <v>2016</v>
      </c>
      <c r="Y334" s="45">
        <f>YEAR(N334)-X334</f>
        <v>6</v>
      </c>
      <c r="Z334" s="22" t="s">
        <v>571</v>
      </c>
      <c r="AA334" s="22" t="s">
        <v>42</v>
      </c>
      <c r="AB334" s="49">
        <v>1</v>
      </c>
      <c r="AC334" t="s">
        <v>1493</v>
      </c>
      <c r="AE334" s="49"/>
      <c r="AF334" t="s">
        <v>561</v>
      </c>
      <c r="AG334">
        <v>50</v>
      </c>
      <c r="AH334" t="s">
        <v>206</v>
      </c>
    </row>
    <row r="335" spans="1:35" x14ac:dyDescent="0.35">
      <c r="A335" s="112" t="s">
        <v>2268</v>
      </c>
      <c r="B335">
        <v>17484</v>
      </c>
      <c r="C335" s="46" t="s">
        <v>2269</v>
      </c>
      <c r="D335" t="s">
        <v>551</v>
      </c>
      <c r="E335" s="47" t="s">
        <v>1232</v>
      </c>
      <c r="F335" t="s">
        <v>588</v>
      </c>
      <c r="G335" s="22"/>
      <c r="H335" t="s">
        <v>2269</v>
      </c>
      <c r="I335" t="s">
        <v>577</v>
      </c>
      <c r="J335" s="51" t="s">
        <v>36</v>
      </c>
      <c r="K335" t="s">
        <v>2270</v>
      </c>
      <c r="L335">
        <v>1</v>
      </c>
      <c r="M335" t="s">
        <v>221</v>
      </c>
      <c r="N335" s="48">
        <v>44843</v>
      </c>
      <c r="O335" s="48">
        <v>44848</v>
      </c>
      <c r="P335" s="49">
        <f>O335-N335</f>
        <v>5</v>
      </c>
      <c r="Q335" s="49">
        <v>0</v>
      </c>
      <c r="R335" s="49" t="s">
        <v>205</v>
      </c>
      <c r="S335" s="50" t="s">
        <v>591</v>
      </c>
      <c r="T335" s="50" t="s">
        <v>591</v>
      </c>
      <c r="U335" s="50">
        <v>0</v>
      </c>
      <c r="V335" s="119"/>
      <c r="W335" t="s">
        <v>559</v>
      </c>
      <c r="X335">
        <v>2022</v>
      </c>
      <c r="Y335" s="45">
        <f>YEAR(N335)-X335</f>
        <v>0</v>
      </c>
      <c r="Z335" t="s">
        <v>580</v>
      </c>
      <c r="AA335" s="22" t="s">
        <v>30</v>
      </c>
      <c r="AB335" s="49">
        <v>1</v>
      </c>
      <c r="AC335" t="s">
        <v>2271</v>
      </c>
      <c r="AE335" s="49"/>
      <c r="AF335" t="s">
        <v>561</v>
      </c>
      <c r="AG335">
        <v>50</v>
      </c>
      <c r="AH335" t="s">
        <v>206</v>
      </c>
    </row>
    <row r="336" spans="1:35" x14ac:dyDescent="0.35">
      <c r="A336" s="22" t="s">
        <v>1059</v>
      </c>
      <c r="B336">
        <v>213551</v>
      </c>
      <c r="C336" s="46" t="s">
        <v>1060</v>
      </c>
      <c r="D336" t="s">
        <v>551</v>
      </c>
      <c r="E336" s="47" t="s">
        <v>1061</v>
      </c>
      <c r="F336" t="s">
        <v>588</v>
      </c>
      <c r="G336" s="22"/>
      <c r="H336" t="s">
        <v>1060</v>
      </c>
      <c r="I336" t="s">
        <v>577</v>
      </c>
      <c r="J336" s="51" t="s">
        <v>556</v>
      </c>
      <c r="K336" t="s">
        <v>1062</v>
      </c>
      <c r="L336">
        <v>1</v>
      </c>
      <c r="M336" t="s">
        <v>558</v>
      </c>
      <c r="N336" s="48">
        <v>44468</v>
      </c>
      <c r="O336" s="48">
        <v>44849</v>
      </c>
      <c r="P336" s="22">
        <f>O336-N336</f>
        <v>381</v>
      </c>
      <c r="Q336" s="49">
        <v>0</v>
      </c>
      <c r="R336" s="49">
        <v>0</v>
      </c>
      <c r="S336" s="49" t="s">
        <v>590</v>
      </c>
      <c r="T336" s="49" t="s">
        <v>626</v>
      </c>
      <c r="U336" s="49">
        <v>0</v>
      </c>
      <c r="V336" s="48">
        <v>44849</v>
      </c>
      <c r="W336" t="s">
        <v>559</v>
      </c>
      <c r="X336" s="77">
        <v>2021</v>
      </c>
      <c r="Y336" s="45">
        <f>YEAR(N336)-X336</f>
        <v>0</v>
      </c>
      <c r="Z336" s="22" t="s">
        <v>580</v>
      </c>
      <c r="AA336" s="63" t="s">
        <v>205</v>
      </c>
      <c r="AB336" s="49">
        <v>1</v>
      </c>
      <c r="AC336" t="s">
        <v>1063</v>
      </c>
      <c r="AF336" t="s">
        <v>561</v>
      </c>
      <c r="AG336">
        <v>50</v>
      </c>
      <c r="AH336" t="s">
        <v>206</v>
      </c>
    </row>
    <row r="337" spans="1:35" x14ac:dyDescent="0.35">
      <c r="A337" s="22" t="s">
        <v>1789</v>
      </c>
      <c r="B337">
        <v>213560</v>
      </c>
      <c r="C337" s="46" t="s">
        <v>1790</v>
      </c>
      <c r="D337" t="s">
        <v>551</v>
      </c>
      <c r="E337" s="47" t="s">
        <v>1791</v>
      </c>
      <c r="F337" t="s">
        <v>588</v>
      </c>
      <c r="G337" s="22"/>
      <c r="H337" t="s">
        <v>1792</v>
      </c>
      <c r="I337" t="s">
        <v>1305</v>
      </c>
      <c r="J337" s="51" t="s">
        <v>556</v>
      </c>
      <c r="K337" t="s">
        <v>1793</v>
      </c>
      <c r="L337">
        <v>1</v>
      </c>
      <c r="M337" t="s">
        <v>558</v>
      </c>
      <c r="N337" s="48">
        <v>44468</v>
      </c>
      <c r="O337" s="48">
        <v>44853</v>
      </c>
      <c r="P337" s="49">
        <f>O337-N337</f>
        <v>385</v>
      </c>
      <c r="Q337" s="49">
        <v>0</v>
      </c>
      <c r="R337" s="49" t="s">
        <v>205</v>
      </c>
      <c r="S337" s="49" t="s">
        <v>579</v>
      </c>
      <c r="T337" s="49" t="s">
        <v>205</v>
      </c>
      <c r="U337" s="49">
        <v>1</v>
      </c>
      <c r="V337" s="48"/>
      <c r="W337" t="s">
        <v>559</v>
      </c>
      <c r="X337">
        <v>2003</v>
      </c>
      <c r="Y337" s="45">
        <f>YEAR(N337)-X337</f>
        <v>18</v>
      </c>
      <c r="Z337" s="22" t="s">
        <v>571</v>
      </c>
      <c r="AA337" s="63" t="s">
        <v>42</v>
      </c>
      <c r="AB337" s="49">
        <v>0</v>
      </c>
      <c r="AF337" t="s">
        <v>561</v>
      </c>
      <c r="AG337">
        <v>50</v>
      </c>
      <c r="AH337" t="s">
        <v>206</v>
      </c>
    </row>
    <row r="338" spans="1:35" x14ac:dyDescent="0.35">
      <c r="A338" s="22" t="s">
        <v>1256</v>
      </c>
      <c r="B338">
        <v>202408</v>
      </c>
      <c r="C338" s="46" t="s">
        <v>1069</v>
      </c>
      <c r="D338" t="s">
        <v>551</v>
      </c>
      <c r="E338" s="47" t="s">
        <v>1257</v>
      </c>
      <c r="F338" t="s">
        <v>551</v>
      </c>
      <c r="G338" t="s">
        <v>1258</v>
      </c>
      <c r="H338" t="s">
        <v>1259</v>
      </c>
      <c r="I338" t="s">
        <v>1260</v>
      </c>
      <c r="J338" s="51" t="s">
        <v>556</v>
      </c>
      <c r="K338" t="s">
        <v>1261</v>
      </c>
      <c r="L338">
        <v>2</v>
      </c>
      <c r="M338" t="s">
        <v>558</v>
      </c>
      <c r="N338" s="48">
        <v>44082</v>
      </c>
      <c r="O338" s="48">
        <v>44868</v>
      </c>
      <c r="P338" s="49">
        <f>O338-N338</f>
        <v>786</v>
      </c>
      <c r="Q338" s="49">
        <v>0</v>
      </c>
      <c r="R338" s="49">
        <v>1</v>
      </c>
      <c r="S338" s="49" t="s">
        <v>738</v>
      </c>
      <c r="T338" s="49" t="s">
        <v>205</v>
      </c>
      <c r="U338" s="49">
        <v>1</v>
      </c>
      <c r="V338" s="48"/>
      <c r="W338" t="s">
        <v>559</v>
      </c>
      <c r="X338">
        <v>2020</v>
      </c>
      <c r="Y338" s="45">
        <f>YEAR(N338)-X338</f>
        <v>0</v>
      </c>
      <c r="Z338" t="s">
        <v>580</v>
      </c>
      <c r="AA338" s="22" t="s">
        <v>205</v>
      </c>
      <c r="AB338" s="49">
        <v>1</v>
      </c>
      <c r="AC338" t="s">
        <v>1262</v>
      </c>
      <c r="AE338" s="49"/>
      <c r="AF338" t="s">
        <v>561</v>
      </c>
      <c r="AG338">
        <v>50</v>
      </c>
      <c r="AH338" t="s">
        <v>206</v>
      </c>
    </row>
    <row r="339" spans="1:35" x14ac:dyDescent="0.35">
      <c r="A339" s="22" t="s">
        <v>759</v>
      </c>
      <c r="B339" s="55">
        <v>89</v>
      </c>
      <c r="C339" s="56" t="s">
        <v>760</v>
      </c>
      <c r="D339" s="57" t="s">
        <v>54</v>
      </c>
      <c r="E339" s="58" t="s">
        <v>761</v>
      </c>
      <c r="F339" s="57" t="s">
        <v>588</v>
      </c>
      <c r="G339" s="54"/>
      <c r="H339" t="s">
        <v>762</v>
      </c>
      <c r="I339" t="s">
        <v>567</v>
      </c>
      <c r="J339" s="54" t="s">
        <v>205</v>
      </c>
      <c r="K339" s="57" t="s">
        <v>205</v>
      </c>
      <c r="L339">
        <v>1</v>
      </c>
      <c r="M339" s="57" t="s">
        <v>219</v>
      </c>
      <c r="N339" s="59" t="s">
        <v>205</v>
      </c>
      <c r="O339" s="59" t="s">
        <v>205</v>
      </c>
      <c r="P339" s="53" t="s">
        <v>205</v>
      </c>
      <c r="Q339" s="53">
        <v>0</v>
      </c>
      <c r="R339" s="53">
        <v>0</v>
      </c>
      <c r="S339" s="53" t="s">
        <v>590</v>
      </c>
      <c r="T339" s="53" t="s">
        <v>402</v>
      </c>
      <c r="U339" s="53">
        <v>1</v>
      </c>
      <c r="V339" s="48">
        <v>40995</v>
      </c>
      <c r="W339" s="57" t="s">
        <v>559</v>
      </c>
      <c r="X339" s="57">
        <v>2008</v>
      </c>
      <c r="Y339" s="55">
        <v>12</v>
      </c>
      <c r="Z339" s="57" t="s">
        <v>571</v>
      </c>
      <c r="AA339" s="54" t="s">
        <v>205</v>
      </c>
      <c r="AB339" s="54">
        <v>1</v>
      </c>
      <c r="AC339" s="57" t="s">
        <v>763</v>
      </c>
      <c r="AD339" s="57" t="s">
        <v>764</v>
      </c>
      <c r="AE339" s="53"/>
      <c r="AF339" s="57" t="s">
        <v>485</v>
      </c>
      <c r="AG339" s="57"/>
      <c r="AH339" s="57"/>
      <c r="AI339" s="57" t="s">
        <v>219</v>
      </c>
    </row>
    <row r="340" spans="1:35" x14ac:dyDescent="0.35">
      <c r="A340" s="40" t="s">
        <v>1214</v>
      </c>
      <c r="B340" s="40">
        <v>17488</v>
      </c>
      <c r="C340" s="39" t="s">
        <v>1215</v>
      </c>
      <c r="D340" s="40" t="s">
        <v>551</v>
      </c>
      <c r="E340" s="52" t="s">
        <v>1216</v>
      </c>
      <c r="F340" s="40" t="s">
        <v>565</v>
      </c>
      <c r="G340" s="37"/>
      <c r="H340" s="40" t="s">
        <v>1217</v>
      </c>
      <c r="I340" s="40" t="s">
        <v>724</v>
      </c>
      <c r="J340" s="37" t="s">
        <v>36</v>
      </c>
      <c r="K340" s="40" t="s">
        <v>1218</v>
      </c>
      <c r="L340" s="40">
        <v>1</v>
      </c>
      <c r="M340" s="40" t="s">
        <v>214</v>
      </c>
      <c r="N340" s="43">
        <v>42995</v>
      </c>
      <c r="O340" s="43"/>
      <c r="P340" s="44"/>
      <c r="Q340" s="44">
        <v>1</v>
      </c>
      <c r="R340" s="44">
        <v>1</v>
      </c>
      <c r="S340" s="44"/>
      <c r="T340" s="44"/>
      <c r="U340" s="44"/>
      <c r="V340" s="43"/>
      <c r="W340" s="40" t="s">
        <v>559</v>
      </c>
      <c r="X340" s="40">
        <v>2006</v>
      </c>
      <c r="Y340" s="38">
        <f>YEAR(N340)-X340</f>
        <v>11</v>
      </c>
      <c r="Z340" s="40" t="s">
        <v>571</v>
      </c>
      <c r="AA340" s="37" t="s">
        <v>30</v>
      </c>
      <c r="AB340" s="37">
        <v>1</v>
      </c>
      <c r="AC340" s="40"/>
      <c r="AD340" s="40"/>
      <c r="AE340" s="44"/>
      <c r="AF340" s="40" t="s">
        <v>561</v>
      </c>
      <c r="AG340" s="40">
        <v>50</v>
      </c>
      <c r="AH340" s="40" t="s">
        <v>206</v>
      </c>
      <c r="AI340" s="40"/>
    </row>
    <row r="341" spans="1:35" x14ac:dyDescent="0.35">
      <c r="A341" s="37" t="s">
        <v>1503</v>
      </c>
      <c r="B341" s="40">
        <v>16039</v>
      </c>
      <c r="C341" s="39" t="s">
        <v>1155</v>
      </c>
      <c r="D341" s="40" t="s">
        <v>553</v>
      </c>
      <c r="E341" s="52" t="s">
        <v>1504</v>
      </c>
      <c r="F341" s="41" t="s">
        <v>565</v>
      </c>
      <c r="G341" s="37"/>
      <c r="H341" s="40" t="s">
        <v>1505</v>
      </c>
      <c r="I341" s="40" t="s">
        <v>1506</v>
      </c>
      <c r="J341" s="37" t="s">
        <v>36</v>
      </c>
      <c r="K341" s="40" t="s">
        <v>1507</v>
      </c>
      <c r="L341" s="40">
        <v>1</v>
      </c>
      <c r="M341" s="40" t="s">
        <v>667</v>
      </c>
      <c r="N341" s="43">
        <v>43045</v>
      </c>
      <c r="O341" s="43"/>
      <c r="P341" s="44"/>
      <c r="Q341" s="44">
        <v>1</v>
      </c>
      <c r="R341" s="44">
        <v>1</v>
      </c>
      <c r="S341" s="44"/>
      <c r="T341" s="44"/>
      <c r="U341" s="44"/>
      <c r="V341" s="43"/>
      <c r="W341" s="40" t="s">
        <v>559</v>
      </c>
      <c r="X341" s="40">
        <v>2004</v>
      </c>
      <c r="Y341" s="38">
        <f>YEAR(N341)-X341</f>
        <v>13</v>
      </c>
      <c r="Z341" s="40" t="s">
        <v>571</v>
      </c>
      <c r="AA341" s="37" t="s">
        <v>205</v>
      </c>
      <c r="AB341" s="37">
        <v>1</v>
      </c>
      <c r="AC341" s="40"/>
      <c r="AD341" s="40" t="s">
        <v>1508</v>
      </c>
      <c r="AE341" s="44"/>
      <c r="AF341" s="40" t="s">
        <v>561</v>
      </c>
      <c r="AG341" s="40">
        <v>50</v>
      </c>
      <c r="AH341" s="40" t="s">
        <v>206</v>
      </c>
      <c r="AI341" s="40"/>
    </row>
    <row r="342" spans="1:35" x14ac:dyDescent="0.35">
      <c r="A342" s="40" t="s">
        <v>745</v>
      </c>
      <c r="B342" s="40">
        <v>17483</v>
      </c>
      <c r="C342" s="39" t="s">
        <v>746</v>
      </c>
      <c r="D342" s="40" t="s">
        <v>600</v>
      </c>
      <c r="E342" s="52" t="s">
        <v>747</v>
      </c>
      <c r="F342" s="40" t="s">
        <v>588</v>
      </c>
      <c r="G342" s="37" t="s">
        <v>748</v>
      </c>
      <c r="H342" s="40" t="s">
        <v>749</v>
      </c>
      <c r="I342" s="40" t="s">
        <v>555</v>
      </c>
      <c r="J342" s="37" t="s">
        <v>36</v>
      </c>
      <c r="K342" s="40" t="s">
        <v>750</v>
      </c>
      <c r="L342" s="40">
        <v>2</v>
      </c>
      <c r="M342" s="40" t="s">
        <v>609</v>
      </c>
      <c r="N342" s="43">
        <v>43151</v>
      </c>
      <c r="O342" s="43"/>
      <c r="P342" s="44"/>
      <c r="Q342" s="44">
        <v>1</v>
      </c>
      <c r="R342" s="44">
        <v>1</v>
      </c>
      <c r="S342" s="44"/>
      <c r="T342" s="44"/>
      <c r="U342" s="44"/>
      <c r="V342" s="43"/>
      <c r="W342" s="40" t="s">
        <v>610</v>
      </c>
      <c r="X342" s="40">
        <v>2004</v>
      </c>
      <c r="Y342" s="38">
        <f>YEAR(N342)-X342</f>
        <v>14</v>
      </c>
      <c r="Z342" s="40" t="s">
        <v>571</v>
      </c>
      <c r="AA342" s="37" t="s">
        <v>30</v>
      </c>
      <c r="AB342" s="37">
        <v>1</v>
      </c>
      <c r="AC342" s="40"/>
      <c r="AD342" s="40" t="s">
        <v>752</v>
      </c>
      <c r="AE342" s="44"/>
      <c r="AF342" s="40" t="s">
        <v>561</v>
      </c>
      <c r="AG342" s="40">
        <v>50</v>
      </c>
      <c r="AH342" s="40" t="s">
        <v>206</v>
      </c>
      <c r="AI342" s="40"/>
    </row>
    <row r="343" spans="1:35" x14ac:dyDescent="0.35">
      <c r="A343" s="37" t="s">
        <v>1154</v>
      </c>
      <c r="B343" s="40">
        <v>17485</v>
      </c>
      <c r="C343" s="39" t="s">
        <v>1155</v>
      </c>
      <c r="D343" s="40" t="s">
        <v>600</v>
      </c>
      <c r="E343" s="52" t="s">
        <v>1156</v>
      </c>
      <c r="F343" s="40" t="s">
        <v>551</v>
      </c>
      <c r="G343" s="37"/>
      <c r="H343" s="40" t="s">
        <v>1157</v>
      </c>
      <c r="I343" s="40" t="s">
        <v>1158</v>
      </c>
      <c r="J343" s="37" t="s">
        <v>36</v>
      </c>
      <c r="K343" s="40" t="s">
        <v>1159</v>
      </c>
      <c r="L343" s="40">
        <v>1</v>
      </c>
      <c r="M343" s="40" t="s">
        <v>221</v>
      </c>
      <c r="N343" s="43">
        <v>43215</v>
      </c>
      <c r="O343" s="43"/>
      <c r="P343" s="44"/>
      <c r="Q343" s="44">
        <v>1</v>
      </c>
      <c r="R343" s="44">
        <v>1</v>
      </c>
      <c r="S343" s="44"/>
      <c r="T343" s="44"/>
      <c r="U343" s="44"/>
      <c r="V343" s="43"/>
      <c r="W343" s="40" t="s">
        <v>669</v>
      </c>
      <c r="X343" s="40">
        <v>2005</v>
      </c>
      <c r="Y343" s="38">
        <f>YEAR(N343)-X343</f>
        <v>13</v>
      </c>
      <c r="Z343" s="40" t="s">
        <v>571</v>
      </c>
      <c r="AA343" s="37" t="s">
        <v>42</v>
      </c>
      <c r="AB343" s="37">
        <v>1</v>
      </c>
      <c r="AC343" s="40" t="s">
        <v>1160</v>
      </c>
      <c r="AD343" s="40" t="s">
        <v>1161</v>
      </c>
      <c r="AE343" s="44"/>
      <c r="AF343" s="40" t="s">
        <v>561</v>
      </c>
      <c r="AG343" s="40">
        <v>50</v>
      </c>
      <c r="AH343" s="40" t="s">
        <v>206</v>
      </c>
      <c r="AI343" s="40"/>
    </row>
    <row r="344" spans="1:35" x14ac:dyDescent="0.35">
      <c r="A344" s="37" t="s">
        <v>1477</v>
      </c>
      <c r="B344" s="40">
        <v>17492</v>
      </c>
      <c r="C344" s="39" t="s">
        <v>1478</v>
      </c>
      <c r="D344" s="40" t="s">
        <v>600</v>
      </c>
      <c r="E344" s="52" t="s">
        <v>1479</v>
      </c>
      <c r="F344" s="40" t="s">
        <v>588</v>
      </c>
      <c r="G344" s="37"/>
      <c r="H344" s="40" t="s">
        <v>1480</v>
      </c>
      <c r="I344" s="40" t="s">
        <v>1252</v>
      </c>
      <c r="J344" s="37" t="s">
        <v>36</v>
      </c>
      <c r="K344" s="40" t="s">
        <v>1481</v>
      </c>
      <c r="L344" s="40">
        <v>1</v>
      </c>
      <c r="M344" s="40" t="s">
        <v>221</v>
      </c>
      <c r="N344" s="43">
        <v>43344</v>
      </c>
      <c r="O344" s="43"/>
      <c r="P344" s="44"/>
      <c r="Q344" s="44">
        <v>1</v>
      </c>
      <c r="R344" s="44">
        <v>1</v>
      </c>
      <c r="S344" s="44"/>
      <c r="T344" s="44"/>
      <c r="U344" s="44"/>
      <c r="V344" s="43"/>
      <c r="W344" s="40" t="s">
        <v>669</v>
      </c>
      <c r="X344" s="40">
        <v>2011</v>
      </c>
      <c r="Y344" s="38">
        <f>YEAR(N344)-X344</f>
        <v>7</v>
      </c>
      <c r="Z344" s="40" t="s">
        <v>571</v>
      </c>
      <c r="AA344" s="37" t="s">
        <v>42</v>
      </c>
      <c r="AB344" s="37">
        <v>1</v>
      </c>
      <c r="AC344" s="40"/>
      <c r="AD344" s="40" t="s">
        <v>1482</v>
      </c>
      <c r="AE344" s="44"/>
      <c r="AF344" s="40" t="s">
        <v>561</v>
      </c>
      <c r="AG344" s="40">
        <v>50</v>
      </c>
      <c r="AH344" s="40" t="s">
        <v>206</v>
      </c>
      <c r="AI344" s="40"/>
    </row>
    <row r="345" spans="1:35" x14ac:dyDescent="0.35">
      <c r="A345" s="37" t="s">
        <v>1021</v>
      </c>
      <c r="B345" s="40">
        <v>180179</v>
      </c>
      <c r="C345" s="39" t="s">
        <v>984</v>
      </c>
      <c r="D345" s="40" t="s">
        <v>553</v>
      </c>
      <c r="E345" s="52" t="s">
        <v>1022</v>
      </c>
      <c r="F345" s="40" t="s">
        <v>553</v>
      </c>
      <c r="G345" s="37" t="s">
        <v>1023</v>
      </c>
      <c r="H345" s="76" t="s">
        <v>1024</v>
      </c>
      <c r="I345" s="76" t="s">
        <v>1025</v>
      </c>
      <c r="J345" s="37" t="s">
        <v>36</v>
      </c>
      <c r="K345" s="40" t="s">
        <v>1030</v>
      </c>
      <c r="L345" s="40">
        <v>4</v>
      </c>
      <c r="M345" s="40" t="s">
        <v>214</v>
      </c>
      <c r="N345" s="43">
        <v>43385</v>
      </c>
      <c r="O345" s="43"/>
      <c r="P345" s="44"/>
      <c r="Q345" s="44">
        <v>1</v>
      </c>
      <c r="R345" s="44">
        <v>1</v>
      </c>
      <c r="S345" s="44"/>
      <c r="T345" s="44"/>
      <c r="U345" s="44"/>
      <c r="V345" s="43"/>
      <c r="W345" s="40" t="s">
        <v>559</v>
      </c>
      <c r="X345" s="40">
        <v>2003</v>
      </c>
      <c r="Y345" s="38">
        <f>YEAR(N345)-X345</f>
        <v>15</v>
      </c>
      <c r="Z345" s="40" t="s">
        <v>571</v>
      </c>
      <c r="AA345" s="37" t="s">
        <v>42</v>
      </c>
      <c r="AB345" s="37">
        <v>1</v>
      </c>
      <c r="AC345" s="40"/>
      <c r="AD345" s="40" t="s">
        <v>1031</v>
      </c>
      <c r="AE345" s="44" t="s">
        <v>363</v>
      </c>
      <c r="AF345" s="40" t="s">
        <v>561</v>
      </c>
      <c r="AG345" s="40">
        <v>50</v>
      </c>
      <c r="AH345" s="40" t="s">
        <v>206</v>
      </c>
      <c r="AI345" s="40"/>
    </row>
    <row r="346" spans="1:35" x14ac:dyDescent="0.35">
      <c r="A346" s="37" t="s">
        <v>1207</v>
      </c>
      <c r="B346" s="40">
        <v>180177</v>
      </c>
      <c r="C346" s="39" t="s">
        <v>1208</v>
      </c>
      <c r="D346" s="40" t="s">
        <v>551</v>
      </c>
      <c r="E346" s="52" t="s">
        <v>1209</v>
      </c>
      <c r="F346" s="40" t="s">
        <v>565</v>
      </c>
      <c r="G346" s="37"/>
      <c r="H346" s="40" t="s">
        <v>1210</v>
      </c>
      <c r="I346" s="40" t="s">
        <v>1211</v>
      </c>
      <c r="J346" s="37" t="s">
        <v>36</v>
      </c>
      <c r="K346" s="40" t="s">
        <v>1212</v>
      </c>
      <c r="L346" s="40">
        <v>1</v>
      </c>
      <c r="M346" s="40" t="s">
        <v>558</v>
      </c>
      <c r="N346" s="43">
        <v>43385</v>
      </c>
      <c r="O346" s="43"/>
      <c r="P346" s="44"/>
      <c r="Q346" s="44">
        <v>1</v>
      </c>
      <c r="R346" s="44">
        <v>1</v>
      </c>
      <c r="S346" s="44"/>
      <c r="T346" s="44"/>
      <c r="U346" s="44"/>
      <c r="V346" s="43"/>
      <c r="W346" s="40" t="s">
        <v>559</v>
      </c>
      <c r="X346" s="40">
        <v>2009</v>
      </c>
      <c r="Y346" s="38">
        <f>YEAR(N346)-X346</f>
        <v>9</v>
      </c>
      <c r="Z346" s="40" t="s">
        <v>571</v>
      </c>
      <c r="AA346" s="37" t="s">
        <v>205</v>
      </c>
      <c r="AB346" s="37">
        <v>1</v>
      </c>
      <c r="AC346" s="40"/>
      <c r="AD346" s="40" t="s">
        <v>1213</v>
      </c>
      <c r="AE346" s="44"/>
      <c r="AF346" s="40" t="s">
        <v>561</v>
      </c>
      <c r="AG346" s="40">
        <v>50</v>
      </c>
      <c r="AH346" s="40" t="s">
        <v>206</v>
      </c>
      <c r="AI346" s="40"/>
    </row>
    <row r="347" spans="1:35" x14ac:dyDescent="0.35">
      <c r="A347" s="37" t="s">
        <v>1533</v>
      </c>
      <c r="B347" s="40">
        <v>180187</v>
      </c>
      <c r="C347" s="39" t="s">
        <v>1534</v>
      </c>
      <c r="D347" s="40" t="s">
        <v>553</v>
      </c>
      <c r="E347" s="52" t="s">
        <v>1535</v>
      </c>
      <c r="F347" s="40" t="s">
        <v>588</v>
      </c>
      <c r="G347" s="37"/>
      <c r="H347" s="40" t="s">
        <v>1536</v>
      </c>
      <c r="I347" s="40" t="s">
        <v>1025</v>
      </c>
      <c r="J347" s="37" t="s">
        <v>36</v>
      </c>
      <c r="K347" s="40" t="s">
        <v>1537</v>
      </c>
      <c r="L347" s="40">
        <v>1</v>
      </c>
      <c r="M347" s="40" t="s">
        <v>667</v>
      </c>
      <c r="N347" s="43">
        <v>43444</v>
      </c>
      <c r="O347" s="43"/>
      <c r="P347" s="44"/>
      <c r="Q347" s="44">
        <v>1</v>
      </c>
      <c r="R347" s="44">
        <v>1</v>
      </c>
      <c r="S347" s="44"/>
      <c r="T347" s="44"/>
      <c r="U347" s="44"/>
      <c r="V347" s="43"/>
      <c r="W347" s="40" t="s">
        <v>559</v>
      </c>
      <c r="X347" s="40">
        <v>2004</v>
      </c>
      <c r="Y347" s="38">
        <f>YEAR(N347)-X347</f>
        <v>14</v>
      </c>
      <c r="Z347" s="40" t="s">
        <v>560</v>
      </c>
      <c r="AA347" s="37" t="s">
        <v>42</v>
      </c>
      <c r="AB347" s="37">
        <v>1</v>
      </c>
      <c r="AC347" s="40"/>
      <c r="AD347" s="40" t="s">
        <v>1538</v>
      </c>
      <c r="AE347" s="44"/>
      <c r="AF347" s="40" t="s">
        <v>561</v>
      </c>
      <c r="AG347" s="40">
        <v>50</v>
      </c>
      <c r="AH347" s="40" t="s">
        <v>206</v>
      </c>
      <c r="AI347" s="40"/>
    </row>
    <row r="348" spans="1:35" x14ac:dyDescent="0.35">
      <c r="A348" s="37" t="s">
        <v>287</v>
      </c>
      <c r="B348" s="40">
        <v>190120</v>
      </c>
      <c r="C348" s="39" t="s">
        <v>839</v>
      </c>
      <c r="D348" s="40" t="s">
        <v>600</v>
      </c>
      <c r="E348" s="52" t="s">
        <v>840</v>
      </c>
      <c r="F348" s="40" t="s">
        <v>565</v>
      </c>
      <c r="G348" s="37"/>
      <c r="H348" s="40" t="s">
        <v>839</v>
      </c>
      <c r="I348" s="40" t="s">
        <v>577</v>
      </c>
      <c r="J348" s="37" t="s">
        <v>36</v>
      </c>
      <c r="K348" s="40" t="s">
        <v>286</v>
      </c>
      <c r="L348" s="40">
        <v>1</v>
      </c>
      <c r="M348" s="40" t="s">
        <v>219</v>
      </c>
      <c r="N348" s="43">
        <v>43667</v>
      </c>
      <c r="O348" s="43"/>
      <c r="P348" s="44"/>
      <c r="Q348" s="44">
        <v>1</v>
      </c>
      <c r="R348" s="44">
        <v>1</v>
      </c>
      <c r="S348" s="44"/>
      <c r="T348" s="44"/>
      <c r="U348" s="44"/>
      <c r="V348" s="43"/>
      <c r="W348" s="40" t="s">
        <v>618</v>
      </c>
      <c r="X348" s="40">
        <v>2018</v>
      </c>
      <c r="Y348" s="38">
        <f>YEAR(N348)-X348</f>
        <v>1</v>
      </c>
      <c r="Z348" s="40" t="s">
        <v>560</v>
      </c>
      <c r="AA348" s="37" t="s">
        <v>42</v>
      </c>
      <c r="AB348" s="37">
        <v>1</v>
      </c>
      <c r="AC348" s="40" t="s">
        <v>314</v>
      </c>
      <c r="AD348" s="40"/>
      <c r="AE348" s="44"/>
      <c r="AF348" s="40" t="s">
        <v>561</v>
      </c>
      <c r="AG348" s="40">
        <v>50</v>
      </c>
      <c r="AH348" s="40" t="s">
        <v>206</v>
      </c>
      <c r="AI348" s="40"/>
    </row>
    <row r="349" spans="1:35" x14ac:dyDescent="0.35">
      <c r="A349" s="75" t="s">
        <v>999</v>
      </c>
      <c r="B349" s="38">
        <v>190121</v>
      </c>
      <c r="C349" s="39" t="s">
        <v>1000</v>
      </c>
      <c r="D349" s="40" t="s">
        <v>551</v>
      </c>
      <c r="E349" s="52" t="s">
        <v>1001</v>
      </c>
      <c r="F349" s="52" t="s">
        <v>553</v>
      </c>
      <c r="G349" s="37"/>
      <c r="H349" s="40" t="s">
        <v>1000</v>
      </c>
      <c r="I349" s="40" t="s">
        <v>577</v>
      </c>
      <c r="J349" s="37" t="s">
        <v>36</v>
      </c>
      <c r="K349" s="40" t="s">
        <v>1002</v>
      </c>
      <c r="L349" s="40">
        <v>1</v>
      </c>
      <c r="M349" s="40" t="s">
        <v>609</v>
      </c>
      <c r="N349" s="43">
        <v>43704</v>
      </c>
      <c r="O349" s="43"/>
      <c r="P349" s="44"/>
      <c r="Q349" s="44">
        <v>1</v>
      </c>
      <c r="R349" s="44">
        <v>1</v>
      </c>
      <c r="S349" s="44"/>
      <c r="T349" s="44"/>
      <c r="U349" s="44"/>
      <c r="V349" s="43"/>
      <c r="W349" s="40" t="s">
        <v>559</v>
      </c>
      <c r="X349" s="40">
        <v>2018</v>
      </c>
      <c r="Y349" s="38">
        <v>1</v>
      </c>
      <c r="Z349" s="40" t="s">
        <v>580</v>
      </c>
      <c r="AA349" s="37" t="s">
        <v>205</v>
      </c>
      <c r="AB349" s="37">
        <v>1</v>
      </c>
      <c r="AC349" s="40"/>
      <c r="AD349" s="40"/>
      <c r="AE349" s="44"/>
      <c r="AF349" s="40" t="s">
        <v>561</v>
      </c>
      <c r="AG349" s="40"/>
      <c r="AH349" s="40"/>
      <c r="AI349" s="40"/>
    </row>
    <row r="350" spans="1:35" x14ac:dyDescent="0.35">
      <c r="A350" s="37" t="s">
        <v>289</v>
      </c>
      <c r="B350" s="40">
        <v>192959</v>
      </c>
      <c r="C350" s="39" t="s">
        <v>1552</v>
      </c>
      <c r="D350" s="40" t="s">
        <v>600</v>
      </c>
      <c r="E350" s="52" t="s">
        <v>1553</v>
      </c>
      <c r="F350" s="40"/>
      <c r="G350" s="37"/>
      <c r="H350" s="40" t="s">
        <v>1552</v>
      </c>
      <c r="I350" s="40" t="s">
        <v>577</v>
      </c>
      <c r="J350" s="37" t="s">
        <v>36</v>
      </c>
      <c r="K350" s="40" t="s">
        <v>288</v>
      </c>
      <c r="L350" s="40">
        <v>1</v>
      </c>
      <c r="M350" s="40" t="s">
        <v>221</v>
      </c>
      <c r="N350" s="43">
        <v>43765</v>
      </c>
      <c r="O350" s="43"/>
      <c r="P350" s="44"/>
      <c r="Q350" s="44">
        <v>1</v>
      </c>
      <c r="R350" s="44">
        <v>1</v>
      </c>
      <c r="S350" s="44"/>
      <c r="T350" s="44"/>
      <c r="U350" s="44"/>
      <c r="V350" s="43"/>
      <c r="W350" s="40" t="s">
        <v>618</v>
      </c>
      <c r="X350" s="40">
        <v>2018</v>
      </c>
      <c r="Y350" s="64">
        <f>YEAR(N350)-X350</f>
        <v>1</v>
      </c>
      <c r="Z350" s="40" t="s">
        <v>560</v>
      </c>
      <c r="AA350" s="37" t="s">
        <v>30</v>
      </c>
      <c r="AB350" s="37">
        <v>1</v>
      </c>
      <c r="AC350" s="40" t="s">
        <v>371</v>
      </c>
      <c r="AD350" s="40" t="s">
        <v>1554</v>
      </c>
      <c r="AE350" s="44"/>
      <c r="AF350" s="40" t="s">
        <v>561</v>
      </c>
      <c r="AG350" s="40">
        <v>50</v>
      </c>
      <c r="AH350" s="40" t="s">
        <v>206</v>
      </c>
      <c r="AI350" s="40" t="s">
        <v>221</v>
      </c>
    </row>
    <row r="351" spans="1:35" x14ac:dyDescent="0.35">
      <c r="A351" s="37" t="s">
        <v>126</v>
      </c>
      <c r="B351" s="40">
        <v>192963</v>
      </c>
      <c r="C351" s="39" t="s">
        <v>1323</v>
      </c>
      <c r="D351" s="40" t="s">
        <v>600</v>
      </c>
      <c r="E351" s="52" t="s">
        <v>997</v>
      </c>
      <c r="F351" s="40" t="s">
        <v>551</v>
      </c>
      <c r="G351" s="37"/>
      <c r="H351" s="40" t="s">
        <v>1323</v>
      </c>
      <c r="I351" s="40" t="s">
        <v>577</v>
      </c>
      <c r="J351" s="37" t="s">
        <v>36</v>
      </c>
      <c r="K351" s="40" t="s">
        <v>127</v>
      </c>
      <c r="L351" s="40">
        <v>1</v>
      </c>
      <c r="M351" s="40" t="s">
        <v>660</v>
      </c>
      <c r="N351" s="43">
        <v>43841</v>
      </c>
      <c r="O351" s="43"/>
      <c r="P351" s="44"/>
      <c r="Q351" s="44">
        <v>1</v>
      </c>
      <c r="R351" s="44">
        <v>1</v>
      </c>
      <c r="S351" s="44"/>
      <c r="T351" s="44"/>
      <c r="U351" s="44"/>
      <c r="V351" s="43"/>
      <c r="W351" s="40" t="s">
        <v>669</v>
      </c>
      <c r="X351" s="40">
        <v>2018</v>
      </c>
      <c r="Y351" s="38">
        <f>YEAR(N351)-X351</f>
        <v>2</v>
      </c>
      <c r="Z351" s="40" t="s">
        <v>560</v>
      </c>
      <c r="AA351" s="37" t="s">
        <v>205</v>
      </c>
      <c r="AB351" s="37">
        <v>1</v>
      </c>
      <c r="AC351" s="40"/>
      <c r="AD351" s="40"/>
      <c r="AE351" s="44"/>
      <c r="AF351" s="40" t="s">
        <v>561</v>
      </c>
      <c r="AG351" s="40">
        <v>50</v>
      </c>
      <c r="AH351" s="40" t="s">
        <v>206</v>
      </c>
      <c r="AI351" s="40"/>
    </row>
    <row r="352" spans="1:35" x14ac:dyDescent="0.35">
      <c r="A352" s="37" t="s">
        <v>130</v>
      </c>
      <c r="B352" s="40">
        <v>192967</v>
      </c>
      <c r="C352" s="39" t="s">
        <v>1517</v>
      </c>
      <c r="D352" s="40" t="s">
        <v>600</v>
      </c>
      <c r="E352" s="52" t="s">
        <v>1518</v>
      </c>
      <c r="F352" s="40" t="s">
        <v>1519</v>
      </c>
      <c r="G352" s="37"/>
      <c r="H352" s="40" t="s">
        <v>1520</v>
      </c>
      <c r="I352" s="40" t="s">
        <v>1260</v>
      </c>
      <c r="J352" s="37" t="s">
        <v>36</v>
      </c>
      <c r="K352" s="40" t="s">
        <v>131</v>
      </c>
      <c r="L352" s="40">
        <v>1</v>
      </c>
      <c r="M352" s="40" t="s">
        <v>660</v>
      </c>
      <c r="N352" s="43">
        <v>43843</v>
      </c>
      <c r="O352" s="43"/>
      <c r="P352" s="44"/>
      <c r="Q352" s="44">
        <v>1</v>
      </c>
      <c r="R352" s="44">
        <v>1</v>
      </c>
      <c r="S352" s="44"/>
      <c r="T352" s="44"/>
      <c r="U352" s="44"/>
      <c r="V352" s="43"/>
      <c r="W352" s="40" t="s">
        <v>618</v>
      </c>
      <c r="X352" s="40">
        <v>2018</v>
      </c>
      <c r="Y352" s="38">
        <f>YEAR(N352)-X352</f>
        <v>2</v>
      </c>
      <c r="Z352" s="40" t="s">
        <v>560</v>
      </c>
      <c r="AA352" s="37" t="s">
        <v>205</v>
      </c>
      <c r="AB352" s="37">
        <v>1</v>
      </c>
      <c r="AC352" s="40"/>
      <c r="AD352" s="40"/>
      <c r="AE352" s="44"/>
      <c r="AF352" s="40" t="s">
        <v>561</v>
      </c>
      <c r="AG352" s="40">
        <v>50</v>
      </c>
      <c r="AH352" s="40" t="s">
        <v>206</v>
      </c>
      <c r="AI352" s="40"/>
    </row>
    <row r="353" spans="1:35" x14ac:dyDescent="0.35">
      <c r="A353" s="40" t="s">
        <v>153</v>
      </c>
      <c r="B353" s="40">
        <v>200372</v>
      </c>
      <c r="C353" s="39" t="s">
        <v>910</v>
      </c>
      <c r="D353" s="40" t="s">
        <v>600</v>
      </c>
      <c r="E353" s="52" t="s">
        <v>911</v>
      </c>
      <c r="F353" s="40" t="s">
        <v>565</v>
      </c>
      <c r="G353" s="37"/>
      <c r="H353" s="40" t="s">
        <v>910</v>
      </c>
      <c r="I353" s="40" t="s">
        <v>577</v>
      </c>
      <c r="J353" s="37" t="s">
        <v>36</v>
      </c>
      <c r="K353" s="40" t="s">
        <v>154</v>
      </c>
      <c r="L353" s="40">
        <v>1</v>
      </c>
      <c r="M353" s="40" t="s">
        <v>660</v>
      </c>
      <c r="N353" s="43">
        <v>43912</v>
      </c>
      <c r="O353" s="43"/>
      <c r="P353" s="44"/>
      <c r="Q353" s="44">
        <v>1</v>
      </c>
      <c r="R353" s="44">
        <v>1</v>
      </c>
      <c r="S353" s="44"/>
      <c r="T353" s="44"/>
      <c r="U353" s="44"/>
      <c r="V353" s="43"/>
      <c r="W353" s="40" t="s">
        <v>618</v>
      </c>
      <c r="X353" s="40">
        <v>2018</v>
      </c>
      <c r="Y353" s="38">
        <f>YEAR(N353)-X353</f>
        <v>2</v>
      </c>
      <c r="Z353" s="40" t="s">
        <v>560</v>
      </c>
      <c r="AA353" s="37" t="s">
        <v>30</v>
      </c>
      <c r="AB353" s="37">
        <v>1</v>
      </c>
      <c r="AC353" s="40" t="s">
        <v>912</v>
      </c>
      <c r="AD353" s="40"/>
      <c r="AE353" s="44"/>
      <c r="AF353" s="40" t="s">
        <v>561</v>
      </c>
      <c r="AG353" s="40">
        <v>50</v>
      </c>
      <c r="AH353" s="40" t="s">
        <v>206</v>
      </c>
      <c r="AI353" s="40"/>
    </row>
    <row r="354" spans="1:35" x14ac:dyDescent="0.35">
      <c r="A354" s="37" t="s">
        <v>833</v>
      </c>
      <c r="B354" s="38">
        <v>192965</v>
      </c>
      <c r="C354" s="39" t="s">
        <v>834</v>
      </c>
      <c r="D354" s="40" t="s">
        <v>551</v>
      </c>
      <c r="E354" s="52" t="s">
        <v>835</v>
      </c>
      <c r="F354" s="40" t="s">
        <v>836</v>
      </c>
      <c r="G354" s="37"/>
      <c r="H354" s="40" t="s">
        <v>834</v>
      </c>
      <c r="I354" s="40" t="s">
        <v>577</v>
      </c>
      <c r="J354" s="37" t="s">
        <v>36</v>
      </c>
      <c r="K354" s="40" t="s">
        <v>837</v>
      </c>
      <c r="L354" s="40">
        <v>1</v>
      </c>
      <c r="M354" s="40" t="s">
        <v>609</v>
      </c>
      <c r="N354" s="43">
        <v>44047</v>
      </c>
      <c r="O354" s="43"/>
      <c r="P354" s="44"/>
      <c r="Q354" s="44">
        <v>1</v>
      </c>
      <c r="R354" s="44">
        <v>1</v>
      </c>
      <c r="S354" s="44"/>
      <c r="T354" s="44"/>
      <c r="U354" s="44"/>
      <c r="V354" s="43"/>
      <c r="W354" s="40" t="s">
        <v>559</v>
      </c>
      <c r="X354" s="40">
        <v>2016</v>
      </c>
      <c r="Y354" s="38">
        <f>YEAR(N354)-X354</f>
        <v>4</v>
      </c>
      <c r="Z354" s="40" t="s">
        <v>560</v>
      </c>
      <c r="AA354" s="37" t="s">
        <v>205</v>
      </c>
      <c r="AB354" s="37">
        <v>0</v>
      </c>
      <c r="AC354" s="40"/>
      <c r="AD354" s="40" t="s">
        <v>838</v>
      </c>
      <c r="AE354" s="44"/>
      <c r="AF354" s="40" t="s">
        <v>561</v>
      </c>
      <c r="AG354" s="40"/>
      <c r="AH354" s="40"/>
      <c r="AI354" s="40"/>
    </row>
    <row r="355" spans="1:35" x14ac:dyDescent="0.35">
      <c r="A355" s="37" t="s">
        <v>922</v>
      </c>
      <c r="B355" s="38">
        <v>202384</v>
      </c>
      <c r="C355" s="39" t="s">
        <v>923</v>
      </c>
      <c r="D355" s="40" t="s">
        <v>551</v>
      </c>
      <c r="E355" s="52" t="s">
        <v>924</v>
      </c>
      <c r="F355" s="40" t="s">
        <v>588</v>
      </c>
      <c r="G355" s="37" t="s">
        <v>925</v>
      </c>
      <c r="H355" s="40" t="s">
        <v>926</v>
      </c>
      <c r="I355" s="40" t="s">
        <v>927</v>
      </c>
      <c r="J355" s="42" t="s">
        <v>556</v>
      </c>
      <c r="K355" s="40" t="s">
        <v>930</v>
      </c>
      <c r="L355" s="40">
        <v>2</v>
      </c>
      <c r="M355" s="40" t="s">
        <v>221</v>
      </c>
      <c r="N355" s="43">
        <v>44071</v>
      </c>
      <c r="O355" s="43"/>
      <c r="P355" s="44"/>
      <c r="Q355" s="44">
        <v>1</v>
      </c>
      <c r="R355" s="44">
        <v>1</v>
      </c>
      <c r="S355" s="44"/>
      <c r="T355" s="44"/>
      <c r="U355" s="44"/>
      <c r="V355" s="43"/>
      <c r="W355" s="40" t="s">
        <v>669</v>
      </c>
      <c r="X355" s="40">
        <v>2006</v>
      </c>
      <c r="Y355" s="38">
        <f>YEAR(N355)-X355</f>
        <v>14</v>
      </c>
      <c r="Z355" s="40" t="s">
        <v>571</v>
      </c>
      <c r="AA355" s="62" t="s">
        <v>42</v>
      </c>
      <c r="AB355" s="44">
        <v>1</v>
      </c>
      <c r="AC355" s="40" t="s">
        <v>931</v>
      </c>
      <c r="AD355" t="s">
        <v>929</v>
      </c>
      <c r="AE355" s="44"/>
      <c r="AF355" s="40" t="s">
        <v>561</v>
      </c>
      <c r="AG355" s="40"/>
      <c r="AH355" s="40"/>
      <c r="AI355" s="40"/>
    </row>
    <row r="356" spans="1:35" x14ac:dyDescent="0.35">
      <c r="A356" s="37" t="s">
        <v>879</v>
      </c>
      <c r="B356" s="40">
        <v>202391</v>
      </c>
      <c r="C356" s="39" t="s">
        <v>880</v>
      </c>
      <c r="D356" s="40" t="s">
        <v>551</v>
      </c>
      <c r="E356" s="52" t="s">
        <v>881</v>
      </c>
      <c r="F356" s="40" t="s">
        <v>551</v>
      </c>
      <c r="G356" s="37"/>
      <c r="H356" s="40" t="s">
        <v>880</v>
      </c>
      <c r="I356" s="40" t="s">
        <v>577</v>
      </c>
      <c r="J356" s="42" t="s">
        <v>556</v>
      </c>
      <c r="K356" s="40" t="s">
        <v>882</v>
      </c>
      <c r="L356" s="40">
        <v>1</v>
      </c>
      <c r="M356" s="40" t="s">
        <v>558</v>
      </c>
      <c r="N356" s="43">
        <v>44078</v>
      </c>
      <c r="O356" s="43"/>
      <c r="P356" s="44"/>
      <c r="Q356" s="44">
        <v>1</v>
      </c>
      <c r="R356" s="44">
        <v>1</v>
      </c>
      <c r="S356" s="44"/>
      <c r="T356" s="44"/>
      <c r="U356" s="44"/>
      <c r="V356" s="43"/>
      <c r="W356" s="40" t="s">
        <v>559</v>
      </c>
      <c r="X356" s="40">
        <v>2018</v>
      </c>
      <c r="Y356" s="38">
        <f>YEAR(N356)-X356</f>
        <v>2</v>
      </c>
      <c r="Z356" s="40" t="s">
        <v>560</v>
      </c>
      <c r="AA356" s="37" t="s">
        <v>42</v>
      </c>
      <c r="AB356" s="44">
        <v>1</v>
      </c>
      <c r="AC356" s="40"/>
      <c r="AD356" s="40"/>
      <c r="AE356" s="44"/>
      <c r="AF356" s="40" t="s">
        <v>561</v>
      </c>
      <c r="AG356" s="40"/>
      <c r="AH356" s="40"/>
      <c r="AI356" s="40"/>
    </row>
    <row r="357" spans="1:35" x14ac:dyDescent="0.35">
      <c r="A357" s="37" t="s">
        <v>1292</v>
      </c>
      <c r="B357" s="38">
        <v>202409</v>
      </c>
      <c r="C357" s="39" t="s">
        <v>1293</v>
      </c>
      <c r="D357" s="40" t="s">
        <v>551</v>
      </c>
      <c r="E357" s="52" t="s">
        <v>1294</v>
      </c>
      <c r="F357" s="40" t="s">
        <v>551</v>
      </c>
      <c r="G357" s="37"/>
      <c r="H357" s="40" t="s">
        <v>1293</v>
      </c>
      <c r="I357" s="40" t="s">
        <v>577</v>
      </c>
      <c r="J357" s="42" t="s">
        <v>556</v>
      </c>
      <c r="K357" s="75" t="s">
        <v>1295</v>
      </c>
      <c r="L357" s="76">
        <v>1</v>
      </c>
      <c r="M357" s="40" t="s">
        <v>558</v>
      </c>
      <c r="N357" s="43">
        <v>44078</v>
      </c>
      <c r="O357" s="43"/>
      <c r="P357" s="44"/>
      <c r="Q357" s="44">
        <v>1</v>
      </c>
      <c r="R357" s="44">
        <v>1</v>
      </c>
      <c r="S357" s="40"/>
      <c r="T357" s="40"/>
      <c r="U357" s="40"/>
      <c r="V357" s="43"/>
      <c r="W357" s="40" t="s">
        <v>559</v>
      </c>
      <c r="X357" s="40">
        <v>2020</v>
      </c>
      <c r="Y357" s="38">
        <f>YEAR(N357)-X357</f>
        <v>0</v>
      </c>
      <c r="Z357" s="40" t="s">
        <v>580</v>
      </c>
      <c r="AA357" s="37" t="s">
        <v>42</v>
      </c>
      <c r="AB357" s="44">
        <v>1</v>
      </c>
      <c r="AC357" s="40" t="s">
        <v>1296</v>
      </c>
      <c r="AD357" s="40"/>
      <c r="AE357" s="44"/>
      <c r="AF357" s="40" t="s">
        <v>561</v>
      </c>
      <c r="AG357" s="40"/>
      <c r="AH357" s="40"/>
      <c r="AI357" s="40"/>
    </row>
    <row r="358" spans="1:35" x14ac:dyDescent="0.35">
      <c r="A358" s="37" t="s">
        <v>1368</v>
      </c>
      <c r="B358" s="38">
        <v>202370</v>
      </c>
      <c r="C358" s="39" t="s">
        <v>1369</v>
      </c>
      <c r="D358" s="40" t="s">
        <v>551</v>
      </c>
      <c r="E358" s="41" t="s">
        <v>956</v>
      </c>
      <c r="F358" s="41" t="s">
        <v>565</v>
      </c>
      <c r="G358" s="37"/>
      <c r="H358" s="40" t="s">
        <v>1369</v>
      </c>
      <c r="I358" s="40" t="s">
        <v>577</v>
      </c>
      <c r="J358" s="42" t="s">
        <v>556</v>
      </c>
      <c r="K358" s="40" t="s">
        <v>1370</v>
      </c>
      <c r="L358" s="40">
        <v>1</v>
      </c>
      <c r="M358" s="40" t="s">
        <v>558</v>
      </c>
      <c r="N358" s="43">
        <v>44078</v>
      </c>
      <c r="O358" s="43"/>
      <c r="P358" s="44"/>
      <c r="Q358" s="44">
        <v>1</v>
      </c>
      <c r="R358" s="44">
        <v>1</v>
      </c>
      <c r="S358" s="44"/>
      <c r="T358" s="44"/>
      <c r="U358" s="44"/>
      <c r="V358" s="43"/>
      <c r="W358" s="40" t="s">
        <v>559</v>
      </c>
      <c r="X358" s="40">
        <v>2018</v>
      </c>
      <c r="Y358" s="38">
        <f>YEAR(N358)-X358</f>
        <v>2</v>
      </c>
      <c r="Z358" s="40" t="s">
        <v>560</v>
      </c>
      <c r="AA358" s="37" t="s">
        <v>205</v>
      </c>
      <c r="AB358" s="44">
        <v>1</v>
      </c>
      <c r="AC358" s="40"/>
      <c r="AD358" s="40"/>
      <c r="AE358" s="40"/>
      <c r="AF358" s="40" t="s">
        <v>561</v>
      </c>
      <c r="AG358" s="40"/>
      <c r="AH358" s="40"/>
      <c r="AI358" s="40"/>
    </row>
    <row r="359" spans="1:35" x14ac:dyDescent="0.35">
      <c r="A359" s="95" t="s">
        <v>1629</v>
      </c>
      <c r="B359" s="98">
        <v>202361</v>
      </c>
      <c r="C359" s="97" t="s">
        <v>1630</v>
      </c>
      <c r="D359" s="98" t="s">
        <v>551</v>
      </c>
      <c r="E359" s="99" t="s">
        <v>861</v>
      </c>
      <c r="F359" s="98" t="s">
        <v>551</v>
      </c>
      <c r="G359" s="95"/>
      <c r="H359" s="98" t="s">
        <v>1630</v>
      </c>
      <c r="I359" s="98" t="s">
        <v>577</v>
      </c>
      <c r="J359" s="100" t="s">
        <v>556</v>
      </c>
      <c r="K359" s="98" t="s">
        <v>1631</v>
      </c>
      <c r="L359" s="98">
        <v>1</v>
      </c>
      <c r="M359" s="98" t="s">
        <v>558</v>
      </c>
      <c r="N359" s="101">
        <v>44078</v>
      </c>
      <c r="O359" s="101"/>
      <c r="P359" s="102"/>
      <c r="Q359" s="102">
        <v>1</v>
      </c>
      <c r="R359" s="102">
        <v>1</v>
      </c>
      <c r="S359" s="102"/>
      <c r="T359" s="102"/>
      <c r="U359" s="102"/>
      <c r="V359" s="101"/>
      <c r="W359" s="98" t="s">
        <v>559</v>
      </c>
      <c r="X359" s="98">
        <v>2020</v>
      </c>
      <c r="Y359" s="96">
        <f>YEAR(N359)-X359</f>
        <v>0</v>
      </c>
      <c r="Z359" s="98" t="s">
        <v>580</v>
      </c>
      <c r="AA359" s="95" t="s">
        <v>205</v>
      </c>
      <c r="AB359" s="102">
        <v>1</v>
      </c>
      <c r="AC359" s="98" t="s">
        <v>1632</v>
      </c>
      <c r="AD359" s="98"/>
      <c r="AE359" s="102"/>
      <c r="AF359" s="98" t="s">
        <v>561</v>
      </c>
      <c r="AG359" s="98"/>
      <c r="AH359" s="98"/>
      <c r="AI359" s="98"/>
    </row>
    <row r="360" spans="1:35" x14ac:dyDescent="0.35">
      <c r="A360" s="37" t="s">
        <v>1657</v>
      </c>
      <c r="B360" s="40">
        <v>202383</v>
      </c>
      <c r="C360" s="39" t="s">
        <v>1658</v>
      </c>
      <c r="D360" s="40" t="s">
        <v>551</v>
      </c>
      <c r="E360" s="52" t="s">
        <v>1659</v>
      </c>
      <c r="F360" s="40" t="s">
        <v>565</v>
      </c>
      <c r="G360" s="37" t="s">
        <v>1660</v>
      </c>
      <c r="H360" s="37" t="s">
        <v>1661</v>
      </c>
      <c r="I360" s="37" t="s">
        <v>1662</v>
      </c>
      <c r="J360" s="42" t="s">
        <v>556</v>
      </c>
      <c r="K360" s="40" t="s">
        <v>1666</v>
      </c>
      <c r="L360" s="40">
        <v>3</v>
      </c>
      <c r="M360" s="40" t="s">
        <v>558</v>
      </c>
      <c r="N360" s="43">
        <v>44078</v>
      </c>
      <c r="O360" s="43"/>
      <c r="P360" s="44"/>
      <c r="Q360" s="44">
        <v>1</v>
      </c>
      <c r="R360" s="44">
        <v>1</v>
      </c>
      <c r="S360" s="44"/>
      <c r="T360" s="44"/>
      <c r="U360" s="44"/>
      <c r="V360" s="43"/>
      <c r="W360" s="40" t="s">
        <v>559</v>
      </c>
      <c r="X360" s="40">
        <v>2009</v>
      </c>
      <c r="Y360" s="38">
        <f>YEAR(N360)-X360</f>
        <v>11</v>
      </c>
      <c r="Z360" s="40" t="s">
        <v>571</v>
      </c>
      <c r="AA360" s="37" t="s">
        <v>30</v>
      </c>
      <c r="AB360" s="44">
        <v>1</v>
      </c>
      <c r="AC360" s="40"/>
      <c r="AD360" s="40" t="s">
        <v>1667</v>
      </c>
      <c r="AE360" s="44"/>
      <c r="AF360" s="40" t="s">
        <v>561</v>
      </c>
      <c r="AG360" s="40"/>
      <c r="AH360" s="40"/>
      <c r="AI360" s="40"/>
    </row>
    <row r="361" spans="1:35" x14ac:dyDescent="0.35">
      <c r="A361" s="37" t="s">
        <v>1721</v>
      </c>
      <c r="B361" s="40">
        <v>202372</v>
      </c>
      <c r="C361" s="39" t="s">
        <v>1722</v>
      </c>
      <c r="D361" s="40" t="s">
        <v>551</v>
      </c>
      <c r="E361" s="52" t="s">
        <v>947</v>
      </c>
      <c r="F361" s="40" t="s">
        <v>551</v>
      </c>
      <c r="G361" s="37"/>
      <c r="H361" s="40" t="s">
        <v>1722</v>
      </c>
      <c r="I361" s="40" t="s">
        <v>577</v>
      </c>
      <c r="J361" s="42" t="s">
        <v>556</v>
      </c>
      <c r="K361" s="40" t="s">
        <v>1723</v>
      </c>
      <c r="L361" s="40">
        <v>1</v>
      </c>
      <c r="M361" s="40" t="s">
        <v>558</v>
      </c>
      <c r="N361" s="43">
        <v>44078</v>
      </c>
      <c r="O361" s="43"/>
      <c r="P361" s="44"/>
      <c r="Q361" s="44">
        <v>1</v>
      </c>
      <c r="R361" s="44">
        <v>1</v>
      </c>
      <c r="S361" s="44"/>
      <c r="T361" s="44"/>
      <c r="U361" s="44"/>
      <c r="V361" s="43"/>
      <c r="W361" s="40" t="s">
        <v>559</v>
      </c>
      <c r="X361" s="40">
        <v>2019</v>
      </c>
      <c r="Y361" s="38">
        <f>YEAR(N361)-X361</f>
        <v>1</v>
      </c>
      <c r="Z361" s="40" t="s">
        <v>560</v>
      </c>
      <c r="AA361" s="37" t="s">
        <v>205</v>
      </c>
      <c r="AB361" s="44">
        <v>1</v>
      </c>
      <c r="AC361" s="40"/>
      <c r="AD361" s="40"/>
      <c r="AE361" s="44"/>
      <c r="AF361" s="40" t="s">
        <v>561</v>
      </c>
      <c r="AG361" s="40"/>
      <c r="AH361" s="40"/>
      <c r="AI361" s="40"/>
    </row>
    <row r="362" spans="1:35" x14ac:dyDescent="0.35">
      <c r="A362" s="37" t="s">
        <v>2180</v>
      </c>
      <c r="B362" s="40">
        <v>202400</v>
      </c>
      <c r="C362" s="39" t="s">
        <v>2181</v>
      </c>
      <c r="D362" s="40" t="s">
        <v>553</v>
      </c>
      <c r="E362" s="52" t="s">
        <v>2182</v>
      </c>
      <c r="F362" s="40" t="s">
        <v>551</v>
      </c>
      <c r="G362" s="37"/>
      <c r="H362" s="40" t="s">
        <v>2181</v>
      </c>
      <c r="I362" s="40" t="s">
        <v>617</v>
      </c>
      <c r="J362" s="42" t="s">
        <v>556</v>
      </c>
      <c r="K362" s="40" t="s">
        <v>2183</v>
      </c>
      <c r="L362" s="40">
        <v>1</v>
      </c>
      <c r="M362" s="40" t="s">
        <v>558</v>
      </c>
      <c r="N362" s="43">
        <v>44078</v>
      </c>
      <c r="O362" s="43"/>
      <c r="P362" s="44"/>
      <c r="Q362" s="44">
        <v>1</v>
      </c>
      <c r="R362" s="44">
        <v>1</v>
      </c>
      <c r="S362" s="44"/>
      <c r="T362" s="44"/>
      <c r="U362" s="44"/>
      <c r="V362" s="43"/>
      <c r="W362" s="40" t="s">
        <v>559</v>
      </c>
      <c r="X362" s="40">
        <v>2019</v>
      </c>
      <c r="Y362" s="38">
        <f>YEAR(N362)-X362</f>
        <v>1</v>
      </c>
      <c r="Z362" s="40" t="s">
        <v>560</v>
      </c>
      <c r="AA362" s="37" t="s">
        <v>205</v>
      </c>
      <c r="AB362" s="44">
        <v>1</v>
      </c>
      <c r="AC362" s="40"/>
      <c r="AD362" s="40"/>
      <c r="AE362" s="44"/>
      <c r="AF362" s="40" t="s">
        <v>561</v>
      </c>
      <c r="AG362" s="40"/>
      <c r="AH362" s="40"/>
      <c r="AI362" s="40"/>
    </row>
    <row r="363" spans="1:35" x14ac:dyDescent="0.35">
      <c r="A363" s="37" t="s">
        <v>549</v>
      </c>
      <c r="B363" s="38">
        <v>202368</v>
      </c>
      <c r="C363" s="39" t="s">
        <v>550</v>
      </c>
      <c r="D363" s="40" t="s">
        <v>551</v>
      </c>
      <c r="E363" s="41" t="s">
        <v>552</v>
      </c>
      <c r="F363" s="41" t="s">
        <v>553</v>
      </c>
      <c r="G363" s="37"/>
      <c r="H363" s="40" t="s">
        <v>554</v>
      </c>
      <c r="I363" s="40" t="s">
        <v>555</v>
      </c>
      <c r="J363" s="42" t="s">
        <v>556</v>
      </c>
      <c r="K363" s="40" t="s">
        <v>557</v>
      </c>
      <c r="L363" s="40">
        <v>1</v>
      </c>
      <c r="M363" s="40" t="s">
        <v>558</v>
      </c>
      <c r="N363" s="43">
        <v>44082</v>
      </c>
      <c r="O363" s="43"/>
      <c r="P363" s="44"/>
      <c r="Q363" s="44">
        <v>1</v>
      </c>
      <c r="R363" s="44">
        <v>1</v>
      </c>
      <c r="S363" s="44"/>
      <c r="T363" s="44"/>
      <c r="U363" s="44"/>
      <c r="V363" s="43"/>
      <c r="W363" s="40" t="s">
        <v>559</v>
      </c>
      <c r="X363" s="40">
        <v>2016</v>
      </c>
      <c r="Y363" s="38">
        <f>YEAR(N363)-X363</f>
        <v>4</v>
      </c>
      <c r="Z363" s="40" t="s">
        <v>560</v>
      </c>
      <c r="AA363" s="37" t="s">
        <v>205</v>
      </c>
      <c r="AB363" s="44">
        <v>1</v>
      </c>
      <c r="AC363" s="40"/>
      <c r="AD363" s="40"/>
      <c r="AE363" s="40"/>
      <c r="AF363" s="40" t="s">
        <v>561</v>
      </c>
      <c r="AG363" s="40"/>
      <c r="AH363" s="40"/>
      <c r="AI363" s="40"/>
    </row>
    <row r="364" spans="1:35" x14ac:dyDescent="0.35">
      <c r="A364" s="37" t="s">
        <v>672</v>
      </c>
      <c r="B364" s="40">
        <v>202406</v>
      </c>
      <c r="C364" s="39" t="s">
        <v>673</v>
      </c>
      <c r="D364" s="40" t="s">
        <v>551</v>
      </c>
      <c r="E364" s="52" t="s">
        <v>681</v>
      </c>
      <c r="F364" s="40" t="s">
        <v>551</v>
      </c>
      <c r="G364" s="37" t="s">
        <v>676</v>
      </c>
      <c r="H364" s="37" t="s">
        <v>677</v>
      </c>
      <c r="I364" s="37" t="s">
        <v>678</v>
      </c>
      <c r="J364" s="42" t="s">
        <v>556</v>
      </c>
      <c r="K364" s="40" t="s">
        <v>682</v>
      </c>
      <c r="L364" s="40">
        <v>2</v>
      </c>
      <c r="M364" s="40" t="s">
        <v>558</v>
      </c>
      <c r="N364" s="43">
        <v>44082</v>
      </c>
      <c r="O364" s="43"/>
      <c r="P364" s="44"/>
      <c r="Q364" s="44">
        <v>1</v>
      </c>
      <c r="R364" s="44">
        <v>1</v>
      </c>
      <c r="S364" s="44"/>
      <c r="T364" s="44"/>
      <c r="U364" s="44"/>
      <c r="V364" s="43"/>
      <c r="W364" s="40" t="s">
        <v>559</v>
      </c>
      <c r="X364" s="40">
        <v>2001</v>
      </c>
      <c r="Y364" s="38">
        <f>YEAR(N364)-X364</f>
        <v>19</v>
      </c>
      <c r="Z364" s="40" t="s">
        <v>571</v>
      </c>
      <c r="AA364" s="37" t="s">
        <v>42</v>
      </c>
      <c r="AB364" s="44">
        <v>0</v>
      </c>
      <c r="AC364" s="40"/>
      <c r="AD364" s="40" t="s">
        <v>683</v>
      </c>
      <c r="AE364" s="44"/>
      <c r="AF364" s="40" t="s">
        <v>561</v>
      </c>
      <c r="AG364" s="40"/>
      <c r="AH364" s="40"/>
      <c r="AI364" s="40"/>
    </row>
    <row r="365" spans="1:35" x14ac:dyDescent="0.35">
      <c r="A365" s="37" t="s">
        <v>731</v>
      </c>
      <c r="B365" s="40">
        <v>202381</v>
      </c>
      <c r="C365" s="39" t="s">
        <v>732</v>
      </c>
      <c r="D365" s="40" t="s">
        <v>551</v>
      </c>
      <c r="E365" s="52" t="s">
        <v>733</v>
      </c>
      <c r="F365" s="40" t="s">
        <v>588</v>
      </c>
      <c r="G365" s="37" t="s">
        <v>734</v>
      </c>
      <c r="H365" s="40" t="s">
        <v>735</v>
      </c>
      <c r="I365" s="40" t="s">
        <v>555</v>
      </c>
      <c r="J365" s="42" t="s">
        <v>556</v>
      </c>
      <c r="K365" s="40" t="s">
        <v>739</v>
      </c>
      <c r="L365" s="40">
        <v>2</v>
      </c>
      <c r="M365" s="40" t="s">
        <v>558</v>
      </c>
      <c r="N365" s="43">
        <v>44082</v>
      </c>
      <c r="O365" s="43"/>
      <c r="P365" s="44"/>
      <c r="Q365" s="44">
        <v>1</v>
      </c>
      <c r="R365" s="44">
        <v>1</v>
      </c>
      <c r="S365" s="44"/>
      <c r="T365" s="44"/>
      <c r="U365" s="44"/>
      <c r="V365" s="43"/>
      <c r="W365" s="40" t="s">
        <v>559</v>
      </c>
      <c r="X365" s="40">
        <v>2013</v>
      </c>
      <c r="Y365" s="38">
        <f>YEAR(N365)-X365</f>
        <v>7</v>
      </c>
      <c r="Z365" s="40" t="s">
        <v>571</v>
      </c>
      <c r="AA365" s="37" t="s">
        <v>205</v>
      </c>
      <c r="AB365" s="44">
        <v>1</v>
      </c>
      <c r="AC365" s="40"/>
      <c r="AD365" s="40" t="s">
        <v>740</v>
      </c>
      <c r="AE365" s="44"/>
      <c r="AF365" s="40" t="s">
        <v>561</v>
      </c>
      <c r="AG365" s="40"/>
      <c r="AH365" s="40"/>
      <c r="AI365" s="40"/>
    </row>
    <row r="366" spans="1:35" x14ac:dyDescent="0.35">
      <c r="A366" s="37" t="s">
        <v>870</v>
      </c>
      <c r="B366" s="38">
        <v>202398</v>
      </c>
      <c r="C366" s="39" t="s">
        <v>871</v>
      </c>
      <c r="D366" s="40" t="s">
        <v>551</v>
      </c>
      <c r="E366" s="52" t="s">
        <v>872</v>
      </c>
      <c r="F366" s="40" t="s">
        <v>588</v>
      </c>
      <c r="G366" s="37"/>
      <c r="H366" s="40" t="s">
        <v>873</v>
      </c>
      <c r="I366" s="40" t="s">
        <v>874</v>
      </c>
      <c r="J366" s="42" t="s">
        <v>556</v>
      </c>
      <c r="K366" s="40" t="s">
        <v>875</v>
      </c>
      <c r="L366" s="40">
        <v>1</v>
      </c>
      <c r="M366" s="40" t="s">
        <v>558</v>
      </c>
      <c r="N366" s="43">
        <v>44082</v>
      </c>
      <c r="O366" s="43"/>
      <c r="P366" s="44"/>
      <c r="Q366" s="44">
        <v>1</v>
      </c>
      <c r="R366" s="44">
        <v>1</v>
      </c>
      <c r="S366" s="44"/>
      <c r="T366" s="44"/>
      <c r="U366" s="44"/>
      <c r="V366" s="43"/>
      <c r="W366" s="40" t="s">
        <v>559</v>
      </c>
      <c r="X366" s="40">
        <v>2016</v>
      </c>
      <c r="Y366" s="38">
        <f>YEAR(N366)-X366</f>
        <v>4</v>
      </c>
      <c r="Z366" s="40" t="s">
        <v>560</v>
      </c>
      <c r="AA366" s="37" t="s">
        <v>30</v>
      </c>
      <c r="AB366" s="44">
        <v>1</v>
      </c>
      <c r="AC366" s="40"/>
      <c r="AD366" s="40"/>
      <c r="AE366" s="44"/>
      <c r="AF366" s="40" t="s">
        <v>561</v>
      </c>
      <c r="AG366" s="40"/>
      <c r="AH366" s="40"/>
      <c r="AI366" s="40"/>
    </row>
    <row r="367" spans="1:35" x14ac:dyDescent="0.35">
      <c r="A367" s="37" t="s">
        <v>1456</v>
      </c>
      <c r="B367" s="40">
        <v>202369</v>
      </c>
      <c r="C367" s="39" t="s">
        <v>1457</v>
      </c>
      <c r="D367" s="40" t="s">
        <v>551</v>
      </c>
      <c r="E367" s="52" t="s">
        <v>1458</v>
      </c>
      <c r="F367" s="40" t="s">
        <v>588</v>
      </c>
      <c r="G367" s="37"/>
      <c r="H367" s="40" t="s">
        <v>1459</v>
      </c>
      <c r="I367" s="40" t="s">
        <v>555</v>
      </c>
      <c r="J367" s="42" t="s">
        <v>556</v>
      </c>
      <c r="K367" s="40" t="s">
        <v>1460</v>
      </c>
      <c r="L367" s="40">
        <v>1</v>
      </c>
      <c r="M367" s="40" t="s">
        <v>558</v>
      </c>
      <c r="N367" s="43">
        <v>44082</v>
      </c>
      <c r="O367" s="43"/>
      <c r="P367" s="44"/>
      <c r="Q367" s="44">
        <v>1</v>
      </c>
      <c r="R367" s="44">
        <v>1</v>
      </c>
      <c r="S367" s="44"/>
      <c r="T367" s="44"/>
      <c r="U367" s="44"/>
      <c r="V367" s="43"/>
      <c r="W367" s="40" t="s">
        <v>559</v>
      </c>
      <c r="X367" s="40">
        <v>2014</v>
      </c>
      <c r="Y367" s="38">
        <f>YEAR(N367)-X367</f>
        <v>6</v>
      </c>
      <c r="Z367" s="40" t="s">
        <v>571</v>
      </c>
      <c r="AA367" s="37" t="s">
        <v>205</v>
      </c>
      <c r="AB367" s="44">
        <v>1</v>
      </c>
      <c r="AC367" s="40"/>
      <c r="AD367" s="40"/>
      <c r="AE367" s="44"/>
      <c r="AF367" s="40" t="s">
        <v>561</v>
      </c>
      <c r="AG367" s="40"/>
      <c r="AH367" s="40"/>
      <c r="AI367" s="40"/>
    </row>
    <row r="368" spans="1:35" x14ac:dyDescent="0.35">
      <c r="A368" s="37" t="s">
        <v>1684</v>
      </c>
      <c r="B368" s="40">
        <v>202375</v>
      </c>
      <c r="C368" s="39" t="s">
        <v>1685</v>
      </c>
      <c r="D368" s="40" t="s">
        <v>551</v>
      </c>
      <c r="E368" s="52" t="s">
        <v>1686</v>
      </c>
      <c r="F368" s="40" t="s">
        <v>588</v>
      </c>
      <c r="G368" s="37"/>
      <c r="H368" s="40" t="s">
        <v>1687</v>
      </c>
      <c r="I368" s="40" t="s">
        <v>830</v>
      </c>
      <c r="J368" s="42" t="s">
        <v>556</v>
      </c>
      <c r="K368" s="40" t="s">
        <v>1688</v>
      </c>
      <c r="L368" s="40">
        <v>1</v>
      </c>
      <c r="M368" s="40" t="s">
        <v>558</v>
      </c>
      <c r="N368" s="43">
        <v>44082</v>
      </c>
      <c r="O368" s="43"/>
      <c r="P368" s="44"/>
      <c r="Q368" s="44">
        <v>1</v>
      </c>
      <c r="R368" s="44">
        <v>1</v>
      </c>
      <c r="S368" s="44"/>
      <c r="T368" s="44"/>
      <c r="U368" s="44"/>
      <c r="V368" s="43"/>
      <c r="W368" s="40" t="s">
        <v>559</v>
      </c>
      <c r="X368" s="40">
        <v>2013</v>
      </c>
      <c r="Y368" s="38">
        <f>YEAR(N368)-X368</f>
        <v>7</v>
      </c>
      <c r="Z368" s="40" t="s">
        <v>571</v>
      </c>
      <c r="AA368" s="62" t="s">
        <v>42</v>
      </c>
      <c r="AB368" s="44">
        <v>1</v>
      </c>
      <c r="AC368" s="40"/>
      <c r="AD368" s="40"/>
      <c r="AE368" s="44"/>
      <c r="AF368" s="40" t="s">
        <v>561</v>
      </c>
      <c r="AG368" s="40"/>
      <c r="AH368" s="40"/>
      <c r="AI368" s="40"/>
    </row>
    <row r="369" spans="1:35" x14ac:dyDescent="0.35">
      <c r="A369" s="37" t="s">
        <v>1689</v>
      </c>
      <c r="B369" s="40">
        <v>202402</v>
      </c>
      <c r="C369" s="39" t="s">
        <v>1690</v>
      </c>
      <c r="D369" s="40" t="s">
        <v>551</v>
      </c>
      <c r="E369" s="52" t="s">
        <v>1303</v>
      </c>
      <c r="F369" s="40" t="s">
        <v>588</v>
      </c>
      <c r="G369" s="37"/>
      <c r="H369" s="40" t="s">
        <v>1691</v>
      </c>
      <c r="I369" s="40" t="s">
        <v>555</v>
      </c>
      <c r="J369" s="42" t="s">
        <v>556</v>
      </c>
      <c r="K369" s="40" t="s">
        <v>1692</v>
      </c>
      <c r="L369" s="40">
        <v>1</v>
      </c>
      <c r="M369" s="40" t="s">
        <v>558</v>
      </c>
      <c r="N369" s="43">
        <v>44082</v>
      </c>
      <c r="O369" s="43"/>
      <c r="P369" s="44"/>
      <c r="Q369" s="44">
        <v>1</v>
      </c>
      <c r="R369" s="44">
        <v>1</v>
      </c>
      <c r="S369" s="44"/>
      <c r="T369" s="44"/>
      <c r="U369" s="44"/>
      <c r="V369" s="43"/>
      <c r="W369" s="40" t="s">
        <v>559</v>
      </c>
      <c r="X369" s="40">
        <v>2004</v>
      </c>
      <c r="Y369" s="38">
        <f>YEAR(N369)-X369</f>
        <v>16</v>
      </c>
      <c r="Z369" s="40" t="s">
        <v>571</v>
      </c>
      <c r="AA369" s="37" t="s">
        <v>30</v>
      </c>
      <c r="AB369" s="44">
        <v>1</v>
      </c>
      <c r="AC369" s="40"/>
      <c r="AD369" s="40"/>
      <c r="AE369" s="44"/>
      <c r="AF369" s="40" t="s">
        <v>561</v>
      </c>
      <c r="AG369" s="40"/>
      <c r="AH369" s="40"/>
      <c r="AI369" s="40"/>
    </row>
    <row r="370" spans="1:35" x14ac:dyDescent="0.35">
      <c r="A370" s="37" t="s">
        <v>1767</v>
      </c>
      <c r="B370" s="40">
        <v>202359</v>
      </c>
      <c r="C370" s="39" t="s">
        <v>1768</v>
      </c>
      <c r="D370" s="40" t="s">
        <v>551</v>
      </c>
      <c r="E370" s="52" t="s">
        <v>1769</v>
      </c>
      <c r="F370" s="40" t="s">
        <v>551</v>
      </c>
      <c r="G370" s="37"/>
      <c r="H370" s="40" t="s">
        <v>1770</v>
      </c>
      <c r="I370" s="40" t="s">
        <v>1260</v>
      </c>
      <c r="J370" s="42" t="s">
        <v>556</v>
      </c>
      <c r="K370" s="40" t="s">
        <v>1771</v>
      </c>
      <c r="L370" s="40">
        <v>1</v>
      </c>
      <c r="M370" s="40" t="s">
        <v>558</v>
      </c>
      <c r="N370" s="43">
        <v>44082</v>
      </c>
      <c r="O370" s="43"/>
      <c r="P370" s="44"/>
      <c r="Q370" s="44">
        <v>1</v>
      </c>
      <c r="R370" s="44">
        <v>1</v>
      </c>
      <c r="S370" s="44"/>
      <c r="T370" s="44"/>
      <c r="U370" s="44"/>
      <c r="V370" s="43"/>
      <c r="W370" s="40" t="s">
        <v>559</v>
      </c>
      <c r="X370" s="40">
        <v>2019</v>
      </c>
      <c r="Y370" s="38">
        <f>YEAR(N370)-X370</f>
        <v>1</v>
      </c>
      <c r="Z370" s="40" t="s">
        <v>560</v>
      </c>
      <c r="AA370" s="37" t="s">
        <v>42</v>
      </c>
      <c r="AB370" s="44">
        <v>1</v>
      </c>
      <c r="AC370" s="40"/>
      <c r="AD370" s="40"/>
      <c r="AE370" s="44"/>
      <c r="AF370" s="40" t="s">
        <v>561</v>
      </c>
      <c r="AG370" s="40"/>
      <c r="AH370" s="40"/>
      <c r="AI370" s="40"/>
    </row>
    <row r="371" spans="1:35" x14ac:dyDescent="0.35">
      <c r="A371" s="37" t="s">
        <v>1191</v>
      </c>
      <c r="B371" s="38">
        <v>202393</v>
      </c>
      <c r="C371" s="39" t="s">
        <v>615</v>
      </c>
      <c r="D371" s="40" t="s">
        <v>551</v>
      </c>
      <c r="E371" s="52" t="s">
        <v>1192</v>
      </c>
      <c r="F371" s="40" t="s">
        <v>551</v>
      </c>
      <c r="G371" s="37"/>
      <c r="H371" s="40" t="s">
        <v>1193</v>
      </c>
      <c r="I371" s="40" t="s">
        <v>577</v>
      </c>
      <c r="J371" s="42" t="s">
        <v>556</v>
      </c>
      <c r="K371" s="40" t="s">
        <v>1194</v>
      </c>
      <c r="L371" s="40">
        <v>1</v>
      </c>
      <c r="M371" s="40" t="s">
        <v>558</v>
      </c>
      <c r="N371" s="43">
        <v>44088</v>
      </c>
      <c r="O371" s="43"/>
      <c r="P371" s="44"/>
      <c r="Q371" s="44">
        <v>1</v>
      </c>
      <c r="R371" s="44">
        <v>1</v>
      </c>
      <c r="S371" s="44"/>
      <c r="T371" s="44"/>
      <c r="U371" s="44"/>
      <c r="V371" s="43"/>
      <c r="W371" s="40" t="s">
        <v>559</v>
      </c>
      <c r="X371" s="40">
        <v>2019</v>
      </c>
      <c r="Y371" s="38">
        <f>YEAR(N371)-X371</f>
        <v>1</v>
      </c>
      <c r="Z371" s="40" t="s">
        <v>560</v>
      </c>
      <c r="AA371" s="37" t="s">
        <v>205</v>
      </c>
      <c r="AB371" s="44">
        <v>1</v>
      </c>
      <c r="AC371" s="40"/>
      <c r="AD371" s="40"/>
      <c r="AE371" s="44"/>
      <c r="AF371" s="40" t="s">
        <v>561</v>
      </c>
      <c r="AG371" s="40"/>
      <c r="AH371" s="40"/>
      <c r="AI371" s="40"/>
    </row>
    <row r="372" spans="1:35" x14ac:dyDescent="0.35">
      <c r="A372" s="37" t="s">
        <v>1297</v>
      </c>
      <c r="B372" s="38">
        <v>202380</v>
      </c>
      <c r="C372" s="39" t="s">
        <v>1298</v>
      </c>
      <c r="D372" s="40" t="s">
        <v>551</v>
      </c>
      <c r="E372" s="52" t="s">
        <v>1299</v>
      </c>
      <c r="F372" s="40" t="s">
        <v>551</v>
      </c>
      <c r="G372" s="37"/>
      <c r="H372" s="40" t="s">
        <v>1298</v>
      </c>
      <c r="I372" s="40" t="s">
        <v>577</v>
      </c>
      <c r="J372" s="42" t="s">
        <v>556</v>
      </c>
      <c r="K372" s="37" t="s">
        <v>1300</v>
      </c>
      <c r="L372" s="40">
        <v>1</v>
      </c>
      <c r="M372" s="40" t="s">
        <v>558</v>
      </c>
      <c r="N372" s="43">
        <v>44088</v>
      </c>
      <c r="O372" s="43"/>
      <c r="P372" s="44"/>
      <c r="Q372" s="44">
        <v>1</v>
      </c>
      <c r="R372" s="44">
        <v>1</v>
      </c>
      <c r="S372" s="44"/>
      <c r="T372" s="44"/>
      <c r="U372" s="44"/>
      <c r="V372" s="43"/>
      <c r="W372" s="40" t="s">
        <v>559</v>
      </c>
      <c r="X372" s="40">
        <v>2020</v>
      </c>
      <c r="Y372" s="38">
        <f>YEAR(N372)-X372</f>
        <v>0</v>
      </c>
      <c r="Z372" s="40" t="s">
        <v>580</v>
      </c>
      <c r="AA372" s="37" t="s">
        <v>205</v>
      </c>
      <c r="AB372" s="44">
        <v>1</v>
      </c>
      <c r="AC372" s="40"/>
      <c r="AD372" s="40"/>
      <c r="AE372" s="44"/>
      <c r="AF372" s="40" t="s">
        <v>561</v>
      </c>
      <c r="AG372" s="40"/>
      <c r="AH372" s="40"/>
      <c r="AI372" s="40"/>
    </row>
    <row r="373" spans="1:35" x14ac:dyDescent="0.35">
      <c r="A373" s="37" t="s">
        <v>2031</v>
      </c>
      <c r="B373" s="40">
        <v>202392</v>
      </c>
      <c r="C373" s="39" t="s">
        <v>2032</v>
      </c>
      <c r="D373" s="40" t="s">
        <v>551</v>
      </c>
      <c r="E373" s="41" t="s">
        <v>1846</v>
      </c>
      <c r="F373" s="41" t="s">
        <v>565</v>
      </c>
      <c r="G373" s="37"/>
      <c r="H373" s="40" t="s">
        <v>2033</v>
      </c>
      <c r="I373" s="40" t="s">
        <v>555</v>
      </c>
      <c r="J373" s="42" t="s">
        <v>556</v>
      </c>
      <c r="K373" s="40" t="s">
        <v>2034</v>
      </c>
      <c r="L373" s="40">
        <v>1</v>
      </c>
      <c r="M373" s="40" t="s">
        <v>558</v>
      </c>
      <c r="N373" s="43">
        <v>44088</v>
      </c>
      <c r="O373" s="43"/>
      <c r="P373" s="44"/>
      <c r="Q373" s="44">
        <v>1</v>
      </c>
      <c r="R373" s="44">
        <v>1</v>
      </c>
      <c r="S373" s="44"/>
      <c r="T373" s="44"/>
      <c r="U373" s="44"/>
      <c r="V373" s="43"/>
      <c r="W373" s="40" t="s">
        <v>559</v>
      </c>
      <c r="X373" s="40">
        <v>2007</v>
      </c>
      <c r="Y373" s="38">
        <f>YEAR(N373)-X373</f>
        <v>13</v>
      </c>
      <c r="Z373" s="40" t="s">
        <v>571</v>
      </c>
      <c r="AA373" s="37" t="s">
        <v>205</v>
      </c>
      <c r="AB373" s="44">
        <v>0</v>
      </c>
      <c r="AC373" s="40"/>
      <c r="AD373" s="40" t="s">
        <v>2035</v>
      </c>
      <c r="AE373" s="40"/>
      <c r="AF373" s="40" t="s">
        <v>561</v>
      </c>
      <c r="AG373" s="40"/>
      <c r="AH373" s="40"/>
      <c r="AI373" s="40"/>
    </row>
    <row r="374" spans="1:35" x14ac:dyDescent="0.35">
      <c r="A374" s="37" t="s">
        <v>2057</v>
      </c>
      <c r="B374" s="38">
        <v>202388</v>
      </c>
      <c r="C374" s="39" t="s">
        <v>2058</v>
      </c>
      <c r="D374" s="40" t="s">
        <v>553</v>
      </c>
      <c r="E374" s="41" t="s">
        <v>2059</v>
      </c>
      <c r="F374" s="41" t="s">
        <v>553</v>
      </c>
      <c r="G374" s="37"/>
      <c r="H374" s="40" t="s">
        <v>2060</v>
      </c>
      <c r="I374" s="40" t="s">
        <v>650</v>
      </c>
      <c r="J374" s="42" t="s">
        <v>556</v>
      </c>
      <c r="K374" s="40" t="s">
        <v>2061</v>
      </c>
      <c r="L374" s="40">
        <v>1</v>
      </c>
      <c r="M374" s="40" t="s">
        <v>558</v>
      </c>
      <c r="N374" s="43">
        <v>44088</v>
      </c>
      <c r="O374" s="43"/>
      <c r="P374" s="44"/>
      <c r="Q374" s="44">
        <v>1</v>
      </c>
      <c r="R374" s="44">
        <v>1</v>
      </c>
      <c r="S374" s="44"/>
      <c r="T374" s="44"/>
      <c r="U374" s="44"/>
      <c r="V374" s="43"/>
      <c r="W374" s="40" t="s">
        <v>559</v>
      </c>
      <c r="X374" s="40">
        <v>2011</v>
      </c>
      <c r="Y374" s="38">
        <f>YEAR(N374)-X374</f>
        <v>9</v>
      </c>
      <c r="Z374" s="40" t="s">
        <v>571</v>
      </c>
      <c r="AA374" s="37" t="s">
        <v>42</v>
      </c>
      <c r="AB374" s="44">
        <v>0</v>
      </c>
      <c r="AC374" s="40"/>
      <c r="AD374" s="40" t="s">
        <v>2062</v>
      </c>
      <c r="AE374" s="40"/>
      <c r="AF374" s="40" t="s">
        <v>561</v>
      </c>
      <c r="AG374" s="40"/>
      <c r="AH374" s="40"/>
      <c r="AI374" s="40"/>
    </row>
    <row r="375" spans="1:35" x14ac:dyDescent="0.35">
      <c r="A375" s="37" t="s">
        <v>641</v>
      </c>
      <c r="B375" s="38">
        <v>202374</v>
      </c>
      <c r="C375" s="39" t="s">
        <v>642</v>
      </c>
      <c r="D375" s="40" t="s">
        <v>551</v>
      </c>
      <c r="E375" s="52" t="s">
        <v>643</v>
      </c>
      <c r="F375" s="40" t="s">
        <v>588</v>
      </c>
      <c r="G375" s="37"/>
      <c r="H375" s="40" t="s">
        <v>642</v>
      </c>
      <c r="I375" s="40" t="s">
        <v>577</v>
      </c>
      <c r="J375" s="42" t="s">
        <v>556</v>
      </c>
      <c r="K375" s="40" t="s">
        <v>644</v>
      </c>
      <c r="L375" s="40">
        <v>1</v>
      </c>
      <c r="M375" s="40" t="s">
        <v>558</v>
      </c>
      <c r="N375" s="43">
        <v>44098</v>
      </c>
      <c r="O375" s="43"/>
      <c r="P375" s="44"/>
      <c r="Q375" s="44">
        <v>1</v>
      </c>
      <c r="R375" s="44">
        <v>1</v>
      </c>
      <c r="S375" s="44"/>
      <c r="T375" s="44"/>
      <c r="U375" s="44"/>
      <c r="V375" s="43"/>
      <c r="W375" s="40" t="s">
        <v>559</v>
      </c>
      <c r="X375" s="40">
        <v>2020</v>
      </c>
      <c r="Y375" s="38">
        <f>YEAR(N375)-X375</f>
        <v>0</v>
      </c>
      <c r="Z375" s="40" t="s">
        <v>580</v>
      </c>
      <c r="AA375" s="37" t="s">
        <v>205</v>
      </c>
      <c r="AB375" s="44">
        <v>1</v>
      </c>
      <c r="AC375" s="40" t="s">
        <v>645</v>
      </c>
      <c r="AD375" s="40"/>
      <c r="AE375" s="44"/>
      <c r="AF375" s="40" t="s">
        <v>561</v>
      </c>
      <c r="AG375" s="40"/>
      <c r="AH375" s="40"/>
      <c r="AI375" s="40"/>
    </row>
    <row r="376" spans="1:35" x14ac:dyDescent="0.35">
      <c r="A376" s="37" t="s">
        <v>1371</v>
      </c>
      <c r="B376" s="38">
        <v>202376</v>
      </c>
      <c r="C376" s="39" t="s">
        <v>1372</v>
      </c>
      <c r="D376" s="40" t="s">
        <v>551</v>
      </c>
      <c r="E376" s="52" t="s">
        <v>1373</v>
      </c>
      <c r="F376" s="40" t="s">
        <v>565</v>
      </c>
      <c r="G376" s="37"/>
      <c r="H376" s="40" t="s">
        <v>1372</v>
      </c>
      <c r="I376" s="40" t="s">
        <v>577</v>
      </c>
      <c r="J376" s="42" t="s">
        <v>556</v>
      </c>
      <c r="K376" s="40" t="s">
        <v>1374</v>
      </c>
      <c r="L376" s="40">
        <v>1</v>
      </c>
      <c r="M376" s="40" t="s">
        <v>558</v>
      </c>
      <c r="N376" s="43">
        <v>44098</v>
      </c>
      <c r="O376" s="43"/>
      <c r="P376" s="44"/>
      <c r="Q376" s="44">
        <v>1</v>
      </c>
      <c r="R376" s="44">
        <v>1</v>
      </c>
      <c r="S376" s="44"/>
      <c r="T376" s="44"/>
      <c r="U376" s="44"/>
      <c r="V376" s="43"/>
      <c r="W376" s="40" t="s">
        <v>559</v>
      </c>
      <c r="X376" s="40">
        <v>2017</v>
      </c>
      <c r="Y376" s="38">
        <f>YEAR(N376)-X376</f>
        <v>3</v>
      </c>
      <c r="Z376" s="40" t="s">
        <v>560</v>
      </c>
      <c r="AA376" s="62" t="s">
        <v>30</v>
      </c>
      <c r="AB376" s="44">
        <v>1</v>
      </c>
      <c r="AC376" s="40"/>
      <c r="AD376" s="40"/>
      <c r="AE376" s="44"/>
      <c r="AF376" s="40" t="s">
        <v>561</v>
      </c>
      <c r="AG376" s="40"/>
      <c r="AH376" s="40"/>
      <c r="AI376" s="40"/>
    </row>
    <row r="377" spans="1:35" x14ac:dyDescent="0.35">
      <c r="A377" s="37" t="s">
        <v>1784</v>
      </c>
      <c r="B377" s="38">
        <v>202377</v>
      </c>
      <c r="C377" s="39" t="s">
        <v>1785</v>
      </c>
      <c r="D377" s="40" t="s">
        <v>551</v>
      </c>
      <c r="E377" s="52" t="s">
        <v>1786</v>
      </c>
      <c r="F377" s="40" t="s">
        <v>551</v>
      </c>
      <c r="G377" s="37" t="s">
        <v>1787</v>
      </c>
      <c r="H377" s="40" t="s">
        <v>1785</v>
      </c>
      <c r="I377" s="40" t="s">
        <v>577</v>
      </c>
      <c r="J377" s="42" t="s">
        <v>556</v>
      </c>
      <c r="K377" s="40" t="s">
        <v>1788</v>
      </c>
      <c r="L377" s="40">
        <v>2</v>
      </c>
      <c r="M377" s="40" t="s">
        <v>558</v>
      </c>
      <c r="N377" s="43">
        <v>44098</v>
      </c>
      <c r="O377" s="43"/>
      <c r="P377" s="44"/>
      <c r="Q377" s="44">
        <v>1</v>
      </c>
      <c r="R377" s="44">
        <v>1</v>
      </c>
      <c r="S377" s="44"/>
      <c r="T377" s="44"/>
      <c r="U377" s="44"/>
      <c r="V377" s="43"/>
      <c r="W377" s="40" t="s">
        <v>559</v>
      </c>
      <c r="X377" s="40">
        <v>2020</v>
      </c>
      <c r="Y377" s="38">
        <f>YEAR(N377)-X377</f>
        <v>0</v>
      </c>
      <c r="Z377" s="40" t="s">
        <v>580</v>
      </c>
      <c r="AA377" s="37" t="s">
        <v>205</v>
      </c>
      <c r="AB377" s="44">
        <v>1</v>
      </c>
      <c r="AC377" s="40"/>
      <c r="AD377" s="40"/>
      <c r="AE377" s="44"/>
      <c r="AF377" s="40" t="s">
        <v>561</v>
      </c>
      <c r="AG377" s="40"/>
      <c r="AH377" s="40"/>
      <c r="AI377" s="40"/>
    </row>
    <row r="378" spans="1:35" x14ac:dyDescent="0.35">
      <c r="A378" s="76" t="s">
        <v>1850</v>
      </c>
      <c r="B378" s="76">
        <v>190123</v>
      </c>
      <c r="C378" s="83" t="s">
        <v>1851</v>
      </c>
      <c r="D378" s="76" t="s">
        <v>551</v>
      </c>
      <c r="E378" s="84" t="s">
        <v>1852</v>
      </c>
      <c r="F378" s="76" t="s">
        <v>553</v>
      </c>
      <c r="G378" s="75" t="s">
        <v>1853</v>
      </c>
      <c r="H378" s="40" t="s">
        <v>1854</v>
      </c>
      <c r="I378" s="40" t="s">
        <v>555</v>
      </c>
      <c r="J378" s="75" t="s">
        <v>36</v>
      </c>
      <c r="K378" s="76" t="s">
        <v>1855</v>
      </c>
      <c r="L378" s="76">
        <v>2</v>
      </c>
      <c r="M378" s="76" t="s">
        <v>558</v>
      </c>
      <c r="N378" s="86">
        <v>44138</v>
      </c>
      <c r="O378" s="86"/>
      <c r="P378" s="81"/>
      <c r="Q378" s="81">
        <v>1</v>
      </c>
      <c r="R378" s="81">
        <v>1</v>
      </c>
      <c r="S378" s="81"/>
      <c r="T378" s="81"/>
      <c r="U378" s="81"/>
      <c r="V378" s="86"/>
      <c r="W378" s="76" t="s">
        <v>559</v>
      </c>
      <c r="X378" s="76">
        <v>2012</v>
      </c>
      <c r="Y378" s="90">
        <f>YEAR(N378)-X378</f>
        <v>8</v>
      </c>
      <c r="Z378" s="76" t="s">
        <v>571</v>
      </c>
      <c r="AA378" s="75" t="s">
        <v>205</v>
      </c>
      <c r="AB378" s="75">
        <v>1</v>
      </c>
      <c r="AC378" s="76"/>
      <c r="AD378" s="76"/>
      <c r="AE378" s="81"/>
      <c r="AF378" s="76" t="s">
        <v>561</v>
      </c>
      <c r="AG378" s="76">
        <v>50</v>
      </c>
      <c r="AH378" s="76" t="s">
        <v>206</v>
      </c>
      <c r="AI378" s="76"/>
    </row>
    <row r="379" spans="1:35" x14ac:dyDescent="0.35">
      <c r="A379" s="37" t="s">
        <v>171</v>
      </c>
      <c r="B379" s="38">
        <v>200376</v>
      </c>
      <c r="C379" s="39" t="s">
        <v>918</v>
      </c>
      <c r="D379" s="40" t="s">
        <v>551</v>
      </c>
      <c r="E379" s="52" t="s">
        <v>919</v>
      </c>
      <c r="F379" s="40" t="s">
        <v>565</v>
      </c>
      <c r="G379" s="37"/>
      <c r="H379" s="40" t="s">
        <v>918</v>
      </c>
      <c r="I379" s="40" t="s">
        <v>577</v>
      </c>
      <c r="J379" s="37" t="s">
        <v>36</v>
      </c>
      <c r="K379" s="40" t="s">
        <v>172</v>
      </c>
      <c r="L379" s="40">
        <v>1</v>
      </c>
      <c r="M379" s="40" t="s">
        <v>660</v>
      </c>
      <c r="N379" s="43">
        <v>44141</v>
      </c>
      <c r="O379" s="43"/>
      <c r="P379" s="44"/>
      <c r="Q379" s="44">
        <v>1</v>
      </c>
      <c r="R379" s="44">
        <v>1</v>
      </c>
      <c r="S379" s="44"/>
      <c r="T379" s="44"/>
      <c r="U379" s="44"/>
      <c r="V379" s="43"/>
      <c r="W379" s="40" t="s">
        <v>669</v>
      </c>
      <c r="X379" s="40">
        <v>2019</v>
      </c>
      <c r="Y379" s="38">
        <f>YEAR(N379)-X379</f>
        <v>1</v>
      </c>
      <c r="Z379" s="40" t="s">
        <v>560</v>
      </c>
      <c r="AA379" s="37" t="s">
        <v>205</v>
      </c>
      <c r="AB379" s="37">
        <v>1</v>
      </c>
      <c r="AC379" s="40" t="s">
        <v>920</v>
      </c>
      <c r="AD379" s="40"/>
      <c r="AE379" s="44"/>
      <c r="AF379" s="40" t="s">
        <v>561</v>
      </c>
      <c r="AG379" s="40"/>
      <c r="AH379" s="40"/>
      <c r="AI379" s="40" t="s">
        <v>921</v>
      </c>
    </row>
    <row r="380" spans="1:35" x14ac:dyDescent="0.35">
      <c r="A380" s="37" t="s">
        <v>178</v>
      </c>
      <c r="B380" s="38">
        <v>190124</v>
      </c>
      <c r="C380" s="39" t="s">
        <v>1229</v>
      </c>
      <c r="D380" s="40" t="s">
        <v>551</v>
      </c>
      <c r="E380" s="52" t="s">
        <v>1230</v>
      </c>
      <c r="F380" s="40" t="s">
        <v>565</v>
      </c>
      <c r="G380" s="37"/>
      <c r="H380" s="40" t="s">
        <v>1229</v>
      </c>
      <c r="I380" s="40" t="s">
        <v>577</v>
      </c>
      <c r="J380" s="37" t="s">
        <v>36</v>
      </c>
      <c r="K380" s="40" t="s">
        <v>179</v>
      </c>
      <c r="L380" s="40">
        <v>1</v>
      </c>
      <c r="M380" s="40" t="s">
        <v>660</v>
      </c>
      <c r="N380" s="43">
        <v>44147</v>
      </c>
      <c r="O380" s="43"/>
      <c r="P380" s="44"/>
      <c r="Q380" s="44">
        <v>1</v>
      </c>
      <c r="R380" s="44">
        <v>1</v>
      </c>
      <c r="S380" s="44"/>
      <c r="T380" s="44"/>
      <c r="U380" s="44"/>
      <c r="V380" s="43"/>
      <c r="W380" s="40" t="s">
        <v>669</v>
      </c>
      <c r="X380" s="40">
        <v>2019</v>
      </c>
      <c r="Y380" s="38">
        <f>YEAR(N380)-X380</f>
        <v>1</v>
      </c>
      <c r="Z380" s="40" t="s">
        <v>560</v>
      </c>
      <c r="AA380" s="37" t="s">
        <v>205</v>
      </c>
      <c r="AB380" s="37">
        <v>1</v>
      </c>
      <c r="AC380" s="40"/>
      <c r="AD380" s="40"/>
      <c r="AE380" s="44"/>
      <c r="AF380" s="40" t="s">
        <v>561</v>
      </c>
      <c r="AG380" s="40"/>
      <c r="AH380" s="40"/>
      <c r="AI380" s="40"/>
    </row>
    <row r="381" spans="1:35" x14ac:dyDescent="0.35">
      <c r="A381" s="37" t="s">
        <v>1975</v>
      </c>
      <c r="B381" s="40">
        <v>200377</v>
      </c>
      <c r="C381" s="39" t="s">
        <v>1976</v>
      </c>
      <c r="D381" s="40" t="s">
        <v>551</v>
      </c>
      <c r="E381" s="52" t="s">
        <v>1977</v>
      </c>
      <c r="F381" s="40" t="s">
        <v>588</v>
      </c>
      <c r="G381" s="37" t="s">
        <v>1978</v>
      </c>
      <c r="H381" s="40" t="s">
        <v>1979</v>
      </c>
      <c r="I381" s="40" t="s">
        <v>555</v>
      </c>
      <c r="J381" s="37" t="s">
        <v>36</v>
      </c>
      <c r="K381" s="40" t="s">
        <v>1981</v>
      </c>
      <c r="L381" s="40">
        <v>2</v>
      </c>
      <c r="M381" s="40" t="s">
        <v>221</v>
      </c>
      <c r="N381" s="43">
        <v>44152</v>
      </c>
      <c r="O381" s="43"/>
      <c r="P381" s="44"/>
      <c r="Q381" s="44">
        <v>1</v>
      </c>
      <c r="R381" s="44">
        <v>1</v>
      </c>
      <c r="S381" s="44"/>
      <c r="T381" s="44"/>
      <c r="U381" s="44"/>
      <c r="V381" s="43"/>
      <c r="W381" s="40" t="s">
        <v>669</v>
      </c>
      <c r="X381" s="40">
        <v>2010</v>
      </c>
      <c r="Y381" s="38">
        <f>YEAR(N381)-X381</f>
        <v>10</v>
      </c>
      <c r="Z381" s="40" t="s">
        <v>571</v>
      </c>
      <c r="AA381" s="37" t="s">
        <v>30</v>
      </c>
      <c r="AB381" s="37">
        <v>1</v>
      </c>
      <c r="AC381" s="40"/>
      <c r="AD381" s="40"/>
      <c r="AE381" s="44"/>
      <c r="AF381" s="40" t="s">
        <v>561</v>
      </c>
      <c r="AG381" s="40">
        <v>50</v>
      </c>
      <c r="AH381" s="40" t="s">
        <v>206</v>
      </c>
      <c r="AI381" s="40"/>
    </row>
    <row r="382" spans="1:35" x14ac:dyDescent="0.35">
      <c r="A382" s="37" t="s">
        <v>2052</v>
      </c>
      <c r="B382" s="40">
        <v>200378</v>
      </c>
      <c r="C382" s="39" t="s">
        <v>2053</v>
      </c>
      <c r="D382" s="40" t="s">
        <v>551</v>
      </c>
      <c r="E382" s="40" t="s">
        <v>2054</v>
      </c>
      <c r="F382" s="40" t="s">
        <v>588</v>
      </c>
      <c r="G382" s="37"/>
      <c r="H382" s="40" t="s">
        <v>2055</v>
      </c>
      <c r="I382" s="40" t="s">
        <v>555</v>
      </c>
      <c r="J382" s="37" t="s">
        <v>36</v>
      </c>
      <c r="K382" s="40" t="s">
        <v>2056</v>
      </c>
      <c r="L382" s="40">
        <v>1</v>
      </c>
      <c r="M382" s="40" t="s">
        <v>221</v>
      </c>
      <c r="N382" s="43">
        <v>44152</v>
      </c>
      <c r="O382" s="43"/>
      <c r="P382" s="44"/>
      <c r="Q382" s="44">
        <v>1</v>
      </c>
      <c r="R382" s="44">
        <v>1</v>
      </c>
      <c r="S382" s="44"/>
      <c r="T382" s="44"/>
      <c r="U382" s="44"/>
      <c r="V382" s="43"/>
      <c r="W382" s="40" t="s">
        <v>669</v>
      </c>
      <c r="X382" s="40">
        <v>2012</v>
      </c>
      <c r="Y382" s="38">
        <f>YEAR(N382)-X382</f>
        <v>8</v>
      </c>
      <c r="Z382" s="40" t="s">
        <v>571</v>
      </c>
      <c r="AA382" s="37" t="s">
        <v>42</v>
      </c>
      <c r="AB382" s="37">
        <v>1</v>
      </c>
      <c r="AC382" s="40"/>
      <c r="AD382" s="40"/>
      <c r="AE382" s="44"/>
      <c r="AF382" s="40" t="s">
        <v>561</v>
      </c>
      <c r="AG382" s="40">
        <v>50</v>
      </c>
      <c r="AH382" s="40" t="s">
        <v>206</v>
      </c>
      <c r="AI382" s="40"/>
    </row>
    <row r="383" spans="1:35" x14ac:dyDescent="0.35">
      <c r="A383" s="37" t="s">
        <v>190</v>
      </c>
      <c r="B383" s="38">
        <v>200667</v>
      </c>
      <c r="C383" s="39" t="s">
        <v>1416</v>
      </c>
      <c r="D383" s="40" t="s">
        <v>551</v>
      </c>
      <c r="E383" s="52" t="s">
        <v>575</v>
      </c>
      <c r="F383" s="40" t="s">
        <v>565</v>
      </c>
      <c r="G383" s="37"/>
      <c r="H383" s="40" t="s">
        <v>1416</v>
      </c>
      <c r="I383" s="40" t="s">
        <v>577</v>
      </c>
      <c r="J383" s="37" t="s">
        <v>36</v>
      </c>
      <c r="K383" s="40" t="s">
        <v>191</v>
      </c>
      <c r="L383" s="40">
        <v>1</v>
      </c>
      <c r="M383" s="40" t="s">
        <v>660</v>
      </c>
      <c r="N383" s="43">
        <v>44164</v>
      </c>
      <c r="O383" s="43"/>
      <c r="P383" s="44"/>
      <c r="Q383" s="44">
        <v>1</v>
      </c>
      <c r="R383" s="44">
        <v>1</v>
      </c>
      <c r="S383" s="44"/>
      <c r="T383" s="44"/>
      <c r="U383" s="44"/>
      <c r="V383" s="43"/>
      <c r="W383" s="40" t="s">
        <v>669</v>
      </c>
      <c r="X383" s="40">
        <v>2019</v>
      </c>
      <c r="Y383" s="38">
        <f>YEAR(N383)-X383</f>
        <v>1</v>
      </c>
      <c r="Z383" s="40" t="s">
        <v>580</v>
      </c>
      <c r="AA383" s="37" t="s">
        <v>42</v>
      </c>
      <c r="AB383" s="37">
        <v>1</v>
      </c>
      <c r="AC383" s="40"/>
      <c r="AD383" s="40"/>
      <c r="AE383" s="44"/>
      <c r="AF383" s="40" t="s">
        <v>561</v>
      </c>
      <c r="AG383" s="40"/>
      <c r="AH383" s="40"/>
      <c r="AI383" s="40"/>
    </row>
    <row r="384" spans="1:35" x14ac:dyDescent="0.35">
      <c r="A384" s="37" t="s">
        <v>440</v>
      </c>
      <c r="B384" s="38">
        <v>190117</v>
      </c>
      <c r="C384" s="39" t="s">
        <v>1172</v>
      </c>
      <c r="D384" s="40" t="s">
        <v>551</v>
      </c>
      <c r="E384" s="52" t="s">
        <v>1177</v>
      </c>
      <c r="F384" s="40" t="s">
        <v>551</v>
      </c>
      <c r="G384" s="37"/>
      <c r="H384" s="40" t="s">
        <v>1172</v>
      </c>
      <c r="I384" s="40" t="s">
        <v>577</v>
      </c>
      <c r="J384" s="37" t="s">
        <v>36</v>
      </c>
      <c r="K384" s="40" t="s">
        <v>446</v>
      </c>
      <c r="L384" s="40">
        <v>2</v>
      </c>
      <c r="M384" s="40" t="s">
        <v>221</v>
      </c>
      <c r="N384" s="43">
        <v>44236</v>
      </c>
      <c r="O384" s="43"/>
      <c r="P384" s="44"/>
      <c r="Q384" s="44">
        <v>1</v>
      </c>
      <c r="R384" s="44">
        <v>1</v>
      </c>
      <c r="S384" s="44"/>
      <c r="T384" s="44"/>
      <c r="U384" s="44"/>
      <c r="V384" s="43"/>
      <c r="W384" s="40" t="s">
        <v>669</v>
      </c>
      <c r="X384" s="40">
        <v>2020</v>
      </c>
      <c r="Y384" s="38">
        <v>0</v>
      </c>
      <c r="Z384" s="40" t="s">
        <v>580</v>
      </c>
      <c r="AA384" s="37" t="s">
        <v>205</v>
      </c>
      <c r="AB384" s="37">
        <v>1</v>
      </c>
      <c r="AC384" s="40"/>
      <c r="AD384" s="40"/>
      <c r="AE384" s="44"/>
      <c r="AF384" s="40" t="s">
        <v>561</v>
      </c>
      <c r="AG384" s="40"/>
      <c r="AH384" s="40"/>
      <c r="AI384" s="40"/>
    </row>
    <row r="385" spans="1:35" x14ac:dyDescent="0.35">
      <c r="A385" s="40" t="s">
        <v>268</v>
      </c>
      <c r="B385" s="90">
        <v>210801</v>
      </c>
      <c r="C385" s="39" t="s">
        <v>1365</v>
      </c>
      <c r="D385" s="40" t="s">
        <v>551</v>
      </c>
      <c r="E385" s="52" t="s">
        <v>1366</v>
      </c>
      <c r="F385" s="40" t="s">
        <v>565</v>
      </c>
      <c r="G385" s="37"/>
      <c r="H385" s="40" t="s">
        <v>1365</v>
      </c>
      <c r="I385" s="40" t="s">
        <v>577</v>
      </c>
      <c r="J385" s="37" t="s">
        <v>36</v>
      </c>
      <c r="K385" s="40" t="s">
        <v>267</v>
      </c>
      <c r="L385" s="40">
        <v>1</v>
      </c>
      <c r="M385" s="40" t="s">
        <v>219</v>
      </c>
      <c r="N385" s="43">
        <v>44312</v>
      </c>
      <c r="O385" s="43"/>
      <c r="P385" s="44"/>
      <c r="Q385" s="44">
        <v>1</v>
      </c>
      <c r="R385" s="44">
        <v>1</v>
      </c>
      <c r="S385" s="44"/>
      <c r="T385" s="44"/>
      <c r="U385" s="44"/>
      <c r="V385" s="43"/>
      <c r="W385" s="40" t="s">
        <v>610</v>
      </c>
      <c r="X385" s="40">
        <v>2019</v>
      </c>
      <c r="Y385" s="38">
        <f>YEAR(N385)-X385</f>
        <v>2</v>
      </c>
      <c r="Z385" s="40" t="s">
        <v>560</v>
      </c>
      <c r="AA385" s="37" t="s">
        <v>205</v>
      </c>
      <c r="AB385" s="37">
        <v>1</v>
      </c>
      <c r="AC385" s="40"/>
      <c r="AD385" s="40"/>
      <c r="AE385" s="44"/>
      <c r="AF385" s="40" t="s">
        <v>561</v>
      </c>
      <c r="AG385" s="40"/>
      <c r="AH385" s="40"/>
      <c r="AI385" s="40"/>
    </row>
    <row r="386" spans="1:35" x14ac:dyDescent="0.35">
      <c r="A386" s="37" t="s">
        <v>270</v>
      </c>
      <c r="B386" s="90">
        <v>210805</v>
      </c>
      <c r="C386" s="83" t="s">
        <v>1367</v>
      </c>
      <c r="D386" s="76" t="s">
        <v>551</v>
      </c>
      <c r="E386" s="84" t="s">
        <v>601</v>
      </c>
      <c r="F386" s="76" t="s">
        <v>565</v>
      </c>
      <c r="G386" s="75"/>
      <c r="H386" s="76" t="s">
        <v>1367</v>
      </c>
      <c r="I386" s="76" t="s">
        <v>577</v>
      </c>
      <c r="J386" s="37" t="s">
        <v>36</v>
      </c>
      <c r="K386" s="76" t="s">
        <v>269</v>
      </c>
      <c r="L386" s="76">
        <v>1</v>
      </c>
      <c r="M386" s="76" t="s">
        <v>219</v>
      </c>
      <c r="N386" s="86">
        <v>44312</v>
      </c>
      <c r="O386" s="86"/>
      <c r="P386" s="81"/>
      <c r="Q386" s="81">
        <v>1</v>
      </c>
      <c r="R386" s="81">
        <v>1</v>
      </c>
      <c r="S386" s="81"/>
      <c r="T386" s="81"/>
      <c r="U386" s="81"/>
      <c r="V386" s="86"/>
      <c r="W386" s="76" t="s">
        <v>669</v>
      </c>
      <c r="X386" s="76">
        <v>2019</v>
      </c>
      <c r="Y386" s="38">
        <f>YEAR(N386)-X386</f>
        <v>2</v>
      </c>
      <c r="Z386" s="76" t="s">
        <v>560</v>
      </c>
      <c r="AA386" s="75" t="s">
        <v>205</v>
      </c>
      <c r="AB386" s="75">
        <v>1</v>
      </c>
      <c r="AC386" s="76"/>
      <c r="AD386" s="76"/>
      <c r="AE386" s="81"/>
      <c r="AF386" s="76" t="s">
        <v>561</v>
      </c>
      <c r="AG386" s="76"/>
      <c r="AH386" s="76"/>
      <c r="AI386" s="76"/>
    </row>
    <row r="387" spans="1:35" x14ac:dyDescent="0.35">
      <c r="A387" s="37" t="s">
        <v>2084</v>
      </c>
      <c r="B387" s="40">
        <v>210807</v>
      </c>
      <c r="C387" s="39" t="s">
        <v>2085</v>
      </c>
      <c r="D387" s="40" t="s">
        <v>551</v>
      </c>
      <c r="E387" s="52" t="s">
        <v>2086</v>
      </c>
      <c r="F387" s="40" t="s">
        <v>588</v>
      </c>
      <c r="G387" s="37"/>
      <c r="H387" s="40" t="s">
        <v>2085</v>
      </c>
      <c r="I387" s="40" t="s">
        <v>577</v>
      </c>
      <c r="J387" s="37" t="s">
        <v>36</v>
      </c>
      <c r="K387" s="40" t="s">
        <v>2087</v>
      </c>
      <c r="L387" s="40">
        <v>1</v>
      </c>
      <c r="M387" s="40" t="s">
        <v>609</v>
      </c>
      <c r="N387" s="43">
        <v>44417</v>
      </c>
      <c r="O387" s="43"/>
      <c r="P387" s="44"/>
      <c r="Q387" s="44">
        <v>1</v>
      </c>
      <c r="R387" s="44">
        <v>1</v>
      </c>
      <c r="S387" s="44"/>
      <c r="T387" s="44"/>
      <c r="U387" s="44"/>
      <c r="V387" s="43"/>
      <c r="W387" s="40" t="s">
        <v>559</v>
      </c>
      <c r="X387" s="40">
        <v>2018</v>
      </c>
      <c r="Y387" s="38">
        <f>YEAR(N387)-X387</f>
        <v>3</v>
      </c>
      <c r="Z387" s="40" t="s">
        <v>560</v>
      </c>
      <c r="AA387" s="37" t="s">
        <v>205</v>
      </c>
      <c r="AB387" s="37">
        <v>0</v>
      </c>
      <c r="AC387" s="40"/>
      <c r="AD387" s="40"/>
      <c r="AE387" s="44"/>
      <c r="AF387" s="40" t="s">
        <v>561</v>
      </c>
      <c r="AG387" s="40">
        <v>50</v>
      </c>
      <c r="AH387" s="40" t="s">
        <v>206</v>
      </c>
      <c r="AI387" s="40"/>
    </row>
    <row r="388" spans="1:35" x14ac:dyDescent="0.35">
      <c r="A388" s="76" t="s">
        <v>1181</v>
      </c>
      <c r="B388" s="76">
        <v>213585</v>
      </c>
      <c r="C388" s="83" t="s">
        <v>1182</v>
      </c>
      <c r="D388" s="76" t="s">
        <v>600</v>
      </c>
      <c r="E388" s="84" t="s">
        <v>1183</v>
      </c>
      <c r="F388" s="76" t="s">
        <v>551</v>
      </c>
      <c r="G388" s="75" t="s">
        <v>1184</v>
      </c>
      <c r="H388" s="40" t="s">
        <v>1185</v>
      </c>
      <c r="I388" s="40" t="s">
        <v>1134</v>
      </c>
      <c r="J388" s="85" t="s">
        <v>556</v>
      </c>
      <c r="K388" s="40" t="s">
        <v>1187</v>
      </c>
      <c r="L388" s="76">
        <v>2</v>
      </c>
      <c r="M388" s="76" t="s">
        <v>558</v>
      </c>
      <c r="N388" s="86">
        <v>44452</v>
      </c>
      <c r="O388" s="86"/>
      <c r="P388" s="81"/>
      <c r="Q388" s="81">
        <v>1</v>
      </c>
      <c r="R388" s="81">
        <v>1</v>
      </c>
      <c r="S388" s="44"/>
      <c r="T388" s="44"/>
      <c r="U388" s="44"/>
      <c r="V388" s="86"/>
      <c r="W388" s="76" t="s">
        <v>559</v>
      </c>
      <c r="X388" s="76">
        <v>2005</v>
      </c>
      <c r="Y388" s="38">
        <f>YEAR(N388)-X388</f>
        <v>16</v>
      </c>
      <c r="Z388" s="76" t="s">
        <v>571</v>
      </c>
      <c r="AA388" s="75" t="s">
        <v>205</v>
      </c>
      <c r="AB388" s="81">
        <v>0</v>
      </c>
      <c r="AC388" s="76"/>
      <c r="AD388" s="76" t="s">
        <v>1188</v>
      </c>
      <c r="AE388" s="81"/>
      <c r="AF388" s="76" t="s">
        <v>561</v>
      </c>
      <c r="AG388" s="76">
        <v>50</v>
      </c>
      <c r="AH388" s="40" t="s">
        <v>206</v>
      </c>
      <c r="AI388" s="76"/>
    </row>
    <row r="389" spans="1:35" x14ac:dyDescent="0.35">
      <c r="A389" s="37" t="s">
        <v>1301</v>
      </c>
      <c r="B389" s="38">
        <v>213565</v>
      </c>
      <c r="C389" s="39" t="s">
        <v>1302</v>
      </c>
      <c r="D389" s="40" t="s">
        <v>600</v>
      </c>
      <c r="E389" s="52" t="s">
        <v>1303</v>
      </c>
      <c r="F389" s="40" t="s">
        <v>565</v>
      </c>
      <c r="G389" s="37"/>
      <c r="H389" s="40" t="s">
        <v>1304</v>
      </c>
      <c r="I389" s="40" t="s">
        <v>1305</v>
      </c>
      <c r="J389" s="42" t="s">
        <v>556</v>
      </c>
      <c r="K389" s="37" t="s">
        <v>1306</v>
      </c>
      <c r="L389" s="40">
        <v>1</v>
      </c>
      <c r="M389" s="40" t="s">
        <v>558</v>
      </c>
      <c r="N389" s="43">
        <v>44452</v>
      </c>
      <c r="O389" s="43"/>
      <c r="P389" s="44"/>
      <c r="Q389" s="44">
        <v>1</v>
      </c>
      <c r="R389" s="44">
        <v>1</v>
      </c>
      <c r="S389" s="44"/>
      <c r="T389" s="44"/>
      <c r="U389" s="44"/>
      <c r="V389" s="43"/>
      <c r="W389" s="40" t="s">
        <v>559</v>
      </c>
      <c r="X389" s="40">
        <v>2007</v>
      </c>
      <c r="Y389" s="38">
        <f>YEAR(N389)-X389</f>
        <v>14</v>
      </c>
      <c r="Z389" s="40" t="s">
        <v>571</v>
      </c>
      <c r="AA389" s="37" t="s">
        <v>205</v>
      </c>
      <c r="AB389" s="44">
        <v>1</v>
      </c>
      <c r="AC389" s="40"/>
      <c r="AD389" s="40"/>
      <c r="AE389" s="44"/>
      <c r="AF389" s="40" t="s">
        <v>561</v>
      </c>
      <c r="AG389" s="40"/>
      <c r="AH389" s="40"/>
      <c r="AI389" s="40"/>
    </row>
    <row r="390" spans="1:35" x14ac:dyDescent="0.35">
      <c r="A390" s="95" t="s">
        <v>1422</v>
      </c>
      <c r="B390" s="96">
        <v>213564</v>
      </c>
      <c r="C390" s="97" t="s">
        <v>1095</v>
      </c>
      <c r="D390" s="98" t="s">
        <v>600</v>
      </c>
      <c r="E390" s="99" t="s">
        <v>1423</v>
      </c>
      <c r="F390" s="98" t="s">
        <v>588</v>
      </c>
      <c r="G390" s="95"/>
      <c r="H390" s="98" t="s">
        <v>1095</v>
      </c>
      <c r="I390" s="98" t="s">
        <v>577</v>
      </c>
      <c r="J390" s="100" t="s">
        <v>556</v>
      </c>
      <c r="K390" s="98" t="s">
        <v>1424</v>
      </c>
      <c r="L390" s="98">
        <v>1</v>
      </c>
      <c r="M390" s="98" t="s">
        <v>558</v>
      </c>
      <c r="N390" s="101">
        <v>44452</v>
      </c>
      <c r="O390" s="101"/>
      <c r="P390" s="102"/>
      <c r="Q390" s="102">
        <v>1</v>
      </c>
      <c r="R390" s="102">
        <v>1</v>
      </c>
      <c r="S390" s="102"/>
      <c r="T390" s="102"/>
      <c r="U390" s="102"/>
      <c r="V390" s="101"/>
      <c r="W390" s="98" t="s">
        <v>559</v>
      </c>
      <c r="X390" s="98">
        <v>2021</v>
      </c>
      <c r="Y390" s="96">
        <f>YEAR(N390)-X390</f>
        <v>0</v>
      </c>
      <c r="Z390" s="98" t="s">
        <v>580</v>
      </c>
      <c r="AA390" s="95" t="s">
        <v>205</v>
      </c>
      <c r="AB390" s="102">
        <v>1</v>
      </c>
      <c r="AC390" s="98"/>
      <c r="AD390" s="98"/>
      <c r="AE390" s="102"/>
      <c r="AF390" s="98" t="s">
        <v>561</v>
      </c>
      <c r="AG390" s="98"/>
      <c r="AH390" s="98"/>
      <c r="AI390" s="98"/>
    </row>
    <row r="391" spans="1:35" x14ac:dyDescent="0.35">
      <c r="A391" s="37" t="s">
        <v>1461</v>
      </c>
      <c r="B391" s="40">
        <v>213552</v>
      </c>
      <c r="C391" s="39" t="s">
        <v>1026</v>
      </c>
      <c r="D391" s="40" t="s">
        <v>600</v>
      </c>
      <c r="E391" s="52" t="s">
        <v>1462</v>
      </c>
      <c r="F391" s="40" t="s">
        <v>588</v>
      </c>
      <c r="G391" s="37"/>
      <c r="H391" s="40" t="s">
        <v>1026</v>
      </c>
      <c r="I391" s="40" t="s">
        <v>577</v>
      </c>
      <c r="J391" s="42" t="s">
        <v>556</v>
      </c>
      <c r="K391" s="40" t="s">
        <v>1463</v>
      </c>
      <c r="L391" s="40">
        <v>1</v>
      </c>
      <c r="M391" s="40" t="s">
        <v>558</v>
      </c>
      <c r="N391" s="43">
        <v>44452</v>
      </c>
      <c r="O391" s="43"/>
      <c r="P391" s="44"/>
      <c r="Q391" s="44">
        <v>1</v>
      </c>
      <c r="R391" s="44">
        <v>1</v>
      </c>
      <c r="S391" s="44"/>
      <c r="T391" s="44"/>
      <c r="U391" s="44"/>
      <c r="V391" s="43"/>
      <c r="W391" s="40" t="s">
        <v>559</v>
      </c>
      <c r="X391" s="40">
        <v>2021</v>
      </c>
      <c r="Y391" s="38">
        <v>0</v>
      </c>
      <c r="Z391" s="40" t="s">
        <v>580</v>
      </c>
      <c r="AA391" s="37" t="s">
        <v>205</v>
      </c>
      <c r="AB391" s="44">
        <v>1</v>
      </c>
      <c r="AC391" s="40"/>
      <c r="AD391" s="40"/>
      <c r="AE391" s="44"/>
      <c r="AF391" s="40" t="s">
        <v>561</v>
      </c>
      <c r="AG391" s="40"/>
      <c r="AH391" s="40"/>
      <c r="AI391" s="40"/>
    </row>
    <row r="392" spans="1:35" x14ac:dyDescent="0.35">
      <c r="A392" s="95" t="s">
        <v>1623</v>
      </c>
      <c r="B392" s="96">
        <v>213569</v>
      </c>
      <c r="C392" s="97" t="s">
        <v>1624</v>
      </c>
      <c r="D392" s="98" t="s">
        <v>600</v>
      </c>
      <c r="E392" s="99" t="s">
        <v>1625</v>
      </c>
      <c r="F392" s="98" t="s">
        <v>588</v>
      </c>
      <c r="G392" s="95"/>
      <c r="H392" s="98" t="s">
        <v>1624</v>
      </c>
      <c r="I392" s="98" t="s">
        <v>577</v>
      </c>
      <c r="J392" s="100" t="s">
        <v>556</v>
      </c>
      <c r="K392" s="98" t="s">
        <v>1626</v>
      </c>
      <c r="L392" s="98">
        <v>1</v>
      </c>
      <c r="M392" s="98" t="s">
        <v>558</v>
      </c>
      <c r="N392" s="101">
        <v>44452</v>
      </c>
      <c r="O392" s="104"/>
      <c r="P392" s="102"/>
      <c r="Q392" s="102">
        <v>1</v>
      </c>
      <c r="R392" s="102">
        <v>1</v>
      </c>
      <c r="S392" s="102"/>
      <c r="T392" s="102"/>
      <c r="U392" s="102"/>
      <c r="V392" s="101"/>
      <c r="W392" s="98" t="s">
        <v>559</v>
      </c>
      <c r="X392" s="98">
        <v>2020</v>
      </c>
      <c r="Y392" s="96">
        <v>1</v>
      </c>
      <c r="Z392" s="98" t="s">
        <v>560</v>
      </c>
      <c r="AA392" s="95" t="s">
        <v>205</v>
      </c>
      <c r="AB392" s="102">
        <v>1</v>
      </c>
      <c r="AC392" s="98"/>
      <c r="AD392" s="98"/>
      <c r="AE392" s="102"/>
      <c r="AF392" s="98" t="s">
        <v>561</v>
      </c>
      <c r="AG392" s="98"/>
      <c r="AH392" s="98"/>
      <c r="AI392" s="98"/>
    </row>
    <row r="393" spans="1:35" x14ac:dyDescent="0.35">
      <c r="A393" s="98" t="s">
        <v>1647</v>
      </c>
      <c r="B393" s="96">
        <v>213547</v>
      </c>
      <c r="C393" s="97" t="s">
        <v>247</v>
      </c>
      <c r="D393" s="98" t="s">
        <v>600</v>
      </c>
      <c r="E393" s="99" t="s">
        <v>1405</v>
      </c>
      <c r="F393" s="98" t="s">
        <v>551</v>
      </c>
      <c r="G393" s="95"/>
      <c r="H393" s="98" t="s">
        <v>247</v>
      </c>
      <c r="I393" s="98" t="s">
        <v>577</v>
      </c>
      <c r="J393" s="100" t="s">
        <v>556</v>
      </c>
      <c r="K393" s="98" t="s">
        <v>1648</v>
      </c>
      <c r="L393" s="98">
        <v>1</v>
      </c>
      <c r="M393" s="98" t="s">
        <v>558</v>
      </c>
      <c r="N393" s="101">
        <v>44452</v>
      </c>
      <c r="O393" s="101"/>
      <c r="P393" s="102"/>
      <c r="Q393" s="102">
        <v>1</v>
      </c>
      <c r="R393" s="102">
        <v>1</v>
      </c>
      <c r="S393" s="98"/>
      <c r="T393" s="105"/>
      <c r="U393" s="105"/>
      <c r="V393" s="101"/>
      <c r="W393" s="98" t="s">
        <v>559</v>
      </c>
      <c r="X393" s="98">
        <v>2019</v>
      </c>
      <c r="Y393" s="96">
        <f>YEAR(N393)-X393</f>
        <v>2</v>
      </c>
      <c r="Z393" s="98" t="s">
        <v>560</v>
      </c>
      <c r="AA393" s="95" t="s">
        <v>205</v>
      </c>
      <c r="AB393" s="102">
        <v>1</v>
      </c>
      <c r="AC393" s="98" t="s">
        <v>1649</v>
      </c>
      <c r="AD393" s="98"/>
      <c r="AE393" s="102"/>
      <c r="AF393" s="98" t="s">
        <v>561</v>
      </c>
      <c r="AG393" s="98"/>
      <c r="AH393" s="98"/>
      <c r="AI393" s="98" t="s">
        <v>1650</v>
      </c>
    </row>
    <row r="394" spans="1:35" x14ac:dyDescent="0.35">
      <c r="A394" s="40" t="s">
        <v>1653</v>
      </c>
      <c r="B394" s="38">
        <v>213572</v>
      </c>
      <c r="C394" s="39" t="s">
        <v>1654</v>
      </c>
      <c r="D394" s="40" t="s">
        <v>600</v>
      </c>
      <c r="E394" s="52" t="s">
        <v>1655</v>
      </c>
      <c r="F394" s="40" t="s">
        <v>588</v>
      </c>
      <c r="G394" s="37"/>
      <c r="H394" s="40" t="s">
        <v>1654</v>
      </c>
      <c r="I394" s="40" t="s">
        <v>577</v>
      </c>
      <c r="J394" s="42" t="s">
        <v>556</v>
      </c>
      <c r="K394" s="40" t="s">
        <v>1656</v>
      </c>
      <c r="L394" s="40">
        <v>1</v>
      </c>
      <c r="M394" s="40" t="s">
        <v>558</v>
      </c>
      <c r="N394" s="43">
        <v>44452</v>
      </c>
      <c r="O394" s="43"/>
      <c r="P394" s="44"/>
      <c r="Q394" s="44">
        <v>1</v>
      </c>
      <c r="R394" s="44">
        <v>1</v>
      </c>
      <c r="S394" s="44"/>
      <c r="T394" s="44"/>
      <c r="U394" s="44"/>
      <c r="V394" s="43"/>
      <c r="W394" s="40" t="s">
        <v>559</v>
      </c>
      <c r="X394" s="40">
        <v>2021</v>
      </c>
      <c r="Y394" s="38">
        <f>YEAR(N394)-X394</f>
        <v>0</v>
      </c>
      <c r="Z394" s="40" t="s">
        <v>580</v>
      </c>
      <c r="AA394" s="37" t="s">
        <v>42</v>
      </c>
      <c r="AB394" s="44">
        <v>1</v>
      </c>
      <c r="AC394" s="40"/>
      <c r="AD394" s="40"/>
      <c r="AE394" s="44"/>
      <c r="AF394" s="40" t="s">
        <v>561</v>
      </c>
      <c r="AG394" s="40"/>
      <c r="AH394" s="40"/>
      <c r="AI394" s="40"/>
    </row>
    <row r="395" spans="1:35" x14ac:dyDescent="0.35">
      <c r="A395" s="37" t="s">
        <v>1668</v>
      </c>
      <c r="B395" s="38">
        <v>213581</v>
      </c>
      <c r="C395" s="39" t="s">
        <v>1669</v>
      </c>
      <c r="D395" s="40" t="s">
        <v>553</v>
      </c>
      <c r="E395" s="52" t="s">
        <v>1670</v>
      </c>
      <c r="F395" s="40" t="s">
        <v>551</v>
      </c>
      <c r="G395" s="37" t="s">
        <v>1671</v>
      </c>
      <c r="H395" s="40" t="s">
        <v>1672</v>
      </c>
      <c r="I395" s="40" t="s">
        <v>1673</v>
      </c>
      <c r="J395" s="42" t="s">
        <v>556</v>
      </c>
      <c r="K395" s="40" t="s">
        <v>1678</v>
      </c>
      <c r="L395" s="40">
        <v>4</v>
      </c>
      <c r="M395" s="40" t="s">
        <v>558</v>
      </c>
      <c r="N395" s="43">
        <v>44452</v>
      </c>
      <c r="O395" s="43"/>
      <c r="P395" s="44"/>
      <c r="Q395" s="44">
        <v>1</v>
      </c>
      <c r="R395" s="44">
        <v>1</v>
      </c>
      <c r="S395" s="44"/>
      <c r="T395" s="44"/>
      <c r="U395" s="44"/>
      <c r="V395" s="43"/>
      <c r="W395" s="40" t="s">
        <v>559</v>
      </c>
      <c r="X395" s="40">
        <v>2004</v>
      </c>
      <c r="Y395" s="38">
        <f>YEAR(N395)-X395</f>
        <v>17</v>
      </c>
      <c r="Z395" s="40" t="s">
        <v>571</v>
      </c>
      <c r="AA395" s="37" t="s">
        <v>42</v>
      </c>
      <c r="AB395" s="44">
        <v>1</v>
      </c>
      <c r="AC395" s="40"/>
      <c r="AD395" s="40" t="s">
        <v>1679</v>
      </c>
      <c r="AE395" s="44"/>
      <c r="AF395" s="40" t="s">
        <v>561</v>
      </c>
      <c r="AG395" s="40"/>
      <c r="AH395" s="40"/>
      <c r="AI395" s="40"/>
    </row>
    <row r="396" spans="1:35" x14ac:dyDescent="0.35">
      <c r="A396" s="37" t="s">
        <v>1780</v>
      </c>
      <c r="B396" s="38">
        <v>213576</v>
      </c>
      <c r="C396" s="39" t="s">
        <v>1781</v>
      </c>
      <c r="D396" s="40" t="s">
        <v>600</v>
      </c>
      <c r="E396" s="52" t="s">
        <v>1782</v>
      </c>
      <c r="F396" s="40" t="s">
        <v>588</v>
      </c>
      <c r="G396" s="37"/>
      <c r="H396" s="40" t="s">
        <v>1781</v>
      </c>
      <c r="I396" s="40" t="s">
        <v>577</v>
      </c>
      <c r="J396" s="42" t="s">
        <v>556</v>
      </c>
      <c r="K396" s="40" t="s">
        <v>1783</v>
      </c>
      <c r="L396" s="40">
        <v>1</v>
      </c>
      <c r="M396" s="40" t="s">
        <v>558</v>
      </c>
      <c r="N396" s="43">
        <v>44452</v>
      </c>
      <c r="O396" s="43"/>
      <c r="P396" s="44"/>
      <c r="Q396" s="44">
        <v>1</v>
      </c>
      <c r="R396" s="44">
        <v>1</v>
      </c>
      <c r="S396" s="44"/>
      <c r="T396" s="44"/>
      <c r="U396" s="44"/>
      <c r="V396" s="43"/>
      <c r="W396" s="40" t="s">
        <v>559</v>
      </c>
      <c r="X396" s="40">
        <v>2021</v>
      </c>
      <c r="Y396" s="38">
        <f>YEAR(N396)-X396</f>
        <v>0</v>
      </c>
      <c r="Z396" s="40" t="s">
        <v>580</v>
      </c>
      <c r="AA396" s="37" t="s">
        <v>42</v>
      </c>
      <c r="AB396" s="44">
        <v>1</v>
      </c>
      <c r="AC396" s="40"/>
      <c r="AD396" s="40"/>
      <c r="AE396" s="44"/>
      <c r="AF396" s="40" t="s">
        <v>561</v>
      </c>
      <c r="AG396" s="40"/>
      <c r="AH396" s="40"/>
      <c r="AI396" s="40"/>
    </row>
    <row r="397" spans="1:35" x14ac:dyDescent="0.35">
      <c r="A397" s="37" t="s">
        <v>1920</v>
      </c>
      <c r="B397" s="38">
        <v>213562</v>
      </c>
      <c r="C397" s="39" t="s">
        <v>1921</v>
      </c>
      <c r="D397" s="40" t="s">
        <v>600</v>
      </c>
      <c r="E397" s="52" t="s">
        <v>1922</v>
      </c>
      <c r="F397" s="40" t="s">
        <v>588</v>
      </c>
      <c r="G397" s="37"/>
      <c r="H397" s="40" t="s">
        <v>1921</v>
      </c>
      <c r="I397" s="40" t="s">
        <v>577</v>
      </c>
      <c r="J397" s="42" t="s">
        <v>556</v>
      </c>
      <c r="K397" s="40" t="s">
        <v>1923</v>
      </c>
      <c r="L397" s="40">
        <v>1</v>
      </c>
      <c r="M397" s="40" t="s">
        <v>558</v>
      </c>
      <c r="N397" s="43">
        <v>44452</v>
      </c>
      <c r="O397" s="43"/>
      <c r="P397" s="44"/>
      <c r="Q397" s="44">
        <v>1</v>
      </c>
      <c r="R397" s="44">
        <v>1</v>
      </c>
      <c r="S397" s="44"/>
      <c r="T397" s="44"/>
      <c r="U397" s="44"/>
      <c r="V397" s="43"/>
      <c r="W397" s="40" t="s">
        <v>559</v>
      </c>
      <c r="X397" s="40">
        <v>2021</v>
      </c>
      <c r="Y397" s="38">
        <f>YEAR(N397)-X397</f>
        <v>0</v>
      </c>
      <c r="Z397" s="40" t="s">
        <v>580</v>
      </c>
      <c r="AA397" s="37" t="s">
        <v>30</v>
      </c>
      <c r="AB397" s="44">
        <v>1</v>
      </c>
      <c r="AC397" s="40"/>
      <c r="AD397" s="40"/>
      <c r="AE397" s="44"/>
      <c r="AF397" s="40" t="s">
        <v>561</v>
      </c>
      <c r="AG397" s="40"/>
      <c r="AH397" s="40"/>
      <c r="AI397" s="40"/>
    </row>
    <row r="398" spans="1:35" x14ac:dyDescent="0.35">
      <c r="A398" s="112" t="s">
        <v>1924</v>
      </c>
      <c r="B398" s="38">
        <v>213555</v>
      </c>
      <c r="C398" s="39" t="s">
        <v>1925</v>
      </c>
      <c r="D398" s="40" t="s">
        <v>600</v>
      </c>
      <c r="E398" s="52" t="s">
        <v>1926</v>
      </c>
      <c r="F398" s="40" t="s">
        <v>588</v>
      </c>
      <c r="G398" s="37"/>
      <c r="H398" s="40" t="s">
        <v>1925</v>
      </c>
      <c r="I398" s="40" t="s">
        <v>577</v>
      </c>
      <c r="J398" s="42" t="s">
        <v>556</v>
      </c>
      <c r="K398" s="40" t="s">
        <v>1927</v>
      </c>
      <c r="L398" s="40">
        <v>1</v>
      </c>
      <c r="M398" s="40" t="s">
        <v>558</v>
      </c>
      <c r="N398" s="43">
        <v>44452</v>
      </c>
      <c r="O398" s="43"/>
      <c r="P398" s="44"/>
      <c r="Q398" s="44">
        <v>1</v>
      </c>
      <c r="R398" s="44">
        <v>1</v>
      </c>
      <c r="S398" s="44"/>
      <c r="T398" s="44"/>
      <c r="U398" s="44"/>
      <c r="V398" s="43"/>
      <c r="W398" s="40" t="s">
        <v>559</v>
      </c>
      <c r="X398" s="40">
        <v>2021</v>
      </c>
      <c r="Y398" s="38">
        <f>YEAR(N398)-X398</f>
        <v>0</v>
      </c>
      <c r="Z398" s="40" t="s">
        <v>580</v>
      </c>
      <c r="AA398" s="37" t="s">
        <v>205</v>
      </c>
      <c r="AB398" s="44">
        <v>1</v>
      </c>
      <c r="AC398" s="40"/>
      <c r="AD398" s="40" t="s">
        <v>1928</v>
      </c>
      <c r="AE398" s="44"/>
      <c r="AF398" s="40" t="s">
        <v>561</v>
      </c>
      <c r="AG398" s="40"/>
      <c r="AH398" s="40"/>
      <c r="AI398" s="40"/>
    </row>
    <row r="399" spans="1:35" x14ac:dyDescent="0.35">
      <c r="A399" s="37" t="s">
        <v>2027</v>
      </c>
      <c r="B399" s="38">
        <v>213554</v>
      </c>
      <c r="C399" s="39" t="s">
        <v>2028</v>
      </c>
      <c r="D399" s="40" t="s">
        <v>600</v>
      </c>
      <c r="E399" s="52" t="s">
        <v>2029</v>
      </c>
      <c r="F399" s="40" t="s">
        <v>588</v>
      </c>
      <c r="G399" s="37"/>
      <c r="H399" s="40" t="s">
        <v>2028</v>
      </c>
      <c r="I399" s="40" t="s">
        <v>577</v>
      </c>
      <c r="J399" s="42" t="s">
        <v>556</v>
      </c>
      <c r="K399" s="40" t="s">
        <v>2030</v>
      </c>
      <c r="L399" s="40">
        <v>1</v>
      </c>
      <c r="M399" s="40" t="s">
        <v>558</v>
      </c>
      <c r="N399" s="43">
        <v>44452</v>
      </c>
      <c r="O399" s="43"/>
      <c r="P399" s="44"/>
      <c r="Q399" s="44">
        <v>1</v>
      </c>
      <c r="R399" s="44">
        <v>1</v>
      </c>
      <c r="S399" s="44"/>
      <c r="T399" s="44"/>
      <c r="U399" s="44"/>
      <c r="V399" s="43"/>
      <c r="W399" s="40" t="s">
        <v>559</v>
      </c>
      <c r="X399" s="40">
        <v>2021</v>
      </c>
      <c r="Y399" s="38">
        <f>YEAR(N399)-X399</f>
        <v>0</v>
      </c>
      <c r="Z399" s="40" t="s">
        <v>580</v>
      </c>
      <c r="AA399" s="37" t="s">
        <v>30</v>
      </c>
      <c r="AB399" s="44">
        <v>1</v>
      </c>
      <c r="AC399" s="40"/>
      <c r="AD399" s="40"/>
      <c r="AE399" s="44"/>
      <c r="AF399" s="40" t="s">
        <v>561</v>
      </c>
      <c r="AG399" s="40"/>
      <c r="AH399" s="40"/>
      <c r="AI399" s="40"/>
    </row>
    <row r="400" spans="1:35" x14ac:dyDescent="0.35">
      <c r="A400" s="37" t="s">
        <v>753</v>
      </c>
      <c r="B400" s="40">
        <v>213578</v>
      </c>
      <c r="C400" s="39" t="s">
        <v>754</v>
      </c>
      <c r="D400" s="40" t="s">
        <v>551</v>
      </c>
      <c r="E400" s="52" t="s">
        <v>755</v>
      </c>
      <c r="F400" s="40" t="s">
        <v>588</v>
      </c>
      <c r="G400" s="37"/>
      <c r="H400" s="40" t="s">
        <v>754</v>
      </c>
      <c r="I400" s="40" t="s">
        <v>577</v>
      </c>
      <c r="J400" s="42" t="s">
        <v>556</v>
      </c>
      <c r="K400" s="40" t="s">
        <v>756</v>
      </c>
      <c r="L400" s="40">
        <v>1</v>
      </c>
      <c r="M400" s="40" t="s">
        <v>558</v>
      </c>
      <c r="N400" s="43">
        <v>44468</v>
      </c>
      <c r="O400" s="43"/>
      <c r="P400" s="40"/>
      <c r="Q400" s="44">
        <v>1</v>
      </c>
      <c r="R400" s="44">
        <v>1</v>
      </c>
      <c r="S400" s="44"/>
      <c r="T400" s="44"/>
      <c r="U400" s="44"/>
      <c r="V400" s="43"/>
      <c r="W400" s="40" t="s">
        <v>559</v>
      </c>
      <c r="X400" s="64">
        <v>2020</v>
      </c>
      <c r="Y400" s="64">
        <f>YEAR(N400)-X400</f>
        <v>1</v>
      </c>
      <c r="Z400" s="37" t="s">
        <v>560</v>
      </c>
      <c r="AA400" s="41" t="s">
        <v>205</v>
      </c>
      <c r="AB400" s="44">
        <v>1</v>
      </c>
      <c r="AC400" s="40"/>
      <c r="AD400" s="40"/>
      <c r="AE400" s="40"/>
      <c r="AF400" s="40" t="s">
        <v>561</v>
      </c>
      <c r="AG400" s="40">
        <v>50</v>
      </c>
      <c r="AH400" s="40" t="s">
        <v>206</v>
      </c>
      <c r="AI400" s="40"/>
    </row>
    <row r="401" spans="1:35" x14ac:dyDescent="0.35">
      <c r="A401" s="37" t="s">
        <v>854</v>
      </c>
      <c r="B401" s="38">
        <v>213575</v>
      </c>
      <c r="C401" s="39" t="s">
        <v>855</v>
      </c>
      <c r="D401" s="40" t="s">
        <v>551</v>
      </c>
      <c r="E401" s="52" t="s">
        <v>856</v>
      </c>
      <c r="F401" s="40" t="s">
        <v>553</v>
      </c>
      <c r="G401" s="37"/>
      <c r="H401" s="40" t="s">
        <v>857</v>
      </c>
      <c r="I401" s="40" t="s">
        <v>830</v>
      </c>
      <c r="J401" s="42" t="s">
        <v>556</v>
      </c>
      <c r="K401" s="40" t="s">
        <v>858</v>
      </c>
      <c r="L401" s="40">
        <v>1</v>
      </c>
      <c r="M401" s="40" t="s">
        <v>558</v>
      </c>
      <c r="N401" s="43">
        <v>44468</v>
      </c>
      <c r="O401" s="43"/>
      <c r="P401" s="40"/>
      <c r="Q401" s="44">
        <v>1</v>
      </c>
      <c r="R401" s="44">
        <v>1</v>
      </c>
      <c r="S401" s="44"/>
      <c r="T401" s="44"/>
      <c r="U401" s="44"/>
      <c r="V401" s="43"/>
      <c r="W401" s="40" t="s">
        <v>559</v>
      </c>
      <c r="X401" s="64">
        <v>2016</v>
      </c>
      <c r="Y401" s="38">
        <f>YEAR(N401)-X401</f>
        <v>5</v>
      </c>
      <c r="Z401" s="37" t="s">
        <v>560</v>
      </c>
      <c r="AA401" s="37" t="s">
        <v>42</v>
      </c>
      <c r="AB401" s="44">
        <v>1</v>
      </c>
      <c r="AC401" s="40"/>
      <c r="AD401" s="40"/>
      <c r="AE401" s="44"/>
      <c r="AF401" s="40" t="s">
        <v>561</v>
      </c>
      <c r="AG401" s="40">
        <v>50</v>
      </c>
      <c r="AH401" s="40" t="s">
        <v>206</v>
      </c>
      <c r="AI401" s="40"/>
    </row>
    <row r="402" spans="1:35" x14ac:dyDescent="0.35">
      <c r="A402" s="37" t="s">
        <v>883</v>
      </c>
      <c r="B402" s="40">
        <v>213570</v>
      </c>
      <c r="C402" s="39" t="s">
        <v>884</v>
      </c>
      <c r="D402" s="40" t="s">
        <v>551</v>
      </c>
      <c r="E402" s="52" t="s">
        <v>885</v>
      </c>
      <c r="F402" s="40" t="s">
        <v>553</v>
      </c>
      <c r="G402" s="37"/>
      <c r="H402" s="40" t="s">
        <v>886</v>
      </c>
      <c r="I402" s="40" t="s">
        <v>555</v>
      </c>
      <c r="J402" s="42" t="s">
        <v>556</v>
      </c>
      <c r="K402" s="40" t="s">
        <v>887</v>
      </c>
      <c r="L402" s="40">
        <v>1</v>
      </c>
      <c r="M402" s="40" t="s">
        <v>558</v>
      </c>
      <c r="N402" s="43">
        <v>44468</v>
      </c>
      <c r="O402" s="43"/>
      <c r="P402" s="40"/>
      <c r="Q402" s="44">
        <v>1</v>
      </c>
      <c r="R402" s="44">
        <v>1</v>
      </c>
      <c r="S402" s="44"/>
      <c r="T402" s="44"/>
      <c r="U402" s="44"/>
      <c r="V402" s="43"/>
      <c r="W402" s="40" t="s">
        <v>559</v>
      </c>
      <c r="X402" s="40">
        <v>2015</v>
      </c>
      <c r="Y402" s="38">
        <f>YEAR(N402)-X402</f>
        <v>6</v>
      </c>
      <c r="Z402" s="37" t="s">
        <v>571</v>
      </c>
      <c r="AA402" s="37" t="s">
        <v>205</v>
      </c>
      <c r="AB402" s="44">
        <v>1</v>
      </c>
      <c r="AC402" s="40"/>
      <c r="AD402" s="40"/>
      <c r="AE402" s="40"/>
      <c r="AF402" s="40" t="s">
        <v>561</v>
      </c>
      <c r="AG402" s="40">
        <v>50</v>
      </c>
      <c r="AH402" s="40" t="s">
        <v>206</v>
      </c>
      <c r="AI402" s="40"/>
    </row>
    <row r="403" spans="1:35" x14ac:dyDescent="0.35">
      <c r="A403" s="37" t="s">
        <v>1011</v>
      </c>
      <c r="B403" s="40">
        <v>213596</v>
      </c>
      <c r="C403" s="39" t="s">
        <v>1012</v>
      </c>
      <c r="D403" s="40" t="s">
        <v>551</v>
      </c>
      <c r="E403" s="52" t="s">
        <v>1013</v>
      </c>
      <c r="F403" s="40" t="s">
        <v>565</v>
      </c>
      <c r="G403" s="37"/>
      <c r="H403" s="40" t="s">
        <v>1012</v>
      </c>
      <c r="I403" s="40" t="s">
        <v>577</v>
      </c>
      <c r="J403" s="42" t="s">
        <v>556</v>
      </c>
      <c r="K403" s="40" t="s">
        <v>1014</v>
      </c>
      <c r="L403" s="40">
        <v>1</v>
      </c>
      <c r="M403" s="40" t="s">
        <v>558</v>
      </c>
      <c r="N403" s="43">
        <v>44468</v>
      </c>
      <c r="O403" s="43"/>
      <c r="P403" s="40"/>
      <c r="Q403" s="44">
        <v>1</v>
      </c>
      <c r="R403" s="44">
        <v>1</v>
      </c>
      <c r="S403" s="44"/>
      <c r="T403" s="44"/>
      <c r="U403" s="44"/>
      <c r="V403" s="43"/>
      <c r="W403" s="40" t="s">
        <v>559</v>
      </c>
      <c r="X403" s="64">
        <v>2016</v>
      </c>
      <c r="Y403" s="38">
        <f>YEAR(N403)-X403</f>
        <v>5</v>
      </c>
      <c r="Z403" s="37" t="s">
        <v>571</v>
      </c>
      <c r="AA403" s="41" t="s">
        <v>30</v>
      </c>
      <c r="AB403" s="44">
        <v>0</v>
      </c>
      <c r="AC403" s="40"/>
      <c r="AD403" s="40" t="s">
        <v>1015</v>
      </c>
      <c r="AE403" s="40"/>
      <c r="AF403" s="40" t="s">
        <v>561</v>
      </c>
      <c r="AG403" s="40">
        <v>50</v>
      </c>
      <c r="AH403" s="40" t="s">
        <v>206</v>
      </c>
      <c r="AI403" s="40"/>
    </row>
    <row r="404" spans="1:35" x14ac:dyDescent="0.35">
      <c r="A404" s="37" t="s">
        <v>1051</v>
      </c>
      <c r="B404" s="40">
        <v>213594</v>
      </c>
      <c r="C404" s="39" t="s">
        <v>1052</v>
      </c>
      <c r="D404" s="40" t="s">
        <v>551</v>
      </c>
      <c r="E404" s="52" t="s">
        <v>1053</v>
      </c>
      <c r="F404" s="40" t="s">
        <v>1054</v>
      </c>
      <c r="G404" s="37"/>
      <c r="H404" s="40" t="s">
        <v>1052</v>
      </c>
      <c r="I404" s="40" t="s">
        <v>577</v>
      </c>
      <c r="J404" s="42" t="s">
        <v>556</v>
      </c>
      <c r="K404" s="40" t="s">
        <v>1055</v>
      </c>
      <c r="L404" s="40">
        <v>1</v>
      </c>
      <c r="M404" s="40" t="s">
        <v>558</v>
      </c>
      <c r="N404" s="43">
        <v>44468</v>
      </c>
      <c r="O404" s="43"/>
      <c r="P404" s="40"/>
      <c r="Q404" s="44">
        <v>1</v>
      </c>
      <c r="R404" s="44">
        <v>1</v>
      </c>
      <c r="S404" s="44"/>
      <c r="T404" s="44"/>
      <c r="U404" s="44"/>
      <c r="V404" s="43"/>
      <c r="W404" s="40" t="s">
        <v>559</v>
      </c>
      <c r="X404" s="64">
        <v>2021</v>
      </c>
      <c r="Y404" s="38">
        <f>YEAR(N404)-X404</f>
        <v>0</v>
      </c>
      <c r="Z404" s="37" t="s">
        <v>580</v>
      </c>
      <c r="AA404" s="41" t="s">
        <v>42</v>
      </c>
      <c r="AB404" s="44">
        <v>1</v>
      </c>
      <c r="AC404" s="40"/>
      <c r="AD404" s="40"/>
      <c r="AE404" s="40"/>
      <c r="AF404" s="40" t="s">
        <v>561</v>
      </c>
      <c r="AG404" s="40">
        <v>50</v>
      </c>
      <c r="AH404" s="40" t="s">
        <v>206</v>
      </c>
      <c r="AI404" s="40"/>
    </row>
    <row r="405" spans="1:35" x14ac:dyDescent="0.35">
      <c r="A405" s="37" t="s">
        <v>1106</v>
      </c>
      <c r="B405" s="40">
        <v>213591</v>
      </c>
      <c r="C405" s="39" t="s">
        <v>1107</v>
      </c>
      <c r="D405" s="40" t="s">
        <v>551</v>
      </c>
      <c r="E405" s="52" t="s">
        <v>1108</v>
      </c>
      <c r="F405" s="40" t="s">
        <v>588</v>
      </c>
      <c r="G405" s="37"/>
      <c r="H405" s="40" t="s">
        <v>1107</v>
      </c>
      <c r="I405" s="40" t="s">
        <v>577</v>
      </c>
      <c r="J405" s="42" t="s">
        <v>556</v>
      </c>
      <c r="K405" s="40" t="s">
        <v>1109</v>
      </c>
      <c r="L405" s="40">
        <v>1</v>
      </c>
      <c r="M405" s="40" t="s">
        <v>558</v>
      </c>
      <c r="N405" s="43">
        <v>44468</v>
      </c>
      <c r="O405" s="43"/>
      <c r="P405" s="40"/>
      <c r="Q405" s="44">
        <v>1</v>
      </c>
      <c r="R405" s="44">
        <v>1</v>
      </c>
      <c r="S405" s="44"/>
      <c r="T405" s="44"/>
      <c r="U405" s="44"/>
      <c r="V405" s="43"/>
      <c r="W405" s="40" t="s">
        <v>559</v>
      </c>
      <c r="X405" s="64">
        <v>2021</v>
      </c>
      <c r="Y405" s="38">
        <f>YEAR(N405)-X405</f>
        <v>0</v>
      </c>
      <c r="Z405" s="37" t="s">
        <v>580</v>
      </c>
      <c r="AA405" s="41" t="s">
        <v>205</v>
      </c>
      <c r="AB405" s="44">
        <v>1</v>
      </c>
      <c r="AC405" s="40"/>
      <c r="AD405" s="40"/>
      <c r="AE405" s="40"/>
      <c r="AF405" s="40" t="s">
        <v>561</v>
      </c>
      <c r="AG405" s="40">
        <v>50</v>
      </c>
      <c r="AH405" s="40" t="s">
        <v>206</v>
      </c>
      <c r="AI405" s="40"/>
    </row>
    <row r="406" spans="1:35" x14ac:dyDescent="0.35">
      <c r="A406" s="37" t="s">
        <v>1110</v>
      </c>
      <c r="B406" s="40">
        <v>202378</v>
      </c>
      <c r="C406" s="39" t="s">
        <v>1111</v>
      </c>
      <c r="D406" s="40" t="s">
        <v>551</v>
      </c>
      <c r="E406" s="52" t="s">
        <v>1112</v>
      </c>
      <c r="F406" s="40" t="s">
        <v>588</v>
      </c>
      <c r="G406" s="37"/>
      <c r="H406" s="40" t="s">
        <v>1111</v>
      </c>
      <c r="I406" s="40" t="s">
        <v>577</v>
      </c>
      <c r="J406" s="42" t="s">
        <v>556</v>
      </c>
      <c r="K406" s="40" t="s">
        <v>1113</v>
      </c>
      <c r="L406" s="40">
        <v>1</v>
      </c>
      <c r="M406" s="40" t="s">
        <v>558</v>
      </c>
      <c r="N406" s="43">
        <v>44468</v>
      </c>
      <c r="O406" s="43"/>
      <c r="P406" s="40"/>
      <c r="Q406" s="44">
        <v>1</v>
      </c>
      <c r="R406" s="44">
        <v>1</v>
      </c>
      <c r="S406" s="44"/>
      <c r="T406" s="44"/>
      <c r="U406" s="44"/>
      <c r="V406" s="43"/>
      <c r="W406" s="40" t="s">
        <v>559</v>
      </c>
      <c r="X406" s="64">
        <v>2021</v>
      </c>
      <c r="Y406" s="38">
        <f>YEAR(N406)-X406</f>
        <v>0</v>
      </c>
      <c r="Z406" s="37" t="s">
        <v>580</v>
      </c>
      <c r="AA406" s="79" t="s">
        <v>42</v>
      </c>
      <c r="AB406" s="44">
        <v>1</v>
      </c>
      <c r="AC406" s="40"/>
      <c r="AD406" s="40" t="s">
        <v>1114</v>
      </c>
      <c r="AE406" s="40"/>
      <c r="AF406" s="40" t="s">
        <v>561</v>
      </c>
      <c r="AG406" s="40">
        <v>50</v>
      </c>
      <c r="AH406" s="40" t="s">
        <v>206</v>
      </c>
      <c r="AI406" s="40"/>
    </row>
    <row r="407" spans="1:35" x14ac:dyDescent="0.35">
      <c r="A407" s="37" t="s">
        <v>1162</v>
      </c>
      <c r="B407" s="40">
        <v>213590</v>
      </c>
      <c r="C407" s="39" t="s">
        <v>1163</v>
      </c>
      <c r="D407" s="40" t="s">
        <v>551</v>
      </c>
      <c r="E407" s="52" t="s">
        <v>1164</v>
      </c>
      <c r="F407" s="40" t="s">
        <v>675</v>
      </c>
      <c r="G407" s="37" t="s">
        <v>1165</v>
      </c>
      <c r="H407" s="40" t="s">
        <v>1166</v>
      </c>
      <c r="I407" s="40" t="s">
        <v>1134</v>
      </c>
      <c r="J407" s="42" t="s">
        <v>556</v>
      </c>
      <c r="K407" s="40" t="s">
        <v>1170</v>
      </c>
      <c r="L407" s="40">
        <v>3</v>
      </c>
      <c r="M407" s="40" t="s">
        <v>558</v>
      </c>
      <c r="N407" s="43">
        <v>44468</v>
      </c>
      <c r="O407" s="43"/>
      <c r="P407" s="40"/>
      <c r="Q407" s="44">
        <v>1</v>
      </c>
      <c r="R407" s="44">
        <v>1</v>
      </c>
      <c r="S407" s="44"/>
      <c r="T407" s="44"/>
      <c r="U407" s="44"/>
      <c r="V407" s="43"/>
      <c r="W407" s="40" t="s">
        <v>559</v>
      </c>
      <c r="X407" s="64">
        <v>2004</v>
      </c>
      <c r="Y407" s="38">
        <f>YEAR(N407)-X407</f>
        <v>17</v>
      </c>
      <c r="Z407" s="37" t="s">
        <v>571</v>
      </c>
      <c r="AA407" s="41" t="s">
        <v>30</v>
      </c>
      <c r="AB407" s="81">
        <v>0</v>
      </c>
      <c r="AC407" s="40"/>
      <c r="AD407" s="76" t="s">
        <v>1169</v>
      </c>
      <c r="AE407" s="40"/>
      <c r="AF407" s="40" t="s">
        <v>561</v>
      </c>
      <c r="AG407" s="40">
        <v>50</v>
      </c>
      <c r="AH407" s="40" t="s">
        <v>206</v>
      </c>
      <c r="AI407" s="40"/>
    </row>
    <row r="408" spans="1:35" x14ac:dyDescent="0.35">
      <c r="A408" s="37" t="s">
        <v>1195</v>
      </c>
      <c r="B408" s="40">
        <v>213587</v>
      </c>
      <c r="C408" s="39" t="s">
        <v>1196</v>
      </c>
      <c r="D408" s="40" t="s">
        <v>551</v>
      </c>
      <c r="E408" s="52" t="s">
        <v>1197</v>
      </c>
      <c r="F408" s="40" t="s">
        <v>565</v>
      </c>
      <c r="G408" s="37"/>
      <c r="H408" s="40" t="s">
        <v>1196</v>
      </c>
      <c r="I408" s="40" t="s">
        <v>577</v>
      </c>
      <c r="J408" s="42" t="s">
        <v>556</v>
      </c>
      <c r="K408" s="40" t="s">
        <v>1198</v>
      </c>
      <c r="L408" s="40">
        <v>1</v>
      </c>
      <c r="M408" s="40" t="s">
        <v>558</v>
      </c>
      <c r="N408" s="43">
        <v>44468</v>
      </c>
      <c r="O408" s="43"/>
      <c r="P408" s="40"/>
      <c r="Q408" s="44">
        <v>1</v>
      </c>
      <c r="R408" s="44">
        <v>1</v>
      </c>
      <c r="S408" s="44"/>
      <c r="T408" s="44"/>
      <c r="U408" s="44"/>
      <c r="V408" s="43"/>
      <c r="W408" s="40" t="s">
        <v>559</v>
      </c>
      <c r="X408" s="40">
        <v>2019</v>
      </c>
      <c r="Y408" s="38">
        <f>YEAR(N408)-X408</f>
        <v>2</v>
      </c>
      <c r="Z408" s="37" t="s">
        <v>560</v>
      </c>
      <c r="AA408" s="41" t="s">
        <v>205</v>
      </c>
      <c r="AB408" s="44">
        <v>1</v>
      </c>
      <c r="AC408" s="40"/>
      <c r="AD408" s="40"/>
      <c r="AE408" s="40"/>
      <c r="AF408" s="40" t="s">
        <v>561</v>
      </c>
      <c r="AG408" s="40">
        <v>50</v>
      </c>
      <c r="AH408" s="40" t="s">
        <v>1199</v>
      </c>
      <c r="AI408" s="40"/>
    </row>
    <row r="409" spans="1:35" x14ac:dyDescent="0.35">
      <c r="A409" s="37" t="s">
        <v>1247</v>
      </c>
      <c r="B409" s="40">
        <v>213566</v>
      </c>
      <c r="C409" s="39" t="s">
        <v>1248</v>
      </c>
      <c r="D409" s="40" t="s">
        <v>551</v>
      </c>
      <c r="E409" s="52" t="s">
        <v>1249</v>
      </c>
      <c r="F409" s="40" t="s">
        <v>553</v>
      </c>
      <c r="G409" s="37" t="s">
        <v>1250</v>
      </c>
      <c r="H409" s="40" t="s">
        <v>1251</v>
      </c>
      <c r="I409" s="40" t="s">
        <v>1252</v>
      </c>
      <c r="J409" s="42" t="s">
        <v>556</v>
      </c>
      <c r="K409" s="40" t="s">
        <v>1255</v>
      </c>
      <c r="L409" s="40">
        <v>2</v>
      </c>
      <c r="M409" s="40" t="s">
        <v>558</v>
      </c>
      <c r="N409" s="43">
        <v>44468</v>
      </c>
      <c r="O409" s="43"/>
      <c r="P409" s="40"/>
      <c r="Q409" s="44">
        <v>1</v>
      </c>
      <c r="R409" s="44">
        <v>1</v>
      </c>
      <c r="S409" s="44"/>
      <c r="T409" s="44"/>
      <c r="U409" s="44"/>
      <c r="V409" s="43"/>
      <c r="W409" s="40" t="s">
        <v>559</v>
      </c>
      <c r="X409" s="40">
        <v>2016</v>
      </c>
      <c r="Y409" s="38">
        <f>YEAR(N409)-X409</f>
        <v>5</v>
      </c>
      <c r="Z409" s="37" t="s">
        <v>571</v>
      </c>
      <c r="AA409" s="37" t="s">
        <v>30</v>
      </c>
      <c r="AB409" s="44">
        <v>1</v>
      </c>
      <c r="AC409" s="40"/>
      <c r="AD409" s="40"/>
      <c r="AE409" s="40"/>
      <c r="AF409" s="40" t="s">
        <v>561</v>
      </c>
      <c r="AG409" s="40">
        <v>50</v>
      </c>
      <c r="AH409" s="40" t="s">
        <v>206</v>
      </c>
      <c r="AI409" s="40"/>
    </row>
    <row r="410" spans="1:35" x14ac:dyDescent="0.35">
      <c r="A410" s="37" t="s">
        <v>1307</v>
      </c>
      <c r="B410" s="40">
        <v>213583</v>
      </c>
      <c r="C410" s="39" t="s">
        <v>1308</v>
      </c>
      <c r="D410" s="40" t="s">
        <v>551</v>
      </c>
      <c r="E410" s="52" t="s">
        <v>1309</v>
      </c>
      <c r="F410" s="40" t="s">
        <v>565</v>
      </c>
      <c r="G410" s="37"/>
      <c r="H410" s="40" t="s">
        <v>1310</v>
      </c>
      <c r="I410" s="40" t="s">
        <v>796</v>
      </c>
      <c r="J410" s="42" t="s">
        <v>556</v>
      </c>
      <c r="K410" s="37" t="s">
        <v>1311</v>
      </c>
      <c r="L410" s="40">
        <v>1</v>
      </c>
      <c r="M410" s="40" t="s">
        <v>558</v>
      </c>
      <c r="N410" s="43">
        <v>44468</v>
      </c>
      <c r="O410" s="43"/>
      <c r="P410" s="40"/>
      <c r="Q410" s="44">
        <v>1</v>
      </c>
      <c r="R410" s="44">
        <v>1</v>
      </c>
      <c r="S410" s="44"/>
      <c r="T410" s="44"/>
      <c r="U410" s="44"/>
      <c r="V410" s="43"/>
      <c r="W410" s="40" t="s">
        <v>559</v>
      </c>
      <c r="X410" s="40">
        <v>2003</v>
      </c>
      <c r="Y410" s="38">
        <f>YEAR(N410)-X410</f>
        <v>18</v>
      </c>
      <c r="Z410" s="37" t="s">
        <v>571</v>
      </c>
      <c r="AA410" s="41" t="s">
        <v>205</v>
      </c>
      <c r="AB410" s="44">
        <v>1</v>
      </c>
      <c r="AC410" s="40"/>
      <c r="AD410" s="40"/>
      <c r="AE410" s="40"/>
      <c r="AF410" s="40" t="s">
        <v>561</v>
      </c>
      <c r="AG410" s="40">
        <v>50</v>
      </c>
      <c r="AH410" s="40" t="s">
        <v>206</v>
      </c>
      <c r="AI410" s="40"/>
    </row>
    <row r="411" spans="1:35" x14ac:dyDescent="0.35">
      <c r="A411" s="37" t="s">
        <v>1558</v>
      </c>
      <c r="B411" s="40">
        <v>213588</v>
      </c>
      <c r="C411" s="39" t="s">
        <v>1559</v>
      </c>
      <c r="D411" s="40" t="s">
        <v>551</v>
      </c>
      <c r="E411" s="52" t="s">
        <v>1560</v>
      </c>
      <c r="F411" s="40" t="s">
        <v>551</v>
      </c>
      <c r="G411" s="37" t="s">
        <v>1561</v>
      </c>
      <c r="H411" s="40" t="s">
        <v>1562</v>
      </c>
      <c r="I411" s="40" t="s">
        <v>1563</v>
      </c>
      <c r="J411" s="42" t="s">
        <v>556</v>
      </c>
      <c r="K411" s="40" t="s">
        <v>1566</v>
      </c>
      <c r="L411" s="40">
        <v>3</v>
      </c>
      <c r="M411" s="40" t="s">
        <v>558</v>
      </c>
      <c r="N411" s="43">
        <v>44468</v>
      </c>
      <c r="O411" s="43"/>
      <c r="P411" s="40"/>
      <c r="Q411" s="44">
        <v>1</v>
      </c>
      <c r="R411" s="44">
        <v>1</v>
      </c>
      <c r="S411" s="44"/>
      <c r="T411" s="44"/>
      <c r="U411" s="44"/>
      <c r="V411" s="43"/>
      <c r="W411" s="40" t="s">
        <v>559</v>
      </c>
      <c r="X411" s="38">
        <v>2003</v>
      </c>
      <c r="Y411" s="38">
        <f>YEAR(N411)-X411</f>
        <v>18</v>
      </c>
      <c r="Z411" s="37" t="s">
        <v>571</v>
      </c>
      <c r="AA411" s="41" t="s">
        <v>42</v>
      </c>
      <c r="AB411" s="44">
        <v>0</v>
      </c>
      <c r="AC411" s="40"/>
      <c r="AD411" s="40" t="s">
        <v>1567</v>
      </c>
      <c r="AE411" s="40"/>
      <c r="AF411" s="40" t="s">
        <v>561</v>
      </c>
      <c r="AG411" s="40">
        <v>50</v>
      </c>
      <c r="AH411" s="40" t="s">
        <v>206</v>
      </c>
      <c r="AI411" s="40"/>
    </row>
    <row r="412" spans="1:35" x14ac:dyDescent="0.35">
      <c r="A412" s="37" t="s">
        <v>1724</v>
      </c>
      <c r="B412" s="40">
        <v>213584</v>
      </c>
      <c r="C412" s="39" t="s">
        <v>1725</v>
      </c>
      <c r="D412" s="40" t="s">
        <v>551</v>
      </c>
      <c r="E412" s="52" t="s">
        <v>1726</v>
      </c>
      <c r="F412" s="40" t="s">
        <v>551</v>
      </c>
      <c r="G412" s="37" t="s">
        <v>1727</v>
      </c>
      <c r="H412" s="40" t="s">
        <v>1728</v>
      </c>
      <c r="I412" s="40" t="s">
        <v>678</v>
      </c>
      <c r="J412" s="42" t="s">
        <v>556</v>
      </c>
      <c r="K412" s="40" t="s">
        <v>1731</v>
      </c>
      <c r="L412" s="40">
        <v>2</v>
      </c>
      <c r="M412" s="40" t="s">
        <v>558</v>
      </c>
      <c r="N412" s="43">
        <v>44468</v>
      </c>
      <c r="O412" s="43"/>
      <c r="P412" s="40"/>
      <c r="Q412" s="44">
        <v>1</v>
      </c>
      <c r="R412" s="44">
        <v>1</v>
      </c>
      <c r="S412" s="44"/>
      <c r="T412" s="44"/>
      <c r="U412" s="44"/>
      <c r="V412" s="43"/>
      <c r="W412" s="40" t="s">
        <v>559</v>
      </c>
      <c r="X412" s="40">
        <v>2007</v>
      </c>
      <c r="Y412" s="38">
        <f>YEAR(N412)-X412</f>
        <v>14</v>
      </c>
      <c r="Z412" s="37" t="s">
        <v>571</v>
      </c>
      <c r="AA412" s="41" t="s">
        <v>30</v>
      </c>
      <c r="AB412" s="44">
        <v>1</v>
      </c>
      <c r="AC412" s="40"/>
      <c r="AD412" s="40"/>
      <c r="AE412" s="40"/>
      <c r="AF412" s="40" t="s">
        <v>561</v>
      </c>
      <c r="AG412" s="40">
        <v>50</v>
      </c>
      <c r="AH412" s="40" t="s">
        <v>206</v>
      </c>
      <c r="AI412" s="40"/>
    </row>
    <row r="413" spans="1:35" x14ac:dyDescent="0.35">
      <c r="A413" s="37" t="s">
        <v>1845</v>
      </c>
      <c r="B413" s="40">
        <v>213563</v>
      </c>
      <c r="C413" s="39" t="s">
        <v>995</v>
      </c>
      <c r="D413" s="40" t="s">
        <v>551</v>
      </c>
      <c r="E413" s="52" t="s">
        <v>1846</v>
      </c>
      <c r="F413" s="40" t="s">
        <v>551</v>
      </c>
      <c r="G413" s="37"/>
      <c r="H413" s="40" t="s">
        <v>1847</v>
      </c>
      <c r="I413" s="40" t="s">
        <v>874</v>
      </c>
      <c r="J413" s="42" t="s">
        <v>556</v>
      </c>
      <c r="K413" s="40" t="s">
        <v>1848</v>
      </c>
      <c r="L413" s="40">
        <v>1</v>
      </c>
      <c r="M413" s="40" t="s">
        <v>558</v>
      </c>
      <c r="N413" s="43">
        <v>44468</v>
      </c>
      <c r="O413" s="43"/>
      <c r="P413" s="40"/>
      <c r="Q413" s="44">
        <v>1</v>
      </c>
      <c r="R413" s="44">
        <v>1</v>
      </c>
      <c r="S413" s="44"/>
      <c r="T413" s="44"/>
      <c r="U413" s="44"/>
      <c r="V413" s="43"/>
      <c r="W413" s="40" t="s">
        <v>559</v>
      </c>
      <c r="X413" s="66">
        <v>2015</v>
      </c>
      <c r="Y413" s="38">
        <f>YEAR(N413)-X413</f>
        <v>6</v>
      </c>
      <c r="Z413" s="37" t="s">
        <v>571</v>
      </c>
      <c r="AA413" s="41" t="s">
        <v>1849</v>
      </c>
      <c r="AB413" s="44">
        <v>1</v>
      </c>
      <c r="AC413" s="40"/>
      <c r="AD413" s="40"/>
      <c r="AE413" s="44"/>
      <c r="AF413" s="40" t="s">
        <v>561</v>
      </c>
      <c r="AG413" s="40">
        <v>50</v>
      </c>
      <c r="AH413" s="40" t="s">
        <v>206</v>
      </c>
      <c r="AI413" s="40"/>
    </row>
    <row r="414" spans="1:35" x14ac:dyDescent="0.35">
      <c r="A414" s="37" t="s">
        <v>1906</v>
      </c>
      <c r="B414" s="40">
        <v>213574</v>
      </c>
      <c r="C414" s="39" t="s">
        <v>1193</v>
      </c>
      <c r="D414" s="40" t="s">
        <v>553</v>
      </c>
      <c r="E414" s="52" t="s">
        <v>1907</v>
      </c>
      <c r="F414" s="40" t="s">
        <v>551</v>
      </c>
      <c r="G414" s="37"/>
      <c r="H414" s="40" t="s">
        <v>1193</v>
      </c>
      <c r="I414" s="40" t="s">
        <v>617</v>
      </c>
      <c r="J414" s="42" t="s">
        <v>556</v>
      </c>
      <c r="K414" s="40" t="s">
        <v>1908</v>
      </c>
      <c r="L414" s="40">
        <v>1</v>
      </c>
      <c r="M414" s="40" t="s">
        <v>558</v>
      </c>
      <c r="N414" s="43">
        <v>44468</v>
      </c>
      <c r="O414" s="43"/>
      <c r="P414" s="40"/>
      <c r="Q414" s="44">
        <v>1</v>
      </c>
      <c r="R414" s="44">
        <v>1</v>
      </c>
      <c r="S414" s="44"/>
      <c r="T414" s="44"/>
      <c r="U414" s="44"/>
      <c r="V414" s="43"/>
      <c r="W414" s="40" t="s">
        <v>559</v>
      </c>
      <c r="X414" s="64">
        <v>2018</v>
      </c>
      <c r="Y414" s="38">
        <f>YEAR(N414)-X414</f>
        <v>3</v>
      </c>
      <c r="Z414" s="40" t="s">
        <v>560</v>
      </c>
      <c r="AA414" s="41" t="s">
        <v>42</v>
      </c>
      <c r="AB414" s="44">
        <v>1</v>
      </c>
      <c r="AC414" s="40"/>
      <c r="AD414" s="40"/>
      <c r="AE414" s="40"/>
      <c r="AF414" s="40" t="s">
        <v>561</v>
      </c>
      <c r="AG414" s="40">
        <v>50</v>
      </c>
      <c r="AH414" s="40" t="s">
        <v>206</v>
      </c>
      <c r="AI414" s="40"/>
    </row>
    <row r="415" spans="1:35" x14ac:dyDescent="0.35">
      <c r="A415" s="37" t="s">
        <v>2167</v>
      </c>
      <c r="B415" s="40">
        <v>213592</v>
      </c>
      <c r="C415" s="39" t="s">
        <v>2168</v>
      </c>
      <c r="D415" s="40" t="s">
        <v>551</v>
      </c>
      <c r="E415" s="52" t="s">
        <v>2169</v>
      </c>
      <c r="F415" s="40" t="s">
        <v>551</v>
      </c>
      <c r="G415" s="37" t="s">
        <v>2170</v>
      </c>
      <c r="H415" s="40" t="s">
        <v>2171</v>
      </c>
      <c r="I415" s="40" t="s">
        <v>874</v>
      </c>
      <c r="J415" s="42" t="s">
        <v>556</v>
      </c>
      <c r="K415" s="40" t="s">
        <v>2173</v>
      </c>
      <c r="L415" s="40">
        <v>2</v>
      </c>
      <c r="M415" s="40" t="s">
        <v>558</v>
      </c>
      <c r="N415" s="43">
        <v>44468</v>
      </c>
      <c r="O415" s="43"/>
      <c r="P415" s="40"/>
      <c r="Q415" s="44">
        <v>1</v>
      </c>
      <c r="R415" s="44">
        <v>1</v>
      </c>
      <c r="S415" s="44"/>
      <c r="T415" s="44"/>
      <c r="U415" s="44"/>
      <c r="V415" s="43"/>
      <c r="W415" s="40" t="s">
        <v>559</v>
      </c>
      <c r="X415" s="40">
        <v>2019</v>
      </c>
      <c r="Y415" s="38">
        <f>YEAR(N415)-X415</f>
        <v>2</v>
      </c>
      <c r="Z415" s="40" t="s">
        <v>560</v>
      </c>
      <c r="AA415" s="41" t="s">
        <v>205</v>
      </c>
      <c r="AB415" s="44">
        <v>1</v>
      </c>
      <c r="AC415" s="40" t="s">
        <v>2174</v>
      </c>
      <c r="AD415" s="40"/>
      <c r="AE415" s="40"/>
      <c r="AF415" s="40" t="s">
        <v>561</v>
      </c>
      <c r="AG415" s="40">
        <v>50</v>
      </c>
      <c r="AH415" s="40" t="s">
        <v>206</v>
      </c>
      <c r="AI415" s="40"/>
    </row>
    <row r="416" spans="1:35" x14ac:dyDescent="0.35">
      <c r="A416" s="37" t="s">
        <v>1081</v>
      </c>
      <c r="B416" s="40">
        <v>202401</v>
      </c>
      <c r="C416" s="39" t="s">
        <v>1082</v>
      </c>
      <c r="D416" s="40" t="s">
        <v>551</v>
      </c>
      <c r="E416" s="52" t="s">
        <v>1083</v>
      </c>
      <c r="F416" s="40" t="s">
        <v>565</v>
      </c>
      <c r="G416" s="37"/>
      <c r="H416" s="40" t="s">
        <v>1084</v>
      </c>
      <c r="I416" s="40" t="s">
        <v>724</v>
      </c>
      <c r="J416" s="42" t="s">
        <v>556</v>
      </c>
      <c r="K416" s="40" t="s">
        <v>1085</v>
      </c>
      <c r="L416" s="40">
        <v>1</v>
      </c>
      <c r="M416" s="40" t="s">
        <v>558</v>
      </c>
      <c r="N416" s="43">
        <v>44476</v>
      </c>
      <c r="O416" s="43"/>
      <c r="P416" s="40"/>
      <c r="Q416" s="44">
        <v>1</v>
      </c>
      <c r="R416" s="44">
        <v>1</v>
      </c>
      <c r="S416" s="44"/>
      <c r="T416" s="44"/>
      <c r="U416" s="44"/>
      <c r="V416" s="43"/>
      <c r="W416" s="40" t="s">
        <v>559</v>
      </c>
      <c r="X416" s="76">
        <v>2005</v>
      </c>
      <c r="Y416" s="38">
        <f>YEAR(N416)-X416</f>
        <v>16</v>
      </c>
      <c r="Z416" s="76" t="s">
        <v>571</v>
      </c>
      <c r="AA416" s="37" t="s">
        <v>205</v>
      </c>
      <c r="AB416" s="44">
        <v>0</v>
      </c>
      <c r="AC416" s="40"/>
      <c r="AD416" s="40" t="s">
        <v>1086</v>
      </c>
      <c r="AE416" s="44"/>
      <c r="AF416" s="40" t="s">
        <v>561</v>
      </c>
      <c r="AG416" s="40"/>
      <c r="AH416" s="37"/>
      <c r="AI416" s="40"/>
    </row>
    <row r="417" spans="1:35" x14ac:dyDescent="0.35">
      <c r="A417" s="37" t="s">
        <v>509</v>
      </c>
      <c r="B417" s="40">
        <v>213582</v>
      </c>
      <c r="C417" s="39" t="s">
        <v>510</v>
      </c>
      <c r="D417" s="40" t="s">
        <v>551</v>
      </c>
      <c r="E417" s="52" t="s">
        <v>1121</v>
      </c>
      <c r="F417" s="40" t="s">
        <v>553</v>
      </c>
      <c r="G417" s="37"/>
      <c r="H417" s="76" t="s">
        <v>1122</v>
      </c>
      <c r="I417" s="40" t="s">
        <v>830</v>
      </c>
      <c r="J417" s="42" t="s">
        <v>556</v>
      </c>
      <c r="K417" s="40" t="s">
        <v>513</v>
      </c>
      <c r="L417" s="40">
        <v>1</v>
      </c>
      <c r="M417" s="40" t="s">
        <v>558</v>
      </c>
      <c r="N417" s="43">
        <v>44476</v>
      </c>
      <c r="O417" s="43"/>
      <c r="P417" s="40"/>
      <c r="Q417" s="44">
        <v>1</v>
      </c>
      <c r="R417" s="44">
        <v>1</v>
      </c>
      <c r="S417" s="44"/>
      <c r="T417" s="44"/>
      <c r="U417" s="44"/>
      <c r="V417" s="43"/>
      <c r="W417" s="40" t="s">
        <v>618</v>
      </c>
      <c r="X417" s="66">
        <v>2015</v>
      </c>
      <c r="Y417" s="38">
        <f>YEAR(N417)-X417</f>
        <v>6</v>
      </c>
      <c r="Z417" s="40" t="s">
        <v>571</v>
      </c>
      <c r="AA417" s="37" t="s">
        <v>42</v>
      </c>
      <c r="AB417" s="44">
        <v>1</v>
      </c>
      <c r="AC417" s="40"/>
      <c r="AD417" s="40"/>
      <c r="AE417" s="44"/>
      <c r="AF417" s="40" t="s">
        <v>561</v>
      </c>
      <c r="AG417" s="40"/>
      <c r="AH417" s="37"/>
      <c r="AI417" s="40"/>
    </row>
    <row r="418" spans="1:35" x14ac:dyDescent="0.35">
      <c r="A418" s="37" t="s">
        <v>1130</v>
      </c>
      <c r="B418" s="40">
        <v>202364</v>
      </c>
      <c r="C418" s="39" t="s">
        <v>1131</v>
      </c>
      <c r="D418" s="40" t="s">
        <v>551</v>
      </c>
      <c r="E418" s="52" t="s">
        <v>1132</v>
      </c>
      <c r="F418" s="40" t="s">
        <v>675</v>
      </c>
      <c r="G418" s="37"/>
      <c r="H418" s="40" t="s">
        <v>1133</v>
      </c>
      <c r="I418" s="40" t="s">
        <v>1134</v>
      </c>
      <c r="J418" s="42" t="s">
        <v>556</v>
      </c>
      <c r="K418" s="40" t="s">
        <v>1135</v>
      </c>
      <c r="L418" s="40">
        <v>1</v>
      </c>
      <c r="M418" s="40" t="s">
        <v>558</v>
      </c>
      <c r="N418" s="43">
        <v>44476</v>
      </c>
      <c r="O418" s="43"/>
      <c r="P418" s="40"/>
      <c r="Q418" s="44">
        <v>1</v>
      </c>
      <c r="R418" s="44">
        <v>1</v>
      </c>
      <c r="S418" s="44"/>
      <c r="T418" s="44"/>
      <c r="U418" s="44"/>
      <c r="V418" s="43"/>
      <c r="W418" s="40" t="s">
        <v>559</v>
      </c>
      <c r="X418" s="66">
        <v>2006</v>
      </c>
      <c r="Y418" s="38">
        <f>YEAR(N418)-X418</f>
        <v>15</v>
      </c>
      <c r="Z418" s="40" t="s">
        <v>571</v>
      </c>
      <c r="AA418" s="37" t="s">
        <v>30</v>
      </c>
      <c r="AB418" s="44">
        <v>1</v>
      </c>
      <c r="AC418" s="40"/>
      <c r="AD418" s="40"/>
      <c r="AE418" s="44"/>
      <c r="AF418" s="40" t="s">
        <v>561</v>
      </c>
      <c r="AG418" s="40"/>
      <c r="AH418" s="37"/>
      <c r="AI418" s="40"/>
    </row>
    <row r="419" spans="1:35" x14ac:dyDescent="0.35">
      <c r="A419" s="37" t="s">
        <v>1148</v>
      </c>
      <c r="B419" s="40">
        <v>213561</v>
      </c>
      <c r="C419" s="39" t="s">
        <v>1149</v>
      </c>
      <c r="D419" s="40" t="s">
        <v>551</v>
      </c>
      <c r="E419" s="52" t="s">
        <v>1150</v>
      </c>
      <c r="F419" s="40" t="s">
        <v>588</v>
      </c>
      <c r="G419" s="37"/>
      <c r="H419" s="40" t="s">
        <v>1151</v>
      </c>
      <c r="I419" s="40" t="s">
        <v>555</v>
      </c>
      <c r="J419" s="42" t="s">
        <v>556</v>
      </c>
      <c r="K419" s="40" t="s">
        <v>1152</v>
      </c>
      <c r="L419" s="40">
        <v>1</v>
      </c>
      <c r="M419" s="40" t="s">
        <v>558</v>
      </c>
      <c r="N419" s="43">
        <v>44476</v>
      </c>
      <c r="O419" s="43"/>
      <c r="P419" s="40"/>
      <c r="Q419" s="44">
        <v>1</v>
      </c>
      <c r="R419" s="44">
        <v>1</v>
      </c>
      <c r="S419" s="44"/>
      <c r="T419" s="44"/>
      <c r="U419" s="44"/>
      <c r="V419" s="43"/>
      <c r="W419" s="40" t="s">
        <v>559</v>
      </c>
      <c r="X419" s="40">
        <v>2007</v>
      </c>
      <c r="Y419" s="38">
        <f>YEAR(N419)-X419</f>
        <v>14</v>
      </c>
      <c r="Z419" s="40" t="s">
        <v>571</v>
      </c>
      <c r="AA419" s="37" t="s">
        <v>205</v>
      </c>
      <c r="AB419" s="44">
        <v>0</v>
      </c>
      <c r="AC419" s="40"/>
      <c r="AD419" s="40" t="s">
        <v>1153</v>
      </c>
      <c r="AE419" s="44"/>
      <c r="AF419" s="40" t="s">
        <v>561</v>
      </c>
      <c r="AG419" s="40"/>
      <c r="AH419" s="37"/>
      <c r="AI419" s="40"/>
    </row>
    <row r="420" spans="1:35" x14ac:dyDescent="0.35">
      <c r="A420" s="122" t="s">
        <v>1436</v>
      </c>
      <c r="B420" s="40">
        <v>202367</v>
      </c>
      <c r="C420" s="39" t="s">
        <v>1437</v>
      </c>
      <c r="D420" s="40" t="s">
        <v>551</v>
      </c>
      <c r="E420" s="52" t="s">
        <v>1438</v>
      </c>
      <c r="F420" s="40" t="s">
        <v>588</v>
      </c>
      <c r="G420" s="37" t="s">
        <v>1439</v>
      </c>
      <c r="H420" s="40" t="s">
        <v>1440</v>
      </c>
      <c r="I420" s="40" t="s">
        <v>555</v>
      </c>
      <c r="J420" s="42" t="s">
        <v>556</v>
      </c>
      <c r="K420" s="40" t="s">
        <v>1443</v>
      </c>
      <c r="L420" s="40">
        <v>2</v>
      </c>
      <c r="M420" s="40" t="s">
        <v>558</v>
      </c>
      <c r="N420" s="43">
        <v>44476</v>
      </c>
      <c r="O420" s="43"/>
      <c r="P420" s="40"/>
      <c r="Q420" s="44">
        <v>1</v>
      </c>
      <c r="R420" s="44">
        <v>1</v>
      </c>
      <c r="S420" s="44"/>
      <c r="T420" s="44"/>
      <c r="U420" s="44"/>
      <c r="V420" s="43"/>
      <c r="W420" s="40" t="s">
        <v>559</v>
      </c>
      <c r="X420" s="66">
        <v>2013</v>
      </c>
      <c r="Y420" s="38">
        <f>YEAR(N420)-X420</f>
        <v>8</v>
      </c>
      <c r="Z420" s="37" t="s">
        <v>571</v>
      </c>
      <c r="AA420" s="37" t="s">
        <v>205</v>
      </c>
      <c r="AB420" s="44">
        <v>1</v>
      </c>
      <c r="AC420" s="40"/>
      <c r="AD420" s="40"/>
      <c r="AE420" s="44"/>
      <c r="AF420" s="40" t="s">
        <v>561</v>
      </c>
      <c r="AG420" s="40"/>
      <c r="AH420" s="37"/>
      <c r="AI420" s="40"/>
    </row>
    <row r="421" spans="1:35" x14ac:dyDescent="0.35">
      <c r="A421" s="37" t="s">
        <v>1513</v>
      </c>
      <c r="B421" s="40">
        <v>213586</v>
      </c>
      <c r="C421" s="39" t="s">
        <v>1514</v>
      </c>
      <c r="D421" s="40" t="s">
        <v>600</v>
      </c>
      <c r="E421" s="52" t="s">
        <v>1515</v>
      </c>
      <c r="F421" s="40" t="s">
        <v>588</v>
      </c>
      <c r="G421" s="37"/>
      <c r="H421" s="40" t="s">
        <v>1514</v>
      </c>
      <c r="I421" s="40" t="s">
        <v>577</v>
      </c>
      <c r="J421" s="42" t="s">
        <v>556</v>
      </c>
      <c r="K421" s="40" t="s">
        <v>1516</v>
      </c>
      <c r="L421" s="40">
        <v>1</v>
      </c>
      <c r="M421" s="40" t="s">
        <v>558</v>
      </c>
      <c r="N421" s="43">
        <v>44476</v>
      </c>
      <c r="O421" s="43"/>
      <c r="P421" s="40"/>
      <c r="Q421" s="44">
        <v>1</v>
      </c>
      <c r="R421" s="44">
        <v>1</v>
      </c>
      <c r="S421" s="44"/>
      <c r="T421" s="44"/>
      <c r="U421" s="44"/>
      <c r="V421" s="43"/>
      <c r="W421" s="40" t="s">
        <v>559</v>
      </c>
      <c r="X421" s="66">
        <v>2021</v>
      </c>
      <c r="Y421" s="38">
        <f>YEAR(N421)-X421</f>
        <v>0</v>
      </c>
      <c r="Z421" s="37" t="s">
        <v>580</v>
      </c>
      <c r="AA421" s="37" t="s">
        <v>42</v>
      </c>
      <c r="AB421" s="44">
        <v>1</v>
      </c>
      <c r="AC421" s="40"/>
      <c r="AD421" s="40"/>
      <c r="AE421" s="44"/>
      <c r="AF421" s="40" t="s">
        <v>561</v>
      </c>
      <c r="AG421" s="40"/>
      <c r="AH421" s="37"/>
      <c r="AI421" s="40"/>
    </row>
    <row r="422" spans="1:35" x14ac:dyDescent="0.35">
      <c r="A422" s="37" t="s">
        <v>1971</v>
      </c>
      <c r="B422" s="40">
        <v>213573</v>
      </c>
      <c r="C422" s="39" t="s">
        <v>1878</v>
      </c>
      <c r="D422" s="40" t="s">
        <v>553</v>
      </c>
      <c r="E422" s="52" t="s">
        <v>1972</v>
      </c>
      <c r="F422" s="40" t="s">
        <v>553</v>
      </c>
      <c r="G422" s="37"/>
      <c r="H422" s="40" t="s">
        <v>1973</v>
      </c>
      <c r="I422" s="40" t="s">
        <v>650</v>
      </c>
      <c r="J422" s="42" t="s">
        <v>556</v>
      </c>
      <c r="K422" s="40" t="s">
        <v>1974</v>
      </c>
      <c r="L422" s="40">
        <v>1</v>
      </c>
      <c r="M422" s="40" t="s">
        <v>558</v>
      </c>
      <c r="N422" s="43">
        <v>44476</v>
      </c>
      <c r="O422" s="43"/>
      <c r="P422" s="40"/>
      <c r="Q422" s="44">
        <v>1</v>
      </c>
      <c r="R422" s="44">
        <v>1</v>
      </c>
      <c r="S422" s="44"/>
      <c r="T422" s="44"/>
      <c r="U422" s="44"/>
      <c r="V422" s="43"/>
      <c r="W422" s="40" t="s">
        <v>559</v>
      </c>
      <c r="X422" s="66">
        <v>2014</v>
      </c>
      <c r="Y422" s="38">
        <f>YEAR(N422)-X422</f>
        <v>7</v>
      </c>
      <c r="Z422" s="40" t="s">
        <v>571</v>
      </c>
      <c r="AA422" s="37" t="s">
        <v>205</v>
      </c>
      <c r="AB422" s="44">
        <v>1</v>
      </c>
      <c r="AC422" s="40"/>
      <c r="AD422" s="40"/>
      <c r="AE422" s="44"/>
      <c r="AF422" s="40" t="s">
        <v>561</v>
      </c>
      <c r="AG422" s="40"/>
      <c r="AH422" s="37"/>
      <c r="AI422" s="40"/>
    </row>
    <row r="423" spans="1:35" x14ac:dyDescent="0.35">
      <c r="A423" s="40" t="s">
        <v>741</v>
      </c>
      <c r="B423" s="40">
        <v>210808</v>
      </c>
      <c r="C423" s="39" t="s">
        <v>742</v>
      </c>
      <c r="D423" s="40" t="s">
        <v>551</v>
      </c>
      <c r="E423" s="52" t="s">
        <v>743</v>
      </c>
      <c r="F423" s="40" t="s">
        <v>588</v>
      </c>
      <c r="G423" s="37"/>
      <c r="H423" s="40" t="s">
        <v>742</v>
      </c>
      <c r="I423" s="40" t="s">
        <v>577</v>
      </c>
      <c r="J423" s="37" t="s">
        <v>36</v>
      </c>
      <c r="K423" s="40" t="s">
        <v>744</v>
      </c>
      <c r="L423" s="40">
        <v>1</v>
      </c>
      <c r="M423" s="40" t="s">
        <v>221</v>
      </c>
      <c r="N423" s="43">
        <v>44479</v>
      </c>
      <c r="O423" s="43"/>
      <c r="P423" s="44"/>
      <c r="Q423" s="44">
        <v>1</v>
      </c>
      <c r="R423" s="44">
        <v>1</v>
      </c>
      <c r="S423" s="44"/>
      <c r="T423" s="44"/>
      <c r="U423" s="44"/>
      <c r="V423" s="43"/>
      <c r="W423" s="40" t="s">
        <v>559</v>
      </c>
      <c r="X423" s="40">
        <v>2021</v>
      </c>
      <c r="Y423" s="38">
        <f>YEAR(N423)-X423</f>
        <v>0</v>
      </c>
      <c r="Z423" s="40" t="s">
        <v>580</v>
      </c>
      <c r="AA423" s="37" t="s">
        <v>205</v>
      </c>
      <c r="AB423" s="37">
        <v>1</v>
      </c>
      <c r="AC423" s="40"/>
      <c r="AD423" s="40"/>
      <c r="AE423" s="44"/>
      <c r="AF423" s="40" t="s">
        <v>561</v>
      </c>
      <c r="AG423" s="40">
        <v>50</v>
      </c>
      <c r="AH423" s="40" t="s">
        <v>206</v>
      </c>
      <c r="AI423" s="40"/>
    </row>
    <row r="424" spans="1:35" x14ac:dyDescent="0.35">
      <c r="A424" s="40" t="s">
        <v>663</v>
      </c>
      <c r="B424" s="40">
        <v>210816</v>
      </c>
      <c r="C424" s="39" t="s">
        <v>608</v>
      </c>
      <c r="D424" s="40" t="s">
        <v>551</v>
      </c>
      <c r="E424" s="52" t="s">
        <v>664</v>
      </c>
      <c r="F424" s="40" t="s">
        <v>588</v>
      </c>
      <c r="G424" s="37"/>
      <c r="H424" s="40" t="s">
        <v>608</v>
      </c>
      <c r="I424" s="40" t="s">
        <v>577</v>
      </c>
      <c r="J424" s="37" t="s">
        <v>36</v>
      </c>
      <c r="K424" s="40" t="s">
        <v>665</v>
      </c>
      <c r="L424" s="40">
        <v>1</v>
      </c>
      <c r="M424" s="40" t="s">
        <v>221</v>
      </c>
      <c r="N424" s="43">
        <v>44486</v>
      </c>
      <c r="O424" s="43"/>
      <c r="P424" s="44"/>
      <c r="Q424" s="44">
        <v>1</v>
      </c>
      <c r="R424" s="44">
        <v>1</v>
      </c>
      <c r="S424" s="44"/>
      <c r="T424" s="44"/>
      <c r="U424" s="44"/>
      <c r="V424" s="43"/>
      <c r="W424" s="40" t="s">
        <v>559</v>
      </c>
      <c r="X424" s="40">
        <v>2021</v>
      </c>
      <c r="Y424" s="38">
        <f>YEAR(N424)-X424</f>
        <v>0</v>
      </c>
      <c r="Z424" s="40" t="s">
        <v>580</v>
      </c>
      <c r="AA424" s="62" t="s">
        <v>42</v>
      </c>
      <c r="AB424" s="37">
        <v>1</v>
      </c>
      <c r="AC424" s="40"/>
      <c r="AD424" s="40"/>
      <c r="AE424" s="44"/>
      <c r="AF424" s="40" t="s">
        <v>561</v>
      </c>
      <c r="AG424" s="40">
        <v>50</v>
      </c>
      <c r="AH424" s="40" t="s">
        <v>206</v>
      </c>
      <c r="AI424" s="40"/>
    </row>
    <row r="425" spans="1:35" x14ac:dyDescent="0.35">
      <c r="A425" s="40" t="s">
        <v>443</v>
      </c>
      <c r="B425" s="40">
        <v>210818</v>
      </c>
      <c r="C425" s="39" t="s">
        <v>757</v>
      </c>
      <c r="D425" s="40" t="s">
        <v>551</v>
      </c>
      <c r="E425" s="52" t="s">
        <v>758</v>
      </c>
      <c r="F425" s="40" t="s">
        <v>588</v>
      </c>
      <c r="G425" s="37"/>
      <c r="H425" s="40" t="s">
        <v>757</v>
      </c>
      <c r="I425" s="40" t="s">
        <v>577</v>
      </c>
      <c r="J425" s="37" t="s">
        <v>36</v>
      </c>
      <c r="K425" s="40" t="s">
        <v>481</v>
      </c>
      <c r="L425" s="40">
        <v>1</v>
      </c>
      <c r="M425" s="40" t="s">
        <v>221</v>
      </c>
      <c r="N425" s="43">
        <v>44486</v>
      </c>
      <c r="O425" s="43"/>
      <c r="P425" s="44"/>
      <c r="Q425" s="44">
        <v>1</v>
      </c>
      <c r="R425" s="44">
        <v>1</v>
      </c>
      <c r="S425" s="44"/>
      <c r="T425" s="44"/>
      <c r="U425" s="44"/>
      <c r="V425" s="43"/>
      <c r="W425" s="40" t="s">
        <v>669</v>
      </c>
      <c r="X425" s="40">
        <v>2018</v>
      </c>
      <c r="Y425" s="38">
        <f>YEAR(N425)-X425</f>
        <v>3</v>
      </c>
      <c r="Z425" s="40" t="s">
        <v>571</v>
      </c>
      <c r="AA425" s="62" t="s">
        <v>42</v>
      </c>
      <c r="AB425" s="37">
        <v>1</v>
      </c>
      <c r="AC425" s="40"/>
      <c r="AD425" s="40"/>
      <c r="AE425" s="44"/>
      <c r="AF425" s="40" t="s">
        <v>561</v>
      </c>
      <c r="AG425" s="40"/>
      <c r="AH425" s="40"/>
      <c r="AI425" s="40"/>
    </row>
    <row r="426" spans="1:35" x14ac:dyDescent="0.35">
      <c r="A426" s="40" t="s">
        <v>1236</v>
      </c>
      <c r="B426" s="40">
        <v>210814</v>
      </c>
      <c r="C426" s="39" t="s">
        <v>1237</v>
      </c>
      <c r="D426" s="40" t="s">
        <v>551</v>
      </c>
      <c r="E426" s="52" t="s">
        <v>1238</v>
      </c>
      <c r="F426" s="40" t="s">
        <v>588</v>
      </c>
      <c r="G426" s="37"/>
      <c r="H426" s="40" t="s">
        <v>1239</v>
      </c>
      <c r="I426" s="40" t="s">
        <v>555</v>
      </c>
      <c r="J426" s="37" t="s">
        <v>36</v>
      </c>
      <c r="K426" s="40" t="s">
        <v>1240</v>
      </c>
      <c r="L426" s="40">
        <v>1</v>
      </c>
      <c r="M426" s="40" t="s">
        <v>221</v>
      </c>
      <c r="N426" s="43">
        <v>44486</v>
      </c>
      <c r="O426" s="43"/>
      <c r="P426" s="44"/>
      <c r="Q426" s="44">
        <v>1</v>
      </c>
      <c r="R426" s="44">
        <v>1</v>
      </c>
      <c r="S426" s="44"/>
      <c r="T426" s="44"/>
      <c r="U426" s="44"/>
      <c r="V426" s="43"/>
      <c r="W426" s="40" t="s">
        <v>669</v>
      </c>
      <c r="X426" s="40">
        <v>2011</v>
      </c>
      <c r="Y426" s="38">
        <f>YEAR(N426)-X426</f>
        <v>10</v>
      </c>
      <c r="Z426" s="40" t="s">
        <v>571</v>
      </c>
      <c r="AA426" s="62" t="s">
        <v>42</v>
      </c>
      <c r="AB426" s="37">
        <v>1</v>
      </c>
      <c r="AC426" s="40"/>
      <c r="AD426" s="40"/>
      <c r="AE426" s="44"/>
      <c r="AF426" s="40" t="s">
        <v>561</v>
      </c>
      <c r="AG426" s="40">
        <v>50</v>
      </c>
      <c r="AH426" s="40" t="s">
        <v>206</v>
      </c>
      <c r="AI426" s="40"/>
    </row>
    <row r="427" spans="1:35" x14ac:dyDescent="0.35">
      <c r="A427" s="37" t="s">
        <v>2068</v>
      </c>
      <c r="B427" s="40">
        <v>210820</v>
      </c>
      <c r="C427" s="39" t="s">
        <v>2069</v>
      </c>
      <c r="D427" s="40" t="s">
        <v>600</v>
      </c>
      <c r="E427" s="113" t="s">
        <v>2070</v>
      </c>
      <c r="F427" s="37" t="s">
        <v>565</v>
      </c>
      <c r="G427" s="37" t="s">
        <v>2071</v>
      </c>
      <c r="H427" s="40" t="s">
        <v>2072</v>
      </c>
      <c r="I427" s="40" t="s">
        <v>2073</v>
      </c>
      <c r="J427" s="37" t="s">
        <v>36</v>
      </c>
      <c r="K427" s="40" t="s">
        <v>2074</v>
      </c>
      <c r="L427" s="40">
        <v>2</v>
      </c>
      <c r="M427" s="40" t="s">
        <v>221</v>
      </c>
      <c r="N427" s="43">
        <v>44486</v>
      </c>
      <c r="O427" s="43"/>
      <c r="P427" s="44"/>
      <c r="Q427" s="44">
        <v>1</v>
      </c>
      <c r="R427" s="44">
        <v>1</v>
      </c>
      <c r="S427" s="44"/>
      <c r="T427" s="44"/>
      <c r="U427" s="44"/>
      <c r="V427" s="43"/>
      <c r="W427" s="40" t="s">
        <v>669</v>
      </c>
      <c r="X427" s="40">
        <v>2009</v>
      </c>
      <c r="Y427" s="38">
        <f>YEAR(N427)-X427</f>
        <v>12</v>
      </c>
      <c r="Z427" s="40" t="s">
        <v>571</v>
      </c>
      <c r="AA427" s="37" t="s">
        <v>42</v>
      </c>
      <c r="AB427" s="37">
        <v>1</v>
      </c>
      <c r="AC427" s="40"/>
      <c r="AD427" s="40"/>
      <c r="AE427" s="44"/>
      <c r="AF427" s="40" t="s">
        <v>561</v>
      </c>
      <c r="AG427" s="40">
        <v>50</v>
      </c>
      <c r="AH427" s="40" t="s">
        <v>206</v>
      </c>
      <c r="AI427" s="40"/>
    </row>
    <row r="428" spans="1:35" x14ac:dyDescent="0.35">
      <c r="A428" s="37" t="s">
        <v>2120</v>
      </c>
      <c r="B428" s="40">
        <v>210810</v>
      </c>
      <c r="C428" s="39" t="s">
        <v>2121</v>
      </c>
      <c r="D428" s="40" t="s">
        <v>551</v>
      </c>
      <c r="E428" s="52" t="s">
        <v>2122</v>
      </c>
      <c r="F428" s="40" t="s">
        <v>588</v>
      </c>
      <c r="G428" s="37"/>
      <c r="H428" s="40" t="s">
        <v>2123</v>
      </c>
      <c r="I428" s="40" t="s">
        <v>555</v>
      </c>
      <c r="J428" s="37" t="s">
        <v>36</v>
      </c>
      <c r="K428" s="40" t="s">
        <v>2124</v>
      </c>
      <c r="L428" s="40">
        <v>1</v>
      </c>
      <c r="M428" s="40" t="s">
        <v>221</v>
      </c>
      <c r="N428" s="43">
        <v>44486</v>
      </c>
      <c r="O428" s="43"/>
      <c r="P428" s="43"/>
      <c r="Q428" s="44">
        <v>1</v>
      </c>
      <c r="R428" s="44">
        <v>1</v>
      </c>
      <c r="S428" s="44"/>
      <c r="T428" s="44"/>
      <c r="U428" s="44"/>
      <c r="V428" s="43"/>
      <c r="W428" s="40" t="s">
        <v>669</v>
      </c>
      <c r="X428" s="40">
        <v>2011</v>
      </c>
      <c r="Y428" s="38">
        <f>YEAR(N428)-X428</f>
        <v>10</v>
      </c>
      <c r="Z428" s="40" t="s">
        <v>571</v>
      </c>
      <c r="AA428" s="37" t="s">
        <v>42</v>
      </c>
      <c r="AB428" s="37">
        <v>1</v>
      </c>
      <c r="AC428" s="40"/>
      <c r="AD428" s="40"/>
      <c r="AE428" s="44"/>
      <c r="AF428" s="40" t="s">
        <v>561</v>
      </c>
      <c r="AG428" s="40">
        <v>50</v>
      </c>
      <c r="AH428" s="40" t="s">
        <v>206</v>
      </c>
      <c r="AI428" s="40"/>
    </row>
    <row r="429" spans="1:35" x14ac:dyDescent="0.35">
      <c r="A429" s="37" t="s">
        <v>716</v>
      </c>
      <c r="B429" s="40">
        <v>210821</v>
      </c>
      <c r="C429" s="39" t="s">
        <v>717</v>
      </c>
      <c r="D429" s="40" t="s">
        <v>551</v>
      </c>
      <c r="E429" s="52" t="s">
        <v>718</v>
      </c>
      <c r="F429" s="40" t="s">
        <v>588</v>
      </c>
      <c r="G429" s="37"/>
      <c r="H429" s="40" t="s">
        <v>717</v>
      </c>
      <c r="I429" s="40" t="s">
        <v>577</v>
      </c>
      <c r="J429" s="37" t="s">
        <v>36</v>
      </c>
      <c r="K429" s="40" t="s">
        <v>719</v>
      </c>
      <c r="L429" s="40">
        <v>1</v>
      </c>
      <c r="M429" s="40" t="s">
        <v>221</v>
      </c>
      <c r="N429" s="43">
        <v>44488</v>
      </c>
      <c r="O429" s="43"/>
      <c r="P429" s="44"/>
      <c r="Q429" s="44">
        <v>1</v>
      </c>
      <c r="R429" s="44">
        <v>1</v>
      </c>
      <c r="S429" s="44"/>
      <c r="T429" s="44"/>
      <c r="U429" s="44"/>
      <c r="V429" s="43"/>
      <c r="W429" s="40" t="s">
        <v>559</v>
      </c>
      <c r="X429" s="40">
        <v>2020</v>
      </c>
      <c r="Y429" s="38">
        <f>YEAR(N429)-X429</f>
        <v>1</v>
      </c>
      <c r="Z429" s="40" t="s">
        <v>560</v>
      </c>
      <c r="AA429" s="37" t="s">
        <v>205</v>
      </c>
      <c r="AB429" s="37">
        <v>1</v>
      </c>
      <c r="AC429" s="40"/>
      <c r="AD429" s="40"/>
      <c r="AE429" s="44"/>
      <c r="AF429" s="40" t="s">
        <v>561</v>
      </c>
      <c r="AG429" s="40">
        <v>50</v>
      </c>
      <c r="AH429" s="40" t="s">
        <v>206</v>
      </c>
      <c r="AI429" s="40"/>
    </row>
    <row r="430" spans="1:35" x14ac:dyDescent="0.35">
      <c r="A430" s="37" t="s">
        <v>2132</v>
      </c>
      <c r="B430" s="40">
        <v>210819</v>
      </c>
      <c r="C430" s="39" t="s">
        <v>2133</v>
      </c>
      <c r="D430" s="40" t="s">
        <v>551</v>
      </c>
      <c r="E430" s="52" t="s">
        <v>2134</v>
      </c>
      <c r="F430" s="40" t="s">
        <v>588</v>
      </c>
      <c r="G430" s="37" t="s">
        <v>2135</v>
      </c>
      <c r="H430" s="40" t="s">
        <v>2136</v>
      </c>
      <c r="I430" s="40" t="s">
        <v>1134</v>
      </c>
      <c r="J430" s="37" t="s">
        <v>36</v>
      </c>
      <c r="K430" s="40" t="s">
        <v>2137</v>
      </c>
      <c r="L430" s="40">
        <v>2</v>
      </c>
      <c r="M430" s="40" t="s">
        <v>221</v>
      </c>
      <c r="N430" s="43">
        <v>44488</v>
      </c>
      <c r="O430" s="43"/>
      <c r="P430" s="44"/>
      <c r="Q430" s="44">
        <v>1</v>
      </c>
      <c r="R430" s="44">
        <v>1</v>
      </c>
      <c r="S430" s="44"/>
      <c r="T430" s="44"/>
      <c r="U430" s="44"/>
      <c r="V430" s="43"/>
      <c r="W430" s="40" t="s">
        <v>669</v>
      </c>
      <c r="X430" s="40">
        <v>2007</v>
      </c>
      <c r="Y430" s="38">
        <f>YEAR(N430)-X430</f>
        <v>14</v>
      </c>
      <c r="Z430" s="40" t="s">
        <v>571</v>
      </c>
      <c r="AA430" s="37" t="s">
        <v>30</v>
      </c>
      <c r="AB430" s="37">
        <v>1</v>
      </c>
      <c r="AC430" s="40"/>
      <c r="AD430" s="40"/>
      <c r="AE430" s="44"/>
      <c r="AF430" s="40" t="s">
        <v>561</v>
      </c>
      <c r="AG430" s="40">
        <v>50</v>
      </c>
      <c r="AH430" s="40" t="s">
        <v>206</v>
      </c>
      <c r="AI430" s="40"/>
    </row>
    <row r="431" spans="1:35" x14ac:dyDescent="0.35">
      <c r="A431" s="37" t="s">
        <v>1375</v>
      </c>
      <c r="B431" s="38">
        <v>213550</v>
      </c>
      <c r="C431" s="39" t="s">
        <v>1376</v>
      </c>
      <c r="D431" s="40" t="s">
        <v>600</v>
      </c>
      <c r="E431" s="52" t="s">
        <v>1377</v>
      </c>
      <c r="F431" s="40" t="s">
        <v>565</v>
      </c>
      <c r="G431" s="37"/>
      <c r="H431" s="40" t="s">
        <v>1378</v>
      </c>
      <c r="I431" s="40" t="s">
        <v>1260</v>
      </c>
      <c r="J431" s="42" t="s">
        <v>556</v>
      </c>
      <c r="K431" s="40" t="s">
        <v>1379</v>
      </c>
      <c r="L431" s="40">
        <v>1</v>
      </c>
      <c r="M431" s="40" t="s">
        <v>558</v>
      </c>
      <c r="N431" s="43">
        <v>44491</v>
      </c>
      <c r="O431" s="43"/>
      <c r="P431" s="44"/>
      <c r="Q431" s="44">
        <v>1</v>
      </c>
      <c r="R431" s="44">
        <v>1</v>
      </c>
      <c r="S431" s="44"/>
      <c r="T431" s="44"/>
      <c r="U431" s="44"/>
      <c r="V431" s="43"/>
      <c r="W431" s="40" t="s">
        <v>559</v>
      </c>
      <c r="X431" s="40">
        <v>2019</v>
      </c>
      <c r="Y431" s="38">
        <f>YEAR(N431)-X431</f>
        <v>2</v>
      </c>
      <c r="Z431" s="40" t="s">
        <v>560</v>
      </c>
      <c r="AA431" s="62" t="s">
        <v>30</v>
      </c>
      <c r="AB431" s="44">
        <v>1</v>
      </c>
      <c r="AC431" s="40"/>
      <c r="AD431" s="40" t="s">
        <v>1380</v>
      </c>
      <c r="AE431" s="44"/>
      <c r="AF431" s="40" t="s">
        <v>561</v>
      </c>
      <c r="AG431" s="40"/>
      <c r="AH431" s="40"/>
      <c r="AI431" s="40"/>
    </row>
    <row r="432" spans="1:35" x14ac:dyDescent="0.35">
      <c r="A432" s="37" t="s">
        <v>1400</v>
      </c>
      <c r="B432" s="40">
        <v>202363</v>
      </c>
      <c r="C432" s="39" t="s">
        <v>1401</v>
      </c>
      <c r="D432" s="40" t="s">
        <v>551</v>
      </c>
      <c r="E432" s="40" t="s">
        <v>1402</v>
      </c>
      <c r="F432" s="52" t="s">
        <v>565</v>
      </c>
      <c r="G432" s="37"/>
      <c r="H432" s="40" t="s">
        <v>1401</v>
      </c>
      <c r="I432" s="40" t="s">
        <v>577</v>
      </c>
      <c r="J432" s="42" t="s">
        <v>556</v>
      </c>
      <c r="K432" s="40" t="s">
        <v>1403</v>
      </c>
      <c r="L432" s="40">
        <v>1</v>
      </c>
      <c r="M432" s="40" t="s">
        <v>558</v>
      </c>
      <c r="N432" s="86">
        <v>44509</v>
      </c>
      <c r="O432" s="43"/>
      <c r="P432" s="44"/>
      <c r="Q432" s="44">
        <v>1</v>
      </c>
      <c r="R432" s="44">
        <v>1</v>
      </c>
      <c r="S432" s="44"/>
      <c r="T432" s="44"/>
      <c r="U432" s="44"/>
      <c r="V432" s="43"/>
      <c r="W432" s="40" t="s">
        <v>559</v>
      </c>
      <c r="X432" s="40">
        <v>2019</v>
      </c>
      <c r="Y432" s="38">
        <f>YEAR(N432)-X432</f>
        <v>2</v>
      </c>
      <c r="Z432" s="40" t="s">
        <v>560</v>
      </c>
      <c r="AA432" s="37" t="s">
        <v>205</v>
      </c>
      <c r="AB432" s="44">
        <v>1</v>
      </c>
      <c r="AC432" s="40"/>
      <c r="AD432" s="40"/>
      <c r="AE432" s="44"/>
      <c r="AF432" s="40" t="s">
        <v>561</v>
      </c>
      <c r="AG432" s="40"/>
      <c r="AH432" s="40"/>
      <c r="AI432" s="40"/>
    </row>
    <row r="433" spans="1:35" x14ac:dyDescent="0.35">
      <c r="A433" s="37" t="s">
        <v>2277</v>
      </c>
      <c r="B433" s="40">
        <v>213589</v>
      </c>
      <c r="C433" s="39" t="s">
        <v>2277</v>
      </c>
      <c r="D433" s="40" t="s">
        <v>551</v>
      </c>
      <c r="E433" s="52" t="s">
        <v>2278</v>
      </c>
      <c r="F433" s="40" t="s">
        <v>588</v>
      </c>
      <c r="G433" s="37"/>
      <c r="H433" s="40" t="s">
        <v>2277</v>
      </c>
      <c r="I433" s="40" t="s">
        <v>577</v>
      </c>
      <c r="J433" s="40" t="s">
        <v>556</v>
      </c>
      <c r="K433" s="40" t="s">
        <v>2279</v>
      </c>
      <c r="L433" s="40">
        <v>1</v>
      </c>
      <c r="M433" s="40" t="s">
        <v>558</v>
      </c>
      <c r="N433" s="43">
        <v>44509</v>
      </c>
      <c r="O433" s="43"/>
      <c r="P433" s="44"/>
      <c r="Q433" s="44">
        <v>1</v>
      </c>
      <c r="R433" s="44">
        <v>1</v>
      </c>
      <c r="S433" s="44"/>
      <c r="T433" s="44"/>
      <c r="U433" s="44"/>
      <c r="V433" s="43"/>
      <c r="W433" s="40" t="s">
        <v>559</v>
      </c>
      <c r="X433" s="40">
        <v>2021</v>
      </c>
      <c r="Y433" s="38">
        <f>YEAR(N433)-X433</f>
        <v>0</v>
      </c>
      <c r="Z433" s="40" t="s">
        <v>580</v>
      </c>
      <c r="AA433" s="62" t="s">
        <v>42</v>
      </c>
      <c r="AB433" s="44">
        <v>1</v>
      </c>
      <c r="AC433" s="40"/>
      <c r="AD433" s="40"/>
      <c r="AE433" s="44"/>
      <c r="AF433" s="40" t="s">
        <v>561</v>
      </c>
      <c r="AG433" s="40">
        <v>50</v>
      </c>
      <c r="AH433" s="40" t="s">
        <v>206</v>
      </c>
      <c r="AI433" s="40"/>
    </row>
    <row r="434" spans="1:35" x14ac:dyDescent="0.35">
      <c r="A434" s="37" t="s">
        <v>1101</v>
      </c>
      <c r="B434" s="40">
        <v>210823</v>
      </c>
      <c r="C434" s="39" t="s">
        <v>1102</v>
      </c>
      <c r="D434" s="40" t="s">
        <v>551</v>
      </c>
      <c r="E434" s="52" t="s">
        <v>1103</v>
      </c>
      <c r="F434" s="40" t="s">
        <v>588</v>
      </c>
      <c r="G434" s="37"/>
      <c r="H434" s="40" t="s">
        <v>1102</v>
      </c>
      <c r="I434" s="40" t="s">
        <v>577</v>
      </c>
      <c r="J434" s="37" t="s">
        <v>36</v>
      </c>
      <c r="K434" s="40" t="s">
        <v>1104</v>
      </c>
      <c r="L434" s="40">
        <v>1</v>
      </c>
      <c r="M434" s="40" t="s">
        <v>221</v>
      </c>
      <c r="N434" s="43">
        <v>44570</v>
      </c>
      <c r="O434" s="43"/>
      <c r="P434" s="44"/>
      <c r="Q434" s="44">
        <v>1</v>
      </c>
      <c r="R434" s="44">
        <v>1</v>
      </c>
      <c r="S434" s="44"/>
      <c r="T434" s="44"/>
      <c r="U434" s="44"/>
      <c r="V434" s="43"/>
      <c r="W434" s="40" t="s">
        <v>1105</v>
      </c>
      <c r="X434" s="40">
        <v>2018</v>
      </c>
      <c r="Y434" s="38">
        <f>YEAR(N434)-X434</f>
        <v>4</v>
      </c>
      <c r="Z434" s="40" t="s">
        <v>560</v>
      </c>
      <c r="AA434" s="37" t="s">
        <v>205</v>
      </c>
      <c r="AB434" s="37">
        <v>0</v>
      </c>
      <c r="AC434" s="40"/>
      <c r="AD434" s="40"/>
      <c r="AE434" s="44"/>
      <c r="AF434" s="40" t="s">
        <v>561</v>
      </c>
      <c r="AG434" s="40">
        <v>50</v>
      </c>
      <c r="AH434" s="40" t="s">
        <v>206</v>
      </c>
      <c r="AI434" s="40"/>
    </row>
    <row r="435" spans="1:35" x14ac:dyDescent="0.35">
      <c r="A435" s="37" t="s">
        <v>445</v>
      </c>
      <c r="B435" s="40">
        <v>210804</v>
      </c>
      <c r="C435" s="39" t="s">
        <v>1956</v>
      </c>
      <c r="D435" s="40" t="s">
        <v>551</v>
      </c>
      <c r="E435" s="52" t="s">
        <v>1957</v>
      </c>
      <c r="F435" s="40" t="s">
        <v>1958</v>
      </c>
      <c r="G435" s="37"/>
      <c r="H435" s="40" t="s">
        <v>1956</v>
      </c>
      <c r="I435" s="40" t="s">
        <v>577</v>
      </c>
      <c r="J435" s="37" t="s">
        <v>36</v>
      </c>
      <c r="K435" s="40" t="s">
        <v>444</v>
      </c>
      <c r="L435" s="40">
        <v>1</v>
      </c>
      <c r="M435" s="40" t="s">
        <v>1959</v>
      </c>
      <c r="N435" s="43">
        <v>44572</v>
      </c>
      <c r="O435" s="43"/>
      <c r="P435" s="44"/>
      <c r="Q435" s="44">
        <v>1</v>
      </c>
      <c r="R435" s="44">
        <v>1</v>
      </c>
      <c r="S435" s="44"/>
      <c r="T435" s="44"/>
      <c r="U435" s="44"/>
      <c r="V435" s="43"/>
      <c r="W435" s="40" t="s">
        <v>559</v>
      </c>
      <c r="X435" s="40">
        <v>2021</v>
      </c>
      <c r="Y435" s="38">
        <f>YEAR(N435)-X435</f>
        <v>1</v>
      </c>
      <c r="Z435" s="40" t="s">
        <v>580</v>
      </c>
      <c r="AA435" s="37" t="s">
        <v>205</v>
      </c>
      <c r="AB435" s="37">
        <v>1</v>
      </c>
      <c r="AC435" s="40" t="s">
        <v>1960</v>
      </c>
      <c r="AD435" s="40" t="s">
        <v>1961</v>
      </c>
      <c r="AE435" s="44"/>
      <c r="AF435" s="40" t="s">
        <v>561</v>
      </c>
      <c r="AG435" s="40">
        <v>50</v>
      </c>
      <c r="AH435" s="40" t="s">
        <v>206</v>
      </c>
      <c r="AI435" s="40"/>
    </row>
    <row r="436" spans="1:35" x14ac:dyDescent="0.35">
      <c r="A436" s="37" t="s">
        <v>1794</v>
      </c>
      <c r="B436" s="40">
        <v>210812</v>
      </c>
      <c r="C436" s="39" t="s">
        <v>1795</v>
      </c>
      <c r="D436" s="40" t="s">
        <v>551</v>
      </c>
      <c r="E436" s="52" t="s">
        <v>1796</v>
      </c>
      <c r="F436" s="40" t="s">
        <v>553</v>
      </c>
      <c r="G436" s="37"/>
      <c r="H436" s="40" t="s">
        <v>1797</v>
      </c>
      <c r="I436" s="40" t="s">
        <v>555</v>
      </c>
      <c r="J436" s="37" t="s">
        <v>36</v>
      </c>
      <c r="K436" s="40" t="s">
        <v>1798</v>
      </c>
      <c r="L436" s="40">
        <v>1</v>
      </c>
      <c r="M436" s="40" t="s">
        <v>221</v>
      </c>
      <c r="N436" s="43">
        <v>44578</v>
      </c>
      <c r="O436" s="43"/>
      <c r="P436" s="44"/>
      <c r="Q436" s="44">
        <v>1</v>
      </c>
      <c r="R436" s="44">
        <v>1</v>
      </c>
      <c r="S436" s="44"/>
      <c r="T436" s="44"/>
      <c r="U436" s="44"/>
      <c r="V436" s="43"/>
      <c r="W436" s="40" t="s">
        <v>669</v>
      </c>
      <c r="X436" s="40">
        <v>2013</v>
      </c>
      <c r="Y436" s="38">
        <f>YEAR(N436)-X436</f>
        <v>9</v>
      </c>
      <c r="Z436" s="40" t="s">
        <v>571</v>
      </c>
      <c r="AA436" s="37" t="s">
        <v>42</v>
      </c>
      <c r="AB436" s="37">
        <v>1</v>
      </c>
      <c r="AC436" s="40" t="s">
        <v>1799</v>
      </c>
      <c r="AD436" s="40"/>
      <c r="AE436" s="44"/>
      <c r="AF436" s="40" t="s">
        <v>561</v>
      </c>
      <c r="AG436" s="40">
        <v>50</v>
      </c>
      <c r="AH436" s="40" t="s">
        <v>206</v>
      </c>
      <c r="AI436" s="40"/>
    </row>
    <row r="437" spans="1:35" x14ac:dyDescent="0.35">
      <c r="A437" s="40" t="s">
        <v>262</v>
      </c>
      <c r="B437" s="40">
        <v>200379</v>
      </c>
      <c r="C437" s="39" t="s">
        <v>1337</v>
      </c>
      <c r="D437" s="40" t="s">
        <v>551</v>
      </c>
      <c r="E437" s="52" t="s">
        <v>992</v>
      </c>
      <c r="F437" s="40" t="s">
        <v>588</v>
      </c>
      <c r="G437" s="37"/>
      <c r="H437" s="40" t="s">
        <v>1337</v>
      </c>
      <c r="I437" s="40" t="s">
        <v>577</v>
      </c>
      <c r="J437" s="37" t="s">
        <v>36</v>
      </c>
      <c r="K437" s="40" t="s">
        <v>261</v>
      </c>
      <c r="L437" s="40">
        <v>1</v>
      </c>
      <c r="M437" s="40" t="s">
        <v>609</v>
      </c>
      <c r="N437" s="43">
        <v>44706</v>
      </c>
      <c r="O437" s="43"/>
      <c r="P437" s="44"/>
      <c r="Q437" s="44">
        <v>1</v>
      </c>
      <c r="R437" s="44">
        <v>1</v>
      </c>
      <c r="S437" s="44"/>
      <c r="T437" s="44"/>
      <c r="U437" s="44"/>
      <c r="V437" s="43"/>
      <c r="W437" s="40" t="s">
        <v>669</v>
      </c>
      <c r="X437" s="40">
        <v>2020</v>
      </c>
      <c r="Y437" s="38">
        <f>YEAR(N437)-X437</f>
        <v>2</v>
      </c>
      <c r="Z437" s="40" t="s">
        <v>560</v>
      </c>
      <c r="AA437" s="37" t="s">
        <v>205</v>
      </c>
      <c r="AB437" s="37">
        <v>1</v>
      </c>
      <c r="AC437" s="40"/>
      <c r="AD437" s="40"/>
      <c r="AE437" s="44"/>
      <c r="AF437" s="40" t="s">
        <v>561</v>
      </c>
      <c r="AG437" s="40">
        <v>50</v>
      </c>
      <c r="AH437" s="40" t="s">
        <v>206</v>
      </c>
      <c r="AI437" s="40"/>
    </row>
    <row r="438" spans="1:35" x14ac:dyDescent="0.35">
      <c r="A438" s="40" t="s">
        <v>266</v>
      </c>
      <c r="B438" s="40">
        <v>210824</v>
      </c>
      <c r="C438" s="39" t="s">
        <v>1352</v>
      </c>
      <c r="D438" s="40" t="s">
        <v>551</v>
      </c>
      <c r="E438" s="52" t="s">
        <v>1353</v>
      </c>
      <c r="F438" s="40" t="s">
        <v>565</v>
      </c>
      <c r="G438" s="37"/>
      <c r="H438" s="40" t="s">
        <v>1352</v>
      </c>
      <c r="I438" s="40" t="s">
        <v>577</v>
      </c>
      <c r="J438" s="37" t="s">
        <v>36</v>
      </c>
      <c r="K438" s="40" t="s">
        <v>265</v>
      </c>
      <c r="L438" s="40">
        <v>1</v>
      </c>
      <c r="M438" s="40" t="s">
        <v>609</v>
      </c>
      <c r="N438" s="43">
        <v>44706</v>
      </c>
      <c r="O438" s="43"/>
      <c r="P438" s="44"/>
      <c r="Q438" s="44">
        <v>1</v>
      </c>
      <c r="R438" s="44">
        <v>1</v>
      </c>
      <c r="S438" s="44"/>
      <c r="T438" s="44"/>
      <c r="U438" s="44"/>
      <c r="V438" s="43"/>
      <c r="W438" s="40" t="s">
        <v>669</v>
      </c>
      <c r="X438" s="40">
        <v>2020</v>
      </c>
      <c r="Y438" s="38">
        <f>YEAR(N438)-X438</f>
        <v>2</v>
      </c>
      <c r="Z438" s="40" t="s">
        <v>560</v>
      </c>
      <c r="AA438" s="37" t="s">
        <v>205</v>
      </c>
      <c r="AB438" s="37">
        <v>1</v>
      </c>
      <c r="AC438" s="40"/>
      <c r="AD438" s="40"/>
      <c r="AE438" s="44"/>
      <c r="AF438" s="40" t="s">
        <v>561</v>
      </c>
      <c r="AG438" s="40">
        <v>50</v>
      </c>
      <c r="AH438" s="40" t="s">
        <v>206</v>
      </c>
      <c r="AI438" s="40"/>
    </row>
    <row r="439" spans="1:35" x14ac:dyDescent="0.35">
      <c r="A439" s="37" t="s">
        <v>1872</v>
      </c>
      <c r="B439" s="40">
        <v>216332</v>
      </c>
      <c r="C439" s="39" t="s">
        <v>1606</v>
      </c>
      <c r="D439" s="40" t="s">
        <v>600</v>
      </c>
      <c r="E439" s="52" t="s">
        <v>1873</v>
      </c>
      <c r="F439" s="41" t="s">
        <v>565</v>
      </c>
      <c r="G439" s="37"/>
      <c r="H439" s="40" t="s">
        <v>1874</v>
      </c>
      <c r="I439" s="40" t="s">
        <v>796</v>
      </c>
      <c r="J439" s="37" t="s">
        <v>36</v>
      </c>
      <c r="K439" s="40" t="s">
        <v>1875</v>
      </c>
      <c r="L439" s="40">
        <v>2</v>
      </c>
      <c r="M439" s="40" t="s">
        <v>221</v>
      </c>
      <c r="N439" s="43">
        <v>44802</v>
      </c>
      <c r="O439" s="43"/>
      <c r="P439" s="44"/>
      <c r="Q439" s="44">
        <v>1</v>
      </c>
      <c r="R439" s="44">
        <v>1</v>
      </c>
      <c r="S439" s="44"/>
      <c r="T439" s="44"/>
      <c r="U439" s="44"/>
      <c r="V439" s="43"/>
      <c r="W439" s="40" t="s">
        <v>669</v>
      </c>
      <c r="X439" s="40">
        <v>2007</v>
      </c>
      <c r="Y439" s="38">
        <f>YEAR(N439)-X439</f>
        <v>15</v>
      </c>
      <c r="Z439" s="40" t="s">
        <v>571</v>
      </c>
      <c r="AA439" s="37" t="s">
        <v>30</v>
      </c>
      <c r="AB439" s="37">
        <v>1</v>
      </c>
      <c r="AC439" s="40"/>
      <c r="AD439" s="40" t="s">
        <v>1876</v>
      </c>
      <c r="AE439" s="44"/>
      <c r="AF439" s="40" t="s">
        <v>561</v>
      </c>
      <c r="AG439" s="40">
        <v>50</v>
      </c>
      <c r="AH439" s="40" t="s">
        <v>206</v>
      </c>
      <c r="AI439" s="40"/>
    </row>
    <row r="440" spans="1:35" x14ac:dyDescent="0.35">
      <c r="A440" s="37" t="s">
        <v>2249</v>
      </c>
      <c r="B440" s="40">
        <v>210826</v>
      </c>
      <c r="C440" s="39" t="s">
        <v>2250</v>
      </c>
      <c r="D440" s="40" t="s">
        <v>551</v>
      </c>
      <c r="E440" s="52" t="s">
        <v>2251</v>
      </c>
      <c r="F440" s="40" t="s">
        <v>588</v>
      </c>
      <c r="G440" s="37"/>
      <c r="H440" s="40" t="s">
        <v>2250</v>
      </c>
      <c r="I440" s="40" t="s">
        <v>577</v>
      </c>
      <c r="J440" s="37" t="s">
        <v>36</v>
      </c>
      <c r="K440" s="40" t="s">
        <v>2252</v>
      </c>
      <c r="L440" s="40">
        <v>1</v>
      </c>
      <c r="M440" s="40" t="s">
        <v>221</v>
      </c>
      <c r="N440" s="43">
        <v>44810</v>
      </c>
      <c r="O440" s="43"/>
      <c r="P440" s="44"/>
      <c r="Q440" s="44">
        <v>1</v>
      </c>
      <c r="R440" s="44">
        <v>1</v>
      </c>
      <c r="S440" s="44"/>
      <c r="T440" s="44"/>
      <c r="U440" s="44"/>
      <c r="V440" s="43"/>
      <c r="W440" s="40" t="s">
        <v>559</v>
      </c>
      <c r="X440" s="40">
        <v>2022</v>
      </c>
      <c r="Y440" s="38">
        <f>YEAR(N440)-X440</f>
        <v>0</v>
      </c>
      <c r="Z440" s="40" t="s">
        <v>580</v>
      </c>
      <c r="AA440" s="37" t="s">
        <v>30</v>
      </c>
      <c r="AB440" s="44">
        <v>1</v>
      </c>
      <c r="AC440" s="40"/>
      <c r="AD440" s="40"/>
      <c r="AE440" s="44"/>
      <c r="AF440" s="40" t="s">
        <v>561</v>
      </c>
      <c r="AG440" s="40">
        <v>50</v>
      </c>
      <c r="AH440" s="40" t="s">
        <v>206</v>
      </c>
      <c r="AI440" s="40"/>
    </row>
    <row r="441" spans="1:35" x14ac:dyDescent="0.35">
      <c r="A441" s="37" t="s">
        <v>1428</v>
      </c>
      <c r="B441" s="38">
        <v>202360</v>
      </c>
      <c r="C441" s="39" t="s">
        <v>1429</v>
      </c>
      <c r="D441" s="40" t="s">
        <v>551</v>
      </c>
      <c r="E441" s="52" t="s">
        <v>1430</v>
      </c>
      <c r="F441" s="40" t="s">
        <v>588</v>
      </c>
      <c r="G441" s="37" t="s">
        <v>1431</v>
      </c>
      <c r="H441" s="40" t="s">
        <v>1432</v>
      </c>
      <c r="I441" s="40" t="s">
        <v>796</v>
      </c>
      <c r="J441" s="42" t="s">
        <v>556</v>
      </c>
      <c r="K441" s="40" t="s">
        <v>1433</v>
      </c>
      <c r="L441" s="40">
        <v>2</v>
      </c>
      <c r="M441" s="40" t="s">
        <v>558</v>
      </c>
      <c r="N441" s="43">
        <v>44822</v>
      </c>
      <c r="O441" s="43"/>
      <c r="P441" s="44"/>
      <c r="Q441" s="44">
        <v>1</v>
      </c>
      <c r="R441" s="44">
        <v>1</v>
      </c>
      <c r="S441" s="44"/>
      <c r="T441" s="44"/>
      <c r="U441" s="44"/>
      <c r="V441" s="43"/>
      <c r="W441" s="40" t="s">
        <v>559</v>
      </c>
      <c r="X441" s="40">
        <v>2008</v>
      </c>
      <c r="Y441" s="38">
        <f>YEAR(N441)-X441</f>
        <v>14</v>
      </c>
      <c r="Z441" s="40" t="s">
        <v>571</v>
      </c>
      <c r="AA441" s="37" t="s">
        <v>205</v>
      </c>
      <c r="AB441" s="44">
        <v>1</v>
      </c>
      <c r="AC441" s="40"/>
      <c r="AD441" s="40"/>
      <c r="AE441" s="44"/>
      <c r="AF441" s="40" t="s">
        <v>561</v>
      </c>
      <c r="AG441" s="40">
        <v>50</v>
      </c>
      <c r="AH441" s="40" t="s">
        <v>206</v>
      </c>
      <c r="AI441" s="40"/>
    </row>
    <row r="442" spans="1:35" x14ac:dyDescent="0.35">
      <c r="A442" s="37" t="s">
        <v>2214</v>
      </c>
      <c r="B442" s="40">
        <v>213556</v>
      </c>
      <c r="C442" s="39" t="s">
        <v>2215</v>
      </c>
      <c r="D442" s="40" t="s">
        <v>551</v>
      </c>
      <c r="E442" s="52" t="s">
        <v>2216</v>
      </c>
      <c r="F442" s="40" t="s">
        <v>588</v>
      </c>
      <c r="G442" s="37"/>
      <c r="H442" s="76" t="s">
        <v>2215</v>
      </c>
      <c r="I442" s="40" t="s">
        <v>577</v>
      </c>
      <c r="J442" s="42" t="s">
        <v>556</v>
      </c>
      <c r="K442" s="40" t="s">
        <v>2217</v>
      </c>
      <c r="L442" s="40">
        <v>1</v>
      </c>
      <c r="M442" s="40" t="s">
        <v>558</v>
      </c>
      <c r="N442" s="43">
        <v>44822</v>
      </c>
      <c r="O442" s="43"/>
      <c r="P442" s="44"/>
      <c r="Q442" s="44">
        <v>1</v>
      </c>
      <c r="R442" s="44">
        <v>1</v>
      </c>
      <c r="S442" s="44"/>
      <c r="T442" s="44"/>
      <c r="U442" s="44"/>
      <c r="V442" s="43"/>
      <c r="W442" s="40" t="s">
        <v>559</v>
      </c>
      <c r="X442" s="40">
        <v>2022</v>
      </c>
      <c r="Y442" s="38">
        <f>YEAR(N442)-X442</f>
        <v>0</v>
      </c>
      <c r="Z442" s="40" t="s">
        <v>580</v>
      </c>
      <c r="AA442" s="62" t="s">
        <v>30</v>
      </c>
      <c r="AB442" s="44">
        <v>1</v>
      </c>
      <c r="AC442" s="40"/>
      <c r="AD442" s="40"/>
      <c r="AE442" s="44"/>
      <c r="AF442" s="40" t="s">
        <v>561</v>
      </c>
      <c r="AG442" s="40">
        <v>50</v>
      </c>
      <c r="AH442" s="40" t="s">
        <v>206</v>
      </c>
      <c r="AI442" s="40"/>
    </row>
    <row r="443" spans="1:35" x14ac:dyDescent="0.35">
      <c r="A443" s="37" t="s">
        <v>2218</v>
      </c>
      <c r="B443" s="40">
        <v>213593</v>
      </c>
      <c r="C443" s="39" t="s">
        <v>2219</v>
      </c>
      <c r="D443" s="40" t="s">
        <v>551</v>
      </c>
      <c r="E443" s="52" t="s">
        <v>2220</v>
      </c>
      <c r="F443" s="40" t="s">
        <v>588</v>
      </c>
      <c r="G443" s="37"/>
      <c r="H443" s="76" t="s">
        <v>2219</v>
      </c>
      <c r="I443" s="40" t="s">
        <v>577</v>
      </c>
      <c r="J443" s="42" t="s">
        <v>556</v>
      </c>
      <c r="K443" s="40" t="s">
        <v>2221</v>
      </c>
      <c r="L443" s="40">
        <v>1</v>
      </c>
      <c r="M443" s="40" t="s">
        <v>558</v>
      </c>
      <c r="N443" s="43">
        <v>44822</v>
      </c>
      <c r="O443" s="43"/>
      <c r="P443" s="44"/>
      <c r="Q443" s="44">
        <v>1</v>
      </c>
      <c r="R443" s="44">
        <v>1</v>
      </c>
      <c r="S443" s="44"/>
      <c r="T443" s="44"/>
      <c r="U443" s="44"/>
      <c r="V443" s="43"/>
      <c r="W443" s="40" t="s">
        <v>559</v>
      </c>
      <c r="X443" s="40">
        <v>2022</v>
      </c>
      <c r="Y443" s="38">
        <f>YEAR(N443)-X443</f>
        <v>0</v>
      </c>
      <c r="Z443" s="40" t="s">
        <v>580</v>
      </c>
      <c r="AA443" s="62" t="s">
        <v>42</v>
      </c>
      <c r="AB443" s="44">
        <v>1</v>
      </c>
      <c r="AC443" s="40"/>
      <c r="AD443" s="40"/>
      <c r="AE443" s="44"/>
      <c r="AF443" s="40" t="s">
        <v>561</v>
      </c>
      <c r="AG443" s="40">
        <v>50</v>
      </c>
      <c r="AH443" s="40" t="s">
        <v>206</v>
      </c>
      <c r="AI443" s="40"/>
    </row>
    <row r="444" spans="1:35" x14ac:dyDescent="0.35">
      <c r="A444" s="37" t="s">
        <v>2222</v>
      </c>
      <c r="B444" s="40">
        <v>213548</v>
      </c>
      <c r="C444" s="39" t="s">
        <v>2223</v>
      </c>
      <c r="D444" s="40" t="s">
        <v>551</v>
      </c>
      <c r="E444" s="52" t="s">
        <v>2224</v>
      </c>
      <c r="F444" s="40" t="s">
        <v>588</v>
      </c>
      <c r="G444" s="37"/>
      <c r="H444" s="76" t="s">
        <v>2223</v>
      </c>
      <c r="I444" s="40" t="s">
        <v>577</v>
      </c>
      <c r="J444" s="42" t="s">
        <v>556</v>
      </c>
      <c r="K444" s="40" t="s">
        <v>2225</v>
      </c>
      <c r="L444" s="40">
        <v>1</v>
      </c>
      <c r="M444" s="40" t="s">
        <v>558</v>
      </c>
      <c r="N444" s="43">
        <v>44822</v>
      </c>
      <c r="O444" s="43"/>
      <c r="P444" s="44"/>
      <c r="Q444" s="44">
        <v>1</v>
      </c>
      <c r="R444" s="44">
        <v>1</v>
      </c>
      <c r="S444" s="44"/>
      <c r="T444" s="44"/>
      <c r="U444" s="44"/>
      <c r="V444" s="43"/>
      <c r="W444" s="40" t="s">
        <v>559</v>
      </c>
      <c r="X444" s="40">
        <v>2022</v>
      </c>
      <c r="Y444" s="38">
        <f>YEAR(N444)-X444</f>
        <v>0</v>
      </c>
      <c r="Z444" s="40" t="s">
        <v>580</v>
      </c>
      <c r="AA444" s="37" t="s">
        <v>205</v>
      </c>
      <c r="AB444" s="44">
        <v>1</v>
      </c>
      <c r="AC444" s="40"/>
      <c r="AD444" s="40"/>
      <c r="AE444" s="44"/>
      <c r="AF444" s="40" t="s">
        <v>561</v>
      </c>
      <c r="AG444" s="40">
        <v>50</v>
      </c>
      <c r="AH444" s="40" t="s">
        <v>206</v>
      </c>
      <c r="AI444" s="40"/>
    </row>
    <row r="445" spans="1:35" x14ac:dyDescent="0.35">
      <c r="A445" s="37" t="s">
        <v>2253</v>
      </c>
      <c r="B445" s="40">
        <v>216338</v>
      </c>
      <c r="C445" s="39" t="s">
        <v>1466</v>
      </c>
      <c r="D445" s="40" t="s">
        <v>551</v>
      </c>
      <c r="E445" s="52" t="s">
        <v>2254</v>
      </c>
      <c r="F445" s="40" t="s">
        <v>588</v>
      </c>
      <c r="G445" s="37"/>
      <c r="H445" s="40" t="s">
        <v>1466</v>
      </c>
      <c r="I445" s="40" t="s">
        <v>577</v>
      </c>
      <c r="J445" s="37" t="s">
        <v>36</v>
      </c>
      <c r="K445" s="40" t="s">
        <v>2255</v>
      </c>
      <c r="L445" s="40">
        <v>1</v>
      </c>
      <c r="M445" s="40" t="s">
        <v>221</v>
      </c>
      <c r="N445" s="43">
        <v>44833</v>
      </c>
      <c r="O445" s="43"/>
      <c r="P445" s="44"/>
      <c r="Q445" s="44">
        <v>1</v>
      </c>
      <c r="R445" s="44">
        <v>1</v>
      </c>
      <c r="S445" s="44"/>
      <c r="T445" s="44"/>
      <c r="U445" s="44"/>
      <c r="V445" s="43"/>
      <c r="W445" s="40" t="s">
        <v>559</v>
      </c>
      <c r="X445" s="40">
        <v>2022</v>
      </c>
      <c r="Y445" s="38">
        <f>YEAR(N445)-X445</f>
        <v>0</v>
      </c>
      <c r="Z445" s="40" t="s">
        <v>580</v>
      </c>
      <c r="AA445" s="37" t="s">
        <v>42</v>
      </c>
      <c r="AB445" s="44">
        <v>1</v>
      </c>
      <c r="AC445" s="40" t="s">
        <v>2256</v>
      </c>
      <c r="AD445" s="40"/>
      <c r="AE445" s="44"/>
      <c r="AF445" s="40" t="s">
        <v>561</v>
      </c>
      <c r="AG445" s="40">
        <v>50</v>
      </c>
      <c r="AH445" s="40" t="s">
        <v>206</v>
      </c>
      <c r="AI445" s="40"/>
    </row>
    <row r="446" spans="1:35" x14ac:dyDescent="0.35">
      <c r="A446" s="37" t="s">
        <v>2257</v>
      </c>
      <c r="B446" s="40">
        <v>210822</v>
      </c>
      <c r="C446" s="39" t="s">
        <v>2258</v>
      </c>
      <c r="D446" s="40" t="s">
        <v>551</v>
      </c>
      <c r="E446" s="52" t="s">
        <v>2259</v>
      </c>
      <c r="F446" s="40" t="s">
        <v>588</v>
      </c>
      <c r="G446" s="37"/>
      <c r="H446" s="40" t="s">
        <v>2258</v>
      </c>
      <c r="I446" s="40" t="s">
        <v>577</v>
      </c>
      <c r="J446" s="37" t="s">
        <v>36</v>
      </c>
      <c r="K446" s="40" t="s">
        <v>2260</v>
      </c>
      <c r="L446" s="40">
        <v>1</v>
      </c>
      <c r="M446" s="40" t="s">
        <v>221</v>
      </c>
      <c r="N446" s="43">
        <v>44833</v>
      </c>
      <c r="O446" s="43"/>
      <c r="P446" s="44"/>
      <c r="Q446" s="44">
        <v>1</v>
      </c>
      <c r="R446" s="44">
        <v>1</v>
      </c>
      <c r="S446" s="44"/>
      <c r="T446" s="44"/>
      <c r="U446" s="44"/>
      <c r="V446" s="43"/>
      <c r="W446" s="40" t="s">
        <v>669</v>
      </c>
      <c r="X446" s="40">
        <v>2022</v>
      </c>
      <c r="Y446" s="38">
        <f>YEAR(N446)-X446</f>
        <v>0</v>
      </c>
      <c r="Z446" s="40" t="s">
        <v>580</v>
      </c>
      <c r="AA446" s="37" t="s">
        <v>205</v>
      </c>
      <c r="AB446" s="44">
        <v>1</v>
      </c>
      <c r="AC446" s="40"/>
      <c r="AD446" s="40"/>
      <c r="AE446" s="44"/>
      <c r="AF446" s="40" t="s">
        <v>561</v>
      </c>
      <c r="AG446" s="40">
        <v>50</v>
      </c>
      <c r="AH446" s="40" t="s">
        <v>206</v>
      </c>
      <c r="AI446" s="40"/>
    </row>
    <row r="447" spans="1:35" x14ac:dyDescent="0.35">
      <c r="A447" s="37" t="s">
        <v>2261</v>
      </c>
      <c r="B447" s="40">
        <v>216336</v>
      </c>
      <c r="C447" s="39" t="s">
        <v>2262</v>
      </c>
      <c r="D447" s="40" t="s">
        <v>551</v>
      </c>
      <c r="E447" s="52" t="s">
        <v>2263</v>
      </c>
      <c r="F447" s="40" t="s">
        <v>588</v>
      </c>
      <c r="G447" s="37"/>
      <c r="H447" s="40" t="s">
        <v>2262</v>
      </c>
      <c r="I447" s="40" t="s">
        <v>577</v>
      </c>
      <c r="J447" s="42" t="s">
        <v>36</v>
      </c>
      <c r="K447" s="40" t="s">
        <v>2264</v>
      </c>
      <c r="L447" s="40">
        <v>1</v>
      </c>
      <c r="M447" s="40" t="s">
        <v>221</v>
      </c>
      <c r="N447" s="43">
        <v>44833</v>
      </c>
      <c r="O447" s="43"/>
      <c r="P447" s="44"/>
      <c r="Q447" s="44">
        <v>1</v>
      </c>
      <c r="R447" s="44">
        <v>1</v>
      </c>
      <c r="S447" s="44"/>
      <c r="T447" s="44"/>
      <c r="U447" s="44"/>
      <c r="V447" s="43"/>
      <c r="W447" s="40" t="s">
        <v>559</v>
      </c>
      <c r="X447" s="40">
        <v>2022</v>
      </c>
      <c r="Y447" s="38">
        <f>YEAR(N447)-X447</f>
        <v>0</v>
      </c>
      <c r="Z447" s="40" t="s">
        <v>580</v>
      </c>
      <c r="AA447" s="37" t="s">
        <v>205</v>
      </c>
      <c r="AB447" s="44">
        <v>1</v>
      </c>
      <c r="AC447" s="40"/>
      <c r="AD447" s="40"/>
      <c r="AE447" s="44"/>
      <c r="AF447" s="40" t="s">
        <v>561</v>
      </c>
      <c r="AG447" s="40">
        <v>50</v>
      </c>
      <c r="AH447" s="40" t="s">
        <v>206</v>
      </c>
      <c r="AI447" s="40"/>
    </row>
    <row r="448" spans="1:35" x14ac:dyDescent="0.35">
      <c r="A448" s="37" t="s">
        <v>573</v>
      </c>
      <c r="B448" s="40">
        <v>225172</v>
      </c>
      <c r="C448" s="39" t="s">
        <v>574</v>
      </c>
      <c r="D448" s="40" t="s">
        <v>551</v>
      </c>
      <c r="E448" s="52" t="s">
        <v>575</v>
      </c>
      <c r="F448" s="40" t="s">
        <v>551</v>
      </c>
      <c r="G448" s="37" t="s">
        <v>576</v>
      </c>
      <c r="H448" s="40" t="s">
        <v>574</v>
      </c>
      <c r="I448" s="40" t="s">
        <v>577</v>
      </c>
      <c r="J448" s="42" t="s">
        <v>556</v>
      </c>
      <c r="K448" s="40" t="s">
        <v>578</v>
      </c>
      <c r="L448" s="40">
        <v>3</v>
      </c>
      <c r="M448" s="40" t="s">
        <v>558</v>
      </c>
      <c r="N448" s="43">
        <v>44837</v>
      </c>
      <c r="O448" s="43"/>
      <c r="P448" s="44"/>
      <c r="Q448" s="44">
        <v>1</v>
      </c>
      <c r="R448" s="44">
        <v>1</v>
      </c>
      <c r="S448" s="44"/>
      <c r="T448" s="44"/>
      <c r="U448" s="44"/>
      <c r="V448" s="43"/>
      <c r="W448" s="40" t="s">
        <v>559</v>
      </c>
      <c r="X448" s="40">
        <v>2020</v>
      </c>
      <c r="Y448" s="38">
        <f>YEAR(N448)-X448</f>
        <v>2</v>
      </c>
      <c r="Z448" s="40" t="s">
        <v>560</v>
      </c>
      <c r="AA448" s="37" t="s">
        <v>30</v>
      </c>
      <c r="AB448" s="44">
        <v>1</v>
      </c>
      <c r="AC448" s="40"/>
      <c r="AD448" s="40"/>
      <c r="AE448" s="44"/>
      <c r="AF448" s="40"/>
      <c r="AG448" s="40"/>
      <c r="AH448" s="40"/>
      <c r="AI448" s="40"/>
    </row>
    <row r="449" spans="1:35" x14ac:dyDescent="0.35">
      <c r="A449" s="37" t="s">
        <v>771</v>
      </c>
      <c r="B449" s="40">
        <v>225171</v>
      </c>
      <c r="C449" s="39" t="s">
        <v>772</v>
      </c>
      <c r="D449" s="40" t="s">
        <v>600</v>
      </c>
      <c r="E449" s="52" t="s">
        <v>773</v>
      </c>
      <c r="F449" s="40" t="s">
        <v>565</v>
      </c>
      <c r="G449" s="37" t="s">
        <v>774</v>
      </c>
      <c r="H449" s="40" t="s">
        <v>772</v>
      </c>
      <c r="I449" s="40" t="s">
        <v>577</v>
      </c>
      <c r="J449" s="42" t="s">
        <v>556</v>
      </c>
      <c r="K449" s="40" t="s">
        <v>775</v>
      </c>
      <c r="L449" s="40">
        <v>2</v>
      </c>
      <c r="M449" s="40" t="s">
        <v>558</v>
      </c>
      <c r="N449" s="43">
        <v>44837</v>
      </c>
      <c r="O449" s="43"/>
      <c r="P449" s="44"/>
      <c r="Q449" s="44">
        <v>1</v>
      </c>
      <c r="R449" s="44">
        <v>1</v>
      </c>
      <c r="S449" s="44"/>
      <c r="T449" s="44"/>
      <c r="U449" s="44"/>
      <c r="V449" s="43"/>
      <c r="W449" s="40" t="s">
        <v>559</v>
      </c>
      <c r="X449" s="40">
        <v>2020</v>
      </c>
      <c r="Y449" s="40">
        <f>YEAR(N449)-X449</f>
        <v>2</v>
      </c>
      <c r="Z449" s="40" t="s">
        <v>560</v>
      </c>
      <c r="AA449" s="37" t="s">
        <v>205</v>
      </c>
      <c r="AB449" s="44">
        <v>1</v>
      </c>
      <c r="AC449" s="40"/>
      <c r="AD449" s="40"/>
      <c r="AE449" s="44"/>
      <c r="AF449" s="40" t="s">
        <v>561</v>
      </c>
      <c r="AG449" s="40">
        <v>50</v>
      </c>
      <c r="AH449" s="40" t="s">
        <v>206</v>
      </c>
      <c r="AI449" s="40"/>
    </row>
    <row r="450" spans="1:35" x14ac:dyDescent="0.35">
      <c r="A450" s="37" t="s">
        <v>785</v>
      </c>
      <c r="B450" s="40">
        <v>225181</v>
      </c>
      <c r="C450" s="39" t="s">
        <v>786</v>
      </c>
      <c r="D450" s="40" t="s">
        <v>551</v>
      </c>
      <c r="E450" s="52" t="s">
        <v>787</v>
      </c>
      <c r="F450" s="40" t="s">
        <v>588</v>
      </c>
      <c r="G450" s="37" t="s">
        <v>788</v>
      </c>
      <c r="H450" s="40" t="s">
        <v>789</v>
      </c>
      <c r="I450" s="40" t="s">
        <v>724</v>
      </c>
      <c r="J450" s="42" t="s">
        <v>556</v>
      </c>
      <c r="K450" s="40" t="s">
        <v>790</v>
      </c>
      <c r="L450" s="40">
        <v>2</v>
      </c>
      <c r="M450" s="40" t="s">
        <v>558</v>
      </c>
      <c r="N450" s="43">
        <v>44837</v>
      </c>
      <c r="O450" s="43"/>
      <c r="P450" s="44"/>
      <c r="Q450" s="44">
        <v>1</v>
      </c>
      <c r="R450" s="44">
        <v>1</v>
      </c>
      <c r="S450" s="44"/>
      <c r="T450" s="44"/>
      <c r="U450" s="44"/>
      <c r="V450" s="43"/>
      <c r="W450" s="40" t="s">
        <v>559</v>
      </c>
      <c r="X450" s="40">
        <v>2011</v>
      </c>
      <c r="Y450" s="38">
        <f>YEAR(N450)-X450</f>
        <v>11</v>
      </c>
      <c r="Z450" s="40" t="s">
        <v>571</v>
      </c>
      <c r="AA450" s="37" t="s">
        <v>205</v>
      </c>
      <c r="AB450" s="44">
        <v>1</v>
      </c>
      <c r="AC450" s="40"/>
      <c r="AD450" s="40"/>
      <c r="AE450" s="44"/>
      <c r="AF450" s="40" t="s">
        <v>561</v>
      </c>
      <c r="AG450" s="40">
        <v>50</v>
      </c>
      <c r="AH450" s="40" t="s">
        <v>206</v>
      </c>
      <c r="AI450" s="40"/>
    </row>
    <row r="451" spans="1:35" x14ac:dyDescent="0.35">
      <c r="A451" s="37" t="s">
        <v>888</v>
      </c>
      <c r="B451" s="40">
        <v>225178</v>
      </c>
      <c r="C451" s="39" t="s">
        <v>889</v>
      </c>
      <c r="D451" s="40" t="s">
        <v>551</v>
      </c>
      <c r="E451" s="52" t="s">
        <v>890</v>
      </c>
      <c r="F451" s="40" t="s">
        <v>588</v>
      </c>
      <c r="G451" s="37" t="s">
        <v>891</v>
      </c>
      <c r="H451" s="40" t="s">
        <v>892</v>
      </c>
      <c r="I451" s="40" t="s">
        <v>893</v>
      </c>
      <c r="J451" s="42" t="s">
        <v>556</v>
      </c>
      <c r="K451" s="40" t="s">
        <v>894</v>
      </c>
      <c r="L451" s="40">
        <v>2</v>
      </c>
      <c r="M451" s="40" t="s">
        <v>558</v>
      </c>
      <c r="N451" s="43">
        <v>44837</v>
      </c>
      <c r="O451" s="41"/>
      <c r="P451" s="44"/>
      <c r="Q451" s="44">
        <v>1</v>
      </c>
      <c r="R451" s="44">
        <v>1</v>
      </c>
      <c r="S451" s="44"/>
      <c r="T451" s="44"/>
      <c r="U451" s="44"/>
      <c r="V451" s="43"/>
      <c r="W451" s="40" t="s">
        <v>559</v>
      </c>
      <c r="X451" s="66">
        <v>2016</v>
      </c>
      <c r="Y451" s="38">
        <f>YEAR(N451)-X451</f>
        <v>6</v>
      </c>
      <c r="Z451" s="37" t="s">
        <v>571</v>
      </c>
      <c r="AA451" s="37" t="s">
        <v>30</v>
      </c>
      <c r="AB451" s="44">
        <v>1</v>
      </c>
      <c r="AC451" s="40"/>
      <c r="AD451" s="40"/>
      <c r="AE451" s="44"/>
      <c r="AF451" s="40" t="s">
        <v>561</v>
      </c>
      <c r="AG451" s="40">
        <v>50</v>
      </c>
      <c r="AH451" s="37" t="s">
        <v>206</v>
      </c>
      <c r="AI451" s="40"/>
    </row>
    <row r="452" spans="1:35" x14ac:dyDescent="0.35">
      <c r="A452" s="37" t="s">
        <v>1464</v>
      </c>
      <c r="B452" s="40">
        <v>225180</v>
      </c>
      <c r="C452" s="39" t="s">
        <v>1465</v>
      </c>
      <c r="D452" s="40" t="s">
        <v>551</v>
      </c>
      <c r="E452" s="52" t="s">
        <v>1466</v>
      </c>
      <c r="F452" s="40" t="s">
        <v>836</v>
      </c>
      <c r="G452" s="37" t="s">
        <v>1467</v>
      </c>
      <c r="H452" s="40" t="s">
        <v>1468</v>
      </c>
      <c r="I452" s="40" t="s">
        <v>1134</v>
      </c>
      <c r="J452" s="42" t="s">
        <v>556</v>
      </c>
      <c r="K452" s="40" t="s">
        <v>1469</v>
      </c>
      <c r="L452" s="40">
        <v>2</v>
      </c>
      <c r="M452" s="40" t="s">
        <v>558</v>
      </c>
      <c r="N452" s="43">
        <v>44837</v>
      </c>
      <c r="O452" s="43"/>
      <c r="P452" s="44"/>
      <c r="Q452" s="44">
        <v>1</v>
      </c>
      <c r="R452" s="44">
        <v>1</v>
      </c>
      <c r="S452" s="44"/>
      <c r="T452" s="44"/>
      <c r="U452" s="44"/>
      <c r="V452" s="43"/>
      <c r="W452" s="40" t="s">
        <v>559</v>
      </c>
      <c r="X452" s="66">
        <v>2009</v>
      </c>
      <c r="Y452" s="38">
        <f>YEAR(N452)-X452</f>
        <v>13</v>
      </c>
      <c r="Z452" s="37" t="s">
        <v>571</v>
      </c>
      <c r="AA452" s="37" t="s">
        <v>205</v>
      </c>
      <c r="AB452" s="44">
        <v>1</v>
      </c>
      <c r="AC452" s="40"/>
      <c r="AD452" s="40"/>
      <c r="AE452" s="44"/>
      <c r="AF452" s="40"/>
      <c r="AG452" s="40"/>
      <c r="AH452" s="37"/>
      <c r="AI452" s="40"/>
    </row>
    <row r="453" spans="1:35" x14ac:dyDescent="0.35">
      <c r="A453" s="40" t="s">
        <v>1877</v>
      </c>
      <c r="B453" s="40">
        <v>202385</v>
      </c>
      <c r="C453" s="39" t="s">
        <v>1878</v>
      </c>
      <c r="D453" s="40" t="s">
        <v>551</v>
      </c>
      <c r="E453" s="52" t="s">
        <v>1879</v>
      </c>
      <c r="F453" s="40" t="s">
        <v>1880</v>
      </c>
      <c r="G453" s="37" t="s">
        <v>1881</v>
      </c>
      <c r="H453" s="40" t="s">
        <v>1882</v>
      </c>
      <c r="I453" s="40" t="s">
        <v>1134</v>
      </c>
      <c r="J453" s="42" t="s">
        <v>556</v>
      </c>
      <c r="K453" s="40" t="s">
        <v>1887</v>
      </c>
      <c r="L453" s="40">
        <v>3</v>
      </c>
      <c r="M453" s="40" t="s">
        <v>558</v>
      </c>
      <c r="N453" s="43">
        <v>44837</v>
      </c>
      <c r="O453" s="43"/>
      <c r="P453" s="44"/>
      <c r="Q453" s="44">
        <v>1</v>
      </c>
      <c r="R453" s="44">
        <v>1</v>
      </c>
      <c r="S453" s="44"/>
      <c r="T453" s="44"/>
      <c r="U453" s="44"/>
      <c r="V453" s="43"/>
      <c r="W453" s="40" t="s">
        <v>559</v>
      </c>
      <c r="X453" s="40">
        <v>2006</v>
      </c>
      <c r="Y453" s="38">
        <f>YEAR(N453)-X453</f>
        <v>16</v>
      </c>
      <c r="Z453" s="40" t="s">
        <v>571</v>
      </c>
      <c r="AA453" s="37" t="s">
        <v>42</v>
      </c>
      <c r="AB453" s="37">
        <v>1</v>
      </c>
      <c r="AC453" s="40"/>
      <c r="AD453" s="40" t="s">
        <v>1888</v>
      </c>
      <c r="AE453" s="44"/>
      <c r="AF453" s="40" t="s">
        <v>561</v>
      </c>
      <c r="AG453" s="40">
        <v>50</v>
      </c>
      <c r="AH453" s="40" t="s">
        <v>206</v>
      </c>
      <c r="AI453" s="40"/>
    </row>
    <row r="454" spans="1:35" x14ac:dyDescent="0.35">
      <c r="A454" s="37" t="s">
        <v>1949</v>
      </c>
      <c r="B454" s="40">
        <v>225184</v>
      </c>
      <c r="C454" s="39" t="s">
        <v>1950</v>
      </c>
      <c r="D454" s="40" t="s">
        <v>551</v>
      </c>
      <c r="E454" s="52" t="s">
        <v>1951</v>
      </c>
      <c r="F454" s="40" t="s">
        <v>588</v>
      </c>
      <c r="G454" s="37" t="s">
        <v>1952</v>
      </c>
      <c r="H454" s="40" t="s">
        <v>1953</v>
      </c>
      <c r="I454" s="40" t="s">
        <v>724</v>
      </c>
      <c r="J454" s="42" t="s">
        <v>556</v>
      </c>
      <c r="K454" s="40" t="s">
        <v>1954</v>
      </c>
      <c r="L454" s="40">
        <v>2</v>
      </c>
      <c r="M454" s="40" t="s">
        <v>558</v>
      </c>
      <c r="N454" s="43">
        <v>44837</v>
      </c>
      <c r="O454" s="43"/>
      <c r="P454" s="44"/>
      <c r="Q454" s="44">
        <v>1</v>
      </c>
      <c r="R454" s="44">
        <v>1</v>
      </c>
      <c r="S454" s="44"/>
      <c r="T454" s="44"/>
      <c r="U454" s="44"/>
      <c r="V454" s="43"/>
      <c r="W454" s="40" t="s">
        <v>559</v>
      </c>
      <c r="X454" s="64">
        <v>2015</v>
      </c>
      <c r="Y454" s="38">
        <f>YEAR(N454)-X454</f>
        <v>7</v>
      </c>
      <c r="Z454" s="37" t="s">
        <v>571</v>
      </c>
      <c r="AA454" s="41" t="s">
        <v>205</v>
      </c>
      <c r="AB454" s="44">
        <v>1</v>
      </c>
      <c r="AC454" s="40"/>
      <c r="AD454" s="40"/>
      <c r="AE454" s="40"/>
      <c r="AF454" s="40"/>
      <c r="AG454" s="40"/>
      <c r="AH454" s="40"/>
      <c r="AI454" s="40"/>
    </row>
    <row r="455" spans="1:35" x14ac:dyDescent="0.35">
      <c r="A455" s="75" t="s">
        <v>2102</v>
      </c>
      <c r="B455" s="76">
        <v>225182</v>
      </c>
      <c r="C455" s="116" t="s">
        <v>2103</v>
      </c>
      <c r="D455" s="76" t="s">
        <v>551</v>
      </c>
      <c r="E455" s="52" t="s">
        <v>2104</v>
      </c>
      <c r="F455" s="40" t="s">
        <v>2105</v>
      </c>
      <c r="G455" s="75" t="s">
        <v>2106</v>
      </c>
      <c r="H455" s="76" t="s">
        <v>2107</v>
      </c>
      <c r="I455" s="40" t="s">
        <v>724</v>
      </c>
      <c r="J455" s="75" t="s">
        <v>556</v>
      </c>
      <c r="K455" s="40" t="s">
        <v>2112</v>
      </c>
      <c r="L455" s="40">
        <v>3</v>
      </c>
      <c r="M455" s="76" t="s">
        <v>558</v>
      </c>
      <c r="N455" s="43">
        <v>44837</v>
      </c>
      <c r="O455" s="43"/>
      <c r="P455" s="44"/>
      <c r="Q455" s="44">
        <v>1</v>
      </c>
      <c r="R455" s="44">
        <v>1</v>
      </c>
      <c r="S455" s="81"/>
      <c r="T455" s="81"/>
      <c r="U455" s="81"/>
      <c r="V455" s="86"/>
      <c r="W455" s="76" t="s">
        <v>559</v>
      </c>
      <c r="X455" s="76">
        <v>2013</v>
      </c>
      <c r="Y455" s="38">
        <f>YEAR(N455)-X455</f>
        <v>9</v>
      </c>
      <c r="Z455" s="117" t="s">
        <v>571</v>
      </c>
      <c r="AA455" s="75" t="s">
        <v>205</v>
      </c>
      <c r="AB455" s="75">
        <v>1</v>
      </c>
      <c r="AC455" s="75"/>
      <c r="AD455" s="76"/>
      <c r="AE455" s="76"/>
      <c r="AF455" s="76" t="s">
        <v>561</v>
      </c>
      <c r="AG455" s="75">
        <v>50</v>
      </c>
      <c r="AH455" s="40" t="s">
        <v>206</v>
      </c>
      <c r="AI455" s="76"/>
    </row>
    <row r="456" spans="1:35" x14ac:dyDescent="0.35">
      <c r="A456" s="37" t="s">
        <v>2226</v>
      </c>
      <c r="B456" s="40">
        <v>202379</v>
      </c>
      <c r="C456" s="39" t="s">
        <v>787</v>
      </c>
      <c r="D456" s="40" t="s">
        <v>551</v>
      </c>
      <c r="E456" s="52" t="s">
        <v>2227</v>
      </c>
      <c r="F456" s="40" t="s">
        <v>553</v>
      </c>
      <c r="G456" s="37"/>
      <c r="H456" s="76" t="s">
        <v>2228</v>
      </c>
      <c r="I456" s="40" t="s">
        <v>724</v>
      </c>
      <c r="J456" s="42" t="s">
        <v>556</v>
      </c>
      <c r="K456" s="40" t="s">
        <v>2229</v>
      </c>
      <c r="L456" s="40">
        <v>1</v>
      </c>
      <c r="M456" s="40" t="s">
        <v>558</v>
      </c>
      <c r="N456" s="43">
        <v>44837</v>
      </c>
      <c r="O456" s="43"/>
      <c r="P456" s="44"/>
      <c r="Q456" s="44">
        <v>1</v>
      </c>
      <c r="R456" s="44">
        <v>1</v>
      </c>
      <c r="S456" s="44"/>
      <c r="T456" s="44"/>
      <c r="U456" s="44"/>
      <c r="V456" s="43"/>
      <c r="W456" s="40" t="s">
        <v>559</v>
      </c>
      <c r="X456" s="40">
        <v>2007</v>
      </c>
      <c r="Y456" s="38">
        <f>YEAR(N456)-X456</f>
        <v>15</v>
      </c>
      <c r="Z456" s="40" t="s">
        <v>571</v>
      </c>
      <c r="AA456" s="37" t="s">
        <v>30</v>
      </c>
      <c r="AB456" s="44">
        <v>0</v>
      </c>
      <c r="AC456" s="40"/>
      <c r="AD456" s="40"/>
      <c r="AE456" s="44"/>
      <c r="AF456" s="40" t="s">
        <v>561</v>
      </c>
      <c r="AG456" s="40">
        <v>50</v>
      </c>
      <c r="AH456" s="40" t="s">
        <v>206</v>
      </c>
      <c r="AI456" s="40"/>
    </row>
    <row r="457" spans="1:35" x14ac:dyDescent="0.35">
      <c r="A457" s="37" t="s">
        <v>2230</v>
      </c>
      <c r="B457" s="40">
        <v>202366</v>
      </c>
      <c r="C457" s="39" t="s">
        <v>2231</v>
      </c>
      <c r="D457" s="40" t="s">
        <v>551</v>
      </c>
      <c r="E457" s="52" t="s">
        <v>2232</v>
      </c>
      <c r="F457" s="40" t="s">
        <v>588</v>
      </c>
      <c r="G457" s="37"/>
      <c r="H457" s="76" t="s">
        <v>2231</v>
      </c>
      <c r="I457" s="40" t="s">
        <v>577</v>
      </c>
      <c r="J457" s="42" t="s">
        <v>556</v>
      </c>
      <c r="K457" s="40" t="s">
        <v>2233</v>
      </c>
      <c r="L457" s="40">
        <v>1</v>
      </c>
      <c r="M457" s="40" t="s">
        <v>558</v>
      </c>
      <c r="N457" s="43">
        <v>44837</v>
      </c>
      <c r="O457" s="43"/>
      <c r="P457" s="44"/>
      <c r="Q457" s="44">
        <v>1</v>
      </c>
      <c r="R457" s="44">
        <v>1</v>
      </c>
      <c r="S457" s="44"/>
      <c r="T457" s="44"/>
      <c r="U457" s="44"/>
      <c r="V457" s="43"/>
      <c r="W457" s="40" t="s">
        <v>559</v>
      </c>
      <c r="X457" s="40">
        <v>2022</v>
      </c>
      <c r="Y457" s="38">
        <f>YEAR(N457)-X457</f>
        <v>0</v>
      </c>
      <c r="Z457" s="40" t="s">
        <v>580</v>
      </c>
      <c r="AA457" s="37" t="s">
        <v>42</v>
      </c>
      <c r="AB457" s="44">
        <v>1</v>
      </c>
      <c r="AC457" s="40"/>
      <c r="AD457" s="40"/>
      <c r="AE457" s="44"/>
      <c r="AF457" s="40" t="s">
        <v>561</v>
      </c>
      <c r="AG457" s="40">
        <v>50</v>
      </c>
      <c r="AH457" s="40" t="s">
        <v>206</v>
      </c>
      <c r="AI457" s="40"/>
    </row>
    <row r="458" spans="1:35" x14ac:dyDescent="0.35">
      <c r="A458" s="37" t="s">
        <v>2234</v>
      </c>
      <c r="B458" s="40">
        <v>225177</v>
      </c>
      <c r="C458" s="39" t="s">
        <v>1128</v>
      </c>
      <c r="D458" s="40" t="s">
        <v>551</v>
      </c>
      <c r="E458" s="52" t="s">
        <v>2235</v>
      </c>
      <c r="F458" s="40" t="s">
        <v>565</v>
      </c>
      <c r="G458" s="37"/>
      <c r="H458" s="40" t="s">
        <v>1128</v>
      </c>
      <c r="I458" s="40" t="s">
        <v>577</v>
      </c>
      <c r="J458" s="42" t="s">
        <v>556</v>
      </c>
      <c r="K458" s="40" t="s">
        <v>2236</v>
      </c>
      <c r="L458" s="40">
        <v>1</v>
      </c>
      <c r="M458" s="40" t="s">
        <v>558</v>
      </c>
      <c r="N458" s="43">
        <v>44837</v>
      </c>
      <c r="O458" s="43"/>
      <c r="P458" s="44"/>
      <c r="Q458" s="44">
        <v>1</v>
      </c>
      <c r="R458" s="44">
        <v>1</v>
      </c>
      <c r="S458" s="44"/>
      <c r="T458" s="44"/>
      <c r="U458" s="44"/>
      <c r="V458" s="43"/>
      <c r="W458" s="40" t="s">
        <v>559</v>
      </c>
      <c r="X458" s="40">
        <v>2021</v>
      </c>
      <c r="Y458" s="38">
        <f>YEAR(N458)-X458</f>
        <v>1</v>
      </c>
      <c r="Z458" s="40" t="s">
        <v>560</v>
      </c>
      <c r="AA458" s="37" t="s">
        <v>42</v>
      </c>
      <c r="AB458" s="44">
        <v>1</v>
      </c>
      <c r="AC458" s="40"/>
      <c r="AD458" s="40"/>
      <c r="AE458" s="44"/>
      <c r="AF458" s="40" t="s">
        <v>561</v>
      </c>
      <c r="AG458" s="40">
        <v>50</v>
      </c>
      <c r="AH458" s="40" t="s">
        <v>206</v>
      </c>
      <c r="AI458" s="40"/>
    </row>
    <row r="459" spans="1:35" x14ac:dyDescent="0.35">
      <c r="A459" s="37" t="s">
        <v>2237</v>
      </c>
      <c r="B459" s="40">
        <v>225183</v>
      </c>
      <c r="C459" s="39" t="s">
        <v>1279</v>
      </c>
      <c r="D459" s="40" t="s">
        <v>551</v>
      </c>
      <c r="E459" s="52" t="s">
        <v>550</v>
      </c>
      <c r="F459" s="40" t="s">
        <v>551</v>
      </c>
      <c r="G459" s="37"/>
      <c r="H459" s="76" t="s">
        <v>1279</v>
      </c>
      <c r="I459" s="40" t="s">
        <v>577</v>
      </c>
      <c r="J459" s="42" t="s">
        <v>556</v>
      </c>
      <c r="K459" s="40" t="s">
        <v>2238</v>
      </c>
      <c r="L459" s="40">
        <v>1</v>
      </c>
      <c r="M459" s="40" t="s">
        <v>558</v>
      </c>
      <c r="N459" s="43">
        <v>44837</v>
      </c>
      <c r="O459" s="43"/>
      <c r="P459" s="44"/>
      <c r="Q459" s="44">
        <v>1</v>
      </c>
      <c r="R459" s="44">
        <v>1</v>
      </c>
      <c r="S459" s="44"/>
      <c r="T459" s="44"/>
      <c r="U459" s="44"/>
      <c r="V459" s="43"/>
      <c r="W459" s="40" t="s">
        <v>559</v>
      </c>
      <c r="X459" s="40">
        <v>2022</v>
      </c>
      <c r="Y459" s="38">
        <f>YEAR(N459)-X459</f>
        <v>0</v>
      </c>
      <c r="Z459" s="40" t="s">
        <v>580</v>
      </c>
      <c r="AA459" s="37" t="s">
        <v>205</v>
      </c>
      <c r="AB459" s="44">
        <v>1</v>
      </c>
      <c r="AC459" s="40"/>
      <c r="AD459" s="40"/>
      <c r="AE459" s="44"/>
      <c r="AF459" s="40" t="s">
        <v>561</v>
      </c>
      <c r="AG459" s="40">
        <v>50</v>
      </c>
      <c r="AH459" s="40" t="s">
        <v>206</v>
      </c>
      <c r="AI459" s="40"/>
    </row>
    <row r="460" spans="1:35" x14ac:dyDescent="0.35">
      <c r="A460" s="37" t="s">
        <v>2239</v>
      </c>
      <c r="B460" s="40">
        <v>225175</v>
      </c>
      <c r="C460" s="39" t="s">
        <v>2240</v>
      </c>
      <c r="D460" s="40" t="s">
        <v>551</v>
      </c>
      <c r="E460" s="52" t="s">
        <v>1132</v>
      </c>
      <c r="F460" s="40" t="s">
        <v>588</v>
      </c>
      <c r="G460" s="37"/>
      <c r="H460" s="40" t="s">
        <v>2240</v>
      </c>
      <c r="I460" s="40" t="s">
        <v>577</v>
      </c>
      <c r="J460" s="42" t="s">
        <v>556</v>
      </c>
      <c r="K460" s="40" t="s">
        <v>2241</v>
      </c>
      <c r="L460" s="40">
        <v>1</v>
      </c>
      <c r="M460" s="40" t="s">
        <v>558</v>
      </c>
      <c r="N460" s="43">
        <v>44837</v>
      </c>
      <c r="O460" s="43"/>
      <c r="P460" s="44"/>
      <c r="Q460" s="44">
        <v>1</v>
      </c>
      <c r="R460" s="44">
        <v>1</v>
      </c>
      <c r="S460" s="44"/>
      <c r="T460" s="44"/>
      <c r="U460" s="44"/>
      <c r="V460" s="43"/>
      <c r="W460" s="40" t="s">
        <v>559</v>
      </c>
      <c r="X460" s="40">
        <v>2021</v>
      </c>
      <c r="Y460" s="38">
        <f>YEAR(N460)-X460</f>
        <v>1</v>
      </c>
      <c r="Z460" s="40" t="s">
        <v>560</v>
      </c>
      <c r="AA460" s="37" t="s">
        <v>205</v>
      </c>
      <c r="AB460" s="44">
        <v>1</v>
      </c>
      <c r="AC460" s="40"/>
      <c r="AD460" s="40"/>
      <c r="AE460" s="44"/>
      <c r="AF460" s="40" t="s">
        <v>561</v>
      </c>
      <c r="AG460" s="40">
        <v>50</v>
      </c>
      <c r="AH460" s="40" t="s">
        <v>206</v>
      </c>
      <c r="AI460" s="40"/>
    </row>
    <row r="461" spans="1:35" x14ac:dyDescent="0.35">
      <c r="A461" s="37" t="s">
        <v>2242</v>
      </c>
      <c r="B461" s="40">
        <v>225185</v>
      </c>
      <c r="C461" s="39" t="s">
        <v>1039</v>
      </c>
      <c r="D461" s="40" t="s">
        <v>551</v>
      </c>
      <c r="E461" s="52" t="s">
        <v>2243</v>
      </c>
      <c r="F461" s="40" t="s">
        <v>551</v>
      </c>
      <c r="G461" s="37"/>
      <c r="H461" s="40" t="s">
        <v>2244</v>
      </c>
      <c r="I461" s="40" t="s">
        <v>874</v>
      </c>
      <c r="J461" s="42" t="s">
        <v>556</v>
      </c>
      <c r="K461" s="40" t="s">
        <v>2245</v>
      </c>
      <c r="L461" s="40">
        <v>1</v>
      </c>
      <c r="M461" s="40" t="s">
        <v>558</v>
      </c>
      <c r="N461" s="43">
        <v>44837</v>
      </c>
      <c r="O461" s="43"/>
      <c r="P461" s="44"/>
      <c r="Q461" s="44">
        <v>1</v>
      </c>
      <c r="R461" s="44">
        <v>1</v>
      </c>
      <c r="S461" s="44"/>
      <c r="T461" s="44"/>
      <c r="U461" s="44"/>
      <c r="V461" s="43"/>
      <c r="W461" s="40" t="s">
        <v>559</v>
      </c>
      <c r="X461" s="40">
        <v>2018</v>
      </c>
      <c r="Y461" s="38">
        <f>YEAR(N461)-X461</f>
        <v>4</v>
      </c>
      <c r="Z461" s="40" t="s">
        <v>560</v>
      </c>
      <c r="AA461" s="37" t="s">
        <v>205</v>
      </c>
      <c r="AB461" s="44">
        <v>1</v>
      </c>
      <c r="AC461" s="40"/>
      <c r="AD461" s="40"/>
      <c r="AE461" s="44"/>
      <c r="AF461" s="40" t="s">
        <v>561</v>
      </c>
      <c r="AG461" s="40">
        <v>50</v>
      </c>
      <c r="AH461" s="40" t="s">
        <v>206</v>
      </c>
      <c r="AI461" s="40"/>
    </row>
    <row r="462" spans="1:35" x14ac:dyDescent="0.35">
      <c r="A462" s="37" t="s">
        <v>2246</v>
      </c>
      <c r="B462" s="40">
        <v>216337</v>
      </c>
      <c r="C462" s="39" t="s">
        <v>1564</v>
      </c>
      <c r="D462" s="40" t="s">
        <v>551</v>
      </c>
      <c r="E462" s="52" t="s">
        <v>2247</v>
      </c>
      <c r="F462" s="40" t="s">
        <v>588</v>
      </c>
      <c r="G462" s="37"/>
      <c r="H462" s="40" t="s">
        <v>1564</v>
      </c>
      <c r="I462" s="40" t="s">
        <v>577</v>
      </c>
      <c r="J462" s="42" t="s">
        <v>36</v>
      </c>
      <c r="K462" s="40" t="s">
        <v>2248</v>
      </c>
      <c r="L462" s="40">
        <v>1</v>
      </c>
      <c r="M462" s="40" t="s">
        <v>221</v>
      </c>
      <c r="N462" s="43">
        <v>44843</v>
      </c>
      <c r="O462" s="43"/>
      <c r="P462" s="44"/>
      <c r="Q462" s="44">
        <v>1</v>
      </c>
      <c r="R462" s="44">
        <v>1</v>
      </c>
      <c r="S462" s="44"/>
      <c r="T462" s="44"/>
      <c r="U462" s="44"/>
      <c r="V462" s="43"/>
      <c r="W462" s="40" t="s">
        <v>559</v>
      </c>
      <c r="X462" s="40">
        <v>2022</v>
      </c>
      <c r="Y462" s="38">
        <f>YEAR(N462)-X462</f>
        <v>0</v>
      </c>
      <c r="Z462" s="40" t="s">
        <v>580</v>
      </c>
      <c r="AA462" s="37" t="s">
        <v>30</v>
      </c>
      <c r="AB462" s="44">
        <v>1</v>
      </c>
      <c r="AC462" s="40"/>
      <c r="AD462" s="40"/>
      <c r="AE462" s="44"/>
      <c r="AF462" s="40" t="s">
        <v>561</v>
      </c>
      <c r="AG462" s="40">
        <v>50</v>
      </c>
      <c r="AH462" s="40" t="s">
        <v>206</v>
      </c>
      <c r="AI462" s="40"/>
    </row>
    <row r="463" spans="1:35" x14ac:dyDescent="0.35">
      <c r="A463" s="37" t="s">
        <v>2265</v>
      </c>
      <c r="B463" s="40">
        <v>190119</v>
      </c>
      <c r="C463" s="39" t="s">
        <v>1058</v>
      </c>
      <c r="D463" s="40" t="s">
        <v>551</v>
      </c>
      <c r="E463" s="52" t="s">
        <v>2266</v>
      </c>
      <c r="F463" s="40" t="s">
        <v>588</v>
      </c>
      <c r="G463" s="37"/>
      <c r="H463" s="40" t="s">
        <v>1058</v>
      </c>
      <c r="I463" s="40" t="s">
        <v>577</v>
      </c>
      <c r="J463" s="42" t="s">
        <v>36</v>
      </c>
      <c r="K463" s="40" t="s">
        <v>2267</v>
      </c>
      <c r="L463" s="40">
        <v>1</v>
      </c>
      <c r="M463" s="40" t="s">
        <v>221</v>
      </c>
      <c r="N463" s="43">
        <v>44843</v>
      </c>
      <c r="O463" s="43"/>
      <c r="P463" s="44"/>
      <c r="Q463" s="44">
        <v>1</v>
      </c>
      <c r="R463" s="44">
        <v>1</v>
      </c>
      <c r="S463" s="44"/>
      <c r="T463" s="44"/>
      <c r="U463" s="44"/>
      <c r="V463" s="43"/>
      <c r="W463" s="40" t="s">
        <v>559</v>
      </c>
      <c r="X463" s="40">
        <v>2022</v>
      </c>
      <c r="Y463" s="38">
        <f>YEAR(N463)-X463</f>
        <v>0</v>
      </c>
      <c r="Z463" s="40" t="s">
        <v>580</v>
      </c>
      <c r="AA463" s="37" t="s">
        <v>30</v>
      </c>
      <c r="AB463" s="44">
        <v>1</v>
      </c>
      <c r="AC463" s="40"/>
      <c r="AD463" s="40"/>
      <c r="AE463" s="44"/>
      <c r="AF463" s="40" t="s">
        <v>561</v>
      </c>
      <c r="AG463" s="40">
        <v>50</v>
      </c>
      <c r="AH463" s="40" t="s">
        <v>206</v>
      </c>
      <c r="AI463" s="40"/>
    </row>
    <row r="464" spans="1:35" x14ac:dyDescent="0.35">
      <c r="A464" s="37" t="s">
        <v>1256</v>
      </c>
      <c r="B464" s="40">
        <v>225176</v>
      </c>
      <c r="C464" s="39" t="s">
        <v>1069</v>
      </c>
      <c r="D464" s="40" t="s">
        <v>551</v>
      </c>
      <c r="E464" s="52" t="s">
        <v>1257</v>
      </c>
      <c r="F464" s="40" t="s">
        <v>551</v>
      </c>
      <c r="G464" s="40" t="s">
        <v>1258</v>
      </c>
      <c r="H464" s="40" t="s">
        <v>1259</v>
      </c>
      <c r="I464" s="40" t="s">
        <v>1260</v>
      </c>
      <c r="J464" s="42" t="s">
        <v>556</v>
      </c>
      <c r="K464" s="40" t="s">
        <v>1261</v>
      </c>
      <c r="L464" s="40">
        <v>2</v>
      </c>
      <c r="M464" s="40" t="s">
        <v>558</v>
      </c>
      <c r="N464" s="43">
        <v>44868</v>
      </c>
      <c r="O464" s="43"/>
      <c r="P464" s="44"/>
      <c r="Q464" s="44">
        <v>1</v>
      </c>
      <c r="R464" s="44">
        <v>1</v>
      </c>
      <c r="S464" s="44"/>
      <c r="T464" s="44"/>
      <c r="U464" s="44"/>
      <c r="V464" s="43"/>
      <c r="W464" s="40" t="s">
        <v>559</v>
      </c>
      <c r="X464" s="40">
        <v>2020</v>
      </c>
      <c r="Y464" s="38">
        <f>YEAR(N464)-X464</f>
        <v>2</v>
      </c>
      <c r="Z464" s="40" t="s">
        <v>560</v>
      </c>
      <c r="AA464" s="37" t="s">
        <v>205</v>
      </c>
      <c r="AB464" s="44">
        <v>1</v>
      </c>
      <c r="AC464" s="40"/>
      <c r="AD464" s="40"/>
      <c r="AE464" s="44"/>
      <c r="AF464" s="40" t="s">
        <v>561</v>
      </c>
      <c r="AG464" s="40">
        <v>50</v>
      </c>
      <c r="AH464" s="40" t="s">
        <v>206</v>
      </c>
      <c r="AI464" s="40"/>
    </row>
    <row r="465" spans="1:35" x14ac:dyDescent="0.35">
      <c r="A465" s="22" t="s">
        <v>2210</v>
      </c>
      <c r="B465">
        <v>213577</v>
      </c>
      <c r="C465" s="46" t="s">
        <v>1047</v>
      </c>
      <c r="D465" t="s">
        <v>551</v>
      </c>
      <c r="E465" s="47" t="s">
        <v>2211</v>
      </c>
      <c r="F465" t="s">
        <v>588</v>
      </c>
      <c r="G465" s="22"/>
      <c r="H465" s="57" t="s">
        <v>1047</v>
      </c>
      <c r="I465" t="s">
        <v>577</v>
      </c>
      <c r="J465" s="51" t="s">
        <v>556</v>
      </c>
      <c r="K465" t="s">
        <v>2212</v>
      </c>
      <c r="L465">
        <v>2</v>
      </c>
      <c r="M465" t="s">
        <v>558</v>
      </c>
      <c r="N465" s="48">
        <v>44868</v>
      </c>
      <c r="O465" s="48"/>
      <c r="P465" s="49"/>
      <c r="Q465" s="49">
        <v>1</v>
      </c>
      <c r="R465" s="49">
        <v>1</v>
      </c>
      <c r="S465" s="49"/>
      <c r="T465" s="49"/>
      <c r="U465" s="49"/>
      <c r="V465" s="48"/>
      <c r="W465" t="s">
        <v>559</v>
      </c>
      <c r="X465">
        <v>2022</v>
      </c>
      <c r="Y465" s="45">
        <f>YEAR(N465)-X465</f>
        <v>0</v>
      </c>
      <c r="Z465" t="s">
        <v>580</v>
      </c>
      <c r="AA465" s="22" t="s">
        <v>42</v>
      </c>
      <c r="AB465" s="49">
        <v>1</v>
      </c>
      <c r="AE465" s="49"/>
      <c r="AF465" t="s">
        <v>561</v>
      </c>
      <c r="AG465">
        <v>50</v>
      </c>
      <c r="AH465" t="s">
        <v>206</v>
      </c>
    </row>
    <row r="466" spans="1:35" x14ac:dyDescent="0.35">
      <c r="A466" s="37" t="s">
        <v>2272</v>
      </c>
      <c r="B466" s="40">
        <v>213557</v>
      </c>
      <c r="C466" s="39" t="s">
        <v>2273</v>
      </c>
      <c r="D466" s="40" t="s">
        <v>551</v>
      </c>
      <c r="E466" s="52" t="s">
        <v>1525</v>
      </c>
      <c r="F466" s="40" t="s">
        <v>551</v>
      </c>
      <c r="G466" s="37"/>
      <c r="H466" s="40" t="s">
        <v>2273</v>
      </c>
      <c r="I466" s="40" t="s">
        <v>577</v>
      </c>
      <c r="J466" s="42" t="s">
        <v>556</v>
      </c>
      <c r="K466" s="40" t="s">
        <v>2274</v>
      </c>
      <c r="L466" s="40">
        <v>1</v>
      </c>
      <c r="M466" s="40" t="s">
        <v>558</v>
      </c>
      <c r="N466" s="43">
        <v>44868</v>
      </c>
      <c r="O466" s="43"/>
      <c r="P466" s="44"/>
      <c r="Q466" s="44">
        <v>1</v>
      </c>
      <c r="R466" s="44">
        <v>1</v>
      </c>
      <c r="S466" s="44"/>
      <c r="T466" s="44"/>
      <c r="U466" s="44"/>
      <c r="V466" s="43"/>
      <c r="W466" s="40" t="s">
        <v>559</v>
      </c>
      <c r="X466" s="40">
        <v>2022</v>
      </c>
      <c r="Y466" s="38">
        <f>YEAR(N466)-X466</f>
        <v>0</v>
      </c>
      <c r="Z466" s="40" t="s">
        <v>580</v>
      </c>
      <c r="AA466" s="62" t="s">
        <v>42</v>
      </c>
      <c r="AB466" s="44">
        <v>1</v>
      </c>
      <c r="AC466" s="40"/>
      <c r="AD466" s="40"/>
      <c r="AE466" s="44"/>
      <c r="AF466" s="40" t="s">
        <v>561</v>
      </c>
      <c r="AG466" s="40">
        <v>50</v>
      </c>
      <c r="AH466" s="40" t="s">
        <v>206</v>
      </c>
      <c r="AI466" s="40"/>
    </row>
    <row r="467" spans="1:35" x14ac:dyDescent="0.35">
      <c r="A467" s="37" t="s">
        <v>2275</v>
      </c>
      <c r="B467" s="40">
        <v>202387</v>
      </c>
      <c r="C467" s="39" t="s">
        <v>1806</v>
      </c>
      <c r="D467" s="40" t="s">
        <v>551</v>
      </c>
      <c r="E467" s="52" t="s">
        <v>732</v>
      </c>
      <c r="F467" s="40" t="s">
        <v>551</v>
      </c>
      <c r="G467" s="37"/>
      <c r="H467" s="40" t="s">
        <v>1806</v>
      </c>
      <c r="I467" s="40" t="s">
        <v>577</v>
      </c>
      <c r="J467" s="42" t="s">
        <v>556</v>
      </c>
      <c r="K467" s="40" t="s">
        <v>2276</v>
      </c>
      <c r="L467" s="40">
        <v>1</v>
      </c>
      <c r="M467" s="40" t="s">
        <v>558</v>
      </c>
      <c r="N467" s="43">
        <v>44868</v>
      </c>
      <c r="O467" s="43"/>
      <c r="P467" s="44"/>
      <c r="Q467" s="44">
        <v>1</v>
      </c>
      <c r="R467" s="44">
        <v>1</v>
      </c>
      <c r="S467" s="44"/>
      <c r="T467" s="44"/>
      <c r="U467" s="44"/>
      <c r="V467" s="43"/>
      <c r="W467" s="40" t="s">
        <v>559</v>
      </c>
      <c r="X467" s="40">
        <v>2022</v>
      </c>
      <c r="Y467" s="38">
        <f>YEAR(N467)-X467</f>
        <v>0</v>
      </c>
      <c r="Z467" s="40" t="s">
        <v>580</v>
      </c>
      <c r="AA467" s="62" t="s">
        <v>30</v>
      </c>
      <c r="AB467" s="44">
        <v>1</v>
      </c>
      <c r="AC467" s="40"/>
      <c r="AD467" s="40"/>
      <c r="AE467" s="44"/>
      <c r="AF467" s="40" t="s">
        <v>561</v>
      </c>
      <c r="AG467" s="40">
        <v>50</v>
      </c>
      <c r="AH467" s="40" t="s">
        <v>206</v>
      </c>
      <c r="AI467" s="40"/>
    </row>
    <row r="468" spans="1:35" x14ac:dyDescent="0.35">
      <c r="A468" s="37" t="s">
        <v>2280</v>
      </c>
      <c r="B468" s="40">
        <v>213560</v>
      </c>
      <c r="C468" s="39" t="s">
        <v>1238</v>
      </c>
      <c r="D468" s="40" t="s">
        <v>551</v>
      </c>
      <c r="E468" s="52" t="s">
        <v>946</v>
      </c>
      <c r="F468" s="40" t="s">
        <v>551</v>
      </c>
      <c r="G468" s="37"/>
      <c r="H468" s="40" t="s">
        <v>1238</v>
      </c>
      <c r="I468" s="40" t="s">
        <v>577</v>
      </c>
      <c r="J468" s="42" t="s">
        <v>556</v>
      </c>
      <c r="K468" s="40" t="s">
        <v>2281</v>
      </c>
      <c r="L468" s="40">
        <v>1</v>
      </c>
      <c r="M468" s="40" t="s">
        <v>558</v>
      </c>
      <c r="N468" s="43">
        <v>44868</v>
      </c>
      <c r="O468" s="43"/>
      <c r="P468" s="44"/>
      <c r="Q468" s="44">
        <v>1</v>
      </c>
      <c r="R468" s="44">
        <v>1</v>
      </c>
      <c r="S468" s="44"/>
      <c r="T468" s="44"/>
      <c r="U468" s="44"/>
      <c r="V468" s="43"/>
      <c r="W468" s="40" t="s">
        <v>559</v>
      </c>
      <c r="X468" s="40">
        <v>2022</v>
      </c>
      <c r="Y468" s="38">
        <f>YEAR(N468)-X468</f>
        <v>0</v>
      </c>
      <c r="Z468" s="40" t="s">
        <v>580</v>
      </c>
      <c r="AA468" s="62" t="s">
        <v>30</v>
      </c>
      <c r="AB468" s="44">
        <v>1</v>
      </c>
      <c r="AC468" s="40"/>
      <c r="AD468" s="40"/>
      <c r="AE468" s="44"/>
      <c r="AF468" s="40" t="s">
        <v>561</v>
      </c>
      <c r="AG468" s="40">
        <v>50</v>
      </c>
      <c r="AH468" s="40" t="s">
        <v>206</v>
      </c>
      <c r="AI468" s="40"/>
    </row>
    <row r="469" spans="1:35" x14ac:dyDescent="0.35">
      <c r="A469" s="37" t="s">
        <v>2282</v>
      </c>
      <c r="B469" s="40">
        <v>225174</v>
      </c>
      <c r="C469" s="39" t="s">
        <v>2283</v>
      </c>
      <c r="D469" s="40" t="s">
        <v>551</v>
      </c>
      <c r="E469" s="52" t="s">
        <v>2284</v>
      </c>
      <c r="F469" s="40" t="s">
        <v>565</v>
      </c>
      <c r="G469" s="37"/>
      <c r="H469" s="40" t="s">
        <v>2283</v>
      </c>
      <c r="I469" s="40" t="s">
        <v>577</v>
      </c>
      <c r="J469" s="42" t="s">
        <v>556</v>
      </c>
      <c r="K469" s="40" t="s">
        <v>2285</v>
      </c>
      <c r="L469" s="40">
        <v>1</v>
      </c>
      <c r="M469" s="40" t="s">
        <v>558</v>
      </c>
      <c r="N469" s="43">
        <v>44868</v>
      </c>
      <c r="O469" s="43"/>
      <c r="P469" s="44"/>
      <c r="Q469" s="44">
        <v>1</v>
      </c>
      <c r="R469" s="44">
        <v>1</v>
      </c>
      <c r="S469" s="44"/>
      <c r="T469" s="44"/>
      <c r="U469" s="44"/>
      <c r="V469" s="43"/>
      <c r="W469" s="40" t="s">
        <v>559</v>
      </c>
      <c r="X469" s="40">
        <v>2019</v>
      </c>
      <c r="Y469" s="38">
        <f>YEAR(N469)-X469</f>
        <v>3</v>
      </c>
      <c r="Z469" s="40" t="s">
        <v>560</v>
      </c>
      <c r="AA469" s="62" t="s">
        <v>30</v>
      </c>
      <c r="AB469" s="44">
        <v>1</v>
      </c>
      <c r="AC469" s="40"/>
      <c r="AD469" s="40"/>
      <c r="AE469" s="44"/>
      <c r="AF469" s="40" t="s">
        <v>561</v>
      </c>
      <c r="AG469" s="40">
        <v>50</v>
      </c>
      <c r="AH469" s="40" t="s">
        <v>206</v>
      </c>
      <c r="AI469" s="40"/>
    </row>
    <row r="470" spans="1:35" x14ac:dyDescent="0.35">
      <c r="A470" s="37" t="s">
        <v>2286</v>
      </c>
      <c r="B470" s="40">
        <v>213558</v>
      </c>
      <c r="C470" s="39" t="s">
        <v>2287</v>
      </c>
      <c r="D470" s="40" t="s">
        <v>551</v>
      </c>
      <c r="E470" s="52" t="s">
        <v>2288</v>
      </c>
      <c r="F470" s="52" t="s">
        <v>2289</v>
      </c>
      <c r="G470" s="37"/>
      <c r="H470" s="76" t="s">
        <v>2290</v>
      </c>
      <c r="I470" s="40" t="s">
        <v>1252</v>
      </c>
      <c r="J470" s="42" t="s">
        <v>556</v>
      </c>
      <c r="K470" s="40" t="s">
        <v>2291</v>
      </c>
      <c r="L470" s="40">
        <v>1</v>
      </c>
      <c r="M470" s="40" t="s">
        <v>558</v>
      </c>
      <c r="N470" s="43">
        <v>44868</v>
      </c>
      <c r="O470" s="43"/>
      <c r="P470" s="44"/>
      <c r="Q470" s="44">
        <v>1</v>
      </c>
      <c r="R470" s="44">
        <v>1</v>
      </c>
      <c r="S470" s="44"/>
      <c r="T470" s="44"/>
      <c r="U470" s="44"/>
      <c r="V470" s="43"/>
      <c r="W470" s="40" t="s">
        <v>559</v>
      </c>
      <c r="X470" s="40">
        <v>2010</v>
      </c>
      <c r="Y470" s="38">
        <f>YEAR(N470)-X470</f>
        <v>12</v>
      </c>
      <c r="Z470" s="40" t="s">
        <v>571</v>
      </c>
      <c r="AA470" s="62" t="s">
        <v>30</v>
      </c>
      <c r="AB470" s="44">
        <v>1</v>
      </c>
      <c r="AC470" s="40"/>
      <c r="AD470" s="40"/>
      <c r="AE470" s="44"/>
      <c r="AF470" s="40" t="s">
        <v>561</v>
      </c>
      <c r="AG470" s="40">
        <v>50</v>
      </c>
      <c r="AH470" s="40" t="s">
        <v>206</v>
      </c>
      <c r="AI470" s="40"/>
    </row>
    <row r="471" spans="1:35" x14ac:dyDescent="0.35">
      <c r="A471" s="37" t="s">
        <v>2292</v>
      </c>
      <c r="B471" s="40">
        <v>225179</v>
      </c>
      <c r="C471" s="39" t="s">
        <v>2293</v>
      </c>
      <c r="D471" s="40" t="s">
        <v>551</v>
      </c>
      <c r="E471" s="52" t="s">
        <v>2294</v>
      </c>
      <c r="F471" s="40" t="s">
        <v>2295</v>
      </c>
      <c r="G471" s="37"/>
      <c r="H471" s="40" t="s">
        <v>2296</v>
      </c>
      <c r="I471" s="40" t="s">
        <v>2297</v>
      </c>
      <c r="J471" s="42" t="s">
        <v>556</v>
      </c>
      <c r="K471" s="40" t="s">
        <v>2298</v>
      </c>
      <c r="L471" s="40">
        <v>1</v>
      </c>
      <c r="M471" s="40" t="s">
        <v>558</v>
      </c>
      <c r="N471" s="43">
        <v>44868</v>
      </c>
      <c r="O471" s="43"/>
      <c r="P471" s="44"/>
      <c r="Q471" s="44">
        <v>1</v>
      </c>
      <c r="R471" s="44">
        <v>1</v>
      </c>
      <c r="S471" s="44"/>
      <c r="T471" s="44"/>
      <c r="U471" s="44"/>
      <c r="V471" s="43"/>
      <c r="W471" s="40" t="s">
        <v>559</v>
      </c>
      <c r="X471" s="40">
        <v>2004</v>
      </c>
      <c r="Y471" s="38">
        <f>YEAR(N471)-X471</f>
        <v>18</v>
      </c>
      <c r="Z471" s="40" t="s">
        <v>571</v>
      </c>
      <c r="AA471" s="62" t="s">
        <v>30</v>
      </c>
      <c r="AB471" s="44">
        <v>1</v>
      </c>
      <c r="AC471" s="40"/>
      <c r="AD471" s="40"/>
      <c r="AE471" s="44"/>
      <c r="AF471" s="40" t="s">
        <v>561</v>
      </c>
      <c r="AG471" s="40">
        <v>50</v>
      </c>
      <c r="AH471" s="40" t="s">
        <v>206</v>
      </c>
      <c r="AI471" s="40"/>
    </row>
    <row r="472" spans="1:35" x14ac:dyDescent="0.35">
      <c r="A472" s="37" t="s">
        <v>2299</v>
      </c>
      <c r="B472" s="40">
        <v>202362</v>
      </c>
      <c r="C472" s="39" t="s">
        <v>2300</v>
      </c>
      <c r="D472" s="40" t="s">
        <v>551</v>
      </c>
      <c r="E472" s="52" t="s">
        <v>2301</v>
      </c>
      <c r="F472" s="40" t="s">
        <v>551</v>
      </c>
      <c r="G472" s="37"/>
      <c r="H472" s="40" t="s">
        <v>2300</v>
      </c>
      <c r="I472" s="40" t="s">
        <v>577</v>
      </c>
      <c r="J472" s="42" t="s">
        <v>556</v>
      </c>
      <c r="K472" s="40" t="s">
        <v>2302</v>
      </c>
      <c r="L472" s="40">
        <v>1</v>
      </c>
      <c r="M472" s="40" t="s">
        <v>558</v>
      </c>
      <c r="N472" s="43">
        <v>44868</v>
      </c>
      <c r="O472" s="43"/>
      <c r="P472" s="44"/>
      <c r="Q472" s="44">
        <v>1</v>
      </c>
      <c r="R472" s="44">
        <v>1</v>
      </c>
      <c r="S472" s="44"/>
      <c r="T472" s="44"/>
      <c r="U472" s="44"/>
      <c r="V472" s="43"/>
      <c r="W472" s="40" t="s">
        <v>559</v>
      </c>
      <c r="X472" s="40">
        <v>2022</v>
      </c>
      <c r="Y472" s="38">
        <f>YEAR(N472)-X472</f>
        <v>0</v>
      </c>
      <c r="Z472" s="40" t="s">
        <v>580</v>
      </c>
      <c r="AA472" s="62" t="s">
        <v>42</v>
      </c>
      <c r="AB472" s="44">
        <v>1</v>
      </c>
      <c r="AC472" s="40"/>
      <c r="AD472" s="40"/>
      <c r="AE472" s="44"/>
      <c r="AF472" s="40" t="s">
        <v>561</v>
      </c>
      <c r="AG472" s="40">
        <v>50</v>
      </c>
      <c r="AH472" s="40" t="s">
        <v>206</v>
      </c>
      <c r="AI472" s="40"/>
    </row>
    <row r="473" spans="1:35" x14ac:dyDescent="0.35">
      <c r="A473" s="75" t="s">
        <v>1222</v>
      </c>
      <c r="B473" s="90">
        <v>225173</v>
      </c>
      <c r="C473" s="83" t="s">
        <v>1223</v>
      </c>
      <c r="D473" s="76" t="s">
        <v>600</v>
      </c>
      <c r="E473" s="84" t="s">
        <v>1224</v>
      </c>
      <c r="F473" s="76" t="s">
        <v>565</v>
      </c>
      <c r="G473" s="75"/>
      <c r="H473" s="40" t="s">
        <v>1225</v>
      </c>
      <c r="I473" s="40" t="s">
        <v>724</v>
      </c>
      <c r="J473" s="42" t="s">
        <v>556</v>
      </c>
      <c r="K473" s="76" t="s">
        <v>1228</v>
      </c>
      <c r="L473" s="76">
        <v>1</v>
      </c>
      <c r="M473" s="76" t="s">
        <v>558</v>
      </c>
      <c r="N473" s="86">
        <v>44869</v>
      </c>
      <c r="O473" s="86"/>
      <c r="P473" s="81"/>
      <c r="Q473" s="81">
        <v>1</v>
      </c>
      <c r="R473" s="81">
        <v>1</v>
      </c>
      <c r="S473" s="44"/>
      <c r="T473" s="44"/>
      <c r="U473" s="44"/>
      <c r="V473" s="86"/>
      <c r="W473" s="76" t="s">
        <v>559</v>
      </c>
      <c r="X473" s="76">
        <v>2011</v>
      </c>
      <c r="Y473" s="38">
        <f>YEAR(N473)-X473</f>
        <v>11</v>
      </c>
      <c r="Z473" s="76" t="s">
        <v>571</v>
      </c>
      <c r="AA473" s="89" t="s">
        <v>30</v>
      </c>
      <c r="AB473" s="75">
        <v>1</v>
      </c>
      <c r="AC473" s="76"/>
      <c r="AD473" s="76"/>
      <c r="AE473" s="81"/>
      <c r="AF473" s="76" t="s">
        <v>561</v>
      </c>
      <c r="AG473" s="76">
        <v>50</v>
      </c>
      <c r="AH473" s="40" t="s">
        <v>206</v>
      </c>
      <c r="AI473" s="76"/>
    </row>
  </sheetData>
  <sortState xmlns:xlrd2="http://schemas.microsoft.com/office/spreadsheetml/2017/richdata2" ref="A2:AI473">
    <sortCondition ref="O2:O473"/>
    <sortCondition ref="N2:N473"/>
  </sortState>
  <hyperlinks>
    <hyperlink ref="K55" r:id="rId1" location="page=studies,path=study434726712+individual436560329" display="page=studies,path=study434726712+individual436560329" xr:uid="{64F51D59-0A06-41F5-BB14-846506DFF72B}"/>
    <hyperlink ref="K68" r:id="rId2" location="page=studies,path=study434726712+individual436560329" display="page=studies,path=study434726712+individual436560329" xr:uid="{321C7536-FC8B-434A-AE60-D5F26AA8F6A9}"/>
    <hyperlink ref="K73" r:id="rId3" location="page=studies,path=study434726712+individual436560329" display="page=studies,path=study434726712+individual436560329" xr:uid="{B78EB743-81C0-4212-86BF-B00539A39D69}"/>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1493F-3944-492F-888E-1211C20F10A3}">
  <sheetPr filterMode="1"/>
  <dimension ref="A1:AI474"/>
  <sheetViews>
    <sheetView topLeftCell="H320" zoomScale="75" zoomScaleNormal="75" workbookViewId="0">
      <selection activeCell="H1" sqref="A1:XFD322"/>
    </sheetView>
  </sheetViews>
  <sheetFormatPr defaultRowHeight="14.5" x14ac:dyDescent="0.35"/>
  <cols>
    <col min="2" max="2" width="8.81640625" bestFit="1" customWidth="1"/>
    <col min="12" max="12" width="8.81640625" bestFit="1" customWidth="1"/>
    <col min="14" max="14" width="29.1796875" customWidth="1"/>
    <col min="15" max="15" width="38.26953125" customWidth="1"/>
    <col min="16" max="18" width="8.81640625" bestFit="1" customWidth="1"/>
  </cols>
  <sheetData>
    <row r="1" spans="1:35" x14ac:dyDescent="0.35">
      <c r="A1" s="25" t="s">
        <v>0</v>
      </c>
      <c r="B1" s="25" t="s">
        <v>520</v>
      </c>
      <c r="C1" s="30" t="s">
        <v>521</v>
      </c>
      <c r="D1" s="25" t="s">
        <v>522</v>
      </c>
      <c r="E1" s="31" t="s">
        <v>7</v>
      </c>
      <c r="F1" s="25" t="s">
        <v>523</v>
      </c>
      <c r="G1" s="32" t="s">
        <v>524</v>
      </c>
      <c r="H1" s="25" t="s">
        <v>525</v>
      </c>
      <c r="I1" s="25" t="s">
        <v>526</v>
      </c>
      <c r="J1" s="33" t="s">
        <v>22</v>
      </c>
      <c r="K1" s="25" t="s">
        <v>527</v>
      </c>
      <c r="L1" s="25" t="s">
        <v>528</v>
      </c>
      <c r="M1" s="25" t="s">
        <v>529</v>
      </c>
      <c r="N1" s="34" t="s">
        <v>530</v>
      </c>
      <c r="O1" s="34" t="s">
        <v>531</v>
      </c>
      <c r="P1" s="35" t="s">
        <v>532</v>
      </c>
      <c r="Q1" s="35" t="s">
        <v>533</v>
      </c>
      <c r="R1" s="35" t="s">
        <v>534</v>
      </c>
      <c r="S1" s="35" t="s">
        <v>535</v>
      </c>
      <c r="T1" s="35" t="s">
        <v>536</v>
      </c>
      <c r="U1" s="35" t="s">
        <v>537</v>
      </c>
      <c r="V1" s="34" t="s">
        <v>538</v>
      </c>
      <c r="W1" s="25" t="s">
        <v>10</v>
      </c>
      <c r="X1" s="25" t="s">
        <v>8</v>
      </c>
      <c r="Y1" s="36" t="s">
        <v>539</v>
      </c>
      <c r="Z1" s="25" t="s">
        <v>540</v>
      </c>
      <c r="AA1" s="32" t="s">
        <v>11</v>
      </c>
      <c r="AB1" s="35" t="s">
        <v>541</v>
      </c>
      <c r="AC1" s="25" t="s">
        <v>542</v>
      </c>
      <c r="AD1" s="25" t="s">
        <v>543</v>
      </c>
      <c r="AE1" s="35" t="s">
        <v>544</v>
      </c>
      <c r="AF1" s="25" t="s">
        <v>545</v>
      </c>
      <c r="AG1" s="25" t="s">
        <v>546</v>
      </c>
      <c r="AH1" s="25" t="s">
        <v>547</v>
      </c>
      <c r="AI1" s="25" t="s">
        <v>548</v>
      </c>
    </row>
    <row r="2" spans="1:35" x14ac:dyDescent="0.35">
      <c r="A2" s="22" t="s">
        <v>938</v>
      </c>
      <c r="B2">
        <v>2582</v>
      </c>
      <c r="C2" s="46" t="s">
        <v>939</v>
      </c>
      <c r="D2" t="s">
        <v>54</v>
      </c>
      <c r="E2" s="47" t="s">
        <v>940</v>
      </c>
      <c r="F2" t="s">
        <v>551</v>
      </c>
      <c r="G2" s="22" t="s">
        <v>941</v>
      </c>
      <c r="H2" t="s">
        <v>942</v>
      </c>
      <c r="I2" t="s">
        <v>943</v>
      </c>
      <c r="J2" s="22" t="s">
        <v>736</v>
      </c>
      <c r="K2" t="s">
        <v>939</v>
      </c>
      <c r="L2">
        <v>4</v>
      </c>
      <c r="M2" t="s">
        <v>214</v>
      </c>
      <c r="N2" s="48">
        <v>42272</v>
      </c>
      <c r="O2" s="48">
        <v>42992</v>
      </c>
      <c r="P2" s="49">
        <f>O2-N2</f>
        <v>720</v>
      </c>
      <c r="Q2" s="49">
        <v>0</v>
      </c>
      <c r="R2" s="49" t="s">
        <v>205</v>
      </c>
      <c r="S2" s="49" t="s">
        <v>738</v>
      </c>
      <c r="T2" s="49" t="s">
        <v>205</v>
      </c>
      <c r="U2" s="49">
        <v>1</v>
      </c>
      <c r="V2" s="48"/>
      <c r="W2" t="s">
        <v>559</v>
      </c>
      <c r="X2">
        <v>2005</v>
      </c>
      <c r="Y2" s="45">
        <f>YEAR(N2)-X2</f>
        <v>10</v>
      </c>
      <c r="Z2" t="s">
        <v>571</v>
      </c>
      <c r="AA2" s="22" t="s">
        <v>30</v>
      </c>
      <c r="AB2" s="22">
        <v>1</v>
      </c>
      <c r="AE2" s="49"/>
      <c r="AF2" t="s">
        <v>485</v>
      </c>
    </row>
    <row r="3" spans="1:35" x14ac:dyDescent="0.35">
      <c r="A3" s="54" t="s">
        <v>1635</v>
      </c>
      <c r="B3" s="57">
        <v>2575</v>
      </c>
      <c r="C3" s="56" t="s">
        <v>1636</v>
      </c>
      <c r="D3" s="57" t="s">
        <v>600</v>
      </c>
      <c r="E3" s="58" t="s">
        <v>1637</v>
      </c>
      <c r="F3" s="57" t="s">
        <v>565</v>
      </c>
      <c r="G3" s="22" t="s">
        <v>1638</v>
      </c>
      <c r="H3" t="s">
        <v>1639</v>
      </c>
      <c r="I3" t="s">
        <v>678</v>
      </c>
      <c r="J3" s="22" t="s">
        <v>736</v>
      </c>
      <c r="K3" s="57" t="s">
        <v>1640</v>
      </c>
      <c r="L3" s="57">
        <v>3</v>
      </c>
      <c r="M3" s="57" t="s">
        <v>214</v>
      </c>
      <c r="N3" s="48">
        <v>42274</v>
      </c>
      <c r="O3" s="48">
        <v>44098</v>
      </c>
      <c r="P3" s="49">
        <f>O3-N3</f>
        <v>1824</v>
      </c>
      <c r="Q3" s="53">
        <v>0</v>
      </c>
      <c r="R3" s="53">
        <v>0</v>
      </c>
      <c r="S3" s="53" t="s">
        <v>738</v>
      </c>
      <c r="T3" s="53" t="s">
        <v>205</v>
      </c>
      <c r="U3" s="53">
        <v>1</v>
      </c>
      <c r="V3" s="59">
        <v>44493</v>
      </c>
      <c r="W3" s="57" t="s">
        <v>559</v>
      </c>
      <c r="X3" s="57">
        <v>2007</v>
      </c>
      <c r="Y3" s="55">
        <f>YEAR(N3)-X3</f>
        <v>8</v>
      </c>
      <c r="Z3" s="57" t="s">
        <v>571</v>
      </c>
      <c r="AA3" s="54" t="s">
        <v>42</v>
      </c>
      <c r="AB3" s="54">
        <v>1</v>
      </c>
      <c r="AC3" t="s">
        <v>1498</v>
      </c>
      <c r="AD3" s="57" t="s">
        <v>1038</v>
      </c>
      <c r="AE3" s="53" t="s">
        <v>48</v>
      </c>
      <c r="AF3" s="57" t="s">
        <v>485</v>
      </c>
      <c r="AG3" s="57"/>
      <c r="AH3" s="57"/>
      <c r="AI3" s="57"/>
    </row>
    <row r="4" spans="1:35" x14ac:dyDescent="0.35">
      <c r="A4" s="22" t="s">
        <v>1324</v>
      </c>
      <c r="B4">
        <v>3181</v>
      </c>
      <c r="C4" s="46" t="s">
        <v>1325</v>
      </c>
      <c r="D4" t="s">
        <v>551</v>
      </c>
      <c r="E4" s="47" t="s">
        <v>1326</v>
      </c>
      <c r="F4" t="s">
        <v>588</v>
      </c>
      <c r="G4" s="22" t="s">
        <v>1327</v>
      </c>
      <c r="H4" t="s">
        <v>1328</v>
      </c>
      <c r="I4" t="s">
        <v>724</v>
      </c>
      <c r="J4" s="22" t="s">
        <v>736</v>
      </c>
      <c r="K4" t="s">
        <v>1329</v>
      </c>
      <c r="L4">
        <v>3</v>
      </c>
      <c r="M4" s="57" t="s">
        <v>214</v>
      </c>
      <c r="N4" s="48">
        <v>42301</v>
      </c>
      <c r="O4" s="48">
        <v>44076</v>
      </c>
      <c r="P4" s="49">
        <f>O4-N4</f>
        <v>1775</v>
      </c>
      <c r="Q4" s="49">
        <v>0</v>
      </c>
      <c r="R4" s="49">
        <v>0</v>
      </c>
      <c r="S4" s="50"/>
      <c r="T4" s="50"/>
      <c r="U4" s="50"/>
      <c r="V4" s="48">
        <v>44338</v>
      </c>
      <c r="W4" t="s">
        <v>559</v>
      </c>
      <c r="X4">
        <v>2011</v>
      </c>
      <c r="Y4" s="45">
        <f>YEAR(N4)-X4</f>
        <v>4</v>
      </c>
      <c r="Z4" t="s">
        <v>560</v>
      </c>
      <c r="AA4" s="22" t="s">
        <v>42</v>
      </c>
      <c r="AB4" s="22">
        <v>1</v>
      </c>
      <c r="AC4" t="s">
        <v>1330</v>
      </c>
      <c r="AD4" t="s">
        <v>1331</v>
      </c>
      <c r="AE4" s="49"/>
      <c r="AF4" t="s">
        <v>485</v>
      </c>
    </row>
    <row r="5" spans="1:35" x14ac:dyDescent="0.35">
      <c r="A5" s="22" t="s">
        <v>1657</v>
      </c>
      <c r="B5">
        <v>2584</v>
      </c>
      <c r="C5" s="46" t="s">
        <v>1658</v>
      </c>
      <c r="D5" t="s">
        <v>551</v>
      </c>
      <c r="E5" s="47" t="s">
        <v>1659</v>
      </c>
      <c r="F5" t="s">
        <v>565</v>
      </c>
      <c r="G5" s="22" t="s">
        <v>1660</v>
      </c>
      <c r="H5" t="s">
        <v>1661</v>
      </c>
      <c r="I5" t="s">
        <v>1662</v>
      </c>
      <c r="J5" s="22" t="s">
        <v>36</v>
      </c>
      <c r="K5" t="s">
        <v>1664</v>
      </c>
      <c r="L5">
        <v>3</v>
      </c>
      <c r="M5" t="s">
        <v>214</v>
      </c>
      <c r="N5" s="48">
        <v>42313</v>
      </c>
      <c r="O5" s="48">
        <v>43043</v>
      </c>
      <c r="P5" s="49">
        <f>O5-N5</f>
        <v>730</v>
      </c>
      <c r="Q5" s="49">
        <v>0</v>
      </c>
      <c r="R5" s="49">
        <v>1</v>
      </c>
      <c r="S5" s="106"/>
      <c r="T5" s="50"/>
      <c r="U5" s="50"/>
      <c r="V5" s="48"/>
      <c r="W5" t="s">
        <v>559</v>
      </c>
      <c r="X5">
        <v>2009</v>
      </c>
      <c r="Y5" s="45">
        <f>YEAR(N5)-X5</f>
        <v>6</v>
      </c>
      <c r="Z5" t="s">
        <v>571</v>
      </c>
      <c r="AA5" s="22" t="s">
        <v>30</v>
      </c>
      <c r="AB5" s="22">
        <v>1</v>
      </c>
      <c r="AD5" t="s">
        <v>1665</v>
      </c>
      <c r="AE5" s="49"/>
      <c r="AF5" t="s">
        <v>485</v>
      </c>
    </row>
    <row r="6" spans="1:35" hidden="1" x14ac:dyDescent="0.35">
      <c r="A6" s="22" t="s">
        <v>216</v>
      </c>
      <c r="B6" s="45">
        <v>49809</v>
      </c>
      <c r="C6" s="46" t="s">
        <v>218</v>
      </c>
      <c r="D6" t="s">
        <v>54</v>
      </c>
      <c r="E6" s="47" t="s">
        <v>864</v>
      </c>
      <c r="F6" t="s">
        <v>588</v>
      </c>
      <c r="G6" s="22" t="s">
        <v>865</v>
      </c>
      <c r="H6" t="s">
        <v>218</v>
      </c>
      <c r="I6" t="s">
        <v>607</v>
      </c>
      <c r="J6" s="22" t="s">
        <v>36</v>
      </c>
      <c r="K6" t="s">
        <v>218</v>
      </c>
      <c r="L6">
        <v>2</v>
      </c>
      <c r="M6" t="s">
        <v>609</v>
      </c>
      <c r="N6" s="48">
        <v>42359</v>
      </c>
      <c r="O6" s="48">
        <v>42395</v>
      </c>
      <c r="P6" s="49">
        <f>O6-N6</f>
        <v>36</v>
      </c>
      <c r="Q6" s="49">
        <v>0</v>
      </c>
      <c r="R6" s="49">
        <v>0</v>
      </c>
      <c r="S6" s="49" t="s">
        <v>738</v>
      </c>
      <c r="T6" s="49" t="s">
        <v>205</v>
      </c>
      <c r="U6" s="49">
        <v>1</v>
      </c>
      <c r="V6" s="48">
        <v>43097</v>
      </c>
      <c r="W6" t="s">
        <v>618</v>
      </c>
      <c r="X6">
        <v>2013</v>
      </c>
      <c r="Y6" s="45">
        <f>YEAR(N6)-X6</f>
        <v>2</v>
      </c>
      <c r="Z6" t="s">
        <v>560</v>
      </c>
      <c r="AA6" s="22" t="s">
        <v>30</v>
      </c>
      <c r="AB6" s="22">
        <v>1</v>
      </c>
      <c r="AC6" t="s">
        <v>220</v>
      </c>
      <c r="AD6" t="s">
        <v>866</v>
      </c>
      <c r="AE6" s="49"/>
      <c r="AF6" t="s">
        <v>561</v>
      </c>
      <c r="AG6">
        <v>50</v>
      </c>
      <c r="AH6" t="s">
        <v>206</v>
      </c>
      <c r="AI6" t="s">
        <v>221</v>
      </c>
    </row>
    <row r="7" spans="1:35" hidden="1" x14ac:dyDescent="0.35">
      <c r="A7" s="22" t="s">
        <v>489</v>
      </c>
      <c r="B7">
        <v>3673</v>
      </c>
      <c r="C7" s="46" t="s">
        <v>490</v>
      </c>
      <c r="D7" t="s">
        <v>54</v>
      </c>
      <c r="E7" s="47" t="s">
        <v>1758</v>
      </c>
      <c r="F7" t="s">
        <v>588</v>
      </c>
      <c r="G7" s="22"/>
      <c r="H7" t="s">
        <v>490</v>
      </c>
      <c r="I7" t="s">
        <v>607</v>
      </c>
      <c r="J7" s="22" t="s">
        <v>36</v>
      </c>
      <c r="K7" t="s">
        <v>490</v>
      </c>
      <c r="L7">
        <v>1</v>
      </c>
      <c r="M7" t="s">
        <v>214</v>
      </c>
      <c r="N7" s="48">
        <v>42367</v>
      </c>
      <c r="O7" s="48">
        <v>42398</v>
      </c>
      <c r="P7" s="49">
        <f>O7-N7</f>
        <v>31</v>
      </c>
      <c r="Q7" s="49">
        <v>0</v>
      </c>
      <c r="R7" s="49">
        <v>0</v>
      </c>
      <c r="S7" s="49" t="s">
        <v>590</v>
      </c>
      <c r="T7" s="49" t="s">
        <v>591</v>
      </c>
      <c r="U7" s="49">
        <v>0</v>
      </c>
      <c r="V7" s="48">
        <v>42398</v>
      </c>
      <c r="W7" t="s">
        <v>618</v>
      </c>
      <c r="X7">
        <v>2014</v>
      </c>
      <c r="Y7" s="45">
        <f>YEAR(N7)-X7</f>
        <v>1</v>
      </c>
      <c r="Z7" s="57" t="s">
        <v>560</v>
      </c>
      <c r="AA7" s="22" t="s">
        <v>42</v>
      </c>
      <c r="AB7" s="22">
        <v>1</v>
      </c>
      <c r="AC7" t="s">
        <v>1759</v>
      </c>
      <c r="AE7" s="49"/>
      <c r="AF7" t="s">
        <v>485</v>
      </c>
    </row>
    <row r="8" spans="1:35" hidden="1" x14ac:dyDescent="0.35">
      <c r="A8" s="22" t="s">
        <v>391</v>
      </c>
      <c r="B8">
        <v>16033</v>
      </c>
      <c r="C8" s="46" t="s">
        <v>392</v>
      </c>
      <c r="D8" t="s">
        <v>54</v>
      </c>
      <c r="E8" s="47" t="s">
        <v>1415</v>
      </c>
      <c r="F8" t="s">
        <v>588</v>
      </c>
      <c r="G8" s="22"/>
      <c r="H8" t="s">
        <v>392</v>
      </c>
      <c r="I8" t="s">
        <v>607</v>
      </c>
      <c r="J8" s="22" t="s">
        <v>36</v>
      </c>
      <c r="K8" t="s">
        <v>392</v>
      </c>
      <c r="L8">
        <v>2</v>
      </c>
      <c r="M8" t="s">
        <v>221</v>
      </c>
      <c r="N8" s="48">
        <v>42367</v>
      </c>
      <c r="O8" s="48">
        <v>42411</v>
      </c>
      <c r="P8" s="49">
        <f>O8-N8</f>
        <v>44</v>
      </c>
      <c r="Q8" s="49">
        <v>0</v>
      </c>
      <c r="R8" s="49">
        <v>0</v>
      </c>
      <c r="S8" s="49" t="s">
        <v>936</v>
      </c>
      <c r="T8" s="49" t="s">
        <v>205</v>
      </c>
      <c r="U8" s="49">
        <v>1</v>
      </c>
      <c r="V8" s="59">
        <v>42499</v>
      </c>
      <c r="W8" t="s">
        <v>618</v>
      </c>
      <c r="X8">
        <v>2014</v>
      </c>
      <c r="Y8" s="77">
        <f>YEAR(N8)-X8</f>
        <v>1</v>
      </c>
      <c r="Z8" t="s">
        <v>560</v>
      </c>
      <c r="AA8" s="22" t="s">
        <v>30</v>
      </c>
      <c r="AB8" s="22">
        <v>1</v>
      </c>
      <c r="AC8" t="s">
        <v>393</v>
      </c>
      <c r="AD8" t="s">
        <v>394</v>
      </c>
      <c r="AE8" s="49"/>
      <c r="AF8" t="s">
        <v>561</v>
      </c>
      <c r="AG8">
        <v>50</v>
      </c>
      <c r="AH8" t="s">
        <v>206</v>
      </c>
    </row>
    <row r="9" spans="1:35" hidden="1" x14ac:dyDescent="0.35">
      <c r="A9" s="22" t="s">
        <v>486</v>
      </c>
      <c r="B9">
        <v>3731</v>
      </c>
      <c r="C9" s="46" t="s">
        <v>487</v>
      </c>
      <c r="D9" t="s">
        <v>54</v>
      </c>
      <c r="E9" s="47" t="s">
        <v>1757</v>
      </c>
      <c r="F9" t="s">
        <v>588</v>
      </c>
      <c r="G9" s="22"/>
      <c r="H9" t="s">
        <v>487</v>
      </c>
      <c r="I9" t="s">
        <v>607</v>
      </c>
      <c r="J9" s="22" t="s">
        <v>36</v>
      </c>
      <c r="K9" t="s">
        <v>487</v>
      </c>
      <c r="L9">
        <v>1</v>
      </c>
      <c r="M9" t="s">
        <v>214</v>
      </c>
      <c r="N9" s="48">
        <v>42367</v>
      </c>
      <c r="O9" s="48">
        <v>42452</v>
      </c>
      <c r="P9" s="49">
        <f>O9-N9</f>
        <v>85</v>
      </c>
      <c r="Q9" s="49">
        <v>0</v>
      </c>
      <c r="R9" s="49">
        <v>0</v>
      </c>
      <c r="S9" s="49" t="s">
        <v>590</v>
      </c>
      <c r="T9" s="49" t="s">
        <v>591</v>
      </c>
      <c r="U9" s="49">
        <v>1</v>
      </c>
      <c r="V9" s="59">
        <v>42452</v>
      </c>
      <c r="W9" t="s">
        <v>618</v>
      </c>
      <c r="X9">
        <v>2014</v>
      </c>
      <c r="Y9" s="45">
        <f>YEAR(N9)-X9</f>
        <v>1</v>
      </c>
      <c r="Z9" s="57" t="s">
        <v>560</v>
      </c>
      <c r="AA9" s="22" t="s">
        <v>30</v>
      </c>
      <c r="AB9" s="22">
        <v>1</v>
      </c>
      <c r="AC9" t="s">
        <v>488</v>
      </c>
      <c r="AE9" s="49"/>
      <c r="AF9" t="s">
        <v>485</v>
      </c>
    </row>
    <row r="10" spans="1:35" hidden="1" x14ac:dyDescent="0.35">
      <c r="A10" s="22" t="s">
        <v>483</v>
      </c>
      <c r="B10">
        <v>2545</v>
      </c>
      <c r="C10" s="46" t="s">
        <v>484</v>
      </c>
      <c r="D10" t="s">
        <v>54</v>
      </c>
      <c r="E10" s="47" t="s">
        <v>965</v>
      </c>
      <c r="F10" t="s">
        <v>588</v>
      </c>
      <c r="G10" s="22"/>
      <c r="H10" t="s">
        <v>484</v>
      </c>
      <c r="I10" t="s">
        <v>607</v>
      </c>
      <c r="J10" s="22" t="s">
        <v>36</v>
      </c>
      <c r="K10" t="s">
        <v>484</v>
      </c>
      <c r="L10">
        <v>1</v>
      </c>
      <c r="M10" t="s">
        <v>214</v>
      </c>
      <c r="N10" s="48">
        <v>42367</v>
      </c>
      <c r="O10" s="48">
        <v>43124</v>
      </c>
      <c r="P10" s="49">
        <f>O10-N10</f>
        <v>757</v>
      </c>
      <c r="Q10" s="49">
        <v>0</v>
      </c>
      <c r="R10" s="49" t="s">
        <v>205</v>
      </c>
      <c r="S10" s="49" t="s">
        <v>591</v>
      </c>
      <c r="T10" s="49" t="s">
        <v>205</v>
      </c>
      <c r="U10" s="49">
        <v>0</v>
      </c>
      <c r="V10" s="48"/>
      <c r="W10" t="s">
        <v>618</v>
      </c>
      <c r="X10">
        <v>2014</v>
      </c>
      <c r="Y10" s="45">
        <f>YEAR(N10)-X10</f>
        <v>1</v>
      </c>
      <c r="Z10" t="s">
        <v>560</v>
      </c>
      <c r="AA10" s="22" t="s">
        <v>30</v>
      </c>
      <c r="AB10" s="22">
        <v>1</v>
      </c>
      <c r="AC10" t="s">
        <v>966</v>
      </c>
      <c r="AD10" t="s">
        <v>967</v>
      </c>
      <c r="AE10" s="49"/>
      <c r="AF10" t="s">
        <v>485</v>
      </c>
    </row>
    <row r="11" spans="1:35" hidden="1" x14ac:dyDescent="0.35">
      <c r="A11" t="s">
        <v>505</v>
      </c>
      <c r="B11">
        <v>2736</v>
      </c>
      <c r="C11" s="46" t="s">
        <v>506</v>
      </c>
      <c r="D11" t="s">
        <v>54</v>
      </c>
      <c r="E11" s="47" t="s">
        <v>1863</v>
      </c>
      <c r="F11" t="s">
        <v>588</v>
      </c>
      <c r="G11" s="22" t="s">
        <v>1864</v>
      </c>
      <c r="H11" t="s">
        <v>1865</v>
      </c>
      <c r="I11" t="s">
        <v>567</v>
      </c>
      <c r="J11" s="22" t="s">
        <v>36</v>
      </c>
      <c r="K11" t="s">
        <v>1866</v>
      </c>
      <c r="L11">
        <v>2</v>
      </c>
      <c r="M11" t="s">
        <v>214</v>
      </c>
      <c r="N11" s="48">
        <v>42379</v>
      </c>
      <c r="O11" s="48">
        <v>42429</v>
      </c>
      <c r="P11" s="49">
        <f>O11-N11</f>
        <v>50</v>
      </c>
      <c r="Q11" s="49">
        <v>0</v>
      </c>
      <c r="R11" s="49">
        <v>0</v>
      </c>
      <c r="S11" s="50"/>
      <c r="T11" s="50"/>
      <c r="U11" s="50"/>
      <c r="V11" s="48">
        <v>43828</v>
      </c>
      <c r="W11" t="s">
        <v>618</v>
      </c>
      <c r="X11">
        <v>2014</v>
      </c>
      <c r="Y11" s="45">
        <f>YEAR(N11)-X11</f>
        <v>2</v>
      </c>
      <c r="Z11" t="s">
        <v>560</v>
      </c>
      <c r="AA11" s="22" t="s">
        <v>42</v>
      </c>
      <c r="AB11" s="22">
        <v>1</v>
      </c>
      <c r="AC11" t="s">
        <v>507</v>
      </c>
      <c r="AD11" t="s">
        <v>1867</v>
      </c>
      <c r="AE11" s="49"/>
      <c r="AF11" t="s">
        <v>485</v>
      </c>
    </row>
    <row r="12" spans="1:35" hidden="1" x14ac:dyDescent="0.35">
      <c r="A12" s="22" t="s">
        <v>391</v>
      </c>
      <c r="B12">
        <v>16033</v>
      </c>
      <c r="C12" s="46" t="s">
        <v>392</v>
      </c>
      <c r="D12" t="s">
        <v>54</v>
      </c>
      <c r="E12" s="47" t="s">
        <v>1415</v>
      </c>
      <c r="F12" t="s">
        <v>588</v>
      </c>
      <c r="G12" s="22"/>
      <c r="H12" t="s">
        <v>392</v>
      </c>
      <c r="I12" t="s">
        <v>607</v>
      </c>
      <c r="J12" s="22" t="s">
        <v>36</v>
      </c>
      <c r="K12" t="s">
        <v>392</v>
      </c>
      <c r="L12">
        <v>2</v>
      </c>
      <c r="M12" t="s">
        <v>221</v>
      </c>
      <c r="N12" s="48">
        <v>42486</v>
      </c>
      <c r="O12" s="48">
        <v>42499</v>
      </c>
      <c r="P12" s="49">
        <f>O12-N12</f>
        <v>13</v>
      </c>
      <c r="Q12" s="49">
        <v>0</v>
      </c>
      <c r="R12" s="49">
        <v>0</v>
      </c>
      <c r="S12" s="49" t="s">
        <v>590</v>
      </c>
      <c r="T12" s="49" t="s">
        <v>779</v>
      </c>
      <c r="U12" s="49">
        <v>1</v>
      </c>
      <c r="V12" s="59">
        <v>42499</v>
      </c>
      <c r="W12" t="s">
        <v>618</v>
      </c>
      <c r="X12">
        <v>2014</v>
      </c>
      <c r="Y12" s="77">
        <f>YEAR(N12)-X12</f>
        <v>2</v>
      </c>
      <c r="Z12" t="s">
        <v>560</v>
      </c>
      <c r="AA12" s="22" t="s">
        <v>30</v>
      </c>
      <c r="AB12" s="22">
        <v>1</v>
      </c>
      <c r="AC12" t="s">
        <v>393</v>
      </c>
      <c r="AD12" t="s">
        <v>394</v>
      </c>
      <c r="AE12" s="49"/>
      <c r="AF12" t="s">
        <v>561</v>
      </c>
      <c r="AG12">
        <v>50</v>
      </c>
      <c r="AH12" t="s">
        <v>206</v>
      </c>
    </row>
    <row r="13" spans="1:35" hidden="1" x14ac:dyDescent="0.35">
      <c r="A13" s="22" t="s">
        <v>216</v>
      </c>
      <c r="B13" s="45" t="s">
        <v>217</v>
      </c>
      <c r="C13" s="46" t="s">
        <v>218</v>
      </c>
      <c r="D13" t="s">
        <v>54</v>
      </c>
      <c r="E13" s="47" t="s">
        <v>864</v>
      </c>
      <c r="F13" t="s">
        <v>588</v>
      </c>
      <c r="G13" s="22" t="s">
        <v>865</v>
      </c>
      <c r="H13" t="s">
        <v>218</v>
      </c>
      <c r="I13" t="s">
        <v>607</v>
      </c>
      <c r="J13" s="22" t="s">
        <v>36</v>
      </c>
      <c r="K13" t="s">
        <v>218</v>
      </c>
      <c r="L13">
        <v>2</v>
      </c>
      <c r="M13" t="s">
        <v>609</v>
      </c>
      <c r="N13" s="48">
        <v>42519</v>
      </c>
      <c r="O13" s="48">
        <v>42528</v>
      </c>
      <c r="P13" s="49">
        <f>O13-N13</f>
        <v>9</v>
      </c>
      <c r="Q13" s="49">
        <v>0</v>
      </c>
      <c r="R13" s="49">
        <v>0</v>
      </c>
      <c r="S13" s="49" t="s">
        <v>867</v>
      </c>
      <c r="T13" s="49" t="s">
        <v>868</v>
      </c>
      <c r="U13" s="49">
        <v>1</v>
      </c>
      <c r="V13" s="48">
        <v>43097</v>
      </c>
      <c r="W13" t="s">
        <v>618</v>
      </c>
      <c r="X13">
        <v>2013</v>
      </c>
      <c r="Y13" s="45">
        <f>YEAR(N13)-X13</f>
        <v>3</v>
      </c>
      <c r="Z13" t="s">
        <v>560</v>
      </c>
      <c r="AA13" s="22" t="s">
        <v>30</v>
      </c>
      <c r="AB13" s="22">
        <v>1</v>
      </c>
      <c r="AC13" t="s">
        <v>220</v>
      </c>
      <c r="AD13" t="s">
        <v>869</v>
      </c>
      <c r="AE13" s="49"/>
      <c r="AF13" t="s">
        <v>561</v>
      </c>
      <c r="AG13">
        <v>50</v>
      </c>
      <c r="AH13" t="s">
        <v>206</v>
      </c>
      <c r="AI13" t="s">
        <v>221</v>
      </c>
    </row>
    <row r="14" spans="1:35" hidden="1" x14ac:dyDescent="0.35">
      <c r="A14" s="22" t="s">
        <v>222</v>
      </c>
      <c r="B14">
        <v>126504</v>
      </c>
      <c r="C14" s="46" t="s">
        <v>223</v>
      </c>
      <c r="D14" t="s">
        <v>54</v>
      </c>
      <c r="E14" s="47" t="s">
        <v>1746</v>
      </c>
      <c r="F14" t="s">
        <v>588</v>
      </c>
      <c r="G14" s="22"/>
      <c r="H14" t="s">
        <v>223</v>
      </c>
      <c r="I14" t="s">
        <v>607</v>
      </c>
      <c r="J14" s="22" t="s">
        <v>36</v>
      </c>
      <c r="K14" t="s">
        <v>223</v>
      </c>
      <c r="L14">
        <v>1</v>
      </c>
      <c r="M14" t="s">
        <v>219</v>
      </c>
      <c r="N14" s="48">
        <v>42519</v>
      </c>
      <c r="O14" s="48">
        <v>42559</v>
      </c>
      <c r="P14" s="49">
        <f>O14-N14</f>
        <v>40</v>
      </c>
      <c r="Q14" s="49">
        <v>0</v>
      </c>
      <c r="R14" s="49">
        <v>0</v>
      </c>
      <c r="S14" s="49" t="s">
        <v>590</v>
      </c>
      <c r="T14" s="53" t="s">
        <v>668</v>
      </c>
      <c r="U14" s="49">
        <v>1</v>
      </c>
      <c r="V14" s="59">
        <v>42559</v>
      </c>
      <c r="W14" t="s">
        <v>618</v>
      </c>
      <c r="X14">
        <v>2014</v>
      </c>
      <c r="Y14" s="45">
        <f>YEAR(N14)-X14</f>
        <v>2</v>
      </c>
      <c r="Z14" s="57" t="s">
        <v>560</v>
      </c>
      <c r="AA14" s="22" t="s">
        <v>30</v>
      </c>
      <c r="AB14" s="22">
        <v>1</v>
      </c>
      <c r="AC14" t="s">
        <v>1747</v>
      </c>
      <c r="AD14" t="s">
        <v>1748</v>
      </c>
      <c r="AE14" s="49"/>
      <c r="AF14" t="s">
        <v>485</v>
      </c>
      <c r="AI14" t="s">
        <v>219</v>
      </c>
    </row>
    <row r="15" spans="1:35" hidden="1" x14ac:dyDescent="0.35">
      <c r="A15" s="22" t="s">
        <v>224</v>
      </c>
      <c r="B15">
        <v>16031</v>
      </c>
      <c r="C15" s="46" t="s">
        <v>225</v>
      </c>
      <c r="D15" t="s">
        <v>54</v>
      </c>
      <c r="E15" s="47" t="s">
        <v>2097</v>
      </c>
      <c r="F15" t="s">
        <v>588</v>
      </c>
      <c r="G15" s="22"/>
      <c r="H15" t="s">
        <v>225</v>
      </c>
      <c r="I15" t="s">
        <v>607</v>
      </c>
      <c r="J15" s="22" t="s">
        <v>36</v>
      </c>
      <c r="K15" t="s">
        <v>225</v>
      </c>
      <c r="L15">
        <v>1</v>
      </c>
      <c r="M15" t="s">
        <v>219</v>
      </c>
      <c r="N15" s="48">
        <v>42520</v>
      </c>
      <c r="O15" s="48">
        <v>42525</v>
      </c>
      <c r="P15" s="49">
        <f>O15-N15</f>
        <v>5</v>
      </c>
      <c r="Q15" s="49">
        <v>0</v>
      </c>
      <c r="R15" s="49">
        <v>0</v>
      </c>
      <c r="S15" s="53" t="s">
        <v>590</v>
      </c>
      <c r="T15" s="53" t="s">
        <v>779</v>
      </c>
      <c r="U15" s="53">
        <v>1</v>
      </c>
      <c r="V15" s="59">
        <v>42525</v>
      </c>
      <c r="W15" t="s">
        <v>618</v>
      </c>
      <c r="X15">
        <v>2014</v>
      </c>
      <c r="Y15" s="45">
        <f>YEAR(N15)-X15</f>
        <v>2</v>
      </c>
      <c r="Z15" t="s">
        <v>560</v>
      </c>
      <c r="AA15" s="22" t="s">
        <v>30</v>
      </c>
      <c r="AB15" s="22">
        <v>1</v>
      </c>
      <c r="AC15" t="s">
        <v>226</v>
      </c>
      <c r="AD15" t="s">
        <v>227</v>
      </c>
      <c r="AE15" s="49"/>
      <c r="AF15" t="s">
        <v>561</v>
      </c>
      <c r="AG15">
        <v>50</v>
      </c>
      <c r="AH15" t="s">
        <v>206</v>
      </c>
      <c r="AI15" t="s">
        <v>219</v>
      </c>
    </row>
    <row r="16" spans="1:35" hidden="1" x14ac:dyDescent="0.35">
      <c r="A16" s="22" t="s">
        <v>395</v>
      </c>
      <c r="B16">
        <v>16033</v>
      </c>
      <c r="C16" s="46" t="s">
        <v>396</v>
      </c>
      <c r="D16" t="s">
        <v>54</v>
      </c>
      <c r="E16" s="47" t="s">
        <v>1633</v>
      </c>
      <c r="F16" t="s">
        <v>588</v>
      </c>
      <c r="G16" s="22"/>
      <c r="H16" t="s">
        <v>396</v>
      </c>
      <c r="I16" t="s">
        <v>607</v>
      </c>
      <c r="J16" s="22" t="s">
        <v>36</v>
      </c>
      <c r="K16" t="s">
        <v>396</v>
      </c>
      <c r="L16">
        <v>1</v>
      </c>
      <c r="M16" t="s">
        <v>221</v>
      </c>
      <c r="N16" s="48">
        <v>42549</v>
      </c>
      <c r="O16" s="48">
        <v>43752</v>
      </c>
      <c r="P16" s="49">
        <f>O16-N16</f>
        <v>1203</v>
      </c>
      <c r="Q16" s="49">
        <v>0</v>
      </c>
      <c r="R16" s="49" t="s">
        <v>205</v>
      </c>
      <c r="S16" s="49" t="s">
        <v>591</v>
      </c>
      <c r="T16" s="49" t="s">
        <v>1597</v>
      </c>
      <c r="U16" s="49">
        <v>0</v>
      </c>
      <c r="V16" s="48" t="s">
        <v>205</v>
      </c>
      <c r="W16" t="s">
        <v>618</v>
      </c>
      <c r="X16">
        <v>2014</v>
      </c>
      <c r="Y16" s="45">
        <f>YEAR(N16)-X16</f>
        <v>2</v>
      </c>
      <c r="Z16" t="s">
        <v>560</v>
      </c>
      <c r="AA16" s="22" t="s">
        <v>30</v>
      </c>
      <c r="AB16" s="22">
        <v>1</v>
      </c>
      <c r="AD16" t="s">
        <v>1634</v>
      </c>
      <c r="AE16" s="49"/>
      <c r="AF16" t="s">
        <v>561</v>
      </c>
      <c r="AG16">
        <v>50</v>
      </c>
      <c r="AH16" t="s">
        <v>206</v>
      </c>
    </row>
    <row r="17" spans="1:35" hidden="1" x14ac:dyDescent="0.35">
      <c r="A17" t="s">
        <v>499</v>
      </c>
      <c r="B17">
        <v>5174</v>
      </c>
      <c r="C17" s="46" t="s">
        <v>500</v>
      </c>
      <c r="D17" t="s">
        <v>54</v>
      </c>
      <c r="E17" s="47" t="s">
        <v>1861</v>
      </c>
      <c r="F17" t="s">
        <v>553</v>
      </c>
      <c r="G17" s="22"/>
      <c r="H17" t="s">
        <v>500</v>
      </c>
      <c r="I17" t="s">
        <v>607</v>
      </c>
      <c r="J17" s="22" t="s">
        <v>36</v>
      </c>
      <c r="K17" t="s">
        <v>500</v>
      </c>
      <c r="L17">
        <v>1</v>
      </c>
      <c r="M17" t="s">
        <v>214</v>
      </c>
      <c r="N17" s="48">
        <v>42612</v>
      </c>
      <c r="O17" s="48">
        <v>42616</v>
      </c>
      <c r="P17" s="49">
        <f>O17-N17</f>
        <v>4</v>
      </c>
      <c r="Q17" s="49">
        <v>0</v>
      </c>
      <c r="R17" s="49">
        <v>0</v>
      </c>
      <c r="S17" s="49" t="s">
        <v>590</v>
      </c>
      <c r="T17" s="49" t="s">
        <v>779</v>
      </c>
      <c r="U17" s="49">
        <v>1</v>
      </c>
      <c r="V17" s="48">
        <v>42616</v>
      </c>
      <c r="W17" t="s">
        <v>618</v>
      </c>
      <c r="X17">
        <v>2014</v>
      </c>
      <c r="Y17" s="45">
        <f>YEAR(N17)-X17</f>
        <v>2</v>
      </c>
      <c r="Z17" t="s">
        <v>560</v>
      </c>
      <c r="AA17" s="22" t="s">
        <v>42</v>
      </c>
      <c r="AB17" s="22">
        <v>1</v>
      </c>
      <c r="AC17" t="s">
        <v>501</v>
      </c>
      <c r="AD17" t="s">
        <v>1862</v>
      </c>
      <c r="AE17" s="49"/>
      <c r="AF17" t="s">
        <v>485</v>
      </c>
      <c r="AI17" t="s">
        <v>214</v>
      </c>
    </row>
    <row r="18" spans="1:35" hidden="1" x14ac:dyDescent="0.35">
      <c r="A18" t="s">
        <v>495</v>
      </c>
      <c r="B18" s="45">
        <v>2574</v>
      </c>
      <c r="C18" s="46" t="s">
        <v>497</v>
      </c>
      <c r="D18" t="s">
        <v>54</v>
      </c>
      <c r="E18" s="47" t="s">
        <v>1860</v>
      </c>
      <c r="F18" t="s">
        <v>553</v>
      </c>
      <c r="G18" s="22"/>
      <c r="H18" t="s">
        <v>497</v>
      </c>
      <c r="I18" t="s">
        <v>607</v>
      </c>
      <c r="J18" s="22" t="s">
        <v>36</v>
      </c>
      <c r="K18" t="s">
        <v>497</v>
      </c>
      <c r="L18">
        <v>1</v>
      </c>
      <c r="M18" t="s">
        <v>558</v>
      </c>
      <c r="N18" s="48">
        <v>42612</v>
      </c>
      <c r="O18" s="48">
        <v>42618</v>
      </c>
      <c r="P18" s="49">
        <f>O18-N18</f>
        <v>6</v>
      </c>
      <c r="Q18" s="49">
        <v>0</v>
      </c>
      <c r="R18" s="49">
        <v>0</v>
      </c>
      <c r="S18" s="49" t="s">
        <v>590</v>
      </c>
      <c r="T18" s="49" t="s">
        <v>779</v>
      </c>
      <c r="U18" s="49">
        <v>1</v>
      </c>
      <c r="V18" s="48">
        <v>42618</v>
      </c>
      <c r="W18" t="s">
        <v>618</v>
      </c>
      <c r="X18">
        <v>2014</v>
      </c>
      <c r="Y18" s="45">
        <f>YEAR(N18)-X18</f>
        <v>2</v>
      </c>
      <c r="Z18" t="s">
        <v>560</v>
      </c>
      <c r="AA18" s="22" t="s">
        <v>30</v>
      </c>
      <c r="AB18" s="22">
        <v>1</v>
      </c>
      <c r="AC18" t="s">
        <v>498</v>
      </c>
      <c r="AE18" s="49"/>
      <c r="AF18" t="s">
        <v>485</v>
      </c>
      <c r="AI18" s="70"/>
    </row>
    <row r="19" spans="1:35" hidden="1" x14ac:dyDescent="0.35">
      <c r="A19" s="22" t="s">
        <v>502</v>
      </c>
      <c r="B19">
        <v>126504</v>
      </c>
      <c r="C19" s="46" t="s">
        <v>503</v>
      </c>
      <c r="D19" t="s">
        <v>54</v>
      </c>
      <c r="E19" s="47" t="s">
        <v>1893</v>
      </c>
      <c r="F19" t="s">
        <v>553</v>
      </c>
      <c r="G19" s="22"/>
      <c r="H19" t="s">
        <v>503</v>
      </c>
      <c r="I19" t="s">
        <v>607</v>
      </c>
      <c r="J19" s="22" t="s">
        <v>36</v>
      </c>
      <c r="K19" t="s">
        <v>503</v>
      </c>
      <c r="L19">
        <v>1</v>
      </c>
      <c r="M19" s="22" t="s">
        <v>214</v>
      </c>
      <c r="N19" s="48">
        <v>42612</v>
      </c>
      <c r="O19" s="48">
        <v>42628</v>
      </c>
      <c r="P19" s="49">
        <f>O19-N19</f>
        <v>16</v>
      </c>
      <c r="Q19" s="49">
        <v>0</v>
      </c>
      <c r="R19" s="49">
        <v>0</v>
      </c>
      <c r="S19" s="49" t="s">
        <v>590</v>
      </c>
      <c r="T19" s="49" t="s">
        <v>591</v>
      </c>
      <c r="U19" s="49">
        <v>1</v>
      </c>
      <c r="V19" s="48">
        <v>42630</v>
      </c>
      <c r="W19" t="s">
        <v>618</v>
      </c>
      <c r="X19">
        <v>2014</v>
      </c>
      <c r="Y19" s="45">
        <f>YEAR(N19)-X19</f>
        <v>2</v>
      </c>
      <c r="Z19" t="s">
        <v>560</v>
      </c>
      <c r="AA19" s="22" t="s">
        <v>30</v>
      </c>
      <c r="AB19" s="22">
        <v>1</v>
      </c>
      <c r="AC19" t="s">
        <v>504</v>
      </c>
      <c r="AD19" t="s">
        <v>1894</v>
      </c>
      <c r="AE19" s="49"/>
      <c r="AF19" t="s">
        <v>613</v>
      </c>
      <c r="AG19">
        <v>70</v>
      </c>
      <c r="AH19" t="s">
        <v>845</v>
      </c>
    </row>
    <row r="20" spans="1:35" hidden="1" x14ac:dyDescent="0.35">
      <c r="A20" s="22" t="s">
        <v>492</v>
      </c>
      <c r="B20">
        <v>5175</v>
      </c>
      <c r="C20" s="46" t="s">
        <v>493</v>
      </c>
      <c r="D20" t="s">
        <v>54</v>
      </c>
      <c r="E20" s="47" t="s">
        <v>1205</v>
      </c>
      <c r="F20" t="s">
        <v>553</v>
      </c>
      <c r="G20" s="22"/>
      <c r="H20" t="s">
        <v>493</v>
      </c>
      <c r="I20" t="s">
        <v>607</v>
      </c>
      <c r="J20" s="22" t="s">
        <v>36</v>
      </c>
      <c r="K20" t="s">
        <v>493</v>
      </c>
      <c r="L20">
        <v>1</v>
      </c>
      <c r="M20" s="22" t="s">
        <v>214</v>
      </c>
      <c r="N20" s="48">
        <v>42612</v>
      </c>
      <c r="O20" s="48">
        <v>42633</v>
      </c>
      <c r="P20" s="49">
        <f>O20-N20</f>
        <v>21</v>
      </c>
      <c r="Q20" s="49">
        <v>0</v>
      </c>
      <c r="R20" s="49">
        <v>0</v>
      </c>
      <c r="S20" s="49" t="s">
        <v>590</v>
      </c>
      <c r="T20" s="49" t="s">
        <v>868</v>
      </c>
      <c r="U20" s="49">
        <v>1</v>
      </c>
      <c r="V20" s="48">
        <v>42633</v>
      </c>
      <c r="W20" t="s">
        <v>618</v>
      </c>
      <c r="X20">
        <v>2014</v>
      </c>
      <c r="Y20" s="45">
        <f>YEAR(N20)-X20</f>
        <v>2</v>
      </c>
      <c r="Z20" t="s">
        <v>560</v>
      </c>
      <c r="AA20" s="22" t="s">
        <v>42</v>
      </c>
      <c r="AB20" s="22">
        <v>1</v>
      </c>
      <c r="AC20" s="22" t="s">
        <v>494</v>
      </c>
      <c r="AD20" t="s">
        <v>1206</v>
      </c>
      <c r="AE20" s="49"/>
      <c r="AF20" t="s">
        <v>485</v>
      </c>
      <c r="AI20" s="22"/>
    </row>
    <row r="21" spans="1:35" hidden="1" x14ac:dyDescent="0.35">
      <c r="A21" s="22" t="s">
        <v>397</v>
      </c>
      <c r="B21">
        <v>16037</v>
      </c>
      <c r="C21" s="46" t="s">
        <v>398</v>
      </c>
      <c r="D21" t="s">
        <v>54</v>
      </c>
      <c r="E21" s="47" t="s">
        <v>1420</v>
      </c>
      <c r="F21" t="s">
        <v>553</v>
      </c>
      <c r="G21" s="22"/>
      <c r="H21" t="s">
        <v>398</v>
      </c>
      <c r="I21" t="s">
        <v>607</v>
      </c>
      <c r="J21" s="22" t="s">
        <v>36</v>
      </c>
      <c r="K21" t="s">
        <v>398</v>
      </c>
      <c r="L21">
        <v>1</v>
      </c>
      <c r="M21" t="s">
        <v>221</v>
      </c>
      <c r="N21" s="48">
        <v>42614</v>
      </c>
      <c r="O21" s="48">
        <v>42635</v>
      </c>
      <c r="P21" s="49">
        <f>O21-N21</f>
        <v>21</v>
      </c>
      <c r="Q21" s="49">
        <v>0</v>
      </c>
      <c r="R21" s="49">
        <v>0</v>
      </c>
      <c r="S21" s="49" t="s">
        <v>590</v>
      </c>
      <c r="T21" s="49" t="s">
        <v>591</v>
      </c>
      <c r="U21" s="49">
        <v>1</v>
      </c>
      <c r="V21" s="59">
        <v>42635</v>
      </c>
      <c r="W21" t="s">
        <v>618</v>
      </c>
      <c r="X21">
        <v>2013</v>
      </c>
      <c r="Y21" s="45">
        <f>YEAR(N21)-X21</f>
        <v>3</v>
      </c>
      <c r="Z21" t="s">
        <v>560</v>
      </c>
      <c r="AA21" s="22" t="s">
        <v>30</v>
      </c>
      <c r="AB21" s="22">
        <v>1</v>
      </c>
      <c r="AC21" t="s">
        <v>399</v>
      </c>
      <c r="AD21" t="s">
        <v>1421</v>
      </c>
      <c r="AE21" s="49"/>
      <c r="AF21" t="s">
        <v>561</v>
      </c>
      <c r="AG21">
        <v>50</v>
      </c>
      <c r="AH21" t="s">
        <v>206</v>
      </c>
    </row>
    <row r="22" spans="1:35" hidden="1" x14ac:dyDescent="0.35">
      <c r="A22" s="22" t="s">
        <v>404</v>
      </c>
      <c r="B22">
        <v>16035</v>
      </c>
      <c r="C22" s="46" t="s">
        <v>405</v>
      </c>
      <c r="D22" t="s">
        <v>54</v>
      </c>
      <c r="E22" s="47" t="s">
        <v>1454</v>
      </c>
      <c r="F22" t="s">
        <v>553</v>
      </c>
      <c r="G22" s="22"/>
      <c r="H22" t="s">
        <v>405</v>
      </c>
      <c r="I22" t="s">
        <v>607</v>
      </c>
      <c r="J22" s="22" t="s">
        <v>36</v>
      </c>
      <c r="K22" t="s">
        <v>405</v>
      </c>
      <c r="L22">
        <v>1</v>
      </c>
      <c r="M22" t="s">
        <v>221</v>
      </c>
      <c r="N22" s="48">
        <v>42616</v>
      </c>
      <c r="O22" s="48">
        <v>42768</v>
      </c>
      <c r="P22" s="49">
        <f>O22-N22</f>
        <v>152</v>
      </c>
      <c r="Q22" s="49">
        <v>0</v>
      </c>
      <c r="R22" s="49">
        <v>0</v>
      </c>
      <c r="S22" s="49" t="s">
        <v>590</v>
      </c>
      <c r="T22" s="49" t="s">
        <v>591</v>
      </c>
      <c r="U22" s="49">
        <v>1</v>
      </c>
      <c r="V22" s="48">
        <v>42768</v>
      </c>
      <c r="W22" t="s">
        <v>618</v>
      </c>
      <c r="X22">
        <v>2011</v>
      </c>
      <c r="Y22" s="45">
        <f>YEAR(N22)-X22</f>
        <v>5</v>
      </c>
      <c r="Z22" t="s">
        <v>571</v>
      </c>
      <c r="AA22" s="22" t="s">
        <v>30</v>
      </c>
      <c r="AB22" s="22">
        <v>1</v>
      </c>
      <c r="AC22" t="s">
        <v>1455</v>
      </c>
      <c r="AE22" s="49"/>
      <c r="AF22" t="s">
        <v>561</v>
      </c>
      <c r="AG22">
        <v>50</v>
      </c>
      <c r="AH22" t="s">
        <v>206</v>
      </c>
    </row>
    <row r="23" spans="1:35" hidden="1" x14ac:dyDescent="0.35">
      <c r="A23" s="22" t="s">
        <v>400</v>
      </c>
      <c r="B23">
        <v>16036</v>
      </c>
      <c r="C23" s="46" t="s">
        <v>401</v>
      </c>
      <c r="D23" t="s">
        <v>54</v>
      </c>
      <c r="E23" s="47" t="s">
        <v>1268</v>
      </c>
      <c r="F23" t="s">
        <v>553</v>
      </c>
      <c r="G23" s="22"/>
      <c r="H23" t="s">
        <v>401</v>
      </c>
      <c r="I23" t="s">
        <v>607</v>
      </c>
      <c r="J23" s="22" t="s">
        <v>36</v>
      </c>
      <c r="K23" t="s">
        <v>401</v>
      </c>
      <c r="L23">
        <v>1</v>
      </c>
      <c r="M23" t="s">
        <v>221</v>
      </c>
      <c r="N23" s="48">
        <v>42616</v>
      </c>
      <c r="O23" s="48">
        <v>43130</v>
      </c>
      <c r="P23" s="49">
        <f>O23-N23</f>
        <v>514</v>
      </c>
      <c r="Q23" s="49">
        <v>0</v>
      </c>
      <c r="R23" s="49">
        <v>0</v>
      </c>
      <c r="S23" s="49" t="s">
        <v>590</v>
      </c>
      <c r="T23" t="s">
        <v>402</v>
      </c>
      <c r="U23" s="49">
        <v>1</v>
      </c>
      <c r="V23" s="48">
        <v>43130</v>
      </c>
      <c r="W23" t="s">
        <v>618</v>
      </c>
      <c r="X23">
        <v>2013</v>
      </c>
      <c r="Y23" s="45">
        <f>YEAR(N23)-X23</f>
        <v>3</v>
      </c>
      <c r="Z23" t="s">
        <v>560</v>
      </c>
      <c r="AA23" s="22" t="s">
        <v>30</v>
      </c>
      <c r="AB23" s="22">
        <v>1</v>
      </c>
      <c r="AC23" s="73" t="s">
        <v>403</v>
      </c>
      <c r="AD23" t="s">
        <v>1269</v>
      </c>
      <c r="AE23" s="49"/>
      <c r="AF23" t="s">
        <v>561</v>
      </c>
      <c r="AG23">
        <v>50</v>
      </c>
      <c r="AH23" t="s">
        <v>206</v>
      </c>
      <c r="AI23" t="s">
        <v>221</v>
      </c>
    </row>
    <row r="24" spans="1:35" x14ac:dyDescent="0.35">
      <c r="A24" s="22" t="s">
        <v>820</v>
      </c>
      <c r="B24">
        <v>16030</v>
      </c>
      <c r="C24" s="46" t="s">
        <v>821</v>
      </c>
      <c r="D24" t="s">
        <v>54</v>
      </c>
      <c r="E24" s="47" t="s">
        <v>822</v>
      </c>
      <c r="F24" t="s">
        <v>588</v>
      </c>
      <c r="G24" s="22"/>
      <c r="H24" t="s">
        <v>821</v>
      </c>
      <c r="I24" t="s">
        <v>607</v>
      </c>
      <c r="J24" s="22" t="s">
        <v>36</v>
      </c>
      <c r="K24" t="s">
        <v>821</v>
      </c>
      <c r="L24">
        <v>1</v>
      </c>
      <c r="M24" t="s">
        <v>214</v>
      </c>
      <c r="N24" s="48">
        <v>42624</v>
      </c>
      <c r="O24" s="48">
        <v>43121</v>
      </c>
      <c r="P24" s="49">
        <f>O24-N24</f>
        <v>497</v>
      </c>
      <c r="Q24" s="49">
        <v>0</v>
      </c>
      <c r="R24" s="49" t="s">
        <v>205</v>
      </c>
      <c r="S24" s="49" t="s">
        <v>579</v>
      </c>
      <c r="T24" s="49" t="s">
        <v>205</v>
      </c>
      <c r="U24" s="49">
        <v>1</v>
      </c>
      <c r="V24" s="48"/>
      <c r="W24" t="s">
        <v>559</v>
      </c>
      <c r="X24">
        <v>2013</v>
      </c>
      <c r="Y24" s="45">
        <f>YEAR(N24)-X24</f>
        <v>3</v>
      </c>
      <c r="Z24" t="s">
        <v>560</v>
      </c>
      <c r="AA24" s="22" t="s">
        <v>823</v>
      </c>
      <c r="AB24" s="22">
        <v>1</v>
      </c>
      <c r="AC24" t="s">
        <v>824</v>
      </c>
      <c r="AD24" t="s">
        <v>825</v>
      </c>
      <c r="AE24" s="49"/>
      <c r="AF24" t="s">
        <v>561</v>
      </c>
      <c r="AG24">
        <v>50</v>
      </c>
      <c r="AH24" t="s">
        <v>206</v>
      </c>
      <c r="AI24" t="s">
        <v>219</v>
      </c>
    </row>
    <row r="25" spans="1:35" hidden="1" x14ac:dyDescent="0.35">
      <c r="A25" s="22" t="s">
        <v>409</v>
      </c>
      <c r="B25">
        <v>16039</v>
      </c>
      <c r="C25" s="46" t="s">
        <v>410</v>
      </c>
      <c r="D25" t="s">
        <v>54</v>
      </c>
      <c r="E25" s="47" t="s">
        <v>968</v>
      </c>
      <c r="F25" t="s">
        <v>553</v>
      </c>
      <c r="G25" s="22"/>
      <c r="H25" t="s">
        <v>410</v>
      </c>
      <c r="I25" t="s">
        <v>607</v>
      </c>
      <c r="J25" s="22" t="s">
        <v>36</v>
      </c>
      <c r="K25" t="s">
        <v>410</v>
      </c>
      <c r="L25">
        <v>1</v>
      </c>
      <c r="M25" t="s">
        <v>221</v>
      </c>
      <c r="N25" s="48">
        <v>42625</v>
      </c>
      <c r="O25" s="48">
        <v>43035</v>
      </c>
      <c r="P25" s="49">
        <f>O25-N25</f>
        <v>410</v>
      </c>
      <c r="Q25" s="49">
        <v>0</v>
      </c>
      <c r="R25" s="49" t="s">
        <v>205</v>
      </c>
      <c r="S25" s="49" t="s">
        <v>579</v>
      </c>
      <c r="T25" s="49" t="s">
        <v>205</v>
      </c>
      <c r="U25" s="49">
        <v>1</v>
      </c>
      <c r="V25" s="48"/>
      <c r="W25" t="s">
        <v>618</v>
      </c>
      <c r="X25">
        <v>2013</v>
      </c>
      <c r="Y25" s="45">
        <f>YEAR(N25)-X25</f>
        <v>3</v>
      </c>
      <c r="Z25" t="s">
        <v>560</v>
      </c>
      <c r="AA25" s="22" t="s">
        <v>42</v>
      </c>
      <c r="AB25" s="22">
        <v>1</v>
      </c>
      <c r="AC25" t="s">
        <v>411</v>
      </c>
      <c r="AD25" t="s">
        <v>969</v>
      </c>
      <c r="AE25" s="49"/>
      <c r="AF25" t="s">
        <v>561</v>
      </c>
      <c r="AG25">
        <v>50</v>
      </c>
      <c r="AH25" t="s">
        <v>206</v>
      </c>
    </row>
    <row r="26" spans="1:35" hidden="1" x14ac:dyDescent="0.35">
      <c r="A26" s="22" t="s">
        <v>406</v>
      </c>
      <c r="B26">
        <v>16038</v>
      </c>
      <c r="C26" s="46" t="s">
        <v>407</v>
      </c>
      <c r="D26" t="s">
        <v>54</v>
      </c>
      <c r="E26" s="47" t="s">
        <v>900</v>
      </c>
      <c r="F26" t="s">
        <v>553</v>
      </c>
      <c r="G26" s="22"/>
      <c r="H26" t="s">
        <v>407</v>
      </c>
      <c r="I26" t="s">
        <v>607</v>
      </c>
      <c r="J26" s="22" t="s">
        <v>36</v>
      </c>
      <c r="K26" t="s">
        <v>407</v>
      </c>
      <c r="L26">
        <v>1</v>
      </c>
      <c r="M26" t="s">
        <v>221</v>
      </c>
      <c r="N26" s="48">
        <v>42625</v>
      </c>
      <c r="O26" s="48">
        <v>43466</v>
      </c>
      <c r="P26" s="49">
        <f>O26-N26</f>
        <v>841</v>
      </c>
      <c r="Q26" s="49">
        <v>0</v>
      </c>
      <c r="R26" s="49" t="s">
        <v>205</v>
      </c>
      <c r="S26" s="49" t="s">
        <v>901</v>
      </c>
      <c r="T26" s="49" t="s">
        <v>205</v>
      </c>
      <c r="U26" s="49">
        <v>1</v>
      </c>
      <c r="V26" s="48"/>
      <c r="W26" t="s">
        <v>618</v>
      </c>
      <c r="X26">
        <v>2013</v>
      </c>
      <c r="Y26" s="45">
        <f>YEAR(N26)-X26</f>
        <v>3</v>
      </c>
      <c r="Z26" t="s">
        <v>560</v>
      </c>
      <c r="AA26" s="22" t="s">
        <v>30</v>
      </c>
      <c r="AB26" s="22">
        <v>1</v>
      </c>
      <c r="AD26" t="s">
        <v>408</v>
      </c>
      <c r="AE26" s="49"/>
      <c r="AF26" t="s">
        <v>561</v>
      </c>
      <c r="AG26">
        <v>50</v>
      </c>
      <c r="AH26" t="s">
        <v>206</v>
      </c>
    </row>
    <row r="27" spans="1:35" x14ac:dyDescent="0.35">
      <c r="A27" t="s">
        <v>1436</v>
      </c>
      <c r="B27">
        <v>126504</v>
      </c>
      <c r="C27" s="46" t="s">
        <v>1437</v>
      </c>
      <c r="D27" t="s">
        <v>551</v>
      </c>
      <c r="E27" s="47" t="s">
        <v>1438</v>
      </c>
      <c r="F27" t="s">
        <v>588</v>
      </c>
      <c r="G27" s="22" t="s">
        <v>1439</v>
      </c>
      <c r="H27" t="s">
        <v>1440</v>
      </c>
      <c r="I27" t="s">
        <v>555</v>
      </c>
      <c r="J27" s="22" t="s">
        <v>36</v>
      </c>
      <c r="K27" t="s">
        <v>1441</v>
      </c>
      <c r="L27">
        <v>2</v>
      </c>
      <c r="M27" s="91"/>
      <c r="N27" s="48">
        <v>42634</v>
      </c>
      <c r="O27" s="48">
        <v>43087</v>
      </c>
      <c r="P27" s="49">
        <f>O27-N27</f>
        <v>453</v>
      </c>
      <c r="Q27" s="49">
        <v>0</v>
      </c>
      <c r="R27" s="49" t="s">
        <v>205</v>
      </c>
      <c r="S27" s="50"/>
      <c r="T27" s="50"/>
      <c r="U27" s="50"/>
      <c r="V27" s="48"/>
      <c r="W27" t="s">
        <v>559</v>
      </c>
      <c r="X27">
        <v>2013</v>
      </c>
      <c r="Y27" s="45">
        <f>YEAR(N27)-X27</f>
        <v>3</v>
      </c>
      <c r="Z27" t="s">
        <v>560</v>
      </c>
      <c r="AA27" s="22" t="s">
        <v>205</v>
      </c>
      <c r="AB27" s="22">
        <v>1</v>
      </c>
      <c r="AD27" t="s">
        <v>1442</v>
      </c>
      <c r="AE27" s="49"/>
      <c r="AF27" t="s">
        <v>613</v>
      </c>
      <c r="AG27">
        <v>70</v>
      </c>
      <c r="AH27" t="s">
        <v>845</v>
      </c>
    </row>
    <row r="28" spans="1:35" x14ac:dyDescent="0.35">
      <c r="A28" s="22" t="s">
        <v>1749</v>
      </c>
      <c r="B28">
        <v>5174</v>
      </c>
      <c r="C28" s="46" t="s">
        <v>1750</v>
      </c>
      <c r="D28" t="s">
        <v>54</v>
      </c>
      <c r="E28" s="47" t="s">
        <v>1751</v>
      </c>
      <c r="F28" t="s">
        <v>565</v>
      </c>
      <c r="G28" s="22" t="s">
        <v>1752</v>
      </c>
      <c r="H28" t="s">
        <v>1753</v>
      </c>
      <c r="I28" t="s">
        <v>567</v>
      </c>
      <c r="J28" s="22" t="s">
        <v>36</v>
      </c>
      <c r="K28" t="s">
        <v>1750</v>
      </c>
      <c r="L28">
        <v>2</v>
      </c>
      <c r="M28" t="s">
        <v>214</v>
      </c>
      <c r="N28" s="48">
        <v>42634</v>
      </c>
      <c r="O28" s="48">
        <v>43158</v>
      </c>
      <c r="P28" s="49">
        <f>O28-N28</f>
        <v>524</v>
      </c>
      <c r="Q28" s="49">
        <v>0</v>
      </c>
      <c r="R28" s="49" t="s">
        <v>205</v>
      </c>
      <c r="S28" s="50"/>
      <c r="T28" s="50"/>
      <c r="U28" s="50"/>
      <c r="V28" s="48"/>
      <c r="W28" t="s">
        <v>559</v>
      </c>
      <c r="X28">
        <v>2005</v>
      </c>
      <c r="Y28" s="45">
        <f>YEAR(N28)-X28</f>
        <v>11</v>
      </c>
      <c r="Z28" s="57" t="s">
        <v>571</v>
      </c>
      <c r="AA28" s="22" t="s">
        <v>30</v>
      </c>
      <c r="AB28" s="22">
        <v>0</v>
      </c>
      <c r="AD28" t="s">
        <v>1756</v>
      </c>
      <c r="AE28" s="49"/>
      <c r="AF28" t="s">
        <v>485</v>
      </c>
    </row>
    <row r="29" spans="1:35" x14ac:dyDescent="0.35">
      <c r="A29" s="57" t="s">
        <v>1181</v>
      </c>
      <c r="B29" s="57">
        <v>2586</v>
      </c>
      <c r="C29" s="56" t="s">
        <v>1182</v>
      </c>
      <c r="D29" s="57" t="s">
        <v>600</v>
      </c>
      <c r="E29" s="58" t="s">
        <v>1183</v>
      </c>
      <c r="F29" s="57" t="s">
        <v>551</v>
      </c>
      <c r="G29" s="54" t="s">
        <v>1184</v>
      </c>
      <c r="H29" t="s">
        <v>1185</v>
      </c>
      <c r="I29" t="s">
        <v>1134</v>
      </c>
      <c r="J29" s="54" t="s">
        <v>205</v>
      </c>
      <c r="K29" s="57" t="s">
        <v>205</v>
      </c>
      <c r="L29" s="57">
        <v>2</v>
      </c>
      <c r="M29" s="82"/>
      <c r="N29" s="59">
        <v>42687</v>
      </c>
      <c r="O29" s="59">
        <v>42688</v>
      </c>
      <c r="P29" s="49">
        <f>O29-N29</f>
        <v>1</v>
      </c>
      <c r="Q29" s="53">
        <v>0</v>
      </c>
      <c r="R29" s="53">
        <v>1</v>
      </c>
      <c r="S29" s="53" t="s">
        <v>579</v>
      </c>
      <c r="T29" s="53" t="s">
        <v>205</v>
      </c>
      <c r="U29" s="53">
        <v>1</v>
      </c>
      <c r="V29" s="59"/>
      <c r="W29" s="57" t="s">
        <v>559</v>
      </c>
      <c r="X29" s="57">
        <v>2005</v>
      </c>
      <c r="Y29" s="55">
        <f>YEAR(N29)-X29</f>
        <v>11</v>
      </c>
      <c r="Z29" s="57" t="s">
        <v>571</v>
      </c>
      <c r="AA29" s="54" t="s">
        <v>205</v>
      </c>
      <c r="AB29" s="54">
        <v>0</v>
      </c>
      <c r="AC29" s="57" t="s">
        <v>1186</v>
      </c>
      <c r="AD29" s="57"/>
      <c r="AE29" s="53"/>
      <c r="AF29" s="57" t="s">
        <v>485</v>
      </c>
      <c r="AG29" s="57">
        <v>50</v>
      </c>
      <c r="AH29" s="57"/>
      <c r="AI29" s="57"/>
    </row>
    <row r="30" spans="1:35" x14ac:dyDescent="0.35">
      <c r="A30" s="22" t="s">
        <v>2102</v>
      </c>
      <c r="B30">
        <v>5175</v>
      </c>
      <c r="C30" s="114" t="s">
        <v>2103</v>
      </c>
      <c r="D30" s="57" t="s">
        <v>551</v>
      </c>
      <c r="E30" s="47" t="s">
        <v>2104</v>
      </c>
      <c r="F30" t="s">
        <v>2105</v>
      </c>
      <c r="G30" s="54" t="s">
        <v>2106</v>
      </c>
      <c r="H30" s="57" t="s">
        <v>2107</v>
      </c>
      <c r="I30" t="s">
        <v>724</v>
      </c>
      <c r="J30" s="22" t="s">
        <v>36</v>
      </c>
      <c r="K30" t="s">
        <v>2108</v>
      </c>
      <c r="L30">
        <v>3</v>
      </c>
      <c r="M30" t="s">
        <v>214</v>
      </c>
      <c r="N30" s="48">
        <v>42687</v>
      </c>
      <c r="O30" s="59">
        <v>42995</v>
      </c>
      <c r="P30" s="49">
        <f>O30-N30</f>
        <v>308</v>
      </c>
      <c r="Q30" s="49">
        <v>0</v>
      </c>
      <c r="R30" s="49">
        <v>1</v>
      </c>
      <c r="S30" s="49" t="s">
        <v>738</v>
      </c>
      <c r="T30" s="49" t="s">
        <v>205</v>
      </c>
      <c r="U30" s="49">
        <v>1</v>
      </c>
      <c r="V30" s="48"/>
      <c r="W30" t="s">
        <v>559</v>
      </c>
      <c r="X30">
        <v>2013</v>
      </c>
      <c r="Y30" s="45">
        <f>YEAR(N30)-X30</f>
        <v>3</v>
      </c>
      <c r="Z30" t="s">
        <v>560</v>
      </c>
      <c r="AA30" s="22" t="s">
        <v>205</v>
      </c>
      <c r="AB30" s="22">
        <v>1</v>
      </c>
      <c r="AC30" t="s">
        <v>2109</v>
      </c>
      <c r="AD30" t="s">
        <v>2110</v>
      </c>
      <c r="AE30" s="49"/>
      <c r="AF30" t="s">
        <v>485</v>
      </c>
    </row>
    <row r="31" spans="1:35" x14ac:dyDescent="0.35">
      <c r="A31" s="57" t="s">
        <v>1850</v>
      </c>
      <c r="B31" s="57">
        <v>16031</v>
      </c>
      <c r="C31" s="56" t="s">
        <v>1851</v>
      </c>
      <c r="D31" s="57" t="s">
        <v>551</v>
      </c>
      <c r="E31" s="58" t="s">
        <v>1852</v>
      </c>
      <c r="F31" s="57" t="s">
        <v>553</v>
      </c>
      <c r="G31" s="54" t="s">
        <v>1853</v>
      </c>
      <c r="H31" t="s">
        <v>1854</v>
      </c>
      <c r="I31" t="s">
        <v>555</v>
      </c>
      <c r="J31" s="54" t="s">
        <v>36</v>
      </c>
      <c r="K31" s="57" t="s">
        <v>1855</v>
      </c>
      <c r="L31" s="57">
        <v>2</v>
      </c>
      <c r="M31" t="s">
        <v>609</v>
      </c>
      <c r="N31" s="59">
        <v>42689</v>
      </c>
      <c r="O31" s="59">
        <v>44027</v>
      </c>
      <c r="P31" s="49">
        <f>O31-N31</f>
        <v>1338</v>
      </c>
      <c r="Q31" s="53">
        <v>0</v>
      </c>
      <c r="R31" s="53">
        <v>1</v>
      </c>
      <c r="S31" s="53" t="s">
        <v>714</v>
      </c>
      <c r="T31" s="53" t="s">
        <v>591</v>
      </c>
      <c r="U31" s="53">
        <v>1</v>
      </c>
      <c r="V31" s="59" t="s">
        <v>205</v>
      </c>
      <c r="W31" s="57" t="s">
        <v>559</v>
      </c>
      <c r="X31" s="57">
        <v>2012</v>
      </c>
      <c r="Y31" s="55">
        <f>YEAR(N31)-X31</f>
        <v>4</v>
      </c>
      <c r="Z31" s="57" t="s">
        <v>560</v>
      </c>
      <c r="AA31" s="54" t="s">
        <v>205</v>
      </c>
      <c r="AB31" s="54">
        <v>1</v>
      </c>
      <c r="AC31" s="57"/>
      <c r="AD31" s="57"/>
      <c r="AE31" s="53"/>
      <c r="AF31" s="57" t="s">
        <v>561</v>
      </c>
      <c r="AG31" s="57">
        <v>50</v>
      </c>
      <c r="AH31" s="57" t="s">
        <v>206</v>
      </c>
      <c r="AI31" s="57"/>
    </row>
    <row r="32" spans="1:35" hidden="1" x14ac:dyDescent="0.35">
      <c r="A32" t="s">
        <v>505</v>
      </c>
      <c r="B32">
        <v>3179</v>
      </c>
      <c r="C32" s="46" t="s">
        <v>506</v>
      </c>
      <c r="D32" t="s">
        <v>54</v>
      </c>
      <c r="E32" s="47" t="s">
        <v>1863</v>
      </c>
      <c r="F32" t="s">
        <v>588</v>
      </c>
      <c r="G32" s="22" t="s">
        <v>1864</v>
      </c>
      <c r="H32" t="s">
        <v>1865</v>
      </c>
      <c r="I32" t="s">
        <v>567</v>
      </c>
      <c r="J32" s="22" t="s">
        <v>36</v>
      </c>
      <c r="K32" t="s">
        <v>1866</v>
      </c>
      <c r="L32">
        <v>2</v>
      </c>
      <c r="M32" t="s">
        <v>558</v>
      </c>
      <c r="N32" s="48">
        <v>42695</v>
      </c>
      <c r="O32" s="48">
        <v>42733</v>
      </c>
      <c r="P32" s="49">
        <f>O32-N32</f>
        <v>38</v>
      </c>
      <c r="Q32" s="49">
        <v>0</v>
      </c>
      <c r="R32" s="49">
        <v>0</v>
      </c>
      <c r="S32" s="49" t="s">
        <v>590</v>
      </c>
      <c r="T32" s="53" t="s">
        <v>591</v>
      </c>
      <c r="U32" s="49">
        <v>1</v>
      </c>
      <c r="V32" s="48">
        <v>43828</v>
      </c>
      <c r="W32" t="s">
        <v>618</v>
      </c>
      <c r="X32">
        <v>2014</v>
      </c>
      <c r="Y32" s="45">
        <f>YEAR(N32)-X32</f>
        <v>2</v>
      </c>
      <c r="Z32" t="s">
        <v>560</v>
      </c>
      <c r="AA32" s="22" t="s">
        <v>42</v>
      </c>
      <c r="AB32" s="22">
        <v>1</v>
      </c>
      <c r="AC32" t="s">
        <v>507</v>
      </c>
      <c r="AD32" t="s">
        <v>1868</v>
      </c>
      <c r="AE32" s="49"/>
      <c r="AF32" t="s">
        <v>485</v>
      </c>
    </row>
    <row r="33" spans="1:35" hidden="1" x14ac:dyDescent="0.35">
      <c r="A33" s="22" t="s">
        <v>228</v>
      </c>
      <c r="B33">
        <v>16032</v>
      </c>
      <c r="C33" s="46" t="s">
        <v>229</v>
      </c>
      <c r="D33" t="s">
        <v>54</v>
      </c>
      <c r="E33" s="47" t="s">
        <v>691</v>
      </c>
      <c r="F33" t="s">
        <v>588</v>
      </c>
      <c r="G33" s="22"/>
      <c r="H33" t="s">
        <v>229</v>
      </c>
      <c r="I33" t="s">
        <v>607</v>
      </c>
      <c r="J33" s="22" t="s">
        <v>36</v>
      </c>
      <c r="K33" t="s">
        <v>229</v>
      </c>
      <c r="L33">
        <v>1</v>
      </c>
      <c r="M33" t="s">
        <v>609</v>
      </c>
      <c r="N33" s="48">
        <v>42711</v>
      </c>
      <c r="O33" s="48">
        <v>42878</v>
      </c>
      <c r="P33" s="49">
        <f>O33-N33</f>
        <v>167</v>
      </c>
      <c r="Q33" s="49">
        <v>0</v>
      </c>
      <c r="R33" s="49">
        <v>0</v>
      </c>
      <c r="S33" s="49" t="s">
        <v>590</v>
      </c>
      <c r="T33" s="49" t="s">
        <v>692</v>
      </c>
      <c r="U33" s="49">
        <v>1</v>
      </c>
      <c r="V33" s="48">
        <v>42878</v>
      </c>
      <c r="W33" t="s">
        <v>618</v>
      </c>
      <c r="X33">
        <v>2016</v>
      </c>
      <c r="Y33" s="45">
        <f>YEAR(N33)-X33</f>
        <v>0</v>
      </c>
      <c r="Z33" t="s">
        <v>580</v>
      </c>
      <c r="AA33" s="22" t="s">
        <v>42</v>
      </c>
      <c r="AB33" s="22">
        <v>1</v>
      </c>
      <c r="AC33" t="s">
        <v>230</v>
      </c>
      <c r="AD33" t="s">
        <v>231</v>
      </c>
      <c r="AE33" s="49"/>
      <c r="AF33" t="s">
        <v>561</v>
      </c>
      <c r="AG33">
        <v>50</v>
      </c>
      <c r="AH33" t="s">
        <v>206</v>
      </c>
    </row>
    <row r="34" spans="1:35" hidden="1" x14ac:dyDescent="0.35">
      <c r="A34" s="15" t="s">
        <v>232</v>
      </c>
      <c r="B34" s="1">
        <v>16034</v>
      </c>
      <c r="C34" s="87" t="s">
        <v>233</v>
      </c>
      <c r="D34" s="1" t="s">
        <v>54</v>
      </c>
      <c r="E34" s="88" t="s">
        <v>1189</v>
      </c>
      <c r="F34" s="1" t="s">
        <v>553</v>
      </c>
      <c r="G34" s="5"/>
      <c r="H34" s="1" t="s">
        <v>233</v>
      </c>
      <c r="I34" s="1" t="s">
        <v>607</v>
      </c>
      <c r="J34" s="5" t="s">
        <v>36</v>
      </c>
      <c r="K34" t="s">
        <v>233</v>
      </c>
      <c r="L34">
        <v>1</v>
      </c>
      <c r="M34" t="s">
        <v>609</v>
      </c>
      <c r="N34" s="48">
        <v>42740</v>
      </c>
      <c r="O34" s="48">
        <v>43069</v>
      </c>
      <c r="P34" s="49">
        <f>O34-N34</f>
        <v>329</v>
      </c>
      <c r="Q34" s="49">
        <v>0</v>
      </c>
      <c r="R34" s="49" t="s">
        <v>205</v>
      </c>
      <c r="S34" s="50" t="s">
        <v>1190</v>
      </c>
      <c r="T34" s="50"/>
      <c r="U34" s="50"/>
      <c r="V34" s="59"/>
      <c r="W34" t="s">
        <v>618</v>
      </c>
      <c r="X34">
        <v>2016</v>
      </c>
      <c r="Y34" s="45">
        <f>YEAR(N34)-X34</f>
        <v>1</v>
      </c>
      <c r="Z34" t="s">
        <v>560</v>
      </c>
      <c r="AA34" s="22" t="s">
        <v>42</v>
      </c>
      <c r="AB34" s="22">
        <v>1</v>
      </c>
      <c r="AC34" t="s">
        <v>234</v>
      </c>
      <c r="AE34" s="49"/>
      <c r="AF34" t="s">
        <v>561</v>
      </c>
      <c r="AG34">
        <v>50</v>
      </c>
      <c r="AH34" t="s">
        <v>206</v>
      </c>
    </row>
    <row r="35" spans="1:35" hidden="1" x14ac:dyDescent="0.35">
      <c r="A35" s="22" t="s">
        <v>412</v>
      </c>
      <c r="B35">
        <v>2736</v>
      </c>
      <c r="C35" s="46" t="s">
        <v>297</v>
      </c>
      <c r="D35" t="s">
        <v>553</v>
      </c>
      <c r="E35" s="47" t="s">
        <v>2036</v>
      </c>
      <c r="F35" t="s">
        <v>553</v>
      </c>
      <c r="G35" s="22"/>
      <c r="H35" t="s">
        <v>297</v>
      </c>
      <c r="I35" t="s">
        <v>617</v>
      </c>
      <c r="J35" s="22" t="s">
        <v>36</v>
      </c>
      <c r="K35" t="s">
        <v>297</v>
      </c>
      <c r="L35">
        <v>1</v>
      </c>
      <c r="M35" t="s">
        <v>221</v>
      </c>
      <c r="N35" s="48">
        <v>42772</v>
      </c>
      <c r="O35" s="48">
        <v>42776</v>
      </c>
      <c r="P35" s="49">
        <f>O35-N35</f>
        <v>4</v>
      </c>
      <c r="Q35" s="49">
        <v>0</v>
      </c>
      <c r="R35" s="49" t="s">
        <v>205</v>
      </c>
      <c r="S35" s="49" t="s">
        <v>714</v>
      </c>
      <c r="T35" s="49" t="s">
        <v>205</v>
      </c>
      <c r="U35" s="49">
        <v>1</v>
      </c>
      <c r="V35" s="48"/>
      <c r="W35" t="s">
        <v>669</v>
      </c>
      <c r="X35">
        <v>2015</v>
      </c>
      <c r="Y35" s="45">
        <f>YEAR(N35)-X35</f>
        <v>2</v>
      </c>
      <c r="Z35" t="s">
        <v>560</v>
      </c>
      <c r="AA35" s="22" t="s">
        <v>205</v>
      </c>
      <c r="AB35" s="22">
        <v>1</v>
      </c>
      <c r="AC35" t="s">
        <v>413</v>
      </c>
      <c r="AD35" t="s">
        <v>2037</v>
      </c>
      <c r="AE35" s="49"/>
      <c r="AF35" t="s">
        <v>485</v>
      </c>
    </row>
    <row r="36" spans="1:35" hidden="1" x14ac:dyDescent="0.35">
      <c r="A36" s="22" t="s">
        <v>235</v>
      </c>
      <c r="B36">
        <v>16037</v>
      </c>
      <c r="C36" s="46" t="s">
        <v>236</v>
      </c>
      <c r="D36" t="s">
        <v>54</v>
      </c>
      <c r="E36" s="47" t="s">
        <v>1889</v>
      </c>
      <c r="F36" t="s">
        <v>588</v>
      </c>
      <c r="G36" s="22"/>
      <c r="H36" t="s">
        <v>236</v>
      </c>
      <c r="I36" t="s">
        <v>607</v>
      </c>
      <c r="J36" s="22" t="s">
        <v>36</v>
      </c>
      <c r="K36" t="s">
        <v>236</v>
      </c>
      <c r="L36">
        <v>1</v>
      </c>
      <c r="M36" t="s">
        <v>609</v>
      </c>
      <c r="N36" s="48">
        <v>42858</v>
      </c>
      <c r="O36" s="48">
        <v>42902</v>
      </c>
      <c r="P36" s="49">
        <f>O36-N36</f>
        <v>44</v>
      </c>
      <c r="Q36" s="49">
        <v>0</v>
      </c>
      <c r="R36" s="49">
        <v>0</v>
      </c>
      <c r="S36" s="49" t="s">
        <v>590</v>
      </c>
      <c r="T36" s="49" t="s">
        <v>626</v>
      </c>
      <c r="U36" s="49">
        <v>1</v>
      </c>
      <c r="V36" s="48">
        <v>42538</v>
      </c>
      <c r="W36" t="s">
        <v>610</v>
      </c>
      <c r="X36">
        <v>2015</v>
      </c>
      <c r="Y36" s="45">
        <f>YEAR(N36)-X36</f>
        <v>2</v>
      </c>
      <c r="Z36" t="s">
        <v>560</v>
      </c>
      <c r="AA36" s="22" t="s">
        <v>205</v>
      </c>
      <c r="AB36" s="22">
        <v>1</v>
      </c>
      <c r="AC36" t="s">
        <v>237</v>
      </c>
      <c r="AD36" t="s">
        <v>238</v>
      </c>
      <c r="AE36" s="49"/>
      <c r="AF36" t="s">
        <v>561</v>
      </c>
      <c r="AG36">
        <v>50</v>
      </c>
      <c r="AH36" t="s">
        <v>206</v>
      </c>
      <c r="AI36" t="s">
        <v>1351</v>
      </c>
    </row>
    <row r="37" spans="1:35" hidden="1" x14ac:dyDescent="0.35">
      <c r="A37" s="22" t="s">
        <v>239</v>
      </c>
      <c r="B37">
        <v>16032</v>
      </c>
      <c r="C37" s="46" t="s">
        <v>240</v>
      </c>
      <c r="D37" t="s">
        <v>54</v>
      </c>
      <c r="E37" s="47" t="s">
        <v>1009</v>
      </c>
      <c r="F37" t="s">
        <v>588</v>
      </c>
      <c r="G37" s="22"/>
      <c r="H37" t="s">
        <v>240</v>
      </c>
      <c r="I37" t="s">
        <v>607</v>
      </c>
      <c r="J37" s="22" t="s">
        <v>36</v>
      </c>
      <c r="K37" t="s">
        <v>240</v>
      </c>
      <c r="L37">
        <v>1</v>
      </c>
      <c r="M37" t="s">
        <v>219</v>
      </c>
      <c r="N37" s="48">
        <v>42912</v>
      </c>
      <c r="O37" s="48">
        <v>42940</v>
      </c>
      <c r="P37" s="49">
        <f>O37-N37</f>
        <v>28</v>
      </c>
      <c r="Q37" s="49">
        <v>0</v>
      </c>
      <c r="R37" s="49">
        <v>0</v>
      </c>
      <c r="S37" s="74"/>
      <c r="T37" s="74"/>
      <c r="U37" s="74"/>
      <c r="V37" s="48">
        <v>43304</v>
      </c>
      <c r="W37" t="s">
        <v>618</v>
      </c>
      <c r="X37">
        <v>2015</v>
      </c>
      <c r="Y37" s="45">
        <f>YEAR(N37)-X37</f>
        <v>2</v>
      </c>
      <c r="Z37" t="s">
        <v>560</v>
      </c>
      <c r="AA37" s="22" t="s">
        <v>30</v>
      </c>
      <c r="AB37" s="22">
        <v>1</v>
      </c>
      <c r="AC37" t="s">
        <v>241</v>
      </c>
      <c r="AD37" t="s">
        <v>1010</v>
      </c>
      <c r="AE37" s="49"/>
      <c r="AF37" t="s">
        <v>561</v>
      </c>
      <c r="AG37">
        <v>50</v>
      </c>
      <c r="AH37" t="s">
        <v>206</v>
      </c>
      <c r="AI37" t="s">
        <v>242</v>
      </c>
    </row>
    <row r="38" spans="1:35" hidden="1" x14ac:dyDescent="0.35">
      <c r="A38" s="22" t="s">
        <v>243</v>
      </c>
      <c r="B38">
        <v>16037</v>
      </c>
      <c r="C38" s="46" t="s">
        <v>1343</v>
      </c>
      <c r="D38" t="s">
        <v>600</v>
      </c>
      <c r="E38" s="47" t="s">
        <v>1344</v>
      </c>
      <c r="F38" t="s">
        <v>588</v>
      </c>
      <c r="G38" s="22" t="s">
        <v>1345</v>
      </c>
      <c r="H38" t="s">
        <v>1346</v>
      </c>
      <c r="I38" t="s">
        <v>555</v>
      </c>
      <c r="J38" s="22" t="s">
        <v>36</v>
      </c>
      <c r="K38" t="s">
        <v>305</v>
      </c>
      <c r="L38">
        <v>2</v>
      </c>
      <c r="M38" t="s">
        <v>609</v>
      </c>
      <c r="N38" s="48">
        <v>42912</v>
      </c>
      <c r="O38" s="48">
        <v>42979</v>
      </c>
      <c r="P38" s="49">
        <f>O38-N38</f>
        <v>67</v>
      </c>
      <c r="Q38" s="49">
        <v>0</v>
      </c>
      <c r="R38" s="49">
        <v>0</v>
      </c>
      <c r="S38" s="49" t="s">
        <v>738</v>
      </c>
      <c r="T38" s="49" t="s">
        <v>205</v>
      </c>
      <c r="U38" s="49">
        <v>1</v>
      </c>
      <c r="V38" s="48">
        <v>43253</v>
      </c>
      <c r="W38" t="s">
        <v>618</v>
      </c>
      <c r="X38">
        <v>2016</v>
      </c>
      <c r="Y38" s="45">
        <f>YEAR(N38)-X38</f>
        <v>1</v>
      </c>
      <c r="Z38" t="s">
        <v>560</v>
      </c>
      <c r="AA38" s="22" t="s">
        <v>30</v>
      </c>
      <c r="AB38" s="22">
        <v>1</v>
      </c>
      <c r="AC38" s="73" t="s">
        <v>244</v>
      </c>
      <c r="AD38" t="s">
        <v>1347</v>
      </c>
      <c r="AE38" s="49"/>
      <c r="AF38" t="s">
        <v>561</v>
      </c>
      <c r="AG38">
        <v>50</v>
      </c>
      <c r="AH38" t="s">
        <v>206</v>
      </c>
      <c r="AI38" t="s">
        <v>242</v>
      </c>
    </row>
    <row r="39" spans="1:35" hidden="1" x14ac:dyDescent="0.35">
      <c r="A39" t="s">
        <v>245</v>
      </c>
      <c r="B39">
        <v>17483</v>
      </c>
      <c r="C39" s="46" t="s">
        <v>1343</v>
      </c>
      <c r="D39" t="s">
        <v>553</v>
      </c>
      <c r="E39" s="47" t="s">
        <v>1643</v>
      </c>
      <c r="F39" t="s">
        <v>588</v>
      </c>
      <c r="G39" s="22"/>
      <c r="H39" t="s">
        <v>1343</v>
      </c>
      <c r="I39" t="s">
        <v>617</v>
      </c>
      <c r="J39" s="22" t="s">
        <v>36</v>
      </c>
      <c r="K39" t="s">
        <v>389</v>
      </c>
      <c r="L39">
        <v>1</v>
      </c>
      <c r="M39" t="s">
        <v>219</v>
      </c>
      <c r="N39" s="48">
        <v>42968</v>
      </c>
      <c r="O39" s="48">
        <v>43113</v>
      </c>
      <c r="P39" s="49">
        <f>O39-N39</f>
        <v>145</v>
      </c>
      <c r="Q39" s="49">
        <v>0</v>
      </c>
      <c r="R39" s="49">
        <v>0</v>
      </c>
      <c r="S39" s="49" t="s">
        <v>590</v>
      </c>
      <c r="T39" s="49" t="s">
        <v>626</v>
      </c>
      <c r="U39" s="49">
        <v>1</v>
      </c>
      <c r="V39" s="59">
        <v>43114</v>
      </c>
      <c r="W39" t="s">
        <v>669</v>
      </c>
      <c r="X39">
        <v>2015</v>
      </c>
      <c r="Y39" s="45">
        <f>YEAR(N39)-X39</f>
        <v>2</v>
      </c>
      <c r="Z39" t="s">
        <v>560</v>
      </c>
      <c r="AA39" s="22" t="s">
        <v>205</v>
      </c>
      <c r="AB39" s="22">
        <v>1</v>
      </c>
      <c r="AC39" t="s">
        <v>1644</v>
      </c>
      <c r="AD39" t="s">
        <v>1645</v>
      </c>
      <c r="AE39" s="49"/>
      <c r="AF39" t="s">
        <v>561</v>
      </c>
      <c r="AG39">
        <v>50</v>
      </c>
      <c r="AH39" t="s">
        <v>206</v>
      </c>
      <c r="AI39" t="s">
        <v>1646</v>
      </c>
    </row>
    <row r="40" spans="1:35" hidden="1" x14ac:dyDescent="0.35">
      <c r="A40" t="s">
        <v>414</v>
      </c>
      <c r="B40">
        <v>17486</v>
      </c>
      <c r="C40" s="46" t="s">
        <v>301</v>
      </c>
      <c r="D40" t="s">
        <v>553</v>
      </c>
      <c r="E40" s="47" t="s">
        <v>2063</v>
      </c>
      <c r="F40" t="s">
        <v>588</v>
      </c>
      <c r="G40" s="22"/>
      <c r="H40" t="s">
        <v>301</v>
      </c>
      <c r="I40" t="s">
        <v>617</v>
      </c>
      <c r="J40" s="22" t="s">
        <v>36</v>
      </c>
      <c r="K40" t="s">
        <v>301</v>
      </c>
      <c r="L40">
        <v>1</v>
      </c>
      <c r="M40" t="s">
        <v>221</v>
      </c>
      <c r="N40" s="48">
        <v>42968</v>
      </c>
      <c r="O40" s="48">
        <v>43173</v>
      </c>
      <c r="P40" s="49">
        <f>O40-N40</f>
        <v>205</v>
      </c>
      <c r="Q40" s="49">
        <v>0</v>
      </c>
      <c r="R40" s="49" t="s">
        <v>205</v>
      </c>
      <c r="S40" s="49" t="s">
        <v>1396</v>
      </c>
      <c r="T40" s="49" t="s">
        <v>205</v>
      </c>
      <c r="U40" s="49">
        <v>1</v>
      </c>
      <c r="V40" s="48"/>
      <c r="W40" t="s">
        <v>618</v>
      </c>
      <c r="X40">
        <v>2016</v>
      </c>
      <c r="Y40" s="45">
        <f>YEAR(N40)-X40</f>
        <v>1</v>
      </c>
      <c r="Z40" t="s">
        <v>560</v>
      </c>
      <c r="AA40" s="22" t="s">
        <v>30</v>
      </c>
      <c r="AB40" s="22">
        <v>1</v>
      </c>
      <c r="AC40" t="s">
        <v>415</v>
      </c>
      <c r="AD40" t="s">
        <v>2064</v>
      </c>
      <c r="AE40" s="49"/>
      <c r="AF40" t="s">
        <v>561</v>
      </c>
      <c r="AG40">
        <v>50</v>
      </c>
      <c r="AH40" t="s">
        <v>206</v>
      </c>
      <c r="AI40" t="s">
        <v>221</v>
      </c>
    </row>
    <row r="41" spans="1:35" hidden="1" x14ac:dyDescent="0.35">
      <c r="A41" s="22" t="s">
        <v>416</v>
      </c>
      <c r="B41">
        <v>17484</v>
      </c>
      <c r="C41" s="46" t="s">
        <v>417</v>
      </c>
      <c r="D41" t="s">
        <v>553</v>
      </c>
      <c r="E41" s="47" t="s">
        <v>982</v>
      </c>
      <c r="F41" t="s">
        <v>588</v>
      </c>
      <c r="G41" s="22"/>
      <c r="H41" t="s">
        <v>417</v>
      </c>
      <c r="I41" t="s">
        <v>617</v>
      </c>
      <c r="J41" s="22" t="s">
        <v>36</v>
      </c>
      <c r="K41" t="s">
        <v>417</v>
      </c>
      <c r="L41">
        <v>1</v>
      </c>
      <c r="M41" t="s">
        <v>221</v>
      </c>
      <c r="N41" s="48">
        <v>42982</v>
      </c>
      <c r="O41" s="48">
        <v>42998</v>
      </c>
      <c r="P41" s="49">
        <f>O41-N41</f>
        <v>16</v>
      </c>
      <c r="Q41" s="49">
        <v>0</v>
      </c>
      <c r="R41" s="49">
        <v>0</v>
      </c>
      <c r="S41" s="49" t="s">
        <v>590</v>
      </c>
      <c r="T41" s="50"/>
      <c r="U41" s="49">
        <v>1</v>
      </c>
      <c r="V41" s="48">
        <v>42998</v>
      </c>
      <c r="W41" t="s">
        <v>618</v>
      </c>
      <c r="X41">
        <v>2015</v>
      </c>
      <c r="Y41" s="45">
        <f>YEAR(N41)-X41</f>
        <v>2</v>
      </c>
      <c r="Z41" t="s">
        <v>560</v>
      </c>
      <c r="AA41" s="22" t="s">
        <v>205</v>
      </c>
      <c r="AB41" s="22">
        <v>1</v>
      </c>
      <c r="AC41" t="s">
        <v>418</v>
      </c>
      <c r="AD41" t="s">
        <v>983</v>
      </c>
      <c r="AE41" s="49"/>
      <c r="AF41" t="s">
        <v>561</v>
      </c>
      <c r="AG41">
        <v>50</v>
      </c>
      <c r="AH41" t="s">
        <v>206</v>
      </c>
    </row>
    <row r="42" spans="1:35" hidden="1" x14ac:dyDescent="0.35">
      <c r="A42" s="22" t="s">
        <v>419</v>
      </c>
      <c r="B42">
        <v>17485</v>
      </c>
      <c r="C42" s="46" t="s">
        <v>420</v>
      </c>
      <c r="D42" t="s">
        <v>553</v>
      </c>
      <c r="E42" s="47" t="s">
        <v>1363</v>
      </c>
      <c r="F42" t="s">
        <v>588</v>
      </c>
      <c r="G42" s="22"/>
      <c r="H42" t="s">
        <v>420</v>
      </c>
      <c r="I42" t="s">
        <v>617</v>
      </c>
      <c r="J42" s="22" t="s">
        <v>36</v>
      </c>
      <c r="K42" t="s">
        <v>420</v>
      </c>
      <c r="L42">
        <v>1</v>
      </c>
      <c r="M42" t="s">
        <v>221</v>
      </c>
      <c r="N42" s="48">
        <v>42984</v>
      </c>
      <c r="O42" s="48">
        <v>43200</v>
      </c>
      <c r="P42" s="49">
        <f>O42-N42</f>
        <v>216</v>
      </c>
      <c r="Q42" s="49">
        <v>0</v>
      </c>
      <c r="R42" s="49">
        <v>0</v>
      </c>
      <c r="S42" s="49" t="s">
        <v>590</v>
      </c>
      <c r="T42" s="49" t="s">
        <v>591</v>
      </c>
      <c r="U42" s="49">
        <v>1</v>
      </c>
      <c r="V42" s="48">
        <v>43202</v>
      </c>
      <c r="W42" t="s">
        <v>669</v>
      </c>
      <c r="X42">
        <v>2015</v>
      </c>
      <c r="Y42" s="45">
        <f>YEAR(N42)-X42</f>
        <v>2</v>
      </c>
      <c r="Z42" t="s">
        <v>560</v>
      </c>
      <c r="AA42" s="22" t="s">
        <v>205</v>
      </c>
      <c r="AB42" s="22">
        <v>1</v>
      </c>
      <c r="AC42" s="73" t="s">
        <v>421</v>
      </c>
      <c r="AD42" t="s">
        <v>1364</v>
      </c>
      <c r="AE42" s="49"/>
      <c r="AF42" t="s">
        <v>561</v>
      </c>
      <c r="AG42">
        <v>50</v>
      </c>
      <c r="AH42" t="s">
        <v>206</v>
      </c>
      <c r="AI42" t="s">
        <v>221</v>
      </c>
    </row>
    <row r="43" spans="1:35" x14ac:dyDescent="0.35">
      <c r="A43" t="s">
        <v>1605</v>
      </c>
      <c r="B43">
        <v>17490</v>
      </c>
      <c r="C43" s="46" t="s">
        <v>1606</v>
      </c>
      <c r="D43" t="s">
        <v>553</v>
      </c>
      <c r="E43" s="47" t="s">
        <v>1286</v>
      </c>
      <c r="F43" t="s">
        <v>553</v>
      </c>
      <c r="G43" s="22" t="s">
        <v>1607</v>
      </c>
      <c r="H43" t="s">
        <v>1608</v>
      </c>
      <c r="I43" t="s">
        <v>1025</v>
      </c>
      <c r="J43" s="22" t="s">
        <v>36</v>
      </c>
      <c r="K43" t="s">
        <v>1614</v>
      </c>
      <c r="L43">
        <v>4</v>
      </c>
      <c r="M43" t="s">
        <v>221</v>
      </c>
      <c r="N43" s="48">
        <v>42995</v>
      </c>
      <c r="O43" s="48">
        <v>43777</v>
      </c>
      <c r="P43" s="49">
        <f>O43-N43</f>
        <v>782</v>
      </c>
      <c r="Q43" s="49">
        <v>0</v>
      </c>
      <c r="R43" s="49">
        <v>0</v>
      </c>
      <c r="S43" s="49" t="s">
        <v>590</v>
      </c>
      <c r="T43" s="49" t="s">
        <v>591</v>
      </c>
      <c r="U43" s="49">
        <v>1</v>
      </c>
      <c r="V43" s="48">
        <v>43777</v>
      </c>
      <c r="W43" t="s">
        <v>559</v>
      </c>
      <c r="X43">
        <v>2007</v>
      </c>
      <c r="Y43" s="45">
        <f>YEAR(N43)-X43</f>
        <v>10</v>
      </c>
      <c r="Z43" t="s">
        <v>571</v>
      </c>
      <c r="AA43" s="22" t="s">
        <v>42</v>
      </c>
      <c r="AB43" s="22">
        <v>1</v>
      </c>
      <c r="AC43" t="s">
        <v>1610</v>
      </c>
      <c r="AD43" t="s">
        <v>1611</v>
      </c>
      <c r="AE43" s="49"/>
      <c r="AF43" t="s">
        <v>561</v>
      </c>
      <c r="AG43">
        <v>50</v>
      </c>
      <c r="AH43" t="s">
        <v>206</v>
      </c>
    </row>
    <row r="44" spans="1:35" x14ac:dyDescent="0.35">
      <c r="A44" s="22" t="s">
        <v>938</v>
      </c>
      <c r="B44">
        <v>17491</v>
      </c>
      <c r="C44" s="46" t="s">
        <v>939</v>
      </c>
      <c r="D44" t="s">
        <v>54</v>
      </c>
      <c r="E44" s="47" t="s">
        <v>940</v>
      </c>
      <c r="F44" t="s">
        <v>551</v>
      </c>
      <c r="G44" s="22" t="s">
        <v>941</v>
      </c>
      <c r="H44" t="s">
        <v>942</v>
      </c>
      <c r="I44" t="s">
        <v>943</v>
      </c>
      <c r="J44" s="22" t="s">
        <v>36</v>
      </c>
      <c r="K44" t="s">
        <v>939</v>
      </c>
      <c r="L44">
        <v>4</v>
      </c>
      <c r="M44" t="s">
        <v>221</v>
      </c>
      <c r="N44" s="48">
        <v>42995</v>
      </c>
      <c r="O44" s="48">
        <v>44116</v>
      </c>
      <c r="P44" s="49">
        <f>O44-N44</f>
        <v>1121</v>
      </c>
      <c r="Q44" s="49">
        <v>0</v>
      </c>
      <c r="R44" s="49" t="s">
        <v>205</v>
      </c>
      <c r="S44" s="49" t="s">
        <v>591</v>
      </c>
      <c r="T44" s="49" t="s">
        <v>205</v>
      </c>
      <c r="U44" s="49">
        <v>0</v>
      </c>
      <c r="V44" s="48"/>
      <c r="W44" t="s">
        <v>559</v>
      </c>
      <c r="X44">
        <v>2005</v>
      </c>
      <c r="Y44" s="45">
        <f>YEAR(N44)-X44</f>
        <v>12</v>
      </c>
      <c r="Z44" t="s">
        <v>571</v>
      </c>
      <c r="AA44" s="22" t="s">
        <v>30</v>
      </c>
      <c r="AB44" s="22">
        <v>1</v>
      </c>
      <c r="AD44" t="s">
        <v>944</v>
      </c>
      <c r="AE44" s="49"/>
      <c r="AF44" t="s">
        <v>561</v>
      </c>
      <c r="AG44">
        <v>50</v>
      </c>
      <c r="AH44" t="s">
        <v>206</v>
      </c>
    </row>
    <row r="45" spans="1:35" x14ac:dyDescent="0.35">
      <c r="A45" s="40" t="s">
        <v>1214</v>
      </c>
      <c r="B45" s="40">
        <v>17488</v>
      </c>
      <c r="C45" s="39" t="s">
        <v>1215</v>
      </c>
      <c r="D45" s="40" t="s">
        <v>551</v>
      </c>
      <c r="E45" s="52" t="s">
        <v>1216</v>
      </c>
      <c r="F45" s="40" t="s">
        <v>565</v>
      </c>
      <c r="G45" s="37"/>
      <c r="H45" s="40" t="s">
        <v>1217</v>
      </c>
      <c r="I45" s="40" t="s">
        <v>724</v>
      </c>
      <c r="J45" s="37" t="s">
        <v>36</v>
      </c>
      <c r="K45" s="40" t="s">
        <v>1218</v>
      </c>
      <c r="L45" s="40">
        <v>1</v>
      </c>
      <c r="M45" s="40" t="s">
        <v>214</v>
      </c>
      <c r="N45" s="43">
        <v>42995</v>
      </c>
      <c r="O45" s="43"/>
      <c r="P45" s="44"/>
      <c r="Q45" s="44">
        <v>1</v>
      </c>
      <c r="R45" s="44">
        <v>1</v>
      </c>
      <c r="S45" s="44"/>
      <c r="T45" s="44"/>
      <c r="U45" s="44"/>
      <c r="V45" s="43"/>
      <c r="W45" s="40" t="s">
        <v>559</v>
      </c>
      <c r="X45" s="40">
        <v>2006</v>
      </c>
      <c r="Y45" s="38">
        <f>YEAR(N45)-X45</f>
        <v>11</v>
      </c>
      <c r="Z45" s="40" t="s">
        <v>571</v>
      </c>
      <c r="AA45" s="37" t="s">
        <v>30</v>
      </c>
      <c r="AB45" s="37">
        <v>1</v>
      </c>
      <c r="AC45" s="40"/>
      <c r="AD45" s="40"/>
      <c r="AE45" s="44"/>
      <c r="AF45" s="40" t="s">
        <v>561</v>
      </c>
      <c r="AG45" s="40">
        <v>50</v>
      </c>
      <c r="AH45" s="40" t="s">
        <v>206</v>
      </c>
      <c r="AI45" s="40"/>
    </row>
    <row r="46" spans="1:35" x14ac:dyDescent="0.35">
      <c r="A46" s="54" t="s">
        <v>2102</v>
      </c>
      <c r="B46" s="57">
        <v>17489</v>
      </c>
      <c r="C46" s="114" t="s">
        <v>2103</v>
      </c>
      <c r="D46" s="57" t="s">
        <v>551</v>
      </c>
      <c r="E46" s="47" t="s">
        <v>2104</v>
      </c>
      <c r="F46" t="s">
        <v>2105</v>
      </c>
      <c r="G46" s="54" t="s">
        <v>2106</v>
      </c>
      <c r="H46" s="57" t="s">
        <v>2107</v>
      </c>
      <c r="I46" t="s">
        <v>724</v>
      </c>
      <c r="J46" s="54" t="s">
        <v>36</v>
      </c>
      <c r="K46" t="s">
        <v>2108</v>
      </c>
      <c r="L46">
        <v>3</v>
      </c>
      <c r="M46" s="57" t="s">
        <v>558</v>
      </c>
      <c r="N46" s="48">
        <v>42996</v>
      </c>
      <c r="O46" s="48">
        <v>44498</v>
      </c>
      <c r="P46" s="49">
        <f>O46-N46</f>
        <v>1502</v>
      </c>
      <c r="Q46" s="49">
        <v>0</v>
      </c>
      <c r="R46" s="49">
        <v>1</v>
      </c>
      <c r="S46" s="53" t="s">
        <v>579</v>
      </c>
      <c r="T46" s="53" t="s">
        <v>205</v>
      </c>
      <c r="U46" s="53">
        <v>1</v>
      </c>
      <c r="V46" s="59"/>
      <c r="W46" s="57" t="s">
        <v>559</v>
      </c>
      <c r="X46" s="57">
        <v>2013</v>
      </c>
      <c r="Y46" s="45">
        <f>YEAR(N46)-X46</f>
        <v>4</v>
      </c>
      <c r="Z46" s="115" t="s">
        <v>560</v>
      </c>
      <c r="AA46" s="54" t="s">
        <v>205</v>
      </c>
      <c r="AB46" s="54">
        <v>1</v>
      </c>
      <c r="AC46" s="54"/>
      <c r="AD46" s="57" t="s">
        <v>2111</v>
      </c>
      <c r="AE46" s="57"/>
      <c r="AF46" s="57" t="s">
        <v>561</v>
      </c>
      <c r="AG46" s="54"/>
      <c r="AH46" s="57"/>
      <c r="AI46" s="57"/>
    </row>
    <row r="47" spans="1:35" hidden="1" x14ac:dyDescent="0.35">
      <c r="A47" s="22" t="s">
        <v>246</v>
      </c>
      <c r="B47">
        <v>17487</v>
      </c>
      <c r="C47" s="46" t="s">
        <v>247</v>
      </c>
      <c r="D47" t="s">
        <v>553</v>
      </c>
      <c r="E47" s="47" t="s">
        <v>1582</v>
      </c>
      <c r="F47" t="s">
        <v>588</v>
      </c>
      <c r="G47" s="22"/>
      <c r="H47" t="s">
        <v>247</v>
      </c>
      <c r="I47" t="s">
        <v>617</v>
      </c>
      <c r="J47" s="22" t="s">
        <v>36</v>
      </c>
      <c r="K47" t="s">
        <v>247</v>
      </c>
      <c r="L47">
        <v>1</v>
      </c>
      <c r="M47" t="s">
        <v>219</v>
      </c>
      <c r="N47" s="48">
        <v>43025</v>
      </c>
      <c r="O47" s="48">
        <v>43047</v>
      </c>
      <c r="P47" s="49">
        <f>O47-N47</f>
        <v>22</v>
      </c>
      <c r="Q47" s="49">
        <v>0</v>
      </c>
      <c r="R47" s="49" t="s">
        <v>205</v>
      </c>
      <c r="S47" s="49" t="s">
        <v>579</v>
      </c>
      <c r="T47" s="49" t="s">
        <v>205</v>
      </c>
      <c r="U47" s="49">
        <v>1</v>
      </c>
      <c r="V47" s="48"/>
      <c r="W47" t="s">
        <v>618</v>
      </c>
      <c r="X47">
        <v>2016</v>
      </c>
      <c r="Y47" s="45">
        <f>YEAR(N47)-X47</f>
        <v>1</v>
      </c>
      <c r="Z47" t="s">
        <v>560</v>
      </c>
      <c r="AA47" s="22" t="s">
        <v>42</v>
      </c>
      <c r="AB47" s="22">
        <v>1</v>
      </c>
      <c r="AC47" t="s">
        <v>1583</v>
      </c>
      <c r="AD47" t="s">
        <v>1584</v>
      </c>
      <c r="AE47" s="49"/>
      <c r="AF47" t="s">
        <v>561</v>
      </c>
      <c r="AG47">
        <v>50</v>
      </c>
      <c r="AH47" t="s">
        <v>206</v>
      </c>
    </row>
    <row r="48" spans="1:35" x14ac:dyDescent="0.35">
      <c r="A48" s="54" t="s">
        <v>1406</v>
      </c>
      <c r="B48">
        <v>17492</v>
      </c>
      <c r="C48" s="46" t="s">
        <v>1407</v>
      </c>
      <c r="D48" s="94" t="s">
        <v>54</v>
      </c>
      <c r="E48" s="69" t="s">
        <v>1408</v>
      </c>
      <c r="F48" t="s">
        <v>588</v>
      </c>
      <c r="G48" s="54" t="s">
        <v>1409</v>
      </c>
      <c r="H48" t="s">
        <v>1410</v>
      </c>
      <c r="I48" t="s">
        <v>567</v>
      </c>
      <c r="J48" s="22" t="s">
        <v>36</v>
      </c>
      <c r="K48" t="s">
        <v>1407</v>
      </c>
      <c r="L48">
        <v>2</v>
      </c>
      <c r="M48" s="22" t="s">
        <v>214</v>
      </c>
      <c r="N48" s="48">
        <v>43030</v>
      </c>
      <c r="O48" s="48">
        <v>43211</v>
      </c>
      <c r="P48" s="49">
        <f>O48-N48</f>
        <v>181</v>
      </c>
      <c r="Q48" s="49">
        <v>0</v>
      </c>
      <c r="R48" s="49">
        <v>0</v>
      </c>
      <c r="S48" s="49" t="s">
        <v>590</v>
      </c>
      <c r="T48" s="49" t="s">
        <v>626</v>
      </c>
      <c r="U48" s="49">
        <v>1</v>
      </c>
      <c r="V48" s="48">
        <v>43211</v>
      </c>
      <c r="W48" s="70" t="s">
        <v>559</v>
      </c>
      <c r="X48" s="57">
        <v>2012</v>
      </c>
      <c r="Y48" s="45">
        <f>YEAR(N48)-X48</f>
        <v>5</v>
      </c>
      <c r="Z48" s="94" t="s">
        <v>571</v>
      </c>
      <c r="AA48" s="94" t="s">
        <v>30</v>
      </c>
      <c r="AB48" s="94">
        <v>1</v>
      </c>
      <c r="AC48" s="22" t="s">
        <v>1413</v>
      </c>
      <c r="AD48" s="22" t="s">
        <v>1414</v>
      </c>
      <c r="AE48" s="49"/>
      <c r="AF48" t="s">
        <v>561</v>
      </c>
      <c r="AG48">
        <v>50</v>
      </c>
      <c r="AH48" t="s">
        <v>206</v>
      </c>
      <c r="AI48" s="22" t="s">
        <v>214</v>
      </c>
    </row>
    <row r="49" spans="1:35" x14ac:dyDescent="0.35">
      <c r="A49" s="22" t="s">
        <v>2003</v>
      </c>
      <c r="B49">
        <v>171114</v>
      </c>
      <c r="C49" s="46" t="s">
        <v>2004</v>
      </c>
      <c r="D49" t="s">
        <v>600</v>
      </c>
      <c r="E49" s="47" t="s">
        <v>2005</v>
      </c>
      <c r="F49" t="s">
        <v>553</v>
      </c>
      <c r="G49" s="22" t="s">
        <v>2006</v>
      </c>
      <c r="H49" t="s">
        <v>2007</v>
      </c>
      <c r="I49" t="s">
        <v>2008</v>
      </c>
      <c r="J49" s="22" t="s">
        <v>36</v>
      </c>
      <c r="K49" t="s">
        <v>2010</v>
      </c>
      <c r="L49">
        <v>5</v>
      </c>
      <c r="M49" t="s">
        <v>214</v>
      </c>
      <c r="N49" s="48">
        <v>43045</v>
      </c>
      <c r="O49" s="48">
        <v>44452</v>
      </c>
      <c r="P49" s="49">
        <f>O49-N49</f>
        <v>1407</v>
      </c>
      <c r="Q49" s="49">
        <v>0</v>
      </c>
      <c r="R49" s="49">
        <v>0</v>
      </c>
      <c r="S49" s="49" t="s">
        <v>738</v>
      </c>
      <c r="T49" s="49" t="s">
        <v>205</v>
      </c>
      <c r="U49" s="49">
        <v>1</v>
      </c>
      <c r="V49" s="48">
        <v>44493</v>
      </c>
      <c r="W49" t="s">
        <v>559</v>
      </c>
      <c r="X49">
        <v>2006</v>
      </c>
      <c r="Y49" s="45">
        <f>YEAR(N49)-X49</f>
        <v>11</v>
      </c>
      <c r="Z49" t="s">
        <v>571</v>
      </c>
      <c r="AA49" s="22" t="s">
        <v>42</v>
      </c>
      <c r="AB49" s="22">
        <v>1</v>
      </c>
      <c r="AC49" t="s">
        <v>1676</v>
      </c>
      <c r="AD49" t="s">
        <v>690</v>
      </c>
      <c r="AE49" s="49"/>
      <c r="AF49" t="s">
        <v>561</v>
      </c>
      <c r="AG49">
        <v>50</v>
      </c>
      <c r="AH49" t="s">
        <v>206</v>
      </c>
    </row>
    <row r="50" spans="1:35" x14ac:dyDescent="0.35">
      <c r="A50" s="37" t="s">
        <v>1503</v>
      </c>
      <c r="B50" s="40">
        <v>16039</v>
      </c>
      <c r="C50" s="39" t="s">
        <v>1155</v>
      </c>
      <c r="D50" s="40" t="s">
        <v>553</v>
      </c>
      <c r="E50" s="52" t="s">
        <v>1504</v>
      </c>
      <c r="F50" s="41" t="s">
        <v>565</v>
      </c>
      <c r="G50" s="37"/>
      <c r="H50" s="40" t="s">
        <v>1505</v>
      </c>
      <c r="I50" s="40" t="s">
        <v>1506</v>
      </c>
      <c r="J50" s="37" t="s">
        <v>36</v>
      </c>
      <c r="K50" s="40" t="s">
        <v>1507</v>
      </c>
      <c r="L50" s="40">
        <v>1</v>
      </c>
      <c r="M50" s="40" t="s">
        <v>667</v>
      </c>
      <c r="N50" s="43">
        <v>43045</v>
      </c>
      <c r="O50" s="43"/>
      <c r="P50" s="44"/>
      <c r="Q50" s="44">
        <v>1</v>
      </c>
      <c r="R50" s="44">
        <v>1</v>
      </c>
      <c r="S50" s="44"/>
      <c r="T50" s="44"/>
      <c r="U50" s="44"/>
      <c r="V50" s="43"/>
      <c r="W50" s="40" t="s">
        <v>559</v>
      </c>
      <c r="X50" s="40">
        <v>2004</v>
      </c>
      <c r="Y50" s="38">
        <f>YEAR(N50)-X50</f>
        <v>13</v>
      </c>
      <c r="Z50" s="40" t="s">
        <v>571</v>
      </c>
      <c r="AA50" s="37" t="s">
        <v>205</v>
      </c>
      <c r="AB50" s="37">
        <v>1</v>
      </c>
      <c r="AC50" s="40"/>
      <c r="AD50" s="40" t="s">
        <v>1508</v>
      </c>
      <c r="AE50" s="44"/>
      <c r="AF50" s="40" t="s">
        <v>561</v>
      </c>
      <c r="AG50" s="40">
        <v>50</v>
      </c>
      <c r="AH50" s="40" t="s">
        <v>206</v>
      </c>
      <c r="AI50" s="40"/>
    </row>
    <row r="51" spans="1:35" hidden="1" x14ac:dyDescent="0.35">
      <c r="A51" s="22" t="s">
        <v>248</v>
      </c>
      <c r="B51">
        <v>17484</v>
      </c>
      <c r="C51" s="46" t="s">
        <v>1087</v>
      </c>
      <c r="D51" t="s">
        <v>553</v>
      </c>
      <c r="E51" s="47" t="s">
        <v>1088</v>
      </c>
      <c r="F51" t="s">
        <v>553</v>
      </c>
      <c r="G51" s="22"/>
      <c r="H51" t="s">
        <v>1087</v>
      </c>
      <c r="I51" t="s">
        <v>617</v>
      </c>
      <c r="J51" s="22" t="s">
        <v>36</v>
      </c>
      <c r="K51" t="s">
        <v>385</v>
      </c>
      <c r="L51">
        <v>1</v>
      </c>
      <c r="M51" t="s">
        <v>219</v>
      </c>
      <c r="N51" s="48">
        <v>43048</v>
      </c>
      <c r="O51" s="48">
        <v>44536</v>
      </c>
      <c r="P51" s="49">
        <f>O51-N51</f>
        <v>1488</v>
      </c>
      <c r="Q51" s="49">
        <v>0</v>
      </c>
      <c r="R51" s="49">
        <v>0</v>
      </c>
      <c r="S51" s="49" t="s">
        <v>936</v>
      </c>
      <c r="T51" s="49" t="s">
        <v>868</v>
      </c>
      <c r="U51" s="49">
        <v>1</v>
      </c>
      <c r="V51" s="48">
        <v>44537</v>
      </c>
      <c r="W51" t="s">
        <v>618</v>
      </c>
      <c r="X51">
        <v>2015</v>
      </c>
      <c r="Y51" s="45">
        <f>YEAR(N51)-X51</f>
        <v>2</v>
      </c>
      <c r="Z51" t="s">
        <v>560</v>
      </c>
      <c r="AA51" s="22" t="s">
        <v>42</v>
      </c>
      <c r="AB51" s="22">
        <v>1</v>
      </c>
      <c r="AC51" t="s">
        <v>249</v>
      </c>
      <c r="AD51" t="s">
        <v>1089</v>
      </c>
      <c r="AE51" s="49"/>
      <c r="AF51" t="s">
        <v>561</v>
      </c>
      <c r="AG51">
        <v>50</v>
      </c>
      <c r="AH51" t="s">
        <v>206</v>
      </c>
    </row>
    <row r="52" spans="1:35" hidden="1" x14ac:dyDescent="0.35">
      <c r="A52" s="22" t="s">
        <v>250</v>
      </c>
      <c r="B52">
        <v>5175</v>
      </c>
      <c r="C52" s="46" t="s">
        <v>1509</v>
      </c>
      <c r="D52" t="s">
        <v>553</v>
      </c>
      <c r="E52" s="47" t="s">
        <v>1510</v>
      </c>
      <c r="F52" t="s">
        <v>588</v>
      </c>
      <c r="G52" s="22"/>
      <c r="H52" t="s">
        <v>1509</v>
      </c>
      <c r="I52" t="s">
        <v>617</v>
      </c>
      <c r="J52" s="22" t="s">
        <v>36</v>
      </c>
      <c r="K52" t="s">
        <v>387</v>
      </c>
      <c r="L52">
        <v>1</v>
      </c>
      <c r="M52" t="s">
        <v>609</v>
      </c>
      <c r="N52" s="48">
        <v>43066</v>
      </c>
      <c r="O52" s="48">
        <v>43129</v>
      </c>
      <c r="P52" s="49">
        <f>O52-N52</f>
        <v>63</v>
      </c>
      <c r="Q52" s="49">
        <v>0</v>
      </c>
      <c r="R52" s="49">
        <v>0</v>
      </c>
      <c r="S52" s="49" t="s">
        <v>714</v>
      </c>
      <c r="T52" s="49" t="s">
        <v>591</v>
      </c>
      <c r="U52" s="49">
        <v>1</v>
      </c>
      <c r="V52" s="48"/>
      <c r="W52" t="s">
        <v>618</v>
      </c>
      <c r="X52">
        <v>2014</v>
      </c>
      <c r="Y52" s="45">
        <f>YEAR(N52)-X52</f>
        <v>3</v>
      </c>
      <c r="Z52" t="s">
        <v>560</v>
      </c>
      <c r="AA52" s="22" t="s">
        <v>42</v>
      </c>
      <c r="AB52" s="22">
        <v>1</v>
      </c>
      <c r="AC52" t="s">
        <v>1511</v>
      </c>
      <c r="AD52" t="s">
        <v>1512</v>
      </c>
      <c r="AE52" s="49"/>
      <c r="AF52" t="s">
        <v>485</v>
      </c>
    </row>
    <row r="53" spans="1:35" hidden="1" x14ac:dyDescent="0.35">
      <c r="A53" s="22" t="s">
        <v>422</v>
      </c>
      <c r="B53">
        <v>2584</v>
      </c>
      <c r="C53" s="46" t="s">
        <v>1320</v>
      </c>
      <c r="D53" t="s">
        <v>553</v>
      </c>
      <c r="E53" s="47" t="s">
        <v>1321</v>
      </c>
      <c r="F53" t="s">
        <v>588</v>
      </c>
      <c r="G53" s="22"/>
      <c r="H53" t="s">
        <v>1320</v>
      </c>
      <c r="I53" t="s">
        <v>617</v>
      </c>
      <c r="J53" s="22" t="s">
        <v>36</v>
      </c>
      <c r="K53" t="s">
        <v>465</v>
      </c>
      <c r="L53">
        <v>1</v>
      </c>
      <c r="M53" t="s">
        <v>221</v>
      </c>
      <c r="N53" s="48">
        <v>43067</v>
      </c>
      <c r="O53" s="48">
        <v>43139</v>
      </c>
      <c r="P53" s="49">
        <f>O53-N53</f>
        <v>72</v>
      </c>
      <c r="Q53" s="49">
        <v>0</v>
      </c>
      <c r="R53" s="49">
        <v>0</v>
      </c>
      <c r="S53" s="49" t="s">
        <v>590</v>
      </c>
      <c r="T53" s="49" t="s">
        <v>591</v>
      </c>
      <c r="U53" s="49">
        <v>1</v>
      </c>
      <c r="V53" s="48">
        <v>43189</v>
      </c>
      <c r="W53" t="s">
        <v>618</v>
      </c>
      <c r="X53">
        <v>2016</v>
      </c>
      <c r="Y53" s="45">
        <f>YEAR(N53)-X53</f>
        <v>1</v>
      </c>
      <c r="Z53" t="s">
        <v>560</v>
      </c>
      <c r="AA53" s="22" t="s">
        <v>205</v>
      </c>
      <c r="AB53" s="22">
        <v>1</v>
      </c>
      <c r="AC53" t="s">
        <v>423</v>
      </c>
      <c r="AD53" t="s">
        <v>1322</v>
      </c>
      <c r="AE53" s="49"/>
      <c r="AF53" t="s">
        <v>485</v>
      </c>
      <c r="AI53" t="s">
        <v>221</v>
      </c>
    </row>
    <row r="54" spans="1:35" hidden="1" x14ac:dyDescent="0.35">
      <c r="A54" s="22" t="s">
        <v>251</v>
      </c>
      <c r="B54">
        <v>17487</v>
      </c>
      <c r="C54" s="46" t="s">
        <v>800</v>
      </c>
      <c r="D54" t="s">
        <v>553</v>
      </c>
      <c r="E54" s="47" t="s">
        <v>801</v>
      </c>
      <c r="F54" t="s">
        <v>588</v>
      </c>
      <c r="G54" s="22"/>
      <c r="H54" t="s">
        <v>800</v>
      </c>
      <c r="I54" t="s">
        <v>617</v>
      </c>
      <c r="J54" s="22" t="s">
        <v>36</v>
      </c>
      <c r="K54" t="s">
        <v>383</v>
      </c>
      <c r="L54">
        <v>1</v>
      </c>
      <c r="M54" t="s">
        <v>219</v>
      </c>
      <c r="N54" s="48">
        <v>43083</v>
      </c>
      <c r="O54" s="48">
        <v>43231</v>
      </c>
      <c r="P54" s="49">
        <f>O54-N54</f>
        <v>148</v>
      </c>
      <c r="Q54" s="49">
        <v>0</v>
      </c>
      <c r="R54" s="49" t="s">
        <v>205</v>
      </c>
      <c r="S54" s="50"/>
      <c r="T54" s="50"/>
      <c r="U54" s="50"/>
      <c r="V54" s="48"/>
      <c r="W54" t="s">
        <v>669</v>
      </c>
      <c r="X54">
        <v>2016</v>
      </c>
      <c r="Y54" s="45">
        <f>YEAR(N54)-X54</f>
        <v>1</v>
      </c>
      <c r="Z54" t="s">
        <v>560</v>
      </c>
      <c r="AA54" s="22" t="s">
        <v>30</v>
      </c>
      <c r="AB54" s="22">
        <v>1</v>
      </c>
      <c r="AC54" t="s">
        <v>252</v>
      </c>
      <c r="AD54" t="s">
        <v>802</v>
      </c>
      <c r="AE54" s="49"/>
      <c r="AF54" t="s">
        <v>561</v>
      </c>
      <c r="AG54">
        <v>50</v>
      </c>
      <c r="AH54" t="s">
        <v>206</v>
      </c>
    </row>
    <row r="55" spans="1:35" hidden="1" x14ac:dyDescent="0.35">
      <c r="A55" s="22" t="s">
        <v>253</v>
      </c>
      <c r="B55">
        <v>171117</v>
      </c>
      <c r="C55" s="46" t="s">
        <v>1500</v>
      </c>
      <c r="D55" t="s">
        <v>553</v>
      </c>
      <c r="E55" s="47" t="s">
        <v>1501</v>
      </c>
      <c r="F55" t="s">
        <v>588</v>
      </c>
      <c r="G55" s="22"/>
      <c r="H55" t="s">
        <v>1500</v>
      </c>
      <c r="I55" t="s">
        <v>617</v>
      </c>
      <c r="J55" s="22" t="s">
        <v>36</v>
      </c>
      <c r="K55" t="s">
        <v>386</v>
      </c>
      <c r="L55">
        <v>1</v>
      </c>
      <c r="M55" t="s">
        <v>219</v>
      </c>
      <c r="N55" s="48">
        <v>43083</v>
      </c>
      <c r="O55" s="48">
        <v>44557</v>
      </c>
      <c r="P55" s="49">
        <f>O55-N55</f>
        <v>1474</v>
      </c>
      <c r="Q55" s="49">
        <v>0</v>
      </c>
      <c r="R55" s="49">
        <v>0</v>
      </c>
      <c r="S55" s="49" t="s">
        <v>590</v>
      </c>
      <c r="T55" s="49" t="s">
        <v>591</v>
      </c>
      <c r="U55" s="49">
        <v>0</v>
      </c>
      <c r="V55" s="48">
        <v>44557</v>
      </c>
      <c r="W55" t="s">
        <v>669</v>
      </c>
      <c r="X55">
        <v>2016</v>
      </c>
      <c r="Y55" s="45">
        <f>YEAR(N55)-X55</f>
        <v>1</v>
      </c>
      <c r="Z55" t="s">
        <v>560</v>
      </c>
      <c r="AA55" s="22" t="s">
        <v>42</v>
      </c>
      <c r="AB55" s="22">
        <v>1</v>
      </c>
      <c r="AC55" t="s">
        <v>1502</v>
      </c>
      <c r="AE55" s="49"/>
      <c r="AF55" t="s">
        <v>561</v>
      </c>
      <c r="AG55">
        <v>50</v>
      </c>
      <c r="AH55" t="s">
        <v>206</v>
      </c>
    </row>
    <row r="56" spans="1:35" hidden="1" x14ac:dyDescent="0.35">
      <c r="A56" s="22" t="s">
        <v>38</v>
      </c>
      <c r="B56">
        <v>171116</v>
      </c>
      <c r="C56" s="46" t="s">
        <v>39</v>
      </c>
      <c r="D56" t="s">
        <v>54</v>
      </c>
      <c r="E56" s="47" t="s">
        <v>2081</v>
      </c>
      <c r="F56" t="s">
        <v>588</v>
      </c>
      <c r="G56" s="22"/>
      <c r="H56" t="s">
        <v>39</v>
      </c>
      <c r="I56" t="s">
        <v>607</v>
      </c>
      <c r="J56" s="22" t="s">
        <v>36</v>
      </c>
      <c r="K56" t="s">
        <v>39</v>
      </c>
      <c r="L56">
        <v>1</v>
      </c>
      <c r="M56" t="s">
        <v>667</v>
      </c>
      <c r="N56" s="48">
        <v>43084</v>
      </c>
      <c r="O56" s="48">
        <v>43097</v>
      </c>
      <c r="P56" s="49">
        <f>O56-N56</f>
        <v>13</v>
      </c>
      <c r="Q56" s="49">
        <v>0</v>
      </c>
      <c r="R56" s="49">
        <v>0</v>
      </c>
      <c r="S56" s="49" t="s">
        <v>936</v>
      </c>
      <c r="T56" s="49" t="s">
        <v>205</v>
      </c>
      <c r="U56" s="49">
        <v>1</v>
      </c>
      <c r="V56" s="48">
        <v>43084</v>
      </c>
      <c r="W56" t="s">
        <v>618</v>
      </c>
      <c r="X56">
        <v>2015</v>
      </c>
      <c r="Y56" s="45">
        <f>YEAR(N56)-X56</f>
        <v>2</v>
      </c>
      <c r="Z56" t="s">
        <v>560</v>
      </c>
      <c r="AA56" s="22" t="s">
        <v>42</v>
      </c>
      <c r="AB56" s="22">
        <v>1</v>
      </c>
      <c r="AC56" t="s">
        <v>2082</v>
      </c>
      <c r="AD56" t="s">
        <v>2083</v>
      </c>
      <c r="AE56" s="49"/>
      <c r="AF56" t="s">
        <v>561</v>
      </c>
      <c r="AG56">
        <v>50</v>
      </c>
      <c r="AH56" t="s">
        <v>206</v>
      </c>
      <c r="AI56" t="s">
        <v>667</v>
      </c>
    </row>
    <row r="57" spans="1:35" hidden="1" x14ac:dyDescent="0.35">
      <c r="A57" s="22" t="s">
        <v>254</v>
      </c>
      <c r="B57">
        <v>171116</v>
      </c>
      <c r="C57" s="46" t="s">
        <v>1017</v>
      </c>
      <c r="D57" t="s">
        <v>553</v>
      </c>
      <c r="E57" s="47" t="s">
        <v>1603</v>
      </c>
      <c r="F57" t="s">
        <v>588</v>
      </c>
      <c r="G57" s="22"/>
      <c r="H57" t="s">
        <v>1017</v>
      </c>
      <c r="I57" t="s">
        <v>617</v>
      </c>
      <c r="J57" s="22" t="s">
        <v>36</v>
      </c>
      <c r="K57" t="s">
        <v>388</v>
      </c>
      <c r="L57">
        <v>1</v>
      </c>
      <c r="M57" t="s">
        <v>219</v>
      </c>
      <c r="N57" s="48">
        <v>43118</v>
      </c>
      <c r="O57" s="48">
        <v>43137</v>
      </c>
      <c r="P57" s="49">
        <f>O57-N57</f>
        <v>19</v>
      </c>
      <c r="Q57" s="49">
        <v>0</v>
      </c>
      <c r="R57" s="49">
        <v>0</v>
      </c>
      <c r="S57" s="49" t="s">
        <v>590</v>
      </c>
      <c r="T57" s="50"/>
      <c r="U57" s="50"/>
      <c r="V57" s="48">
        <v>43137</v>
      </c>
      <c r="W57" t="s">
        <v>618</v>
      </c>
      <c r="X57">
        <v>2016</v>
      </c>
      <c r="Y57" s="45">
        <f>YEAR(N57)-X57</f>
        <v>2</v>
      </c>
      <c r="Z57" t="s">
        <v>560</v>
      </c>
      <c r="AA57" s="22" t="s">
        <v>30</v>
      </c>
      <c r="AB57" s="22">
        <v>1</v>
      </c>
      <c r="AC57" t="s">
        <v>255</v>
      </c>
      <c r="AD57" t="s">
        <v>1604</v>
      </c>
      <c r="AE57" s="49"/>
      <c r="AF57" t="s">
        <v>561</v>
      </c>
      <c r="AG57">
        <v>50</v>
      </c>
      <c r="AH57" t="s">
        <v>206</v>
      </c>
      <c r="AI57" t="s">
        <v>219</v>
      </c>
    </row>
    <row r="58" spans="1:35" hidden="1" x14ac:dyDescent="0.35">
      <c r="A58" s="22" t="s">
        <v>256</v>
      </c>
      <c r="B58">
        <v>171118</v>
      </c>
      <c r="C58" s="46" t="s">
        <v>2208</v>
      </c>
      <c r="D58" t="s">
        <v>553</v>
      </c>
      <c r="E58" s="47" t="s">
        <v>2209</v>
      </c>
      <c r="F58" t="s">
        <v>553</v>
      </c>
      <c r="G58" s="22"/>
      <c r="H58" s="57" t="s">
        <v>2208</v>
      </c>
      <c r="I58" t="s">
        <v>617</v>
      </c>
      <c r="J58" s="22" t="s">
        <v>36</v>
      </c>
      <c r="K58" t="s">
        <v>390</v>
      </c>
      <c r="L58">
        <v>1</v>
      </c>
      <c r="M58" t="s">
        <v>219</v>
      </c>
      <c r="N58" s="48">
        <v>43118</v>
      </c>
      <c r="O58" s="48">
        <v>43595</v>
      </c>
      <c r="P58" s="49">
        <f>O58-N58</f>
        <v>477</v>
      </c>
      <c r="Q58" s="49">
        <v>0</v>
      </c>
      <c r="R58" s="49">
        <v>0</v>
      </c>
      <c r="S58" s="49" t="s">
        <v>590</v>
      </c>
      <c r="T58" s="49" t="s">
        <v>626</v>
      </c>
      <c r="U58" s="49">
        <v>1</v>
      </c>
      <c r="V58" s="48">
        <v>43595</v>
      </c>
      <c r="W58" t="s">
        <v>618</v>
      </c>
      <c r="X58">
        <v>2016</v>
      </c>
      <c r="Y58" s="45">
        <f>YEAR(N58)-X58</f>
        <v>2</v>
      </c>
      <c r="Z58" t="s">
        <v>560</v>
      </c>
      <c r="AA58" s="22" t="s">
        <v>30</v>
      </c>
      <c r="AB58" s="22">
        <v>1</v>
      </c>
      <c r="AC58" s="73" t="s">
        <v>257</v>
      </c>
      <c r="AE58" s="49"/>
      <c r="AF58" t="s">
        <v>561</v>
      </c>
      <c r="AG58">
        <v>50</v>
      </c>
      <c r="AH58" t="s">
        <v>206</v>
      </c>
      <c r="AI58" t="s">
        <v>219</v>
      </c>
    </row>
    <row r="59" spans="1:35" hidden="1" x14ac:dyDescent="0.35">
      <c r="A59" s="22" t="s">
        <v>259</v>
      </c>
      <c r="B59">
        <v>171119</v>
      </c>
      <c r="C59" s="46" t="s">
        <v>1572</v>
      </c>
      <c r="D59" t="s">
        <v>600</v>
      </c>
      <c r="E59" s="47" t="s">
        <v>1009</v>
      </c>
      <c r="F59" t="s">
        <v>588</v>
      </c>
      <c r="G59" s="22"/>
      <c r="H59" t="s">
        <v>1572</v>
      </c>
      <c r="I59" t="s">
        <v>577</v>
      </c>
      <c r="J59" s="22" t="s">
        <v>36</v>
      </c>
      <c r="K59" t="s">
        <v>296</v>
      </c>
      <c r="L59">
        <v>1</v>
      </c>
      <c r="M59" t="s">
        <v>609</v>
      </c>
      <c r="N59" s="48">
        <v>43131</v>
      </c>
      <c r="O59" s="48">
        <v>43184</v>
      </c>
      <c r="P59" s="49">
        <f>O59-N59</f>
        <v>53</v>
      </c>
      <c r="Q59" s="49">
        <v>0</v>
      </c>
      <c r="R59" s="49">
        <v>0</v>
      </c>
      <c r="S59" s="50"/>
      <c r="T59" s="50"/>
      <c r="U59" s="50"/>
      <c r="V59" s="48">
        <v>43300</v>
      </c>
      <c r="W59" t="s">
        <v>618</v>
      </c>
      <c r="X59">
        <v>2016</v>
      </c>
      <c r="Y59" s="45">
        <f>YEAR(N59)-X59</f>
        <v>2</v>
      </c>
      <c r="Z59" t="s">
        <v>560</v>
      </c>
      <c r="AA59" s="22" t="s">
        <v>42</v>
      </c>
      <c r="AB59" s="22">
        <v>1</v>
      </c>
      <c r="AC59" t="s">
        <v>260</v>
      </c>
      <c r="AE59" s="49"/>
      <c r="AF59" t="s">
        <v>561</v>
      </c>
      <c r="AG59">
        <v>50</v>
      </c>
      <c r="AH59" t="s">
        <v>206</v>
      </c>
    </row>
    <row r="60" spans="1:35" hidden="1" x14ac:dyDescent="0.35">
      <c r="A60" s="22" t="s">
        <v>258</v>
      </c>
      <c r="B60">
        <v>171120</v>
      </c>
      <c r="C60" s="46" t="s">
        <v>615</v>
      </c>
      <c r="D60" t="s">
        <v>553</v>
      </c>
      <c r="E60" s="47" t="s">
        <v>616</v>
      </c>
      <c r="F60" t="s">
        <v>588</v>
      </c>
      <c r="G60" s="22"/>
      <c r="H60" t="s">
        <v>615</v>
      </c>
      <c r="I60" t="s">
        <v>617</v>
      </c>
      <c r="J60" s="22" t="s">
        <v>36</v>
      </c>
      <c r="K60" t="s">
        <v>382</v>
      </c>
      <c r="L60">
        <v>1</v>
      </c>
      <c r="M60" t="s">
        <v>219</v>
      </c>
      <c r="N60" s="48">
        <v>43131</v>
      </c>
      <c r="O60" s="48">
        <v>43243</v>
      </c>
      <c r="P60" s="49">
        <f>O60-N60</f>
        <v>112</v>
      </c>
      <c r="Q60" s="49">
        <v>0</v>
      </c>
      <c r="R60" s="49">
        <v>0</v>
      </c>
      <c r="S60" s="49" t="s">
        <v>590</v>
      </c>
      <c r="T60" s="50"/>
      <c r="U60" s="49">
        <v>1</v>
      </c>
      <c r="V60" s="48">
        <v>43243</v>
      </c>
      <c r="W60" t="s">
        <v>618</v>
      </c>
      <c r="X60">
        <v>2016</v>
      </c>
      <c r="Y60" s="45">
        <f>YEAR(N60)-X60</f>
        <v>2</v>
      </c>
      <c r="Z60" t="s">
        <v>560</v>
      </c>
      <c r="AA60" s="22" t="s">
        <v>30</v>
      </c>
      <c r="AB60" s="22">
        <v>1</v>
      </c>
      <c r="AC60" t="s">
        <v>619</v>
      </c>
      <c r="AD60" t="s">
        <v>620</v>
      </c>
      <c r="AE60" s="49"/>
      <c r="AF60" t="s">
        <v>561</v>
      </c>
      <c r="AG60">
        <v>50</v>
      </c>
      <c r="AH60" t="s">
        <v>206</v>
      </c>
      <c r="AI60" t="s">
        <v>219</v>
      </c>
    </row>
    <row r="61" spans="1:35" hidden="1" x14ac:dyDescent="0.35">
      <c r="A61" s="22" t="s">
        <v>50</v>
      </c>
      <c r="B61">
        <v>171122</v>
      </c>
      <c r="C61" s="46" t="s">
        <v>51</v>
      </c>
      <c r="D61" t="s">
        <v>54</v>
      </c>
      <c r="E61" s="47" t="s">
        <v>1898</v>
      </c>
      <c r="F61" t="s">
        <v>588</v>
      </c>
      <c r="G61" s="22"/>
      <c r="H61" t="s">
        <v>51</v>
      </c>
      <c r="I61" t="s">
        <v>607</v>
      </c>
      <c r="J61" s="22" t="s">
        <v>36</v>
      </c>
      <c r="K61" t="s">
        <v>51</v>
      </c>
      <c r="L61">
        <v>1</v>
      </c>
      <c r="M61" t="s">
        <v>667</v>
      </c>
      <c r="N61" s="48">
        <v>43151</v>
      </c>
      <c r="O61" s="48">
        <v>43273</v>
      </c>
      <c r="P61" s="49">
        <f>O61-N61</f>
        <v>122</v>
      </c>
      <c r="Q61" s="49">
        <v>0</v>
      </c>
      <c r="R61" s="49">
        <v>0</v>
      </c>
      <c r="S61" s="49" t="s">
        <v>590</v>
      </c>
      <c r="T61" s="49" t="s">
        <v>591</v>
      </c>
      <c r="U61" s="49">
        <v>1</v>
      </c>
      <c r="V61" s="48">
        <v>43282</v>
      </c>
      <c r="W61" t="s">
        <v>618</v>
      </c>
      <c r="X61">
        <v>2016</v>
      </c>
      <c r="Y61" s="45">
        <f>YEAR(N61)-X61</f>
        <v>2</v>
      </c>
      <c r="Z61" t="s">
        <v>560</v>
      </c>
      <c r="AA61" s="22" t="s">
        <v>30</v>
      </c>
      <c r="AB61" s="22">
        <v>1</v>
      </c>
      <c r="AC61" s="73" t="s">
        <v>1899</v>
      </c>
      <c r="AE61" s="49"/>
      <c r="AF61" t="s">
        <v>561</v>
      </c>
      <c r="AG61">
        <v>50</v>
      </c>
      <c r="AH61" t="s">
        <v>206</v>
      </c>
      <c r="AI61" t="s">
        <v>667</v>
      </c>
    </row>
    <row r="62" spans="1:35" hidden="1" x14ac:dyDescent="0.35">
      <c r="A62" s="40" t="s">
        <v>745</v>
      </c>
      <c r="B62" s="40">
        <v>17483</v>
      </c>
      <c r="C62" s="39" t="s">
        <v>746</v>
      </c>
      <c r="D62" s="40" t="s">
        <v>600</v>
      </c>
      <c r="E62" s="52" t="s">
        <v>747</v>
      </c>
      <c r="F62" s="40" t="s">
        <v>588</v>
      </c>
      <c r="G62" s="37" t="s">
        <v>748</v>
      </c>
      <c r="H62" s="40" t="s">
        <v>749</v>
      </c>
      <c r="I62" s="40" t="s">
        <v>555</v>
      </c>
      <c r="J62" s="37" t="s">
        <v>36</v>
      </c>
      <c r="K62" s="40" t="s">
        <v>750</v>
      </c>
      <c r="L62" s="40">
        <v>2</v>
      </c>
      <c r="M62" s="40" t="s">
        <v>609</v>
      </c>
      <c r="N62" s="43">
        <v>43151</v>
      </c>
      <c r="O62" s="43"/>
      <c r="P62" s="44"/>
      <c r="Q62" s="44">
        <v>1</v>
      </c>
      <c r="R62" s="44">
        <v>1</v>
      </c>
      <c r="S62" s="44"/>
      <c r="T62" s="44"/>
      <c r="U62" s="44"/>
      <c r="V62" s="43"/>
      <c r="W62" s="40" t="s">
        <v>610</v>
      </c>
      <c r="X62" s="40">
        <v>2004</v>
      </c>
      <c r="Y62" s="38">
        <f>YEAR(N62)-X62</f>
        <v>14</v>
      </c>
      <c r="Z62" s="40" t="s">
        <v>571</v>
      </c>
      <c r="AA62" s="37" t="s">
        <v>30</v>
      </c>
      <c r="AB62" s="37">
        <v>1</v>
      </c>
      <c r="AC62" s="40"/>
      <c r="AD62" s="40" t="s">
        <v>752</v>
      </c>
      <c r="AE62" s="44"/>
      <c r="AF62" s="40" t="s">
        <v>561</v>
      </c>
      <c r="AG62" s="40">
        <v>50</v>
      </c>
      <c r="AH62" s="40" t="s">
        <v>206</v>
      </c>
      <c r="AI62" s="40"/>
    </row>
    <row r="63" spans="1:35" hidden="1" x14ac:dyDescent="0.35">
      <c r="A63" s="22" t="s">
        <v>24</v>
      </c>
      <c r="B63">
        <v>16036</v>
      </c>
      <c r="C63" s="46" t="s">
        <v>25</v>
      </c>
      <c r="D63" t="s">
        <v>54</v>
      </c>
      <c r="E63" s="47" t="s">
        <v>1709</v>
      </c>
      <c r="F63" t="s">
        <v>588</v>
      </c>
      <c r="G63" s="22"/>
      <c r="H63" t="s">
        <v>25</v>
      </c>
      <c r="I63" t="s">
        <v>607</v>
      </c>
      <c r="J63" s="22" t="s">
        <v>36</v>
      </c>
      <c r="K63" t="s">
        <v>25</v>
      </c>
      <c r="L63">
        <v>1</v>
      </c>
      <c r="M63" t="s">
        <v>660</v>
      </c>
      <c r="N63" s="48">
        <v>43152</v>
      </c>
      <c r="O63" s="48">
        <v>43282</v>
      </c>
      <c r="P63" s="49">
        <f>O63-N63</f>
        <v>130</v>
      </c>
      <c r="Q63" s="49">
        <v>0</v>
      </c>
      <c r="R63" s="49">
        <v>0</v>
      </c>
      <c r="S63" s="49" t="s">
        <v>590</v>
      </c>
      <c r="T63" s="53" t="s">
        <v>668</v>
      </c>
      <c r="U63" s="49">
        <v>1</v>
      </c>
      <c r="V63" s="48">
        <v>43282</v>
      </c>
      <c r="W63" t="s">
        <v>618</v>
      </c>
      <c r="X63">
        <v>2016</v>
      </c>
      <c r="Y63" s="45">
        <f>YEAR(N63)-X63</f>
        <v>2</v>
      </c>
      <c r="Z63" t="s">
        <v>560</v>
      </c>
      <c r="AA63" s="22" t="s">
        <v>30</v>
      </c>
      <c r="AB63" s="22">
        <v>1</v>
      </c>
      <c r="AC63" s="73" t="s">
        <v>207</v>
      </c>
      <c r="AD63" t="s">
        <v>1710</v>
      </c>
      <c r="AE63" s="49"/>
      <c r="AF63" t="s">
        <v>561</v>
      </c>
      <c r="AG63">
        <v>50</v>
      </c>
      <c r="AH63" t="s">
        <v>206</v>
      </c>
    </row>
    <row r="64" spans="1:35" hidden="1" x14ac:dyDescent="0.35">
      <c r="A64" s="22" t="s">
        <v>299</v>
      </c>
      <c r="B64">
        <v>171121</v>
      </c>
      <c r="C64" s="46" t="s">
        <v>297</v>
      </c>
      <c r="D64" t="s">
        <v>600</v>
      </c>
      <c r="E64" s="47" t="s">
        <v>970</v>
      </c>
      <c r="F64" t="s">
        <v>551</v>
      </c>
      <c r="G64" s="22" t="s">
        <v>971</v>
      </c>
      <c r="H64" t="s">
        <v>297</v>
      </c>
      <c r="I64" t="s">
        <v>577</v>
      </c>
      <c r="J64" s="22" t="s">
        <v>36</v>
      </c>
      <c r="K64" t="s">
        <v>298</v>
      </c>
      <c r="L64">
        <v>2</v>
      </c>
      <c r="M64" t="s">
        <v>219</v>
      </c>
      <c r="N64" s="48">
        <v>43153</v>
      </c>
      <c r="O64" s="48">
        <v>43215</v>
      </c>
      <c r="P64" s="49">
        <f>O64-N64</f>
        <v>62</v>
      </c>
      <c r="Q64" s="49">
        <v>0</v>
      </c>
      <c r="R64" s="49">
        <v>0</v>
      </c>
      <c r="S64" s="49" t="s">
        <v>738</v>
      </c>
      <c r="T64" s="49" t="s">
        <v>205</v>
      </c>
      <c r="U64" s="49">
        <v>1</v>
      </c>
      <c r="V64" s="48">
        <v>43258</v>
      </c>
      <c r="W64" t="s">
        <v>669</v>
      </c>
      <c r="X64">
        <v>2016</v>
      </c>
      <c r="Y64" s="45">
        <f>YEAR(N64)-X64</f>
        <v>2</v>
      </c>
      <c r="Z64" t="s">
        <v>560</v>
      </c>
      <c r="AA64" s="22" t="s">
        <v>205</v>
      </c>
      <c r="AB64" s="22">
        <v>1</v>
      </c>
      <c r="AC64" s="73" t="s">
        <v>380</v>
      </c>
      <c r="AD64" t="s">
        <v>972</v>
      </c>
      <c r="AE64" s="49"/>
      <c r="AF64" t="s">
        <v>561</v>
      </c>
      <c r="AG64">
        <v>50</v>
      </c>
      <c r="AH64" t="s">
        <v>206</v>
      </c>
      <c r="AI64" t="s">
        <v>221</v>
      </c>
    </row>
    <row r="65" spans="1:35" hidden="1" x14ac:dyDescent="0.35">
      <c r="A65" s="22" t="s">
        <v>221</v>
      </c>
      <c r="B65">
        <v>171123</v>
      </c>
      <c r="C65" s="46" t="s">
        <v>897</v>
      </c>
      <c r="D65" t="s">
        <v>551</v>
      </c>
      <c r="E65" s="47" t="s">
        <v>898</v>
      </c>
      <c r="F65" t="s">
        <v>588</v>
      </c>
      <c r="G65" s="22"/>
      <c r="H65" t="s">
        <v>899</v>
      </c>
      <c r="I65" t="s">
        <v>874</v>
      </c>
      <c r="J65" s="22" t="s">
        <v>36</v>
      </c>
      <c r="K65" t="s">
        <v>467</v>
      </c>
      <c r="L65">
        <v>1</v>
      </c>
      <c r="M65" t="s">
        <v>221</v>
      </c>
      <c r="N65" s="48">
        <v>43174</v>
      </c>
      <c r="O65" s="48">
        <v>44159</v>
      </c>
      <c r="P65" s="49">
        <f>O65-N65</f>
        <v>985</v>
      </c>
      <c r="Q65" s="49">
        <v>0</v>
      </c>
      <c r="R65" s="49">
        <v>0</v>
      </c>
      <c r="S65" s="49" t="s">
        <v>590</v>
      </c>
      <c r="T65" s="49" t="s">
        <v>591</v>
      </c>
      <c r="U65" s="49">
        <v>1</v>
      </c>
      <c r="V65" s="48">
        <v>44310</v>
      </c>
      <c r="W65" t="s">
        <v>669</v>
      </c>
      <c r="X65">
        <v>2016</v>
      </c>
      <c r="Y65" s="45">
        <f>YEAR(N65)-X65</f>
        <v>2</v>
      </c>
      <c r="Z65" t="s">
        <v>560</v>
      </c>
      <c r="AA65" s="22" t="s">
        <v>205</v>
      </c>
      <c r="AB65" s="22">
        <v>1</v>
      </c>
      <c r="AC65" t="s">
        <v>424</v>
      </c>
      <c r="AD65" t="s">
        <v>425</v>
      </c>
      <c r="AE65" s="49"/>
      <c r="AF65" t="s">
        <v>561</v>
      </c>
      <c r="AG65">
        <v>50</v>
      </c>
      <c r="AH65" t="s">
        <v>206</v>
      </c>
      <c r="AI65" t="s">
        <v>221</v>
      </c>
    </row>
    <row r="66" spans="1:35" x14ac:dyDescent="0.35">
      <c r="A66" s="22" t="s">
        <v>1247</v>
      </c>
      <c r="B66">
        <v>5175</v>
      </c>
      <c r="C66" s="46" t="s">
        <v>1248</v>
      </c>
      <c r="D66" t="s">
        <v>600</v>
      </c>
      <c r="E66" s="47" t="s">
        <v>1249</v>
      </c>
      <c r="F66" t="s">
        <v>553</v>
      </c>
      <c r="G66" s="22" t="s">
        <v>1250</v>
      </c>
      <c r="H66" t="s">
        <v>1251</v>
      </c>
      <c r="I66" t="s">
        <v>1252</v>
      </c>
      <c r="J66" s="22" t="s">
        <v>36</v>
      </c>
      <c r="K66" t="s">
        <v>1253</v>
      </c>
      <c r="L66">
        <v>2</v>
      </c>
      <c r="M66" s="91"/>
      <c r="N66" s="48">
        <v>43174</v>
      </c>
      <c r="O66" s="48">
        <v>44467</v>
      </c>
      <c r="P66" s="49">
        <f>O66-N66</f>
        <v>1293</v>
      </c>
      <c r="Q66" s="49">
        <v>0</v>
      </c>
      <c r="R66" s="49">
        <v>1</v>
      </c>
      <c r="S66" s="49" t="s">
        <v>738</v>
      </c>
      <c r="T66" s="49" t="s">
        <v>205</v>
      </c>
      <c r="U66" s="49">
        <v>1</v>
      </c>
      <c r="V66" s="48"/>
      <c r="W66" t="s">
        <v>559</v>
      </c>
      <c r="X66">
        <v>2016</v>
      </c>
      <c r="Y66" s="45">
        <f>YEAR(N66)-X66</f>
        <v>2</v>
      </c>
      <c r="Z66" t="s">
        <v>560</v>
      </c>
      <c r="AA66" s="22" t="s">
        <v>30</v>
      </c>
      <c r="AB66" s="22">
        <v>1</v>
      </c>
      <c r="AD66" t="s">
        <v>1254</v>
      </c>
      <c r="AE66" s="49"/>
      <c r="AF66" t="s">
        <v>485</v>
      </c>
    </row>
    <row r="67" spans="1:35" hidden="1" x14ac:dyDescent="0.35">
      <c r="A67" s="22" t="s">
        <v>57</v>
      </c>
      <c r="B67">
        <v>17486</v>
      </c>
      <c r="C67" s="46" t="s">
        <v>2038</v>
      </c>
      <c r="D67" t="s">
        <v>600</v>
      </c>
      <c r="E67" s="47" t="s">
        <v>1726</v>
      </c>
      <c r="F67" t="s">
        <v>588</v>
      </c>
      <c r="G67" s="22"/>
      <c r="H67" t="s">
        <v>2038</v>
      </c>
      <c r="I67" t="s">
        <v>577</v>
      </c>
      <c r="J67" s="22" t="s">
        <v>36</v>
      </c>
      <c r="K67" t="s">
        <v>58</v>
      </c>
      <c r="L67">
        <v>1</v>
      </c>
      <c r="M67" t="s">
        <v>667</v>
      </c>
      <c r="N67" s="48">
        <v>43188</v>
      </c>
      <c r="O67" s="48">
        <v>43318</v>
      </c>
      <c r="P67" s="49">
        <f>O67-N67</f>
        <v>130</v>
      </c>
      <c r="Q67" s="49">
        <v>0</v>
      </c>
      <c r="R67" s="49" t="s">
        <v>205</v>
      </c>
      <c r="S67" s="49" t="s">
        <v>1396</v>
      </c>
      <c r="T67" s="49" t="s">
        <v>205</v>
      </c>
      <c r="U67" s="49">
        <v>1</v>
      </c>
      <c r="V67" s="48"/>
      <c r="W67" t="s">
        <v>618</v>
      </c>
      <c r="X67">
        <v>2016</v>
      </c>
      <c r="Y67" s="45">
        <f>YEAR(N67)-X67</f>
        <v>2</v>
      </c>
      <c r="Z67" t="s">
        <v>560</v>
      </c>
      <c r="AA67" s="22" t="s">
        <v>42</v>
      </c>
      <c r="AB67" s="22">
        <v>1</v>
      </c>
      <c r="AC67" s="73" t="s">
        <v>2039</v>
      </c>
      <c r="AD67" t="s">
        <v>2040</v>
      </c>
      <c r="AE67" s="49"/>
      <c r="AF67" t="s">
        <v>561</v>
      </c>
      <c r="AG67">
        <v>50</v>
      </c>
      <c r="AH67" t="s">
        <v>206</v>
      </c>
    </row>
    <row r="68" spans="1:35" x14ac:dyDescent="0.35">
      <c r="A68" t="s">
        <v>2046</v>
      </c>
      <c r="B68">
        <v>171119</v>
      </c>
      <c r="C68" s="46" t="s">
        <v>2047</v>
      </c>
      <c r="D68" t="s">
        <v>600</v>
      </c>
      <c r="E68" s="47" t="s">
        <v>2048</v>
      </c>
      <c r="F68" t="s">
        <v>588</v>
      </c>
      <c r="G68" s="22"/>
      <c r="H68" t="s">
        <v>2049</v>
      </c>
      <c r="I68" t="s">
        <v>555</v>
      </c>
      <c r="J68" s="22" t="s">
        <v>36</v>
      </c>
      <c r="K68" t="s">
        <v>2050</v>
      </c>
      <c r="L68">
        <v>1</v>
      </c>
      <c r="M68" t="s">
        <v>558</v>
      </c>
      <c r="N68" s="48">
        <v>43198</v>
      </c>
      <c r="O68" s="48">
        <v>43852</v>
      </c>
      <c r="P68" s="49">
        <f>O68-N68</f>
        <v>654</v>
      </c>
      <c r="Q68" s="49">
        <v>0</v>
      </c>
      <c r="R68" s="49" t="s">
        <v>205</v>
      </c>
      <c r="S68" s="49" t="s">
        <v>714</v>
      </c>
      <c r="T68" s="49" t="s">
        <v>205</v>
      </c>
      <c r="U68" s="49">
        <v>1</v>
      </c>
      <c r="V68" s="48"/>
      <c r="W68" t="s">
        <v>559</v>
      </c>
      <c r="X68">
        <v>2016</v>
      </c>
      <c r="Y68" s="45">
        <f>YEAR(N68)-X68</f>
        <v>2</v>
      </c>
      <c r="Z68" t="s">
        <v>560</v>
      </c>
      <c r="AA68" s="22" t="s">
        <v>205</v>
      </c>
      <c r="AB68" s="22">
        <v>1</v>
      </c>
      <c r="AD68" t="s">
        <v>2051</v>
      </c>
      <c r="AE68" s="49"/>
      <c r="AF68" t="s">
        <v>561</v>
      </c>
      <c r="AG68">
        <v>50</v>
      </c>
      <c r="AH68" t="s">
        <v>206</v>
      </c>
    </row>
    <row r="69" spans="1:35" hidden="1" x14ac:dyDescent="0.35">
      <c r="A69" s="22" t="s">
        <v>64</v>
      </c>
      <c r="B69">
        <v>180176</v>
      </c>
      <c r="C69" s="46" t="s">
        <v>2202</v>
      </c>
      <c r="D69" t="s">
        <v>600</v>
      </c>
      <c r="E69" s="47" t="s">
        <v>2203</v>
      </c>
      <c r="F69" t="s">
        <v>551</v>
      </c>
      <c r="G69" s="22"/>
      <c r="H69" s="57" t="s">
        <v>2202</v>
      </c>
      <c r="I69" t="s">
        <v>577</v>
      </c>
      <c r="J69" s="22" t="s">
        <v>36</v>
      </c>
      <c r="K69" t="s">
        <v>65</v>
      </c>
      <c r="L69">
        <v>2</v>
      </c>
      <c r="M69" t="s">
        <v>660</v>
      </c>
      <c r="N69" s="48">
        <v>43203</v>
      </c>
      <c r="O69" s="48">
        <v>43211</v>
      </c>
      <c r="P69" s="49">
        <f>O69-N69</f>
        <v>8</v>
      </c>
      <c r="Q69" s="49">
        <v>0</v>
      </c>
      <c r="R69" s="49">
        <v>0</v>
      </c>
      <c r="S69" s="49" t="s">
        <v>738</v>
      </c>
      <c r="T69" s="49" t="s">
        <v>591</v>
      </c>
      <c r="U69" s="49">
        <v>1</v>
      </c>
      <c r="V69" s="48" t="s">
        <v>205</v>
      </c>
      <c r="W69" t="s">
        <v>618</v>
      </c>
      <c r="X69">
        <v>2016</v>
      </c>
      <c r="Y69" s="45">
        <f>YEAR(N69)-X69</f>
        <v>2</v>
      </c>
      <c r="Z69" t="s">
        <v>560</v>
      </c>
      <c r="AA69" s="22" t="s">
        <v>30</v>
      </c>
      <c r="AB69" s="22">
        <v>1</v>
      </c>
      <c r="AC69" t="s">
        <v>2204</v>
      </c>
      <c r="AD69" t="s">
        <v>2205</v>
      </c>
      <c r="AE69" s="49"/>
      <c r="AF69" t="s">
        <v>561</v>
      </c>
      <c r="AG69">
        <v>50</v>
      </c>
      <c r="AH69" t="s">
        <v>206</v>
      </c>
      <c r="AI69" t="s">
        <v>69</v>
      </c>
    </row>
    <row r="70" spans="1:35" hidden="1" x14ac:dyDescent="0.35">
      <c r="A70" s="37" t="s">
        <v>1154</v>
      </c>
      <c r="B70" s="40">
        <v>17485</v>
      </c>
      <c r="C70" s="39" t="s">
        <v>1155</v>
      </c>
      <c r="D70" s="40" t="s">
        <v>600</v>
      </c>
      <c r="E70" s="52" t="s">
        <v>1156</v>
      </c>
      <c r="F70" s="40" t="s">
        <v>551</v>
      </c>
      <c r="G70" s="37"/>
      <c r="H70" s="40" t="s">
        <v>1157</v>
      </c>
      <c r="I70" s="40" t="s">
        <v>1158</v>
      </c>
      <c r="J70" s="37" t="s">
        <v>36</v>
      </c>
      <c r="K70" s="40" t="s">
        <v>1159</v>
      </c>
      <c r="L70" s="40">
        <v>1</v>
      </c>
      <c r="M70" s="40" t="s">
        <v>221</v>
      </c>
      <c r="N70" s="43">
        <v>43215</v>
      </c>
      <c r="O70" s="43"/>
      <c r="P70" s="44"/>
      <c r="Q70" s="44">
        <v>1</v>
      </c>
      <c r="R70" s="44">
        <v>1</v>
      </c>
      <c r="S70" s="44"/>
      <c r="T70" s="44"/>
      <c r="U70" s="44"/>
      <c r="V70" s="43"/>
      <c r="W70" s="40" t="s">
        <v>669</v>
      </c>
      <c r="X70" s="40">
        <v>2005</v>
      </c>
      <c r="Y70" s="38">
        <f>YEAR(N70)-X70</f>
        <v>13</v>
      </c>
      <c r="Z70" s="40" t="s">
        <v>571</v>
      </c>
      <c r="AA70" s="37" t="s">
        <v>42</v>
      </c>
      <c r="AB70" s="37">
        <v>1</v>
      </c>
      <c r="AC70" s="40" t="s">
        <v>1160</v>
      </c>
      <c r="AD70" s="40" t="s">
        <v>1161</v>
      </c>
      <c r="AE70" s="44"/>
      <c r="AF70" s="40" t="s">
        <v>561</v>
      </c>
      <c r="AG70" s="40">
        <v>50</v>
      </c>
      <c r="AH70" s="40" t="s">
        <v>206</v>
      </c>
      <c r="AI70" s="40"/>
    </row>
    <row r="71" spans="1:35" hidden="1" x14ac:dyDescent="0.35">
      <c r="A71" s="22" t="s">
        <v>243</v>
      </c>
      <c r="B71">
        <v>16030</v>
      </c>
      <c r="C71" s="46" t="s">
        <v>1343</v>
      </c>
      <c r="D71" t="s">
        <v>600</v>
      </c>
      <c r="E71" s="47" t="s">
        <v>1344</v>
      </c>
      <c r="F71" t="s">
        <v>588</v>
      </c>
      <c r="G71" s="22" t="s">
        <v>1345</v>
      </c>
      <c r="H71" t="s">
        <v>1346</v>
      </c>
      <c r="I71" t="s">
        <v>555</v>
      </c>
      <c r="J71" s="22" t="s">
        <v>36</v>
      </c>
      <c r="K71" t="s">
        <v>1348</v>
      </c>
      <c r="L71">
        <v>2</v>
      </c>
      <c r="M71" t="s">
        <v>609</v>
      </c>
      <c r="N71" s="48">
        <v>43220</v>
      </c>
      <c r="O71" s="48">
        <v>43253</v>
      </c>
      <c r="P71" s="49">
        <f>O71-N71</f>
        <v>33</v>
      </c>
      <c r="Q71" s="49">
        <v>0</v>
      </c>
      <c r="R71" s="49">
        <v>0</v>
      </c>
      <c r="S71" s="49" t="s">
        <v>590</v>
      </c>
      <c r="T71" s="49" t="s">
        <v>591</v>
      </c>
      <c r="U71" s="49">
        <v>1</v>
      </c>
      <c r="V71" s="48">
        <v>43253</v>
      </c>
      <c r="W71" t="s">
        <v>618</v>
      </c>
      <c r="X71">
        <v>2016</v>
      </c>
      <c r="Y71" s="45">
        <f>YEAR(N71)-X71</f>
        <v>2</v>
      </c>
      <c r="Z71" t="s">
        <v>560</v>
      </c>
      <c r="AA71" s="22" t="s">
        <v>30</v>
      </c>
      <c r="AB71" s="22">
        <v>1</v>
      </c>
      <c r="AC71" s="73" t="s">
        <v>1349</v>
      </c>
      <c r="AD71" t="s">
        <v>1350</v>
      </c>
      <c r="AE71" s="49"/>
      <c r="AF71" t="s">
        <v>561</v>
      </c>
      <c r="AG71">
        <v>50</v>
      </c>
      <c r="AH71" t="s">
        <v>206</v>
      </c>
      <c r="AI71" t="s">
        <v>1351</v>
      </c>
    </row>
    <row r="72" spans="1:35" x14ac:dyDescent="0.35">
      <c r="A72" t="s">
        <v>1288</v>
      </c>
      <c r="B72">
        <v>180173</v>
      </c>
      <c r="C72" s="46" t="s">
        <v>420</v>
      </c>
      <c r="D72" t="s">
        <v>551</v>
      </c>
      <c r="E72" s="47" t="s">
        <v>1289</v>
      </c>
      <c r="F72" t="s">
        <v>553</v>
      </c>
      <c r="G72" s="22"/>
      <c r="H72" t="s">
        <v>420</v>
      </c>
      <c r="I72" t="s">
        <v>577</v>
      </c>
      <c r="J72" s="22" t="s">
        <v>36</v>
      </c>
      <c r="K72" t="s">
        <v>1290</v>
      </c>
      <c r="L72">
        <v>1</v>
      </c>
      <c r="M72" t="s">
        <v>609</v>
      </c>
      <c r="N72" s="48">
        <v>43223</v>
      </c>
      <c r="O72" s="48">
        <v>43237</v>
      </c>
      <c r="P72" s="49">
        <f>O72-N72</f>
        <v>14</v>
      </c>
      <c r="Q72" s="49">
        <v>0</v>
      </c>
      <c r="R72" s="49">
        <v>0</v>
      </c>
      <c r="S72" s="53" t="s">
        <v>590</v>
      </c>
      <c r="T72" s="53" t="s">
        <v>591</v>
      </c>
      <c r="U72" s="49">
        <v>0</v>
      </c>
      <c r="V72" s="48">
        <v>43237</v>
      </c>
      <c r="W72" t="s">
        <v>559</v>
      </c>
      <c r="X72">
        <v>2016</v>
      </c>
      <c r="Y72" s="45">
        <f>YEAR(N72)-X72</f>
        <v>2</v>
      </c>
      <c r="Z72" t="s">
        <v>560</v>
      </c>
      <c r="AA72" s="22" t="s">
        <v>205</v>
      </c>
      <c r="AB72" s="22">
        <v>1</v>
      </c>
      <c r="AC72" t="s">
        <v>1291</v>
      </c>
      <c r="AD72" t="s">
        <v>210</v>
      </c>
      <c r="AE72" s="49"/>
      <c r="AF72" t="s">
        <v>561</v>
      </c>
      <c r="AG72">
        <v>50</v>
      </c>
      <c r="AH72" t="s">
        <v>206</v>
      </c>
    </row>
    <row r="73" spans="1:35" x14ac:dyDescent="0.35">
      <c r="A73" s="22" t="s">
        <v>1521</v>
      </c>
      <c r="B73" s="45">
        <v>180175</v>
      </c>
      <c r="C73" s="46" t="s">
        <v>417</v>
      </c>
      <c r="D73" t="s">
        <v>551</v>
      </c>
      <c r="E73" s="47" t="s">
        <v>1522</v>
      </c>
      <c r="F73" t="s">
        <v>553</v>
      </c>
      <c r="G73" s="22"/>
      <c r="H73" t="s">
        <v>417</v>
      </c>
      <c r="I73" t="s">
        <v>577</v>
      </c>
      <c r="J73" s="22" t="s">
        <v>36</v>
      </c>
      <c r="K73" t="s">
        <v>1523</v>
      </c>
      <c r="L73">
        <v>1</v>
      </c>
      <c r="M73" t="s">
        <v>609</v>
      </c>
      <c r="N73" s="48">
        <v>43223</v>
      </c>
      <c r="O73" s="48">
        <v>43529</v>
      </c>
      <c r="P73" s="49">
        <f>O73-N73</f>
        <v>306</v>
      </c>
      <c r="Q73" s="49">
        <v>0</v>
      </c>
      <c r="R73" s="49">
        <v>0</v>
      </c>
      <c r="S73" s="49" t="s">
        <v>590</v>
      </c>
      <c r="T73" s="49"/>
      <c r="U73" s="49"/>
      <c r="V73" s="48">
        <v>43529</v>
      </c>
      <c r="W73" t="s">
        <v>559</v>
      </c>
      <c r="X73">
        <v>2016</v>
      </c>
      <c r="Y73" s="45">
        <f>YEAR(N73)-X73</f>
        <v>2</v>
      </c>
      <c r="Z73" t="s">
        <v>560</v>
      </c>
      <c r="AA73" s="22" t="s">
        <v>205</v>
      </c>
      <c r="AB73" s="22">
        <v>1</v>
      </c>
      <c r="AE73" s="49"/>
      <c r="AF73" t="s">
        <v>561</v>
      </c>
      <c r="AG73">
        <v>50</v>
      </c>
      <c r="AH73" t="s">
        <v>206</v>
      </c>
    </row>
    <row r="74" spans="1:35" hidden="1" x14ac:dyDescent="0.35">
      <c r="A74" s="22" t="s">
        <v>299</v>
      </c>
      <c r="B74">
        <v>180177</v>
      </c>
      <c r="C74" s="46" t="s">
        <v>297</v>
      </c>
      <c r="D74" t="s">
        <v>600</v>
      </c>
      <c r="E74" s="47" t="s">
        <v>970</v>
      </c>
      <c r="F74" t="s">
        <v>551</v>
      </c>
      <c r="G74" s="22" t="s">
        <v>971</v>
      </c>
      <c r="H74" t="s">
        <v>297</v>
      </c>
      <c r="I74" t="s">
        <v>577</v>
      </c>
      <c r="J74" s="22" t="s">
        <v>36</v>
      </c>
      <c r="K74" t="s">
        <v>298</v>
      </c>
      <c r="L74">
        <v>2</v>
      </c>
      <c r="M74" t="s">
        <v>221</v>
      </c>
      <c r="N74" s="48">
        <v>43243</v>
      </c>
      <c r="O74" s="48">
        <v>43257</v>
      </c>
      <c r="P74" s="49">
        <f>O74-N74</f>
        <v>14</v>
      </c>
      <c r="Q74" s="49">
        <v>0</v>
      </c>
      <c r="R74" s="49">
        <v>0</v>
      </c>
      <c r="S74" s="49" t="s">
        <v>590</v>
      </c>
      <c r="T74" s="49" t="s">
        <v>33</v>
      </c>
      <c r="U74" s="49">
        <v>1</v>
      </c>
      <c r="V74" s="48">
        <v>43258</v>
      </c>
      <c r="W74" t="s">
        <v>669</v>
      </c>
      <c r="X74">
        <v>2016</v>
      </c>
      <c r="Y74" s="45">
        <f>YEAR(N74)-X74</f>
        <v>2</v>
      </c>
      <c r="Z74" t="s">
        <v>560</v>
      </c>
      <c r="AA74" s="22" t="s">
        <v>205</v>
      </c>
      <c r="AB74" s="22">
        <v>1</v>
      </c>
      <c r="AC74" s="73" t="s">
        <v>380</v>
      </c>
      <c r="AD74" t="s">
        <v>973</v>
      </c>
      <c r="AE74" s="49"/>
      <c r="AF74" t="s">
        <v>561</v>
      </c>
      <c r="AG74">
        <v>50</v>
      </c>
      <c r="AH74" t="s">
        <v>206</v>
      </c>
    </row>
    <row r="75" spans="1:35" hidden="1" x14ac:dyDescent="0.35">
      <c r="A75" s="22" t="s">
        <v>79</v>
      </c>
      <c r="B75" s="55">
        <v>180179</v>
      </c>
      <c r="C75" s="56" t="s">
        <v>1534</v>
      </c>
      <c r="D75" s="57" t="s">
        <v>600</v>
      </c>
      <c r="E75" s="58" t="s">
        <v>1589</v>
      </c>
      <c r="F75" s="57" t="s">
        <v>551</v>
      </c>
      <c r="G75" s="54"/>
      <c r="H75" s="57" t="s">
        <v>1534</v>
      </c>
      <c r="I75" s="57" t="s">
        <v>577</v>
      </c>
      <c r="J75" s="54" t="s">
        <v>36</v>
      </c>
      <c r="K75" s="57" t="s">
        <v>80</v>
      </c>
      <c r="L75" s="57">
        <v>1</v>
      </c>
      <c r="M75" s="57" t="s">
        <v>667</v>
      </c>
      <c r="N75" s="59">
        <v>43304</v>
      </c>
      <c r="O75" s="59">
        <v>43311</v>
      </c>
      <c r="P75" s="53">
        <f>O75-N75</f>
        <v>7</v>
      </c>
      <c r="Q75" s="53">
        <v>0</v>
      </c>
      <c r="R75" s="49">
        <v>0</v>
      </c>
      <c r="S75" s="49" t="s">
        <v>590</v>
      </c>
      <c r="T75" s="53" t="s">
        <v>668</v>
      </c>
      <c r="U75" s="49">
        <v>1</v>
      </c>
      <c r="V75" s="50"/>
      <c r="W75" s="61" t="s">
        <v>618</v>
      </c>
      <c r="X75" s="57">
        <v>2016</v>
      </c>
      <c r="Y75" s="55">
        <f>YEAR(N75)-X75</f>
        <v>2</v>
      </c>
      <c r="Z75" s="57" t="s">
        <v>560</v>
      </c>
      <c r="AA75" s="54" t="s">
        <v>42</v>
      </c>
      <c r="AB75" s="54">
        <v>1</v>
      </c>
      <c r="AC75" s="57" t="s">
        <v>1590</v>
      </c>
      <c r="AD75" s="57" t="s">
        <v>1038</v>
      </c>
      <c r="AE75" s="53"/>
      <c r="AF75" s="57" t="s">
        <v>561</v>
      </c>
      <c r="AG75" s="57"/>
      <c r="AH75" s="57"/>
      <c r="AI75" s="57" t="s">
        <v>667</v>
      </c>
    </row>
    <row r="76" spans="1:35" hidden="1" x14ac:dyDescent="0.35">
      <c r="A76" s="22" t="s">
        <v>72</v>
      </c>
      <c r="B76">
        <v>180177</v>
      </c>
      <c r="C76" s="46" t="s">
        <v>1772</v>
      </c>
      <c r="D76" t="s">
        <v>600</v>
      </c>
      <c r="E76" s="47" t="s">
        <v>1674</v>
      </c>
      <c r="F76" t="s">
        <v>551</v>
      </c>
      <c r="G76" s="22"/>
      <c r="H76" t="s">
        <v>1772</v>
      </c>
      <c r="I76" t="s">
        <v>577</v>
      </c>
      <c r="J76" s="22" t="s">
        <v>36</v>
      </c>
      <c r="K76" t="s">
        <v>73</v>
      </c>
      <c r="L76">
        <v>1</v>
      </c>
      <c r="M76" s="57" t="s">
        <v>667</v>
      </c>
      <c r="N76" s="48">
        <v>43304</v>
      </c>
      <c r="O76" s="48">
        <v>43327</v>
      </c>
      <c r="P76" s="49">
        <f>O76-N76</f>
        <v>23</v>
      </c>
      <c r="Q76" s="49">
        <v>0</v>
      </c>
      <c r="R76" s="49">
        <v>0</v>
      </c>
      <c r="S76" s="49" t="s">
        <v>590</v>
      </c>
      <c r="T76" s="49" t="s">
        <v>668</v>
      </c>
      <c r="U76" s="49">
        <v>1</v>
      </c>
      <c r="V76" s="48">
        <v>43327</v>
      </c>
      <c r="W76" t="s">
        <v>618</v>
      </c>
      <c r="X76">
        <v>2017</v>
      </c>
      <c r="Y76" s="45">
        <f>YEAR(N76)-X76</f>
        <v>1</v>
      </c>
      <c r="Z76" s="57" t="s">
        <v>560</v>
      </c>
      <c r="AA76" s="22" t="s">
        <v>42</v>
      </c>
      <c r="AB76" s="22">
        <v>1</v>
      </c>
      <c r="AC76" t="s">
        <v>1773</v>
      </c>
      <c r="AD76" t="s">
        <v>1774</v>
      </c>
      <c r="AE76" s="49"/>
      <c r="AF76" t="s">
        <v>561</v>
      </c>
      <c r="AG76">
        <v>50</v>
      </c>
      <c r="AH76" t="s">
        <v>206</v>
      </c>
    </row>
    <row r="77" spans="1:35" hidden="1" x14ac:dyDescent="0.35">
      <c r="A77" s="22" t="s">
        <v>64</v>
      </c>
      <c r="B77">
        <v>180176</v>
      </c>
      <c r="C77" s="46" t="s">
        <v>2202</v>
      </c>
      <c r="D77" t="s">
        <v>600</v>
      </c>
      <c r="E77" s="47" t="s">
        <v>2203</v>
      </c>
      <c r="F77" t="s">
        <v>551</v>
      </c>
      <c r="G77" s="22"/>
      <c r="H77" s="57" t="s">
        <v>2202</v>
      </c>
      <c r="I77" t="s">
        <v>577</v>
      </c>
      <c r="J77" s="22" t="s">
        <v>36</v>
      </c>
      <c r="K77" t="s">
        <v>65</v>
      </c>
      <c r="L77">
        <v>2</v>
      </c>
      <c r="M77" t="s">
        <v>660</v>
      </c>
      <c r="N77" s="48">
        <v>43304</v>
      </c>
      <c r="O77" s="48">
        <v>43916</v>
      </c>
      <c r="P77" s="49">
        <f>O77-N77</f>
        <v>612</v>
      </c>
      <c r="Q77" s="49">
        <v>0</v>
      </c>
      <c r="R77" s="49">
        <v>0</v>
      </c>
      <c r="S77" s="49" t="s">
        <v>590</v>
      </c>
      <c r="T77" s="49" t="s">
        <v>591</v>
      </c>
      <c r="U77" s="49">
        <v>0</v>
      </c>
      <c r="V77" s="48">
        <v>43916</v>
      </c>
      <c r="W77" t="s">
        <v>618</v>
      </c>
      <c r="X77">
        <v>2016</v>
      </c>
      <c r="Y77" s="45">
        <f>YEAR(N77)-X77</f>
        <v>2</v>
      </c>
      <c r="Z77" t="s">
        <v>560</v>
      </c>
      <c r="AA77" s="22" t="s">
        <v>30</v>
      </c>
      <c r="AB77" s="22">
        <v>1</v>
      </c>
      <c r="AC77" s="73" t="s">
        <v>2206</v>
      </c>
      <c r="AD77" t="s">
        <v>2207</v>
      </c>
      <c r="AE77" s="49"/>
      <c r="AF77" t="s">
        <v>561</v>
      </c>
      <c r="AG77">
        <v>50</v>
      </c>
      <c r="AH77" t="s">
        <v>206</v>
      </c>
      <c r="AI77" t="s">
        <v>1120</v>
      </c>
    </row>
    <row r="78" spans="1:35" hidden="1" x14ac:dyDescent="0.35">
      <c r="A78" s="22" t="s">
        <v>792</v>
      </c>
      <c r="B78">
        <v>180185</v>
      </c>
      <c r="C78" s="46" t="s">
        <v>793</v>
      </c>
      <c r="D78" t="s">
        <v>600</v>
      </c>
      <c r="E78" s="47" t="s">
        <v>794</v>
      </c>
      <c r="F78" t="s">
        <v>588</v>
      </c>
      <c r="G78" s="22"/>
      <c r="H78" t="s">
        <v>795</v>
      </c>
      <c r="I78" t="s">
        <v>796</v>
      </c>
      <c r="J78" s="22" t="s">
        <v>36</v>
      </c>
      <c r="K78" t="s">
        <v>797</v>
      </c>
      <c r="L78">
        <v>1</v>
      </c>
      <c r="M78" t="s">
        <v>221</v>
      </c>
      <c r="N78" s="48">
        <v>43344</v>
      </c>
      <c r="O78" s="48">
        <v>43546</v>
      </c>
      <c r="P78" s="49">
        <f>O78-N78</f>
        <v>202</v>
      </c>
      <c r="Q78" s="49">
        <v>0</v>
      </c>
      <c r="R78" s="49">
        <v>0</v>
      </c>
      <c r="S78" s="49" t="s">
        <v>590</v>
      </c>
      <c r="T78" s="49" t="s">
        <v>591</v>
      </c>
      <c r="U78" s="49">
        <v>1</v>
      </c>
      <c r="V78" s="48">
        <v>43546</v>
      </c>
      <c r="W78" t="s">
        <v>669</v>
      </c>
      <c r="X78">
        <v>2006</v>
      </c>
      <c r="Y78" s="45">
        <f>YEAR(N78)-X78</f>
        <v>12</v>
      </c>
      <c r="Z78" t="s">
        <v>571</v>
      </c>
      <c r="AA78" s="22" t="s">
        <v>42</v>
      </c>
      <c r="AB78" s="22">
        <v>1</v>
      </c>
      <c r="AC78" t="s">
        <v>798</v>
      </c>
      <c r="AD78" t="s">
        <v>799</v>
      </c>
      <c r="AE78" s="49"/>
      <c r="AF78" t="s">
        <v>561</v>
      </c>
      <c r="AG78">
        <v>50</v>
      </c>
      <c r="AH78" t="s">
        <v>206</v>
      </c>
      <c r="AI78" t="s">
        <v>221</v>
      </c>
    </row>
    <row r="79" spans="1:35" x14ac:dyDescent="0.35">
      <c r="A79" s="22" t="s">
        <v>978</v>
      </c>
      <c r="B79" s="45">
        <v>180183</v>
      </c>
      <c r="C79" s="46" t="s">
        <v>979</v>
      </c>
      <c r="D79" t="s">
        <v>551</v>
      </c>
      <c r="E79" s="47" t="s">
        <v>980</v>
      </c>
      <c r="F79" t="s">
        <v>551</v>
      </c>
      <c r="G79" s="22"/>
      <c r="H79" t="s">
        <v>979</v>
      </c>
      <c r="I79" t="s">
        <v>577</v>
      </c>
      <c r="J79" s="22" t="s">
        <v>36</v>
      </c>
      <c r="K79" t="s">
        <v>981</v>
      </c>
      <c r="L79">
        <v>1</v>
      </c>
      <c r="M79" t="s">
        <v>221</v>
      </c>
      <c r="N79" s="48">
        <v>43344</v>
      </c>
      <c r="O79" s="48">
        <v>44321</v>
      </c>
      <c r="P79" s="49">
        <f>O79-N79</f>
        <v>977</v>
      </c>
      <c r="Q79" s="49">
        <v>0</v>
      </c>
      <c r="R79" s="53" t="s">
        <v>205</v>
      </c>
      <c r="S79" s="49" t="s">
        <v>579</v>
      </c>
      <c r="T79" s="49" t="s">
        <v>205</v>
      </c>
      <c r="U79" s="49">
        <v>1</v>
      </c>
      <c r="V79" s="48"/>
      <c r="W79" t="s">
        <v>559</v>
      </c>
      <c r="X79">
        <v>2017</v>
      </c>
      <c r="Y79" s="45">
        <f>YEAR(N79)-X79</f>
        <v>1</v>
      </c>
      <c r="Z79" t="s">
        <v>560</v>
      </c>
      <c r="AA79" s="22" t="s">
        <v>205</v>
      </c>
      <c r="AB79" s="22">
        <v>1</v>
      </c>
      <c r="AE79" s="49"/>
      <c r="AF79" t="s">
        <v>561</v>
      </c>
    </row>
    <row r="80" spans="1:35" hidden="1" x14ac:dyDescent="0.35">
      <c r="A80" s="22" t="s">
        <v>2068</v>
      </c>
      <c r="B80">
        <v>180181</v>
      </c>
      <c r="C80" s="46" t="s">
        <v>2069</v>
      </c>
      <c r="D80" t="s">
        <v>600</v>
      </c>
      <c r="E80" s="68" t="s">
        <v>2070</v>
      </c>
      <c r="F80" s="22" t="s">
        <v>565</v>
      </c>
      <c r="G80" s="22" t="s">
        <v>2071</v>
      </c>
      <c r="H80" t="s">
        <v>2072</v>
      </c>
      <c r="I80" t="s">
        <v>2073</v>
      </c>
      <c r="J80" s="22" t="s">
        <v>36</v>
      </c>
      <c r="K80" t="s">
        <v>2074</v>
      </c>
      <c r="L80">
        <v>2</v>
      </c>
      <c r="M80" t="s">
        <v>221</v>
      </c>
      <c r="N80" s="48">
        <v>43344</v>
      </c>
      <c r="O80" s="48">
        <v>44486</v>
      </c>
      <c r="P80" s="49">
        <f>O80-N80</f>
        <v>1142</v>
      </c>
      <c r="Q80" s="49">
        <v>0</v>
      </c>
      <c r="R80" s="49">
        <v>1</v>
      </c>
      <c r="S80" s="49" t="s">
        <v>738</v>
      </c>
      <c r="T80" s="49" t="s">
        <v>205</v>
      </c>
      <c r="U80" s="49">
        <v>1</v>
      </c>
      <c r="V80" s="48"/>
      <c r="W80" t="s">
        <v>669</v>
      </c>
      <c r="X80">
        <v>2009</v>
      </c>
      <c r="Y80" s="45">
        <f>YEAR(N80)-X80</f>
        <v>9</v>
      </c>
      <c r="Z80" t="s">
        <v>571</v>
      </c>
      <c r="AA80" s="22" t="s">
        <v>42</v>
      </c>
      <c r="AB80" s="22">
        <v>1</v>
      </c>
      <c r="AD80" t="s">
        <v>2075</v>
      </c>
      <c r="AE80" s="49"/>
      <c r="AF80" t="s">
        <v>561</v>
      </c>
      <c r="AG80">
        <v>50</v>
      </c>
      <c r="AH80" t="s">
        <v>206</v>
      </c>
    </row>
    <row r="81" spans="1:35" hidden="1" x14ac:dyDescent="0.35">
      <c r="A81" s="22" t="s">
        <v>2132</v>
      </c>
      <c r="B81">
        <v>180182</v>
      </c>
      <c r="C81" s="46" t="s">
        <v>2133</v>
      </c>
      <c r="D81" t="s">
        <v>600</v>
      </c>
      <c r="E81" s="47" t="s">
        <v>2134</v>
      </c>
      <c r="F81" t="s">
        <v>588</v>
      </c>
      <c r="G81" s="22" t="s">
        <v>2135</v>
      </c>
      <c r="H81" s="57" t="s">
        <v>2136</v>
      </c>
      <c r="I81" s="57" t="s">
        <v>1134</v>
      </c>
      <c r="J81" s="22" t="s">
        <v>36</v>
      </c>
      <c r="K81" t="s">
        <v>2137</v>
      </c>
      <c r="L81">
        <v>2</v>
      </c>
      <c r="M81" t="s">
        <v>221</v>
      </c>
      <c r="N81" s="48">
        <v>43344</v>
      </c>
      <c r="O81" s="48">
        <v>44486</v>
      </c>
      <c r="P81" s="49">
        <f>O81-N81</f>
        <v>1142</v>
      </c>
      <c r="Q81" s="49">
        <v>0</v>
      </c>
      <c r="R81" s="49">
        <v>1</v>
      </c>
      <c r="S81" s="49" t="s">
        <v>738</v>
      </c>
      <c r="T81" s="49" t="s">
        <v>205</v>
      </c>
      <c r="U81" s="49">
        <v>1</v>
      </c>
      <c r="V81" s="48"/>
      <c r="W81" t="s">
        <v>669</v>
      </c>
      <c r="X81">
        <v>2007</v>
      </c>
      <c r="Y81" s="45">
        <f>YEAR(N81)-X81</f>
        <v>11</v>
      </c>
      <c r="Z81" t="s">
        <v>571</v>
      </c>
      <c r="AA81" s="22" t="s">
        <v>30</v>
      </c>
      <c r="AB81" s="22">
        <v>1</v>
      </c>
      <c r="AD81" t="s">
        <v>2138</v>
      </c>
      <c r="AE81" s="49"/>
      <c r="AF81" t="s">
        <v>561</v>
      </c>
      <c r="AG81">
        <v>50</v>
      </c>
      <c r="AH81" t="s">
        <v>206</v>
      </c>
    </row>
    <row r="82" spans="1:35" hidden="1" x14ac:dyDescent="0.35">
      <c r="A82" s="22" t="s">
        <v>1872</v>
      </c>
      <c r="B82">
        <v>180180</v>
      </c>
      <c r="C82" s="46" t="s">
        <v>1606</v>
      </c>
      <c r="D82" t="s">
        <v>600</v>
      </c>
      <c r="E82" s="47" t="s">
        <v>1873</v>
      </c>
      <c r="F82" s="63" t="s">
        <v>565</v>
      </c>
      <c r="G82" s="22"/>
      <c r="H82" t="s">
        <v>1874</v>
      </c>
      <c r="I82" t="s">
        <v>796</v>
      </c>
      <c r="J82" s="22" t="s">
        <v>36</v>
      </c>
      <c r="K82" t="s">
        <v>1875</v>
      </c>
      <c r="L82">
        <v>2</v>
      </c>
      <c r="M82" t="s">
        <v>221</v>
      </c>
      <c r="N82" s="48">
        <v>43344</v>
      </c>
      <c r="O82" s="48">
        <v>44802</v>
      </c>
      <c r="P82" s="49">
        <f>O82-N82</f>
        <v>1458</v>
      </c>
      <c r="Q82" s="49">
        <v>0</v>
      </c>
      <c r="R82" s="49">
        <v>1</v>
      </c>
      <c r="S82" s="49" t="s">
        <v>738</v>
      </c>
      <c r="T82" s="49" t="s">
        <v>205</v>
      </c>
      <c r="U82" s="49">
        <v>1</v>
      </c>
      <c r="V82" s="48"/>
      <c r="W82" t="s">
        <v>669</v>
      </c>
      <c r="X82">
        <v>2007</v>
      </c>
      <c r="Y82" s="45">
        <f>YEAR(N82)-X82</f>
        <v>11</v>
      </c>
      <c r="Z82" t="s">
        <v>571</v>
      </c>
      <c r="AA82" s="22" t="s">
        <v>30</v>
      </c>
      <c r="AB82" s="22">
        <v>1</v>
      </c>
      <c r="AD82" t="s">
        <v>1876</v>
      </c>
      <c r="AE82" s="49"/>
      <c r="AF82" t="s">
        <v>561</v>
      </c>
      <c r="AG82">
        <v>50</v>
      </c>
      <c r="AH82" t="s">
        <v>206</v>
      </c>
    </row>
    <row r="83" spans="1:35" hidden="1" x14ac:dyDescent="0.35">
      <c r="A83" s="37" t="s">
        <v>1477</v>
      </c>
      <c r="B83" s="40">
        <v>17492</v>
      </c>
      <c r="C83" s="39" t="s">
        <v>1478</v>
      </c>
      <c r="D83" s="40" t="s">
        <v>600</v>
      </c>
      <c r="E83" s="52" t="s">
        <v>1479</v>
      </c>
      <c r="F83" s="40" t="s">
        <v>588</v>
      </c>
      <c r="G83" s="37"/>
      <c r="H83" s="40" t="s">
        <v>1480</v>
      </c>
      <c r="I83" s="40" t="s">
        <v>1252</v>
      </c>
      <c r="J83" s="37" t="s">
        <v>36</v>
      </c>
      <c r="K83" s="40" t="s">
        <v>1481</v>
      </c>
      <c r="L83" s="40">
        <v>1</v>
      </c>
      <c r="M83" s="40" t="s">
        <v>221</v>
      </c>
      <c r="N83" s="43">
        <v>43344</v>
      </c>
      <c r="O83" s="43"/>
      <c r="P83" s="44"/>
      <c r="Q83" s="44">
        <v>1</v>
      </c>
      <c r="R83" s="44">
        <v>1</v>
      </c>
      <c r="S83" s="44"/>
      <c r="T83" s="44"/>
      <c r="U83" s="44"/>
      <c r="V83" s="43"/>
      <c r="W83" s="40" t="s">
        <v>669</v>
      </c>
      <c r="X83" s="40">
        <v>2011</v>
      </c>
      <c r="Y83" s="38">
        <f>YEAR(N83)-X83</f>
        <v>7</v>
      </c>
      <c r="Z83" s="40" t="s">
        <v>571</v>
      </c>
      <c r="AA83" s="37" t="s">
        <v>42</v>
      </c>
      <c r="AB83" s="37">
        <v>1</v>
      </c>
      <c r="AC83" s="40"/>
      <c r="AD83" s="40" t="s">
        <v>1482</v>
      </c>
      <c r="AE83" s="44"/>
      <c r="AF83" s="40" t="s">
        <v>561</v>
      </c>
      <c r="AG83" s="40">
        <v>50</v>
      </c>
      <c r="AH83" s="40" t="s">
        <v>206</v>
      </c>
      <c r="AI83" s="40"/>
    </row>
    <row r="84" spans="1:35" hidden="1" x14ac:dyDescent="0.35">
      <c r="A84" s="22" t="s">
        <v>302</v>
      </c>
      <c r="B84">
        <v>16030</v>
      </c>
      <c r="C84" s="46" t="s">
        <v>301</v>
      </c>
      <c r="D84" t="s">
        <v>600</v>
      </c>
      <c r="E84" s="47" t="s">
        <v>1366</v>
      </c>
      <c r="F84" t="s">
        <v>551</v>
      </c>
      <c r="G84" s="22"/>
      <c r="H84" t="s">
        <v>301</v>
      </c>
      <c r="I84" t="s">
        <v>577</v>
      </c>
      <c r="J84" s="22" t="s">
        <v>36</v>
      </c>
      <c r="K84" t="s">
        <v>300</v>
      </c>
      <c r="L84">
        <v>1</v>
      </c>
      <c r="M84" t="s">
        <v>219</v>
      </c>
      <c r="N84" s="48">
        <v>43375</v>
      </c>
      <c r="O84" s="48">
        <v>43388</v>
      </c>
      <c r="P84" s="49">
        <f>O84-N84</f>
        <v>13</v>
      </c>
      <c r="Q84" s="49">
        <v>0</v>
      </c>
      <c r="R84" s="49">
        <v>0</v>
      </c>
      <c r="S84" s="49" t="s">
        <v>590</v>
      </c>
      <c r="T84" s="49" t="s">
        <v>591</v>
      </c>
      <c r="U84" s="49">
        <v>1</v>
      </c>
      <c r="V84" s="48">
        <v>43388</v>
      </c>
      <c r="W84" t="s">
        <v>618</v>
      </c>
      <c r="X84">
        <v>2016</v>
      </c>
      <c r="Y84" s="45">
        <f>YEAR(N84)-X84</f>
        <v>2</v>
      </c>
      <c r="Z84" t="s">
        <v>560</v>
      </c>
      <c r="AA84" s="22" t="s">
        <v>42</v>
      </c>
      <c r="AB84" s="22">
        <v>1</v>
      </c>
      <c r="AC84" t="s">
        <v>309</v>
      </c>
      <c r="AD84" t="s">
        <v>2013</v>
      </c>
      <c r="AE84" s="49"/>
      <c r="AF84" t="s">
        <v>561</v>
      </c>
      <c r="AG84">
        <v>50</v>
      </c>
      <c r="AH84" t="s">
        <v>206</v>
      </c>
      <c r="AI84" t="s">
        <v>219</v>
      </c>
    </row>
    <row r="85" spans="1:35" hidden="1" x14ac:dyDescent="0.35">
      <c r="A85" s="22" t="s">
        <v>310</v>
      </c>
      <c r="B85">
        <v>171121</v>
      </c>
      <c r="C85" s="46" t="s">
        <v>2065</v>
      </c>
      <c r="D85" t="s">
        <v>600</v>
      </c>
      <c r="E85" s="47" t="s">
        <v>2066</v>
      </c>
      <c r="F85" t="s">
        <v>588</v>
      </c>
      <c r="G85" s="22"/>
      <c r="H85" t="s">
        <v>2065</v>
      </c>
      <c r="I85" t="s">
        <v>577</v>
      </c>
      <c r="J85" s="22" t="s">
        <v>36</v>
      </c>
      <c r="K85" t="s">
        <v>303</v>
      </c>
      <c r="L85">
        <v>1</v>
      </c>
      <c r="M85" t="s">
        <v>609</v>
      </c>
      <c r="N85" s="48">
        <v>43375</v>
      </c>
      <c r="O85" s="48">
        <v>43595</v>
      </c>
      <c r="P85" s="49">
        <f>O85-N85</f>
        <v>220</v>
      </c>
      <c r="Q85" s="49">
        <v>0</v>
      </c>
      <c r="R85" s="49">
        <v>0</v>
      </c>
      <c r="S85" s="49" t="s">
        <v>590</v>
      </c>
      <c r="T85" s="49" t="s">
        <v>626</v>
      </c>
      <c r="U85" s="49">
        <v>1</v>
      </c>
      <c r="V85" s="48">
        <v>43595</v>
      </c>
      <c r="W85" t="s">
        <v>618</v>
      </c>
      <c r="X85">
        <v>2016</v>
      </c>
      <c r="Y85" s="45">
        <f>YEAR(N85)-X85</f>
        <v>2</v>
      </c>
      <c r="Z85" t="s">
        <v>560</v>
      </c>
      <c r="AA85" s="22" t="s">
        <v>42</v>
      </c>
      <c r="AB85" s="22">
        <v>1</v>
      </c>
      <c r="AC85" t="s">
        <v>311</v>
      </c>
      <c r="AD85" t="s">
        <v>2067</v>
      </c>
      <c r="AE85" s="49"/>
      <c r="AF85" t="s">
        <v>561</v>
      </c>
      <c r="AG85">
        <v>50</v>
      </c>
      <c r="AH85" t="s">
        <v>206</v>
      </c>
      <c r="AI85" t="s">
        <v>219</v>
      </c>
    </row>
    <row r="86" spans="1:35" hidden="1" x14ac:dyDescent="0.35">
      <c r="A86" t="s">
        <v>307</v>
      </c>
      <c r="B86">
        <v>180174</v>
      </c>
      <c r="C86" s="46" t="s">
        <v>1219</v>
      </c>
      <c r="D86" t="s">
        <v>600</v>
      </c>
      <c r="E86" s="47" t="s">
        <v>1220</v>
      </c>
      <c r="F86" t="s">
        <v>588</v>
      </c>
      <c r="G86" s="22"/>
      <c r="H86" t="s">
        <v>1219</v>
      </c>
      <c r="I86" t="s">
        <v>577</v>
      </c>
      <c r="J86" s="22" t="s">
        <v>36</v>
      </c>
      <c r="K86" t="s">
        <v>304</v>
      </c>
      <c r="L86">
        <v>1</v>
      </c>
      <c r="M86" t="s">
        <v>609</v>
      </c>
      <c r="N86" s="48">
        <v>43375</v>
      </c>
      <c r="O86" s="48">
        <v>43954</v>
      </c>
      <c r="P86" s="49">
        <f>O86-N86</f>
        <v>579</v>
      </c>
      <c r="Q86" s="49">
        <v>0</v>
      </c>
      <c r="R86" s="49">
        <v>0</v>
      </c>
      <c r="S86" s="49" t="s">
        <v>590</v>
      </c>
      <c r="T86" s="49" t="s">
        <v>591</v>
      </c>
      <c r="U86" s="49">
        <v>1</v>
      </c>
      <c r="V86" s="48">
        <v>43954</v>
      </c>
      <c r="W86" t="s">
        <v>618</v>
      </c>
      <c r="X86">
        <v>2016</v>
      </c>
      <c r="Y86" s="45">
        <f>YEAR(N86)-X86</f>
        <v>2</v>
      </c>
      <c r="Z86" t="s">
        <v>560</v>
      </c>
      <c r="AA86" s="22" t="s">
        <v>42</v>
      </c>
      <c r="AB86" s="22">
        <v>1</v>
      </c>
      <c r="AC86" t="s">
        <v>308</v>
      </c>
      <c r="AD86" t="s">
        <v>1221</v>
      </c>
      <c r="AE86" s="49"/>
      <c r="AF86" t="s">
        <v>561</v>
      </c>
      <c r="AG86">
        <v>50</v>
      </c>
      <c r="AH86" t="s">
        <v>206</v>
      </c>
      <c r="AI86" t="s">
        <v>219</v>
      </c>
    </row>
    <row r="87" spans="1:35" x14ac:dyDescent="0.35">
      <c r="A87" s="37" t="s">
        <v>1021</v>
      </c>
      <c r="B87" s="40">
        <v>180179</v>
      </c>
      <c r="C87" s="39" t="s">
        <v>984</v>
      </c>
      <c r="D87" s="40" t="s">
        <v>553</v>
      </c>
      <c r="E87" s="52" t="s">
        <v>1022</v>
      </c>
      <c r="F87" s="40" t="s">
        <v>553</v>
      </c>
      <c r="G87" s="37" t="s">
        <v>1023</v>
      </c>
      <c r="H87" s="76" t="s">
        <v>1024</v>
      </c>
      <c r="I87" s="76" t="s">
        <v>1025</v>
      </c>
      <c r="J87" s="37" t="s">
        <v>36</v>
      </c>
      <c r="K87" s="40" t="s">
        <v>1030</v>
      </c>
      <c r="L87" s="40">
        <v>4</v>
      </c>
      <c r="M87" s="40" t="s">
        <v>214</v>
      </c>
      <c r="N87" s="43">
        <v>43385</v>
      </c>
      <c r="O87" s="43"/>
      <c r="P87" s="44"/>
      <c r="Q87" s="44">
        <v>1</v>
      </c>
      <c r="R87" s="44">
        <v>1</v>
      </c>
      <c r="S87" s="44"/>
      <c r="T87" s="44"/>
      <c r="U87" s="44"/>
      <c r="V87" s="43"/>
      <c r="W87" s="40" t="s">
        <v>559</v>
      </c>
      <c r="X87" s="40">
        <v>2003</v>
      </c>
      <c r="Y87" s="38">
        <f>YEAR(N87)-X87</f>
        <v>15</v>
      </c>
      <c r="Z87" s="40" t="s">
        <v>571</v>
      </c>
      <c r="AA87" s="37" t="s">
        <v>42</v>
      </c>
      <c r="AB87" s="37">
        <v>1</v>
      </c>
      <c r="AC87" s="40"/>
      <c r="AD87" s="40" t="s">
        <v>1031</v>
      </c>
      <c r="AE87" s="44" t="s">
        <v>363</v>
      </c>
      <c r="AF87" s="40" t="s">
        <v>561</v>
      </c>
      <c r="AG87" s="40">
        <v>50</v>
      </c>
      <c r="AH87" s="40" t="s">
        <v>206</v>
      </c>
      <c r="AI87" s="40"/>
    </row>
    <row r="88" spans="1:35" x14ac:dyDescent="0.35">
      <c r="A88" s="37" t="s">
        <v>1207</v>
      </c>
      <c r="B88" s="40">
        <v>180177</v>
      </c>
      <c r="C88" s="39" t="s">
        <v>1208</v>
      </c>
      <c r="D88" s="40" t="s">
        <v>551</v>
      </c>
      <c r="E88" s="52" t="s">
        <v>1209</v>
      </c>
      <c r="F88" s="40" t="s">
        <v>565</v>
      </c>
      <c r="G88" s="37"/>
      <c r="H88" s="40" t="s">
        <v>1210</v>
      </c>
      <c r="I88" s="40" t="s">
        <v>1211</v>
      </c>
      <c r="J88" s="37" t="s">
        <v>36</v>
      </c>
      <c r="K88" s="40" t="s">
        <v>1212</v>
      </c>
      <c r="L88" s="40">
        <v>1</v>
      </c>
      <c r="M88" s="40" t="s">
        <v>558</v>
      </c>
      <c r="N88" s="43">
        <v>43385</v>
      </c>
      <c r="O88" s="43"/>
      <c r="P88" s="44"/>
      <c r="Q88" s="44">
        <v>1</v>
      </c>
      <c r="R88" s="44">
        <v>1</v>
      </c>
      <c r="S88" s="44"/>
      <c r="T88" s="44"/>
      <c r="U88" s="44"/>
      <c r="V88" s="43"/>
      <c r="W88" s="40" t="s">
        <v>559</v>
      </c>
      <c r="X88" s="40">
        <v>2009</v>
      </c>
      <c r="Y88" s="38">
        <f>YEAR(N88)-X88</f>
        <v>9</v>
      </c>
      <c r="Z88" s="40" t="s">
        <v>571</v>
      </c>
      <c r="AA88" s="37" t="s">
        <v>205</v>
      </c>
      <c r="AB88" s="37">
        <v>1</v>
      </c>
      <c r="AC88" s="40"/>
      <c r="AD88" s="40" t="s">
        <v>1213</v>
      </c>
      <c r="AE88" s="44"/>
      <c r="AF88" s="40" t="s">
        <v>561</v>
      </c>
      <c r="AG88" s="40">
        <v>50</v>
      </c>
      <c r="AH88" s="40" t="s">
        <v>206</v>
      </c>
      <c r="AI88" s="40"/>
    </row>
    <row r="89" spans="1:35" hidden="1" x14ac:dyDescent="0.35">
      <c r="A89" s="22" t="s">
        <v>84</v>
      </c>
      <c r="B89" s="45">
        <v>180184</v>
      </c>
      <c r="C89" s="46" t="s">
        <v>658</v>
      </c>
      <c r="D89" t="s">
        <v>553</v>
      </c>
      <c r="E89" s="47" t="s">
        <v>659</v>
      </c>
      <c r="F89" t="s">
        <v>551</v>
      </c>
      <c r="G89" s="22"/>
      <c r="H89" t="s">
        <v>658</v>
      </c>
      <c r="I89" t="s">
        <v>617</v>
      </c>
      <c r="J89" s="22" t="s">
        <v>36</v>
      </c>
      <c r="K89" t="s">
        <v>85</v>
      </c>
      <c r="L89">
        <v>1</v>
      </c>
      <c r="M89" t="s">
        <v>660</v>
      </c>
      <c r="N89" s="48">
        <v>43420</v>
      </c>
      <c r="O89" s="48">
        <v>43267</v>
      </c>
      <c r="P89" s="49">
        <f>O89-N89</f>
        <v>-153</v>
      </c>
      <c r="Q89" s="49">
        <v>0</v>
      </c>
      <c r="R89" s="49">
        <v>0</v>
      </c>
      <c r="S89" s="49" t="s">
        <v>590</v>
      </c>
      <c r="T89" s="49" t="s">
        <v>626</v>
      </c>
      <c r="U89" s="49">
        <v>1</v>
      </c>
      <c r="V89" s="48">
        <v>43420</v>
      </c>
      <c r="W89" t="s">
        <v>618</v>
      </c>
      <c r="X89">
        <v>2017</v>
      </c>
      <c r="Y89" s="45">
        <f>YEAR(N89)-X89</f>
        <v>1</v>
      </c>
      <c r="Z89" t="s">
        <v>580</v>
      </c>
      <c r="AA89" s="22" t="s">
        <v>42</v>
      </c>
      <c r="AB89" s="22">
        <v>1</v>
      </c>
      <c r="AC89" t="s">
        <v>661</v>
      </c>
      <c r="AE89" s="49"/>
      <c r="AF89" t="s">
        <v>561</v>
      </c>
      <c r="AI89" t="s">
        <v>662</v>
      </c>
    </row>
    <row r="90" spans="1:35" x14ac:dyDescent="0.35">
      <c r="A90" s="22" t="s">
        <v>1668</v>
      </c>
      <c r="B90">
        <v>180186</v>
      </c>
      <c r="C90" s="46" t="s">
        <v>1669</v>
      </c>
      <c r="D90" t="s">
        <v>553</v>
      </c>
      <c r="E90" s="47" t="s">
        <v>1670</v>
      </c>
      <c r="F90" t="s">
        <v>551</v>
      </c>
      <c r="G90" s="22" t="s">
        <v>1671</v>
      </c>
      <c r="H90" t="s">
        <v>1672</v>
      </c>
      <c r="I90" t="s">
        <v>1673</v>
      </c>
      <c r="J90" s="22" t="s">
        <v>36</v>
      </c>
      <c r="K90" t="s">
        <v>1675</v>
      </c>
      <c r="L90">
        <v>4</v>
      </c>
      <c r="M90" t="s">
        <v>214</v>
      </c>
      <c r="N90" s="48">
        <v>43444</v>
      </c>
      <c r="O90" s="48">
        <v>44452</v>
      </c>
      <c r="P90" s="49">
        <f>O90-N90</f>
        <v>1008</v>
      </c>
      <c r="Q90" s="49">
        <v>0</v>
      </c>
      <c r="R90" s="49">
        <v>1</v>
      </c>
      <c r="S90" s="49" t="s">
        <v>738</v>
      </c>
      <c r="T90" s="49" t="s">
        <v>205</v>
      </c>
      <c r="U90" s="49">
        <v>1</v>
      </c>
      <c r="V90" s="48"/>
      <c r="W90" t="s">
        <v>559</v>
      </c>
      <c r="X90">
        <v>2004</v>
      </c>
      <c r="Y90" s="45">
        <f>YEAR(N90)-X90</f>
        <v>14</v>
      </c>
      <c r="Z90" t="s">
        <v>571</v>
      </c>
      <c r="AA90" s="22" t="s">
        <v>42</v>
      </c>
      <c r="AB90" s="22">
        <v>1</v>
      </c>
      <c r="AC90" t="s">
        <v>1676</v>
      </c>
      <c r="AD90" t="s">
        <v>1677</v>
      </c>
      <c r="AE90" s="49"/>
      <c r="AF90" t="s">
        <v>561</v>
      </c>
      <c r="AG90">
        <v>50</v>
      </c>
      <c r="AH90" t="s">
        <v>206</v>
      </c>
    </row>
    <row r="91" spans="1:35" x14ac:dyDescent="0.35">
      <c r="A91" t="s">
        <v>1877</v>
      </c>
      <c r="B91">
        <v>16036</v>
      </c>
      <c r="C91" s="46" t="s">
        <v>1878</v>
      </c>
      <c r="D91" t="s">
        <v>600</v>
      </c>
      <c r="E91" s="47" t="s">
        <v>1879</v>
      </c>
      <c r="F91" t="s">
        <v>1880</v>
      </c>
      <c r="G91" s="22" t="s">
        <v>1881</v>
      </c>
      <c r="H91" t="s">
        <v>1882</v>
      </c>
      <c r="I91" t="s">
        <v>1134</v>
      </c>
      <c r="J91" s="22" t="s">
        <v>36</v>
      </c>
      <c r="K91" t="s">
        <v>1885</v>
      </c>
      <c r="L91">
        <v>3</v>
      </c>
      <c r="M91" t="s">
        <v>667</v>
      </c>
      <c r="N91" s="48">
        <v>43444</v>
      </c>
      <c r="O91" s="48">
        <v>44837</v>
      </c>
      <c r="P91" s="49">
        <f>O91-N91</f>
        <v>1393</v>
      </c>
      <c r="Q91" s="49">
        <v>0</v>
      </c>
      <c r="R91" s="49">
        <v>1</v>
      </c>
      <c r="S91" s="49" t="s">
        <v>738</v>
      </c>
      <c r="T91" s="49" t="s">
        <v>205</v>
      </c>
      <c r="U91" s="49">
        <v>1</v>
      </c>
      <c r="V91" s="48"/>
      <c r="W91" t="s">
        <v>559</v>
      </c>
      <c r="X91">
        <v>2006</v>
      </c>
      <c r="Y91" s="45">
        <f>YEAR(N91)-X91</f>
        <v>12</v>
      </c>
      <c r="Z91" t="s">
        <v>571</v>
      </c>
      <c r="AA91" s="22" t="s">
        <v>42</v>
      </c>
      <c r="AB91" s="22">
        <v>1</v>
      </c>
      <c r="AD91" t="s">
        <v>1886</v>
      </c>
      <c r="AE91" s="49"/>
      <c r="AF91" t="s">
        <v>561</v>
      </c>
      <c r="AG91">
        <v>50</v>
      </c>
      <c r="AH91" t="s">
        <v>206</v>
      </c>
    </row>
    <row r="92" spans="1:35" x14ac:dyDescent="0.35">
      <c r="A92" s="37" t="s">
        <v>1533</v>
      </c>
      <c r="B92" s="40">
        <v>180187</v>
      </c>
      <c r="C92" s="39" t="s">
        <v>1534</v>
      </c>
      <c r="D92" s="40" t="s">
        <v>553</v>
      </c>
      <c r="E92" s="52" t="s">
        <v>1535</v>
      </c>
      <c r="F92" s="40" t="s">
        <v>588</v>
      </c>
      <c r="G92" s="37"/>
      <c r="H92" s="40" t="s">
        <v>1536</v>
      </c>
      <c r="I92" s="40" t="s">
        <v>1025</v>
      </c>
      <c r="J92" s="37" t="s">
        <v>36</v>
      </c>
      <c r="K92" s="40" t="s">
        <v>1537</v>
      </c>
      <c r="L92" s="40">
        <v>1</v>
      </c>
      <c r="M92" s="40" t="s">
        <v>667</v>
      </c>
      <c r="N92" s="43">
        <v>43444</v>
      </c>
      <c r="O92" s="43"/>
      <c r="P92" s="44"/>
      <c r="Q92" s="44">
        <v>1</v>
      </c>
      <c r="R92" s="44">
        <v>1</v>
      </c>
      <c r="S92" s="44"/>
      <c r="T92" s="44"/>
      <c r="U92" s="44"/>
      <c r="V92" s="43"/>
      <c r="W92" s="40" t="s">
        <v>559</v>
      </c>
      <c r="X92" s="40">
        <v>2004</v>
      </c>
      <c r="Y92" s="38">
        <f>YEAR(N92)-X92</f>
        <v>14</v>
      </c>
      <c r="Z92" s="40" t="s">
        <v>560</v>
      </c>
      <c r="AA92" s="37" t="s">
        <v>42</v>
      </c>
      <c r="AB92" s="37">
        <v>1</v>
      </c>
      <c r="AC92" s="40"/>
      <c r="AD92" s="40" t="s">
        <v>1538</v>
      </c>
      <c r="AE92" s="44"/>
      <c r="AF92" s="40" t="s">
        <v>561</v>
      </c>
      <c r="AG92" s="40">
        <v>50</v>
      </c>
      <c r="AH92" s="40" t="s">
        <v>206</v>
      </c>
      <c r="AI92" s="40"/>
    </row>
    <row r="93" spans="1:35" hidden="1" x14ac:dyDescent="0.35">
      <c r="A93" s="22" t="s">
        <v>426</v>
      </c>
      <c r="B93">
        <v>180184</v>
      </c>
      <c r="C93" s="46" t="s">
        <v>1282</v>
      </c>
      <c r="D93" t="s">
        <v>600</v>
      </c>
      <c r="E93" s="47" t="s">
        <v>1283</v>
      </c>
      <c r="F93" t="s">
        <v>565</v>
      </c>
      <c r="G93" s="22"/>
      <c r="H93" t="s">
        <v>1282</v>
      </c>
      <c r="I93" t="s">
        <v>577</v>
      </c>
      <c r="J93" s="22" t="s">
        <v>36</v>
      </c>
      <c r="K93" t="s">
        <v>453</v>
      </c>
      <c r="L93">
        <v>1</v>
      </c>
      <c r="M93" t="s">
        <v>221</v>
      </c>
      <c r="N93" s="48">
        <v>43515</v>
      </c>
      <c r="O93" s="48">
        <v>43535</v>
      </c>
      <c r="P93" s="49">
        <f>O93-N93</f>
        <v>20</v>
      </c>
      <c r="Q93" s="49">
        <v>0</v>
      </c>
      <c r="R93" s="49">
        <v>0</v>
      </c>
      <c r="S93" s="49" t="s">
        <v>590</v>
      </c>
      <c r="T93" s="49" t="s">
        <v>591</v>
      </c>
      <c r="U93" s="49">
        <v>1</v>
      </c>
      <c r="V93" s="59">
        <v>43536</v>
      </c>
      <c r="W93" t="s">
        <v>618</v>
      </c>
      <c r="X93">
        <v>2013</v>
      </c>
      <c r="Y93" s="45">
        <f>YEAR(N93)-X93</f>
        <v>6</v>
      </c>
      <c r="Z93" s="93" t="s">
        <v>571</v>
      </c>
      <c r="AA93" s="22" t="s">
        <v>42</v>
      </c>
      <c r="AB93" s="22">
        <v>0</v>
      </c>
      <c r="AC93" s="73" t="s">
        <v>427</v>
      </c>
      <c r="AD93" t="s">
        <v>209</v>
      </c>
      <c r="AE93" s="49"/>
      <c r="AF93" t="s">
        <v>561</v>
      </c>
      <c r="AG93">
        <v>50</v>
      </c>
      <c r="AH93" t="s">
        <v>206</v>
      </c>
      <c r="AI93" t="s">
        <v>1284</v>
      </c>
    </row>
    <row r="94" spans="1:35" hidden="1" x14ac:dyDescent="0.35">
      <c r="A94" s="22" t="s">
        <v>428</v>
      </c>
      <c r="B94">
        <v>180173</v>
      </c>
      <c r="C94" s="46" t="s">
        <v>1890</v>
      </c>
      <c r="D94" t="s">
        <v>600</v>
      </c>
      <c r="E94" s="47" t="s">
        <v>1891</v>
      </c>
      <c r="F94" t="s">
        <v>565</v>
      </c>
      <c r="G94" s="22"/>
      <c r="H94" t="s">
        <v>1890</v>
      </c>
      <c r="I94" t="s">
        <v>577</v>
      </c>
      <c r="J94" s="22" t="s">
        <v>36</v>
      </c>
      <c r="K94" t="s">
        <v>452</v>
      </c>
      <c r="L94">
        <v>1</v>
      </c>
      <c r="M94" t="s">
        <v>221</v>
      </c>
      <c r="N94" s="48">
        <v>43515</v>
      </c>
      <c r="O94" s="48">
        <v>43537</v>
      </c>
      <c r="P94" s="49">
        <f>O94-N94</f>
        <v>22</v>
      </c>
      <c r="Q94" s="49">
        <v>0</v>
      </c>
      <c r="R94" s="49" t="s">
        <v>205</v>
      </c>
      <c r="S94" s="49" t="s">
        <v>714</v>
      </c>
      <c r="T94" s="49" t="s">
        <v>591</v>
      </c>
      <c r="U94" s="49">
        <v>0</v>
      </c>
      <c r="V94" s="48"/>
      <c r="W94" t="s">
        <v>618</v>
      </c>
      <c r="X94">
        <v>2013</v>
      </c>
      <c r="Y94" s="45">
        <f>YEAR(N94)-X94</f>
        <v>6</v>
      </c>
      <c r="Z94" s="93" t="s">
        <v>571</v>
      </c>
      <c r="AA94" s="22" t="s">
        <v>30</v>
      </c>
      <c r="AB94" s="22">
        <v>1</v>
      </c>
      <c r="AC94" t="s">
        <v>429</v>
      </c>
      <c r="AD94" t="s">
        <v>1892</v>
      </c>
      <c r="AE94" s="49"/>
      <c r="AF94" t="s">
        <v>561</v>
      </c>
      <c r="AG94">
        <v>50</v>
      </c>
      <c r="AH94" t="s">
        <v>206</v>
      </c>
    </row>
    <row r="95" spans="1:35" hidden="1" x14ac:dyDescent="0.35">
      <c r="A95" s="5" t="s">
        <v>1823</v>
      </c>
      <c r="B95" s="1">
        <v>171392</v>
      </c>
      <c r="C95" s="87" t="s">
        <v>1824</v>
      </c>
      <c r="D95" s="1" t="s">
        <v>600</v>
      </c>
      <c r="E95" s="88" t="s">
        <v>1825</v>
      </c>
      <c r="F95" s="1" t="s">
        <v>588</v>
      </c>
      <c r="G95" s="5" t="s">
        <v>1826</v>
      </c>
      <c r="H95" s="1" t="s">
        <v>1827</v>
      </c>
      <c r="I95" s="1" t="s">
        <v>555</v>
      </c>
      <c r="J95" s="5" t="s">
        <v>36</v>
      </c>
      <c r="K95" s="1" t="s">
        <v>1828</v>
      </c>
      <c r="L95" s="1">
        <v>3</v>
      </c>
      <c r="M95" s="1" t="s">
        <v>61</v>
      </c>
      <c r="N95" s="109">
        <v>43542</v>
      </c>
      <c r="O95" s="109">
        <v>44486</v>
      </c>
      <c r="P95" s="80">
        <f>O95-N95</f>
        <v>944</v>
      </c>
      <c r="Q95" s="80">
        <v>0</v>
      </c>
      <c r="R95" s="80">
        <v>1</v>
      </c>
      <c r="S95" s="80" t="s">
        <v>738</v>
      </c>
      <c r="T95" s="80" t="s">
        <v>205</v>
      </c>
      <c r="U95" s="80">
        <v>1</v>
      </c>
      <c r="V95" s="109"/>
      <c r="W95" s="1" t="s">
        <v>669</v>
      </c>
      <c r="X95" s="1">
        <v>2011</v>
      </c>
      <c r="Y95" s="6">
        <f>YEAR(N95)-X95</f>
        <v>8</v>
      </c>
      <c r="Z95" s="1" t="s">
        <v>571</v>
      </c>
      <c r="AA95" s="5" t="s">
        <v>42</v>
      </c>
      <c r="AB95" s="5">
        <v>1</v>
      </c>
      <c r="AC95" s="1" t="s">
        <v>1830</v>
      </c>
      <c r="AD95" s="1" t="s">
        <v>1831</v>
      </c>
      <c r="AE95" s="80"/>
      <c r="AF95" s="1" t="s">
        <v>561</v>
      </c>
      <c r="AG95" s="1">
        <v>50</v>
      </c>
      <c r="AH95" s="1" t="s">
        <v>206</v>
      </c>
      <c r="AI95" s="1"/>
    </row>
    <row r="96" spans="1:35" hidden="1" x14ac:dyDescent="0.35">
      <c r="A96" s="22" t="s">
        <v>103</v>
      </c>
      <c r="B96" s="55">
        <v>190115</v>
      </c>
      <c r="C96" s="56" t="s">
        <v>1619</v>
      </c>
      <c r="D96" s="57" t="s">
        <v>600</v>
      </c>
      <c r="E96" s="58" t="s">
        <v>1620</v>
      </c>
      <c r="F96" s="57" t="s">
        <v>588</v>
      </c>
      <c r="G96" s="54"/>
      <c r="H96" s="57" t="s">
        <v>1619</v>
      </c>
      <c r="I96" s="57" t="s">
        <v>577</v>
      </c>
      <c r="J96" s="22" t="s">
        <v>36</v>
      </c>
      <c r="K96" t="s">
        <v>104</v>
      </c>
      <c r="L96" s="57">
        <v>1</v>
      </c>
      <c r="M96" s="57" t="s">
        <v>667</v>
      </c>
      <c r="N96" s="59">
        <v>43599</v>
      </c>
      <c r="O96" s="59">
        <v>43603</v>
      </c>
      <c r="P96" s="53">
        <f>O96-N96</f>
        <v>4</v>
      </c>
      <c r="Q96" s="53">
        <v>0</v>
      </c>
      <c r="R96" s="53">
        <v>0</v>
      </c>
      <c r="S96" s="53" t="s">
        <v>590</v>
      </c>
      <c r="T96" s="53" t="s">
        <v>668</v>
      </c>
      <c r="U96" s="49">
        <v>1</v>
      </c>
      <c r="V96" s="59">
        <v>43604</v>
      </c>
      <c r="W96" s="57" t="s">
        <v>669</v>
      </c>
      <c r="X96" s="57">
        <v>2017</v>
      </c>
      <c r="Y96" s="55">
        <f>YEAR(N96)-X96</f>
        <v>2</v>
      </c>
      <c r="Z96" s="57" t="s">
        <v>560</v>
      </c>
      <c r="AA96" s="54" t="s">
        <v>205</v>
      </c>
      <c r="AB96" s="54">
        <v>1</v>
      </c>
      <c r="AC96" s="57" t="s">
        <v>1621</v>
      </c>
      <c r="AD96" s="57" t="s">
        <v>1622</v>
      </c>
      <c r="AE96" s="53"/>
      <c r="AF96" s="57" t="s">
        <v>561</v>
      </c>
      <c r="AG96" s="57">
        <v>50</v>
      </c>
      <c r="AH96" t="s">
        <v>206</v>
      </c>
      <c r="AI96" s="57" t="s">
        <v>667</v>
      </c>
    </row>
    <row r="97" spans="1:35" hidden="1" x14ac:dyDescent="0.35">
      <c r="A97" s="22" t="s">
        <v>97</v>
      </c>
      <c r="B97">
        <v>180175</v>
      </c>
      <c r="C97" s="46" t="s">
        <v>1555</v>
      </c>
      <c r="D97" t="s">
        <v>600</v>
      </c>
      <c r="E97" s="47" t="s">
        <v>1556</v>
      </c>
      <c r="F97" t="s">
        <v>588</v>
      </c>
      <c r="G97" s="22"/>
      <c r="H97" t="s">
        <v>1555</v>
      </c>
      <c r="I97" t="s">
        <v>577</v>
      </c>
      <c r="J97" s="22" t="s">
        <v>36</v>
      </c>
      <c r="K97" t="s">
        <v>98</v>
      </c>
      <c r="L97">
        <v>1</v>
      </c>
      <c r="M97" t="s">
        <v>667</v>
      </c>
      <c r="N97" s="48">
        <v>43599</v>
      </c>
      <c r="O97" s="48">
        <v>43606</v>
      </c>
      <c r="P97" s="49">
        <f>O97-N97</f>
        <v>7</v>
      </c>
      <c r="Q97" s="49">
        <v>0</v>
      </c>
      <c r="R97" s="49">
        <v>0</v>
      </c>
      <c r="S97" s="49" t="s">
        <v>590</v>
      </c>
      <c r="T97" s="49" t="s">
        <v>668</v>
      </c>
      <c r="U97" s="49">
        <v>1</v>
      </c>
      <c r="V97" s="48">
        <v>43606</v>
      </c>
      <c r="W97" t="s">
        <v>669</v>
      </c>
      <c r="X97">
        <v>2017</v>
      </c>
      <c r="Y97" s="45">
        <f>YEAR(N97)-X97</f>
        <v>2</v>
      </c>
      <c r="Z97" t="s">
        <v>560</v>
      </c>
      <c r="AA97" s="22" t="s">
        <v>42</v>
      </c>
      <c r="AB97" s="22">
        <v>1</v>
      </c>
      <c r="AC97" t="s">
        <v>670</v>
      </c>
      <c r="AD97" t="s">
        <v>1557</v>
      </c>
      <c r="AE97" s="49"/>
      <c r="AF97" t="s">
        <v>561</v>
      </c>
      <c r="AG97">
        <v>50</v>
      </c>
      <c r="AH97" t="s">
        <v>206</v>
      </c>
      <c r="AI97" t="s">
        <v>667</v>
      </c>
    </row>
    <row r="98" spans="1:35" hidden="1" x14ac:dyDescent="0.35">
      <c r="A98" s="22" t="s">
        <v>91</v>
      </c>
      <c r="B98">
        <v>180185</v>
      </c>
      <c r="C98" s="46" t="s">
        <v>1320</v>
      </c>
      <c r="D98" t="s">
        <v>600</v>
      </c>
      <c r="E98" s="47" t="s">
        <v>1179</v>
      </c>
      <c r="F98" t="s">
        <v>551</v>
      </c>
      <c r="G98" s="22"/>
      <c r="H98" t="s">
        <v>1320</v>
      </c>
      <c r="I98" t="s">
        <v>577</v>
      </c>
      <c r="J98" s="22" t="s">
        <v>36</v>
      </c>
      <c r="K98" t="s">
        <v>92</v>
      </c>
      <c r="L98">
        <v>1</v>
      </c>
      <c r="M98" t="s">
        <v>667</v>
      </c>
      <c r="N98" s="48">
        <v>43599</v>
      </c>
      <c r="O98" s="48">
        <v>43991</v>
      </c>
      <c r="P98" s="49">
        <f>O98-N98</f>
        <v>392</v>
      </c>
      <c r="Q98" s="49">
        <v>0</v>
      </c>
      <c r="R98" s="49">
        <v>0</v>
      </c>
      <c r="S98" s="49" t="s">
        <v>590</v>
      </c>
      <c r="T98" s="49" t="s">
        <v>591</v>
      </c>
      <c r="U98" s="49">
        <v>1</v>
      </c>
      <c r="V98" s="48">
        <v>43625</v>
      </c>
      <c r="W98" t="s">
        <v>618</v>
      </c>
      <c r="X98">
        <v>2016</v>
      </c>
      <c r="Y98" s="45">
        <f>YEAR(N98)-X98</f>
        <v>3</v>
      </c>
      <c r="Z98" t="s">
        <v>560</v>
      </c>
      <c r="AA98" s="22" t="s">
        <v>205</v>
      </c>
      <c r="AB98" s="22">
        <v>1</v>
      </c>
      <c r="AC98" t="s">
        <v>1576</v>
      </c>
      <c r="AD98" t="s">
        <v>1577</v>
      </c>
      <c r="AE98" s="49"/>
      <c r="AF98" t="s">
        <v>561</v>
      </c>
      <c r="AG98">
        <v>50</v>
      </c>
      <c r="AH98" t="s">
        <v>206</v>
      </c>
      <c r="AI98" t="s">
        <v>69</v>
      </c>
    </row>
    <row r="99" spans="1:35" hidden="1" x14ac:dyDescent="0.35">
      <c r="A99" s="22" t="s">
        <v>283</v>
      </c>
      <c r="B99">
        <v>190118</v>
      </c>
      <c r="C99" s="46" t="s">
        <v>984</v>
      </c>
      <c r="D99" t="s">
        <v>600</v>
      </c>
      <c r="E99" s="47" t="s">
        <v>985</v>
      </c>
      <c r="F99" t="s">
        <v>588</v>
      </c>
      <c r="G99" s="22"/>
      <c r="H99" t="s">
        <v>984</v>
      </c>
      <c r="I99" t="s">
        <v>577</v>
      </c>
      <c r="J99" s="22" t="s">
        <v>36</v>
      </c>
      <c r="K99" t="s">
        <v>282</v>
      </c>
      <c r="L99">
        <v>1</v>
      </c>
      <c r="M99" t="s">
        <v>219</v>
      </c>
      <c r="N99" s="48">
        <v>43615</v>
      </c>
      <c r="O99" s="48">
        <v>43767</v>
      </c>
      <c r="P99" s="49">
        <f>O99-N99</f>
        <v>152</v>
      </c>
      <c r="Q99" s="49">
        <v>0</v>
      </c>
      <c r="R99" s="49">
        <v>0</v>
      </c>
      <c r="S99" s="49" t="s">
        <v>590</v>
      </c>
      <c r="T99" s="50"/>
      <c r="U99" s="49">
        <v>1</v>
      </c>
      <c r="V99" s="48">
        <v>43767</v>
      </c>
      <c r="W99" t="s">
        <v>669</v>
      </c>
      <c r="X99">
        <v>2017</v>
      </c>
      <c r="Y99" s="45">
        <f>YEAR(N99)-X99</f>
        <v>2</v>
      </c>
      <c r="Z99" t="s">
        <v>560</v>
      </c>
      <c r="AA99" s="22" t="s">
        <v>205</v>
      </c>
      <c r="AB99" s="22">
        <v>1</v>
      </c>
      <c r="AC99" t="s">
        <v>312</v>
      </c>
      <c r="AE99" s="49"/>
      <c r="AF99" t="s">
        <v>561</v>
      </c>
      <c r="AG99">
        <v>50</v>
      </c>
      <c r="AH99" t="s">
        <v>206</v>
      </c>
      <c r="AI99" t="s">
        <v>242</v>
      </c>
    </row>
    <row r="100" spans="1:35" hidden="1" x14ac:dyDescent="0.35">
      <c r="A100" s="22" t="s">
        <v>114</v>
      </c>
      <c r="B100" s="45">
        <v>190117</v>
      </c>
      <c r="C100" s="46" t="s">
        <v>1509</v>
      </c>
      <c r="D100" t="s">
        <v>600</v>
      </c>
      <c r="E100" s="47" t="s">
        <v>1869</v>
      </c>
      <c r="F100" t="s">
        <v>588</v>
      </c>
      <c r="G100" s="22"/>
      <c r="H100" t="s">
        <v>1509</v>
      </c>
      <c r="I100" t="s">
        <v>577</v>
      </c>
      <c r="J100" s="22" t="s">
        <v>36</v>
      </c>
      <c r="K100" t="s">
        <v>115</v>
      </c>
      <c r="L100">
        <v>1</v>
      </c>
      <c r="M100" t="s">
        <v>667</v>
      </c>
      <c r="N100" s="48">
        <v>43620</v>
      </c>
      <c r="O100" s="48">
        <v>43621</v>
      </c>
      <c r="P100" s="49">
        <f>O100-N100</f>
        <v>1</v>
      </c>
      <c r="Q100" s="49">
        <v>0</v>
      </c>
      <c r="R100" s="49">
        <v>0</v>
      </c>
      <c r="S100" s="49" t="s">
        <v>590</v>
      </c>
      <c r="T100" s="49" t="s">
        <v>591</v>
      </c>
      <c r="U100" s="49">
        <v>1</v>
      </c>
      <c r="V100" s="48">
        <v>43622</v>
      </c>
      <c r="W100" t="s">
        <v>669</v>
      </c>
      <c r="X100">
        <v>2017</v>
      </c>
      <c r="Y100" s="45">
        <f>YEAR(N100)-X100</f>
        <v>2</v>
      </c>
      <c r="Z100" t="s">
        <v>560</v>
      </c>
      <c r="AA100" s="22" t="s">
        <v>205</v>
      </c>
      <c r="AB100" s="22">
        <v>1</v>
      </c>
      <c r="AC100" t="s">
        <v>1870</v>
      </c>
      <c r="AD100" t="s">
        <v>1871</v>
      </c>
      <c r="AE100" s="49"/>
      <c r="AF100" t="s">
        <v>561</v>
      </c>
      <c r="AG100">
        <v>50</v>
      </c>
      <c r="AH100" t="s">
        <v>206</v>
      </c>
      <c r="AI100" t="s">
        <v>667</v>
      </c>
    </row>
    <row r="101" spans="1:35" hidden="1" x14ac:dyDescent="0.35">
      <c r="A101" s="22" t="s">
        <v>108</v>
      </c>
      <c r="B101">
        <v>180175</v>
      </c>
      <c r="C101" s="46" t="s">
        <v>109</v>
      </c>
      <c r="D101" t="s">
        <v>54</v>
      </c>
      <c r="E101" s="47" t="s">
        <v>666</v>
      </c>
      <c r="F101" t="s">
        <v>588</v>
      </c>
      <c r="G101" s="22"/>
      <c r="H101" t="s">
        <v>109</v>
      </c>
      <c r="I101" t="s">
        <v>607</v>
      </c>
      <c r="J101" s="22" t="s">
        <v>36</v>
      </c>
      <c r="K101" t="s">
        <v>109</v>
      </c>
      <c r="L101">
        <v>1</v>
      </c>
      <c r="M101" t="s">
        <v>667</v>
      </c>
      <c r="N101" s="48">
        <v>43620</v>
      </c>
      <c r="O101" s="48">
        <v>43622</v>
      </c>
      <c r="P101" s="49">
        <f>O101-N101</f>
        <v>2</v>
      </c>
      <c r="Q101" s="49">
        <v>0</v>
      </c>
      <c r="R101" s="49">
        <v>0</v>
      </c>
      <c r="S101" s="49" t="s">
        <v>590</v>
      </c>
      <c r="T101" s="49" t="s">
        <v>668</v>
      </c>
      <c r="U101" s="49">
        <v>1</v>
      </c>
      <c r="V101" s="48">
        <v>43622</v>
      </c>
      <c r="W101" t="s">
        <v>669</v>
      </c>
      <c r="X101">
        <v>2017</v>
      </c>
      <c r="Y101" s="45">
        <f>YEAR(N101)-X101</f>
        <v>2</v>
      </c>
      <c r="Z101" t="s">
        <v>560</v>
      </c>
      <c r="AA101" s="22" t="s">
        <v>205</v>
      </c>
      <c r="AB101" s="22">
        <v>1</v>
      </c>
      <c r="AC101" t="s">
        <v>670</v>
      </c>
      <c r="AD101" t="s">
        <v>671</v>
      </c>
      <c r="AE101" s="49"/>
      <c r="AF101" t="s">
        <v>561</v>
      </c>
      <c r="AG101">
        <v>50</v>
      </c>
      <c r="AH101" t="s">
        <v>206</v>
      </c>
      <c r="AI101" t="s">
        <v>667</v>
      </c>
    </row>
    <row r="102" spans="1:35" hidden="1" x14ac:dyDescent="0.35">
      <c r="A102" t="s">
        <v>285</v>
      </c>
      <c r="B102">
        <v>190115</v>
      </c>
      <c r="C102" s="46" t="s">
        <v>1968</v>
      </c>
      <c r="D102" t="s">
        <v>600</v>
      </c>
      <c r="E102" s="47" t="s">
        <v>1969</v>
      </c>
      <c r="F102" t="s">
        <v>551</v>
      </c>
      <c r="G102" s="22"/>
      <c r="H102" t="s">
        <v>1968</v>
      </c>
      <c r="I102" t="s">
        <v>577</v>
      </c>
      <c r="J102" s="22" t="s">
        <v>36</v>
      </c>
      <c r="K102" t="s">
        <v>284</v>
      </c>
      <c r="L102">
        <v>1</v>
      </c>
      <c r="M102" t="s">
        <v>219</v>
      </c>
      <c r="N102" s="48">
        <v>43666</v>
      </c>
      <c r="O102" s="48">
        <v>43674</v>
      </c>
      <c r="P102" s="49">
        <f>O102-N102</f>
        <v>8</v>
      </c>
      <c r="Q102" s="49">
        <v>0</v>
      </c>
      <c r="R102" s="49">
        <v>0</v>
      </c>
      <c r="S102" s="49" t="s">
        <v>590</v>
      </c>
      <c r="T102" s="49" t="s">
        <v>591</v>
      </c>
      <c r="U102" s="49">
        <v>1</v>
      </c>
      <c r="V102" s="48">
        <v>43674</v>
      </c>
      <c r="W102" t="s">
        <v>669</v>
      </c>
      <c r="X102">
        <v>2017</v>
      </c>
      <c r="Y102" s="45">
        <f>YEAR(N102)-X102</f>
        <v>2</v>
      </c>
      <c r="Z102" t="s">
        <v>560</v>
      </c>
      <c r="AA102" s="22" t="s">
        <v>205</v>
      </c>
      <c r="AB102" s="22">
        <v>1</v>
      </c>
      <c r="AC102" t="s">
        <v>313</v>
      </c>
      <c r="AD102" t="s">
        <v>1970</v>
      </c>
      <c r="AE102" s="49"/>
      <c r="AF102" t="s">
        <v>561</v>
      </c>
      <c r="AG102">
        <v>50</v>
      </c>
      <c r="AH102" t="s">
        <v>206</v>
      </c>
      <c r="AI102" t="s">
        <v>219</v>
      </c>
    </row>
    <row r="103" spans="1:35" hidden="1" x14ac:dyDescent="0.35">
      <c r="A103" s="37" t="s">
        <v>287</v>
      </c>
      <c r="B103" s="40">
        <v>190120</v>
      </c>
      <c r="C103" s="39" t="s">
        <v>839</v>
      </c>
      <c r="D103" s="40" t="s">
        <v>600</v>
      </c>
      <c r="E103" s="52" t="s">
        <v>840</v>
      </c>
      <c r="F103" s="40" t="s">
        <v>565</v>
      </c>
      <c r="G103" s="37"/>
      <c r="H103" s="40" t="s">
        <v>839</v>
      </c>
      <c r="I103" s="40" t="s">
        <v>577</v>
      </c>
      <c r="J103" s="37" t="s">
        <v>36</v>
      </c>
      <c r="K103" s="40" t="s">
        <v>286</v>
      </c>
      <c r="L103" s="40">
        <v>1</v>
      </c>
      <c r="M103" s="40" t="s">
        <v>219</v>
      </c>
      <c r="N103" s="43">
        <v>43667</v>
      </c>
      <c r="O103" s="43"/>
      <c r="P103" s="44"/>
      <c r="Q103" s="44">
        <v>1</v>
      </c>
      <c r="R103" s="44">
        <v>1</v>
      </c>
      <c r="S103" s="44"/>
      <c r="T103" s="44"/>
      <c r="U103" s="44"/>
      <c r="V103" s="43"/>
      <c r="W103" s="40" t="s">
        <v>618</v>
      </c>
      <c r="X103" s="40">
        <v>2018</v>
      </c>
      <c r="Y103" s="38">
        <f>YEAR(N103)-X103</f>
        <v>1</v>
      </c>
      <c r="Z103" s="40" t="s">
        <v>560</v>
      </c>
      <c r="AA103" s="37" t="s">
        <v>42</v>
      </c>
      <c r="AB103" s="37">
        <v>1</v>
      </c>
      <c r="AC103" s="40" t="s">
        <v>314</v>
      </c>
      <c r="AD103" s="40"/>
      <c r="AE103" s="44"/>
      <c r="AF103" s="40" t="s">
        <v>561</v>
      </c>
      <c r="AG103" s="40">
        <v>50</v>
      </c>
      <c r="AH103" s="40" t="s">
        <v>206</v>
      </c>
      <c r="AI103" s="40"/>
    </row>
    <row r="104" spans="1:35" x14ac:dyDescent="0.35">
      <c r="A104" t="s">
        <v>932</v>
      </c>
      <c r="B104">
        <v>190122</v>
      </c>
      <c r="C104" s="46" t="s">
        <v>933</v>
      </c>
      <c r="D104" t="s">
        <v>54</v>
      </c>
      <c r="E104" s="47" t="s">
        <v>934</v>
      </c>
      <c r="F104" t="s">
        <v>553</v>
      </c>
      <c r="G104" s="22"/>
      <c r="H104" t="s">
        <v>935</v>
      </c>
      <c r="I104" t="s">
        <v>688</v>
      </c>
      <c r="J104" s="22" t="s">
        <v>36</v>
      </c>
      <c r="K104" t="s">
        <v>933</v>
      </c>
      <c r="L104">
        <v>1</v>
      </c>
      <c r="M104" t="s">
        <v>558</v>
      </c>
      <c r="N104" s="48">
        <v>43691</v>
      </c>
      <c r="O104" s="48">
        <v>43867</v>
      </c>
      <c r="P104" s="49">
        <f>O104-N104</f>
        <v>176</v>
      </c>
      <c r="Q104" s="49">
        <v>0</v>
      </c>
      <c r="R104" s="49" t="s">
        <v>205</v>
      </c>
      <c r="S104" s="49" t="s">
        <v>936</v>
      </c>
      <c r="T104" s="49" t="s">
        <v>626</v>
      </c>
      <c r="U104" s="49">
        <v>1</v>
      </c>
      <c r="V104" s="48"/>
      <c r="W104" t="s">
        <v>559</v>
      </c>
      <c r="X104">
        <v>2007</v>
      </c>
      <c r="Y104" s="45">
        <f>YEAR(N104)-X104</f>
        <v>12</v>
      </c>
      <c r="Z104" t="s">
        <v>571</v>
      </c>
      <c r="AA104" s="22" t="s">
        <v>205</v>
      </c>
      <c r="AB104" s="22">
        <v>1</v>
      </c>
      <c r="AC104" t="s">
        <v>937</v>
      </c>
      <c r="AE104" s="49"/>
      <c r="AF104" t="s">
        <v>561</v>
      </c>
      <c r="AG104">
        <v>50</v>
      </c>
      <c r="AH104" t="s">
        <v>206</v>
      </c>
      <c r="AI104" s="70"/>
    </row>
    <row r="105" spans="1:35" x14ac:dyDescent="0.35">
      <c r="A105" s="75" t="s">
        <v>999</v>
      </c>
      <c r="B105" s="38">
        <v>190121</v>
      </c>
      <c r="C105" s="39" t="s">
        <v>1000</v>
      </c>
      <c r="D105" s="40" t="s">
        <v>551</v>
      </c>
      <c r="E105" s="52" t="s">
        <v>1001</v>
      </c>
      <c r="F105" s="52" t="s">
        <v>553</v>
      </c>
      <c r="G105" s="37"/>
      <c r="H105" s="40" t="s">
        <v>1000</v>
      </c>
      <c r="I105" s="40" t="s">
        <v>577</v>
      </c>
      <c r="J105" s="37" t="s">
        <v>36</v>
      </c>
      <c r="K105" s="40" t="s">
        <v>1002</v>
      </c>
      <c r="L105" s="40">
        <v>1</v>
      </c>
      <c r="M105" s="40" t="s">
        <v>609</v>
      </c>
      <c r="N105" s="43">
        <v>43704</v>
      </c>
      <c r="O105" s="43"/>
      <c r="P105" s="44"/>
      <c r="Q105" s="44">
        <v>1</v>
      </c>
      <c r="R105" s="44">
        <v>1</v>
      </c>
      <c r="S105" s="44"/>
      <c r="T105" s="44"/>
      <c r="U105" s="44"/>
      <c r="V105" s="43"/>
      <c r="W105" s="40" t="s">
        <v>559</v>
      </c>
      <c r="X105" s="40">
        <v>2018</v>
      </c>
      <c r="Y105" s="38">
        <v>1</v>
      </c>
      <c r="Z105" s="40" t="s">
        <v>580</v>
      </c>
      <c r="AA105" s="37" t="s">
        <v>205</v>
      </c>
      <c r="AB105" s="37">
        <v>1</v>
      </c>
      <c r="AC105" s="40"/>
      <c r="AD105" s="40"/>
      <c r="AE105" s="44"/>
      <c r="AF105" s="40" t="s">
        <v>561</v>
      </c>
      <c r="AG105" s="40"/>
      <c r="AH105" s="40"/>
      <c r="AI105" s="40"/>
    </row>
    <row r="106" spans="1:35" x14ac:dyDescent="0.35">
      <c r="A106" t="s">
        <v>1494</v>
      </c>
      <c r="B106">
        <v>190115</v>
      </c>
      <c r="C106" s="46" t="s">
        <v>1495</v>
      </c>
      <c r="D106" t="s">
        <v>553</v>
      </c>
      <c r="E106" s="47" t="s">
        <v>1496</v>
      </c>
      <c r="F106" t="s">
        <v>551</v>
      </c>
      <c r="G106" s="22"/>
      <c r="H106" t="s">
        <v>1495</v>
      </c>
      <c r="I106" t="s">
        <v>617</v>
      </c>
      <c r="J106" s="22" t="s">
        <v>36</v>
      </c>
      <c r="K106" t="s">
        <v>1497</v>
      </c>
      <c r="L106">
        <v>1</v>
      </c>
      <c r="M106" t="s">
        <v>609</v>
      </c>
      <c r="N106" s="48">
        <v>43705</v>
      </c>
      <c r="O106" s="48">
        <v>44493</v>
      </c>
      <c r="P106" s="49">
        <f>O106-N106</f>
        <v>788</v>
      </c>
      <c r="Q106" s="49">
        <v>0</v>
      </c>
      <c r="R106" s="49">
        <v>0</v>
      </c>
      <c r="S106" s="49" t="s">
        <v>590</v>
      </c>
      <c r="T106" s="49" t="s">
        <v>626</v>
      </c>
      <c r="U106" s="49">
        <v>1</v>
      </c>
      <c r="V106" s="48">
        <v>44493</v>
      </c>
      <c r="W106" t="s">
        <v>559</v>
      </c>
      <c r="X106">
        <v>2017</v>
      </c>
      <c r="Y106" s="45">
        <f>YEAR(N106)-X106</f>
        <v>2</v>
      </c>
      <c r="Z106" t="s">
        <v>560</v>
      </c>
      <c r="AA106" s="22" t="s">
        <v>205</v>
      </c>
      <c r="AB106" s="22">
        <v>1</v>
      </c>
      <c r="AC106" s="73" t="s">
        <v>1498</v>
      </c>
      <c r="AE106" s="49"/>
      <c r="AF106" t="s">
        <v>561</v>
      </c>
      <c r="AG106">
        <v>50</v>
      </c>
      <c r="AH106" t="s">
        <v>206</v>
      </c>
      <c r="AI106" t="s">
        <v>1499</v>
      </c>
    </row>
    <row r="107" spans="1:35" x14ac:dyDescent="0.35">
      <c r="A107" s="22" t="s">
        <v>2148</v>
      </c>
      <c r="B107">
        <v>171394</v>
      </c>
      <c r="C107" s="46" t="s">
        <v>2149</v>
      </c>
      <c r="D107" t="s">
        <v>54</v>
      </c>
      <c r="E107" s="47" t="s">
        <v>2150</v>
      </c>
      <c r="F107" t="s">
        <v>588</v>
      </c>
      <c r="G107" s="22"/>
      <c r="H107" s="57" t="s">
        <v>2149</v>
      </c>
      <c r="I107" t="s">
        <v>607</v>
      </c>
      <c r="J107" s="22" t="s">
        <v>36</v>
      </c>
      <c r="K107" t="s">
        <v>2149</v>
      </c>
      <c r="L107">
        <v>1</v>
      </c>
      <c r="M107" t="s">
        <v>609</v>
      </c>
      <c r="N107" s="48">
        <v>43711</v>
      </c>
      <c r="O107" s="48">
        <v>43986</v>
      </c>
      <c r="P107" s="49">
        <f>O107-N107</f>
        <v>275</v>
      </c>
      <c r="Q107" s="49">
        <v>0</v>
      </c>
      <c r="R107" s="49">
        <v>0</v>
      </c>
      <c r="S107" s="49" t="s">
        <v>590</v>
      </c>
      <c r="T107" s="49" t="s">
        <v>868</v>
      </c>
      <c r="U107" s="49">
        <v>1</v>
      </c>
      <c r="V107" s="48">
        <v>43986</v>
      </c>
      <c r="W107" t="s">
        <v>559</v>
      </c>
      <c r="X107" s="118">
        <v>2009</v>
      </c>
      <c r="Y107" s="45">
        <f>YEAR(N107)-X107</f>
        <v>10</v>
      </c>
      <c r="Z107" t="s">
        <v>571</v>
      </c>
      <c r="AA107" s="22" t="s">
        <v>30</v>
      </c>
      <c r="AB107" s="22">
        <v>0</v>
      </c>
      <c r="AC107" t="s">
        <v>2151</v>
      </c>
      <c r="AD107" t="s">
        <v>2152</v>
      </c>
      <c r="AE107" s="49"/>
      <c r="AF107" t="s">
        <v>561</v>
      </c>
      <c r="AG107">
        <v>50</v>
      </c>
      <c r="AH107" t="s">
        <v>206</v>
      </c>
    </row>
    <row r="108" spans="1:35" hidden="1" x14ac:dyDescent="0.35">
      <c r="A108" s="69" t="s">
        <v>904</v>
      </c>
      <c r="B108">
        <v>190119</v>
      </c>
      <c r="C108" s="46" t="s">
        <v>905</v>
      </c>
      <c r="D108" t="s">
        <v>600</v>
      </c>
      <c r="E108" s="47" t="s">
        <v>906</v>
      </c>
      <c r="F108" t="s">
        <v>588</v>
      </c>
      <c r="G108" s="22"/>
      <c r="H108" t="s">
        <v>907</v>
      </c>
      <c r="I108" t="s">
        <v>724</v>
      </c>
      <c r="J108" s="22" t="s">
        <v>36</v>
      </c>
      <c r="K108" t="s">
        <v>908</v>
      </c>
      <c r="L108">
        <v>1</v>
      </c>
      <c r="M108" t="s">
        <v>221</v>
      </c>
      <c r="N108" s="48">
        <v>43711</v>
      </c>
      <c r="O108" s="61">
        <v>44571</v>
      </c>
      <c r="P108" s="49">
        <f>O108-N108</f>
        <v>860</v>
      </c>
      <c r="Q108" s="49">
        <v>0</v>
      </c>
      <c r="R108" s="49">
        <v>0</v>
      </c>
      <c r="S108" s="49" t="s">
        <v>590</v>
      </c>
      <c r="T108" s="49" t="s">
        <v>591</v>
      </c>
      <c r="U108" s="49">
        <v>1</v>
      </c>
      <c r="V108" s="48">
        <v>44572</v>
      </c>
      <c r="W108" t="s">
        <v>669</v>
      </c>
      <c r="X108">
        <v>2009</v>
      </c>
      <c r="Y108" s="45">
        <f>YEAR(N108)-X108</f>
        <v>10</v>
      </c>
      <c r="Z108" t="s">
        <v>571</v>
      </c>
      <c r="AA108" s="22" t="s">
        <v>42</v>
      </c>
      <c r="AB108" s="22">
        <v>1</v>
      </c>
      <c r="AC108" s="57" t="s">
        <v>909</v>
      </c>
      <c r="AE108" s="49"/>
      <c r="AF108" t="s">
        <v>561</v>
      </c>
      <c r="AG108">
        <v>50</v>
      </c>
      <c r="AH108" t="s">
        <v>206</v>
      </c>
    </row>
    <row r="109" spans="1:35" x14ac:dyDescent="0.35">
      <c r="A109" s="22" t="s">
        <v>913</v>
      </c>
      <c r="B109">
        <v>180175</v>
      </c>
      <c r="C109" s="46" t="s">
        <v>914</v>
      </c>
      <c r="D109" t="s">
        <v>54</v>
      </c>
      <c r="E109" s="47" t="s">
        <v>915</v>
      </c>
      <c r="F109" t="s">
        <v>565</v>
      </c>
      <c r="G109" s="22"/>
      <c r="H109" t="s">
        <v>914</v>
      </c>
      <c r="I109" t="s">
        <v>607</v>
      </c>
      <c r="J109" s="22" t="s">
        <v>36</v>
      </c>
      <c r="K109" t="s">
        <v>914</v>
      </c>
      <c r="L109">
        <v>1</v>
      </c>
      <c r="M109" t="s">
        <v>221</v>
      </c>
      <c r="N109" s="48">
        <v>43730</v>
      </c>
      <c r="O109" s="48">
        <v>43751</v>
      </c>
      <c r="P109" s="49">
        <f>O109-N109</f>
        <v>21</v>
      </c>
      <c r="Q109" s="49">
        <v>0</v>
      </c>
      <c r="R109" s="49">
        <v>0</v>
      </c>
      <c r="S109" s="49" t="s">
        <v>590</v>
      </c>
      <c r="T109" s="49" t="s">
        <v>591</v>
      </c>
      <c r="U109" s="49">
        <v>0</v>
      </c>
      <c r="V109" s="48">
        <v>43751</v>
      </c>
      <c r="W109" t="s">
        <v>559</v>
      </c>
      <c r="X109">
        <v>2019</v>
      </c>
      <c r="Y109" s="45">
        <f>YEAR(N109)-X109</f>
        <v>0</v>
      </c>
      <c r="Z109" t="s">
        <v>580</v>
      </c>
      <c r="AA109" s="22" t="s">
        <v>205</v>
      </c>
      <c r="AB109" s="22">
        <v>1</v>
      </c>
      <c r="AC109" t="s">
        <v>916</v>
      </c>
      <c r="AD109" t="s">
        <v>917</v>
      </c>
      <c r="AE109" s="49"/>
      <c r="AF109" t="s">
        <v>561</v>
      </c>
      <c r="AG109">
        <v>50</v>
      </c>
      <c r="AH109" t="s">
        <v>206</v>
      </c>
    </row>
    <row r="110" spans="1:35" x14ac:dyDescent="0.35">
      <c r="A110" s="22" t="s">
        <v>1338</v>
      </c>
      <c r="B110">
        <v>190117</v>
      </c>
      <c r="C110" s="46" t="s">
        <v>1339</v>
      </c>
      <c r="D110" t="s">
        <v>600</v>
      </c>
      <c r="E110" s="47" t="s">
        <v>1340</v>
      </c>
      <c r="F110" t="s">
        <v>588</v>
      </c>
      <c r="G110" s="22"/>
      <c r="H110" t="s">
        <v>1339</v>
      </c>
      <c r="I110" t="s">
        <v>577</v>
      </c>
      <c r="J110" s="22" t="s">
        <v>36</v>
      </c>
      <c r="K110" t="s">
        <v>1341</v>
      </c>
      <c r="L110">
        <v>1</v>
      </c>
      <c r="M110" t="s">
        <v>609</v>
      </c>
      <c r="N110" s="48">
        <v>43762</v>
      </c>
      <c r="O110" s="48">
        <v>43844</v>
      </c>
      <c r="P110" s="49">
        <f>O110-N110</f>
        <v>82</v>
      </c>
      <c r="Q110" s="49">
        <v>0</v>
      </c>
      <c r="R110" s="49" t="s">
        <v>205</v>
      </c>
      <c r="S110" s="49" t="s">
        <v>579</v>
      </c>
      <c r="T110" s="49" t="s">
        <v>205</v>
      </c>
      <c r="U110" s="49">
        <v>1</v>
      </c>
      <c r="V110" s="48"/>
      <c r="W110" t="s">
        <v>559</v>
      </c>
      <c r="X110">
        <v>2015</v>
      </c>
      <c r="Y110" s="45">
        <f>YEAR(N110)-X110</f>
        <v>4</v>
      </c>
      <c r="Z110" t="s">
        <v>560</v>
      </c>
      <c r="AA110" s="22" t="s">
        <v>30</v>
      </c>
      <c r="AB110" s="22">
        <v>1</v>
      </c>
      <c r="AC110" t="s">
        <v>431</v>
      </c>
      <c r="AD110" t="s">
        <v>1342</v>
      </c>
      <c r="AE110" s="49"/>
      <c r="AF110" t="s">
        <v>561</v>
      </c>
      <c r="AG110">
        <v>50</v>
      </c>
      <c r="AH110" t="s">
        <v>206</v>
      </c>
    </row>
    <row r="111" spans="1:35" hidden="1" x14ac:dyDescent="0.35">
      <c r="A111" s="37" t="s">
        <v>289</v>
      </c>
      <c r="B111" s="40">
        <v>192959</v>
      </c>
      <c r="C111" s="39" t="s">
        <v>1552</v>
      </c>
      <c r="D111" s="40" t="s">
        <v>600</v>
      </c>
      <c r="E111" s="52" t="s">
        <v>1553</v>
      </c>
      <c r="F111" s="40"/>
      <c r="G111" s="37"/>
      <c r="H111" s="40" t="s">
        <v>1552</v>
      </c>
      <c r="I111" s="40" t="s">
        <v>577</v>
      </c>
      <c r="J111" s="37" t="s">
        <v>36</v>
      </c>
      <c r="K111" s="40" t="s">
        <v>288</v>
      </c>
      <c r="L111" s="40">
        <v>1</v>
      </c>
      <c r="M111" s="40" t="s">
        <v>221</v>
      </c>
      <c r="N111" s="43">
        <v>43765</v>
      </c>
      <c r="O111" s="43"/>
      <c r="P111" s="44"/>
      <c r="Q111" s="44">
        <v>1</v>
      </c>
      <c r="R111" s="44">
        <v>1</v>
      </c>
      <c r="S111" s="44"/>
      <c r="T111" s="44"/>
      <c r="U111" s="44"/>
      <c r="V111" s="43"/>
      <c r="W111" s="40" t="s">
        <v>618</v>
      </c>
      <c r="X111" s="40">
        <v>2018</v>
      </c>
      <c r="Y111" s="64">
        <f>YEAR(N111)-X111</f>
        <v>1</v>
      </c>
      <c r="Z111" s="40" t="s">
        <v>560</v>
      </c>
      <c r="AA111" s="37" t="s">
        <v>30</v>
      </c>
      <c r="AB111" s="37">
        <v>1</v>
      </c>
      <c r="AC111" s="40" t="s">
        <v>371</v>
      </c>
      <c r="AD111" s="40" t="s">
        <v>1554</v>
      </c>
      <c r="AE111" s="44"/>
      <c r="AF111" s="40" t="s">
        <v>561</v>
      </c>
      <c r="AG111" s="40">
        <v>50</v>
      </c>
      <c r="AH111" s="40" t="s">
        <v>206</v>
      </c>
      <c r="AI111" s="40" t="s">
        <v>221</v>
      </c>
    </row>
    <row r="112" spans="1:35" hidden="1" x14ac:dyDescent="0.35">
      <c r="A112" s="22" t="s">
        <v>291</v>
      </c>
      <c r="B112">
        <v>190124</v>
      </c>
      <c r="C112" s="46" t="s">
        <v>1270</v>
      </c>
      <c r="D112" t="s">
        <v>600</v>
      </c>
      <c r="E112" s="47" t="s">
        <v>1271</v>
      </c>
      <c r="F112" t="s">
        <v>565</v>
      </c>
      <c r="G112" s="22"/>
      <c r="H112" t="s">
        <v>1270</v>
      </c>
      <c r="I112" t="s">
        <v>577</v>
      </c>
      <c r="J112" s="22" t="s">
        <v>36</v>
      </c>
      <c r="K112" t="s">
        <v>290</v>
      </c>
      <c r="L112">
        <v>1</v>
      </c>
      <c r="M112" t="s">
        <v>219</v>
      </c>
      <c r="N112" s="48">
        <v>43766</v>
      </c>
      <c r="O112" s="48">
        <v>43788</v>
      </c>
      <c r="P112" s="49">
        <f>O112-N112</f>
        <v>22</v>
      </c>
      <c r="Q112" s="49">
        <v>0</v>
      </c>
      <c r="R112" s="49">
        <v>0</v>
      </c>
      <c r="S112" s="49" t="s">
        <v>590</v>
      </c>
      <c r="T112" s="49" t="s">
        <v>779</v>
      </c>
      <c r="U112" s="49">
        <v>1</v>
      </c>
      <c r="V112" s="48">
        <v>43788</v>
      </c>
      <c r="W112" t="s">
        <v>618</v>
      </c>
      <c r="X112">
        <v>2017</v>
      </c>
      <c r="Y112" s="45">
        <f>YEAR(N112)-X112</f>
        <v>2</v>
      </c>
      <c r="Z112" t="s">
        <v>560</v>
      </c>
      <c r="AA112" s="22" t="s">
        <v>30</v>
      </c>
      <c r="AB112" s="22">
        <v>1</v>
      </c>
      <c r="AC112" t="s">
        <v>315</v>
      </c>
      <c r="AD112" t="s">
        <v>316</v>
      </c>
      <c r="AE112" s="49"/>
      <c r="AF112" t="s">
        <v>561</v>
      </c>
      <c r="AG112">
        <v>50</v>
      </c>
      <c r="AH112" t="s">
        <v>206</v>
      </c>
      <c r="AI112" t="s">
        <v>1272</v>
      </c>
    </row>
    <row r="113" spans="1:35" x14ac:dyDescent="0.35">
      <c r="A113" t="s">
        <v>1929</v>
      </c>
      <c r="B113">
        <v>192960</v>
      </c>
      <c r="C113" s="46" t="s">
        <v>1930</v>
      </c>
      <c r="D113" t="s">
        <v>600</v>
      </c>
      <c r="E113" s="47" t="s">
        <v>1931</v>
      </c>
      <c r="F113" t="s">
        <v>675</v>
      </c>
      <c r="G113" s="22" t="s">
        <v>1932</v>
      </c>
      <c r="H113" t="s">
        <v>1933</v>
      </c>
      <c r="I113" t="s">
        <v>678</v>
      </c>
      <c r="J113" s="22" t="s">
        <v>36</v>
      </c>
      <c r="K113" t="s">
        <v>1935</v>
      </c>
      <c r="L113">
        <v>2</v>
      </c>
      <c r="M113" s="91"/>
      <c r="N113" s="48">
        <v>43767</v>
      </c>
      <c r="O113" s="48">
        <v>43905</v>
      </c>
      <c r="P113" s="49">
        <f>O113-N113</f>
        <v>138</v>
      </c>
      <c r="Q113" s="49">
        <v>0</v>
      </c>
      <c r="R113" s="49">
        <v>0</v>
      </c>
      <c r="S113" s="49" t="s">
        <v>579</v>
      </c>
      <c r="T113" s="49" t="s">
        <v>205</v>
      </c>
      <c r="U113" s="49">
        <v>1</v>
      </c>
      <c r="V113" s="48">
        <v>43986</v>
      </c>
      <c r="W113" t="s">
        <v>559</v>
      </c>
      <c r="X113">
        <v>2007</v>
      </c>
      <c r="Y113" s="45">
        <f>YEAR(N113)-X113</f>
        <v>12</v>
      </c>
      <c r="Z113" t="s">
        <v>571</v>
      </c>
      <c r="AA113" s="22" t="s">
        <v>42</v>
      </c>
      <c r="AB113" s="22">
        <v>0</v>
      </c>
      <c r="AC113" t="s">
        <v>1936</v>
      </c>
      <c r="AD113" t="s">
        <v>1937</v>
      </c>
      <c r="AE113" s="49"/>
      <c r="AF113" t="s">
        <v>561</v>
      </c>
      <c r="AG113">
        <v>50</v>
      </c>
      <c r="AH113" t="s">
        <v>206</v>
      </c>
    </row>
    <row r="114" spans="1:35" hidden="1" x14ac:dyDescent="0.35">
      <c r="A114" s="22" t="s">
        <v>293</v>
      </c>
      <c r="B114">
        <v>190123</v>
      </c>
      <c r="C114" s="46" t="s">
        <v>781</v>
      </c>
      <c r="D114" t="s">
        <v>600</v>
      </c>
      <c r="E114" s="47" t="s">
        <v>782</v>
      </c>
      <c r="F114" t="s">
        <v>551</v>
      </c>
      <c r="G114" s="22"/>
      <c r="H114" t="s">
        <v>781</v>
      </c>
      <c r="I114" t="s">
        <v>577</v>
      </c>
      <c r="J114" s="22" t="s">
        <v>36</v>
      </c>
      <c r="K114" t="s">
        <v>292</v>
      </c>
      <c r="L114">
        <v>1</v>
      </c>
      <c r="M114" t="s">
        <v>221</v>
      </c>
      <c r="N114" s="48">
        <v>43775</v>
      </c>
      <c r="O114" s="48">
        <v>43907</v>
      </c>
      <c r="P114" s="49">
        <f>O114-N114</f>
        <v>132</v>
      </c>
      <c r="Q114" s="49">
        <v>0</v>
      </c>
      <c r="R114" s="49">
        <v>0</v>
      </c>
      <c r="S114" s="49" t="s">
        <v>590</v>
      </c>
      <c r="T114" s="49" t="s">
        <v>779</v>
      </c>
      <c r="U114" s="49">
        <v>1</v>
      </c>
      <c r="V114" s="48">
        <v>43909</v>
      </c>
      <c r="W114" t="s">
        <v>618</v>
      </c>
      <c r="X114">
        <v>2017</v>
      </c>
      <c r="Y114" s="45">
        <f>YEAR(N114)-X114</f>
        <v>2</v>
      </c>
      <c r="Z114" t="s">
        <v>560</v>
      </c>
      <c r="AA114" s="22" t="s">
        <v>30</v>
      </c>
      <c r="AB114" s="22">
        <v>1</v>
      </c>
      <c r="AC114" t="s">
        <v>783</v>
      </c>
      <c r="AD114" t="s">
        <v>784</v>
      </c>
      <c r="AE114" s="49"/>
      <c r="AF114" t="s">
        <v>561</v>
      </c>
      <c r="AG114">
        <v>50</v>
      </c>
      <c r="AH114" t="s">
        <v>206</v>
      </c>
      <c r="AI114" t="s">
        <v>221</v>
      </c>
    </row>
    <row r="115" spans="1:35" hidden="1" x14ac:dyDescent="0.35">
      <c r="A115" s="22" t="s">
        <v>295</v>
      </c>
      <c r="B115">
        <v>192958</v>
      </c>
      <c r="C115" s="46" t="s">
        <v>1832</v>
      </c>
      <c r="D115" t="s">
        <v>600</v>
      </c>
      <c r="E115" s="47" t="s">
        <v>1833</v>
      </c>
      <c r="F115" t="s">
        <v>565</v>
      </c>
      <c r="G115" s="22"/>
      <c r="H115" t="s">
        <v>1832</v>
      </c>
      <c r="I115" t="s">
        <v>577</v>
      </c>
      <c r="J115" s="22" t="s">
        <v>36</v>
      </c>
      <c r="K115" t="s">
        <v>294</v>
      </c>
      <c r="L115">
        <v>1</v>
      </c>
      <c r="M115" t="s">
        <v>219</v>
      </c>
      <c r="N115" s="48">
        <v>43793</v>
      </c>
      <c r="O115" s="48">
        <v>44070</v>
      </c>
      <c r="P115" s="49">
        <f>O115-N115</f>
        <v>277</v>
      </c>
      <c r="Q115" s="49">
        <v>0</v>
      </c>
      <c r="R115" s="49">
        <v>0</v>
      </c>
      <c r="S115" s="49" t="s">
        <v>590</v>
      </c>
      <c r="T115" s="49" t="s">
        <v>591</v>
      </c>
      <c r="U115" s="49">
        <v>1</v>
      </c>
      <c r="V115" s="48">
        <v>44070</v>
      </c>
      <c r="W115" t="s">
        <v>618</v>
      </c>
      <c r="X115">
        <v>2015</v>
      </c>
      <c r="Y115" s="45">
        <f>YEAR(N115)-X115</f>
        <v>4</v>
      </c>
      <c r="Z115" t="s">
        <v>560</v>
      </c>
      <c r="AA115" s="22" t="s">
        <v>30</v>
      </c>
      <c r="AB115" s="22">
        <v>1</v>
      </c>
      <c r="AC115" t="s">
        <v>317</v>
      </c>
      <c r="AD115" t="s">
        <v>1834</v>
      </c>
      <c r="AE115" s="49"/>
      <c r="AF115" t="s">
        <v>561</v>
      </c>
      <c r="AG115">
        <v>50</v>
      </c>
      <c r="AH115" t="s">
        <v>206</v>
      </c>
      <c r="AI115" t="s">
        <v>1835</v>
      </c>
    </row>
    <row r="116" spans="1:35" hidden="1" x14ac:dyDescent="0.35">
      <c r="A116" t="s">
        <v>430</v>
      </c>
      <c r="B116">
        <v>190124</v>
      </c>
      <c r="C116" s="46" t="s">
        <v>817</v>
      </c>
      <c r="D116" t="s">
        <v>600</v>
      </c>
      <c r="E116" s="47" t="s">
        <v>818</v>
      </c>
      <c r="F116" t="s">
        <v>565</v>
      </c>
      <c r="G116" s="22"/>
      <c r="H116" t="s">
        <v>817</v>
      </c>
      <c r="I116" t="s">
        <v>577</v>
      </c>
      <c r="J116" s="22" t="s">
        <v>36</v>
      </c>
      <c r="K116" t="s">
        <v>454</v>
      </c>
      <c r="L116">
        <v>1</v>
      </c>
      <c r="M116" t="s">
        <v>221</v>
      </c>
      <c r="N116" s="48">
        <v>43798</v>
      </c>
      <c r="O116" s="48">
        <v>43839</v>
      </c>
      <c r="P116" s="49">
        <f>O116-N116</f>
        <v>41</v>
      </c>
      <c r="Q116" s="49">
        <v>0</v>
      </c>
      <c r="R116" s="49" t="s">
        <v>205</v>
      </c>
      <c r="S116" s="49" t="s">
        <v>579</v>
      </c>
      <c r="T116" s="49" t="s">
        <v>205</v>
      </c>
      <c r="U116" s="49">
        <v>1</v>
      </c>
      <c r="V116" s="48"/>
      <c r="W116" t="s">
        <v>669</v>
      </c>
      <c r="X116">
        <v>2019</v>
      </c>
      <c r="Y116" s="45">
        <f>YEAR(N116)-X116</f>
        <v>0</v>
      </c>
      <c r="Z116" t="s">
        <v>580</v>
      </c>
      <c r="AA116" s="22" t="s">
        <v>205</v>
      </c>
      <c r="AB116" s="22">
        <v>1</v>
      </c>
      <c r="AC116" t="s">
        <v>431</v>
      </c>
      <c r="AD116" t="s">
        <v>819</v>
      </c>
      <c r="AE116" s="49"/>
      <c r="AF116" t="s">
        <v>561</v>
      </c>
      <c r="AG116">
        <v>50</v>
      </c>
      <c r="AH116" t="s">
        <v>206</v>
      </c>
    </row>
    <row r="117" spans="1:35" hidden="1" x14ac:dyDescent="0.35">
      <c r="A117" s="22" t="s">
        <v>119</v>
      </c>
      <c r="B117">
        <v>192965</v>
      </c>
      <c r="C117" s="46" t="s">
        <v>846</v>
      </c>
      <c r="D117" t="s">
        <v>600</v>
      </c>
      <c r="E117" s="47" t="s">
        <v>847</v>
      </c>
      <c r="F117" t="s">
        <v>551</v>
      </c>
      <c r="G117" s="22"/>
      <c r="H117" t="s">
        <v>846</v>
      </c>
      <c r="I117" t="s">
        <v>577</v>
      </c>
      <c r="J117" s="22" t="s">
        <v>36</v>
      </c>
      <c r="K117" t="s">
        <v>120</v>
      </c>
      <c r="L117">
        <v>1</v>
      </c>
      <c r="M117" t="s">
        <v>667</v>
      </c>
      <c r="N117" s="48">
        <v>43841</v>
      </c>
      <c r="O117" s="48">
        <v>43981</v>
      </c>
      <c r="P117" s="49">
        <f>O117-N117</f>
        <v>140</v>
      </c>
      <c r="Q117" s="49">
        <v>0</v>
      </c>
      <c r="R117" s="49">
        <v>0</v>
      </c>
      <c r="S117" s="49" t="s">
        <v>590</v>
      </c>
      <c r="T117" s="49" t="s">
        <v>848</v>
      </c>
      <c r="U117" s="49">
        <v>1</v>
      </c>
      <c r="V117" s="48">
        <v>43980</v>
      </c>
      <c r="W117" t="s">
        <v>669</v>
      </c>
      <c r="X117">
        <v>2018</v>
      </c>
      <c r="Y117" s="45">
        <f>YEAR(N117)-X117</f>
        <v>2</v>
      </c>
      <c r="Z117" t="s">
        <v>560</v>
      </c>
      <c r="AA117" s="22" t="s">
        <v>205</v>
      </c>
      <c r="AB117" s="22">
        <v>1</v>
      </c>
      <c r="AC117" t="s">
        <v>849</v>
      </c>
      <c r="AD117" t="s">
        <v>850</v>
      </c>
      <c r="AE117" s="49"/>
      <c r="AF117" t="s">
        <v>561</v>
      </c>
      <c r="AG117">
        <v>50</v>
      </c>
      <c r="AH117" t="s">
        <v>206</v>
      </c>
      <c r="AI117" t="s">
        <v>667</v>
      </c>
    </row>
    <row r="118" spans="1:35" hidden="1" x14ac:dyDescent="0.35">
      <c r="A118" t="s">
        <v>134</v>
      </c>
      <c r="B118">
        <v>192964</v>
      </c>
      <c r="C118" s="46" t="s">
        <v>1966</v>
      </c>
      <c r="D118" t="s">
        <v>600</v>
      </c>
      <c r="E118" s="47" t="s">
        <v>911</v>
      </c>
      <c r="F118" t="s">
        <v>551</v>
      </c>
      <c r="G118" s="22"/>
      <c r="H118" t="s">
        <v>1966</v>
      </c>
      <c r="I118" t="s">
        <v>577</v>
      </c>
      <c r="J118" s="22" t="s">
        <v>36</v>
      </c>
      <c r="K118" t="s">
        <v>135</v>
      </c>
      <c r="L118">
        <v>1</v>
      </c>
      <c r="M118" t="s">
        <v>667</v>
      </c>
      <c r="N118" s="48">
        <v>43841</v>
      </c>
      <c r="O118" s="48">
        <v>44107</v>
      </c>
      <c r="P118" s="49">
        <f>O118-N118</f>
        <v>266</v>
      </c>
      <c r="Q118" s="49">
        <v>0</v>
      </c>
      <c r="R118" s="49">
        <v>0</v>
      </c>
      <c r="S118" s="49" t="s">
        <v>590</v>
      </c>
      <c r="T118" s="49" t="s">
        <v>591</v>
      </c>
      <c r="U118" s="49">
        <v>1</v>
      </c>
      <c r="V118" s="48">
        <v>44107</v>
      </c>
      <c r="W118" t="s">
        <v>669</v>
      </c>
      <c r="X118">
        <v>2018</v>
      </c>
      <c r="Y118" s="45">
        <f>YEAR(N118)-X118</f>
        <v>2</v>
      </c>
      <c r="Z118" t="s">
        <v>560</v>
      </c>
      <c r="AA118" s="22" t="s">
        <v>205</v>
      </c>
      <c r="AB118" s="22">
        <v>1</v>
      </c>
      <c r="AC118" t="s">
        <v>1967</v>
      </c>
      <c r="AE118" s="49"/>
      <c r="AF118" t="s">
        <v>561</v>
      </c>
      <c r="AG118">
        <v>50</v>
      </c>
      <c r="AH118" t="s">
        <v>206</v>
      </c>
      <c r="AI118" t="s">
        <v>667</v>
      </c>
    </row>
    <row r="119" spans="1:35" hidden="1" x14ac:dyDescent="0.35">
      <c r="A119" s="37" t="s">
        <v>126</v>
      </c>
      <c r="B119" s="40">
        <v>192963</v>
      </c>
      <c r="C119" s="39" t="s">
        <v>1323</v>
      </c>
      <c r="D119" s="40" t="s">
        <v>600</v>
      </c>
      <c r="E119" s="52" t="s">
        <v>997</v>
      </c>
      <c r="F119" s="40" t="s">
        <v>551</v>
      </c>
      <c r="G119" s="37"/>
      <c r="H119" s="40" t="s">
        <v>1323</v>
      </c>
      <c r="I119" s="40" t="s">
        <v>577</v>
      </c>
      <c r="J119" s="37" t="s">
        <v>36</v>
      </c>
      <c r="K119" s="40" t="s">
        <v>127</v>
      </c>
      <c r="L119" s="40">
        <v>1</v>
      </c>
      <c r="M119" s="40" t="s">
        <v>660</v>
      </c>
      <c r="N119" s="43">
        <v>43841</v>
      </c>
      <c r="O119" s="43"/>
      <c r="P119" s="44"/>
      <c r="Q119" s="44">
        <v>1</v>
      </c>
      <c r="R119" s="44">
        <v>1</v>
      </c>
      <c r="S119" s="44"/>
      <c r="T119" s="44"/>
      <c r="U119" s="44"/>
      <c r="V119" s="43"/>
      <c r="W119" s="40" t="s">
        <v>669</v>
      </c>
      <c r="X119" s="40">
        <v>2018</v>
      </c>
      <c r="Y119" s="38">
        <f>YEAR(N119)-X119</f>
        <v>2</v>
      </c>
      <c r="Z119" s="40" t="s">
        <v>560</v>
      </c>
      <c r="AA119" s="37" t="s">
        <v>205</v>
      </c>
      <c r="AB119" s="37">
        <v>1</v>
      </c>
      <c r="AC119" s="40"/>
      <c r="AD119" s="40"/>
      <c r="AE119" s="44"/>
      <c r="AF119" s="40" t="s">
        <v>561</v>
      </c>
      <c r="AG119" s="40">
        <v>50</v>
      </c>
      <c r="AH119" s="40" t="s">
        <v>206</v>
      </c>
      <c r="AI119" s="40"/>
    </row>
    <row r="120" spans="1:35" hidden="1" x14ac:dyDescent="0.35">
      <c r="A120" s="37" t="s">
        <v>130</v>
      </c>
      <c r="B120" s="40">
        <v>192967</v>
      </c>
      <c r="C120" s="39" t="s">
        <v>1517</v>
      </c>
      <c r="D120" s="40" t="s">
        <v>600</v>
      </c>
      <c r="E120" s="52" t="s">
        <v>1518</v>
      </c>
      <c r="F120" s="40" t="s">
        <v>1519</v>
      </c>
      <c r="G120" s="37"/>
      <c r="H120" s="40" t="s">
        <v>1520</v>
      </c>
      <c r="I120" s="40" t="s">
        <v>1260</v>
      </c>
      <c r="J120" s="37" t="s">
        <v>36</v>
      </c>
      <c r="K120" s="40" t="s">
        <v>131</v>
      </c>
      <c r="L120" s="40">
        <v>1</v>
      </c>
      <c r="M120" s="40" t="s">
        <v>660</v>
      </c>
      <c r="N120" s="43">
        <v>43843</v>
      </c>
      <c r="O120" s="43"/>
      <c r="P120" s="44"/>
      <c r="Q120" s="44">
        <v>1</v>
      </c>
      <c r="R120" s="44">
        <v>1</v>
      </c>
      <c r="S120" s="44"/>
      <c r="T120" s="44"/>
      <c r="U120" s="44"/>
      <c r="V120" s="43"/>
      <c r="W120" s="40" t="s">
        <v>618</v>
      </c>
      <c r="X120" s="40">
        <v>2018</v>
      </c>
      <c r="Y120" s="38">
        <f>YEAR(N120)-X120</f>
        <v>2</v>
      </c>
      <c r="Z120" s="40" t="s">
        <v>560</v>
      </c>
      <c r="AA120" s="37" t="s">
        <v>205</v>
      </c>
      <c r="AB120" s="37">
        <v>1</v>
      </c>
      <c r="AC120" s="40"/>
      <c r="AD120" s="40"/>
      <c r="AE120" s="44"/>
      <c r="AF120" s="40" t="s">
        <v>561</v>
      </c>
      <c r="AG120" s="40">
        <v>50</v>
      </c>
      <c r="AH120" s="40" t="s">
        <v>206</v>
      </c>
      <c r="AI120" s="40"/>
    </row>
    <row r="121" spans="1:35" hidden="1" x14ac:dyDescent="0.35">
      <c r="A121" s="22" t="s">
        <v>141</v>
      </c>
      <c r="B121">
        <v>190124</v>
      </c>
      <c r="C121" s="46" t="s">
        <v>1615</v>
      </c>
      <c r="D121" t="s">
        <v>600</v>
      </c>
      <c r="E121" s="47" t="s">
        <v>1616</v>
      </c>
      <c r="F121" t="s">
        <v>565</v>
      </c>
      <c r="G121" s="22"/>
      <c r="H121" t="s">
        <v>1615</v>
      </c>
      <c r="I121" t="s">
        <v>577</v>
      </c>
      <c r="J121" s="22" t="s">
        <v>36</v>
      </c>
      <c r="K121" t="s">
        <v>142</v>
      </c>
      <c r="L121">
        <v>1</v>
      </c>
      <c r="M121" t="s">
        <v>667</v>
      </c>
      <c r="N121" s="48">
        <v>43885</v>
      </c>
      <c r="O121" s="48">
        <v>43889</v>
      </c>
      <c r="P121" s="49">
        <f>O121-N121</f>
        <v>4</v>
      </c>
      <c r="Q121" s="49">
        <v>0</v>
      </c>
      <c r="R121" s="49">
        <v>0</v>
      </c>
      <c r="S121" s="49" t="s">
        <v>590</v>
      </c>
      <c r="T121" s="49" t="s">
        <v>1036</v>
      </c>
      <c r="U121" s="49">
        <v>1</v>
      </c>
      <c r="V121" s="48">
        <v>43890</v>
      </c>
      <c r="W121" t="s">
        <v>618</v>
      </c>
      <c r="X121">
        <v>2018</v>
      </c>
      <c r="Y121" s="45">
        <f>YEAR(N121)-X121</f>
        <v>2</v>
      </c>
      <c r="Z121" t="s">
        <v>560</v>
      </c>
      <c r="AA121" s="22" t="s">
        <v>205</v>
      </c>
      <c r="AB121" s="22">
        <v>1</v>
      </c>
      <c r="AC121" t="s">
        <v>1617</v>
      </c>
      <c r="AD121" t="s">
        <v>1618</v>
      </c>
      <c r="AE121" s="49" t="s">
        <v>48</v>
      </c>
      <c r="AF121" t="s">
        <v>561</v>
      </c>
      <c r="AG121">
        <v>50</v>
      </c>
      <c r="AH121" t="s">
        <v>206</v>
      </c>
      <c r="AI121" t="s">
        <v>667</v>
      </c>
    </row>
    <row r="122" spans="1:35" hidden="1" x14ac:dyDescent="0.35">
      <c r="A122" s="22" t="s">
        <v>208</v>
      </c>
      <c r="B122">
        <v>180184</v>
      </c>
      <c r="C122" s="46" t="s">
        <v>895</v>
      </c>
      <c r="D122" t="s">
        <v>600</v>
      </c>
      <c r="E122" s="47" t="s">
        <v>896</v>
      </c>
      <c r="F122" t="s">
        <v>565</v>
      </c>
      <c r="G122" s="22"/>
      <c r="H122" t="s">
        <v>895</v>
      </c>
      <c r="I122" t="s">
        <v>577</v>
      </c>
      <c r="J122" s="22" t="s">
        <v>36</v>
      </c>
      <c r="K122" t="s">
        <v>384</v>
      </c>
      <c r="L122">
        <v>1</v>
      </c>
      <c r="M122" t="s">
        <v>660</v>
      </c>
      <c r="N122" s="48">
        <v>43885</v>
      </c>
      <c r="O122" s="48">
        <v>43893</v>
      </c>
      <c r="P122" s="49">
        <f>O122-N122</f>
        <v>8</v>
      </c>
      <c r="Q122" s="49">
        <v>0</v>
      </c>
      <c r="R122" s="49" t="s">
        <v>205</v>
      </c>
      <c r="S122" s="67"/>
      <c r="T122" s="50"/>
      <c r="U122" s="50"/>
      <c r="V122" s="48"/>
      <c r="W122" t="s">
        <v>618</v>
      </c>
      <c r="X122">
        <v>2016</v>
      </c>
      <c r="Y122" s="45">
        <f>YEAR(N122)-X122</f>
        <v>4</v>
      </c>
      <c r="Z122" t="s">
        <v>560</v>
      </c>
      <c r="AA122" s="22" t="s">
        <v>205</v>
      </c>
      <c r="AB122" s="22">
        <v>1</v>
      </c>
      <c r="AD122" t="s">
        <v>209</v>
      </c>
      <c r="AE122" s="49"/>
      <c r="AF122" t="s">
        <v>561</v>
      </c>
      <c r="AG122">
        <v>50</v>
      </c>
      <c r="AH122" t="s">
        <v>206</v>
      </c>
    </row>
    <row r="123" spans="1:35" hidden="1" x14ac:dyDescent="0.35">
      <c r="A123" s="22" t="s">
        <v>148</v>
      </c>
      <c r="B123">
        <v>192966</v>
      </c>
      <c r="C123" s="46" t="s">
        <v>1693</v>
      </c>
      <c r="D123" t="s">
        <v>600</v>
      </c>
      <c r="E123" s="47" t="s">
        <v>1694</v>
      </c>
      <c r="F123" t="s">
        <v>565</v>
      </c>
      <c r="G123" s="22"/>
      <c r="H123" t="s">
        <v>1693</v>
      </c>
      <c r="I123" t="s">
        <v>577</v>
      </c>
      <c r="J123" s="22" t="s">
        <v>36</v>
      </c>
      <c r="K123" t="s">
        <v>149</v>
      </c>
      <c r="L123">
        <v>1</v>
      </c>
      <c r="M123" t="s">
        <v>667</v>
      </c>
      <c r="N123" s="48">
        <v>43885</v>
      </c>
      <c r="O123" s="48">
        <v>43968</v>
      </c>
      <c r="P123" s="49">
        <f>O123-N123</f>
        <v>83</v>
      </c>
      <c r="Q123" s="49">
        <v>0</v>
      </c>
      <c r="R123" s="49">
        <v>0</v>
      </c>
      <c r="S123" s="49" t="s">
        <v>590</v>
      </c>
      <c r="T123" s="49" t="s">
        <v>591</v>
      </c>
      <c r="U123" s="49">
        <v>1</v>
      </c>
      <c r="V123" s="48">
        <v>43969</v>
      </c>
      <c r="W123" t="s">
        <v>618</v>
      </c>
      <c r="X123">
        <v>2016</v>
      </c>
      <c r="Y123" s="45">
        <f>YEAR(N123)-X123</f>
        <v>4</v>
      </c>
      <c r="Z123" t="s">
        <v>560</v>
      </c>
      <c r="AA123" s="22" t="s">
        <v>205</v>
      </c>
      <c r="AB123" s="22">
        <v>1</v>
      </c>
      <c r="AC123" t="s">
        <v>1695</v>
      </c>
      <c r="AE123" s="49"/>
      <c r="AF123" t="s">
        <v>561</v>
      </c>
      <c r="AG123">
        <v>50</v>
      </c>
      <c r="AH123" t="s">
        <v>206</v>
      </c>
      <c r="AI123" t="s">
        <v>667</v>
      </c>
    </row>
    <row r="124" spans="1:35" hidden="1" x14ac:dyDescent="0.35">
      <c r="A124" s="54" t="s">
        <v>158</v>
      </c>
      <c r="B124">
        <v>200370</v>
      </c>
      <c r="C124" s="46" t="s">
        <v>996</v>
      </c>
      <c r="D124" t="s">
        <v>600</v>
      </c>
      <c r="E124" s="47" t="s">
        <v>997</v>
      </c>
      <c r="F124" t="s">
        <v>565</v>
      </c>
      <c r="G124" s="22"/>
      <c r="H124" t="s">
        <v>996</v>
      </c>
      <c r="I124" t="s">
        <v>577</v>
      </c>
      <c r="J124" s="22" t="s">
        <v>36</v>
      </c>
      <c r="K124" t="s">
        <v>159</v>
      </c>
      <c r="L124">
        <v>1</v>
      </c>
      <c r="M124" t="s">
        <v>660</v>
      </c>
      <c r="N124" s="48">
        <v>43912</v>
      </c>
      <c r="O124" s="48">
        <v>43937</v>
      </c>
      <c r="P124" s="49">
        <f>O124-N124</f>
        <v>25</v>
      </c>
      <c r="Q124" s="49">
        <v>0</v>
      </c>
      <c r="R124" s="53" t="s">
        <v>205</v>
      </c>
      <c r="S124" s="74"/>
      <c r="T124" s="74"/>
      <c r="U124" s="49">
        <v>0</v>
      </c>
      <c r="V124" s="59"/>
      <c r="W124" t="s">
        <v>618</v>
      </c>
      <c r="X124">
        <v>2018</v>
      </c>
      <c r="Y124" s="45">
        <f>YEAR(N124)-X124</f>
        <v>2</v>
      </c>
      <c r="Z124" t="s">
        <v>560</v>
      </c>
      <c r="AA124" s="22" t="s">
        <v>205</v>
      </c>
      <c r="AB124" s="22">
        <v>1</v>
      </c>
      <c r="AC124" t="s">
        <v>998</v>
      </c>
      <c r="AE124" s="49"/>
      <c r="AF124" t="s">
        <v>561</v>
      </c>
      <c r="AG124">
        <v>50</v>
      </c>
      <c r="AH124" t="s">
        <v>206</v>
      </c>
    </row>
    <row r="125" spans="1:35" hidden="1" x14ac:dyDescent="0.35">
      <c r="A125" s="22" t="s">
        <v>163</v>
      </c>
      <c r="B125">
        <v>200371</v>
      </c>
      <c r="C125" s="46" t="s">
        <v>1573</v>
      </c>
      <c r="D125" t="s">
        <v>600</v>
      </c>
      <c r="E125" s="47" t="s">
        <v>1574</v>
      </c>
      <c r="F125" t="s">
        <v>565</v>
      </c>
      <c r="G125" s="22"/>
      <c r="H125" t="s">
        <v>1573</v>
      </c>
      <c r="I125" t="s">
        <v>577</v>
      </c>
      <c r="J125" s="22" t="s">
        <v>36</v>
      </c>
      <c r="K125" t="s">
        <v>164</v>
      </c>
      <c r="L125">
        <v>1</v>
      </c>
      <c r="M125" t="s">
        <v>660</v>
      </c>
      <c r="N125" s="48">
        <v>43912</v>
      </c>
      <c r="O125" s="48">
        <v>43947</v>
      </c>
      <c r="P125" s="49">
        <f>O125-N125</f>
        <v>35</v>
      </c>
      <c r="Q125" s="49">
        <v>0</v>
      </c>
      <c r="R125" s="49" t="s">
        <v>205</v>
      </c>
      <c r="S125" s="49" t="s">
        <v>591</v>
      </c>
      <c r="T125" s="49" t="s">
        <v>591</v>
      </c>
      <c r="U125" s="49">
        <v>0</v>
      </c>
      <c r="V125" s="48"/>
      <c r="W125" t="s">
        <v>618</v>
      </c>
      <c r="X125">
        <v>2018</v>
      </c>
      <c r="Y125" s="45">
        <f>YEAR(N125)-X125</f>
        <v>2</v>
      </c>
      <c r="Z125" t="s">
        <v>560</v>
      </c>
      <c r="AA125" s="22" t="s">
        <v>205</v>
      </c>
      <c r="AB125" s="22">
        <v>1</v>
      </c>
      <c r="AD125" t="s">
        <v>1575</v>
      </c>
      <c r="AE125" s="49"/>
      <c r="AF125" t="s">
        <v>561</v>
      </c>
      <c r="AG125">
        <v>50</v>
      </c>
      <c r="AH125" t="s">
        <v>206</v>
      </c>
    </row>
    <row r="126" spans="1:35" hidden="1" x14ac:dyDescent="0.35">
      <c r="A126" s="22" t="s">
        <v>167</v>
      </c>
      <c r="B126">
        <v>200373</v>
      </c>
      <c r="C126" s="46" t="s">
        <v>1627</v>
      </c>
      <c r="D126" t="s">
        <v>600</v>
      </c>
      <c r="E126" s="47" t="s">
        <v>761</v>
      </c>
      <c r="F126" t="s">
        <v>565</v>
      </c>
      <c r="G126" s="22"/>
      <c r="H126" t="s">
        <v>1627</v>
      </c>
      <c r="I126" t="s">
        <v>577</v>
      </c>
      <c r="J126" s="22" t="s">
        <v>36</v>
      </c>
      <c r="K126" t="s">
        <v>168</v>
      </c>
      <c r="L126">
        <v>1</v>
      </c>
      <c r="M126" t="s">
        <v>660</v>
      </c>
      <c r="N126" s="48">
        <v>43912</v>
      </c>
      <c r="O126" s="48">
        <v>44497</v>
      </c>
      <c r="P126" s="53">
        <f>O126-N126</f>
        <v>585</v>
      </c>
      <c r="Q126" s="49">
        <v>0</v>
      </c>
      <c r="R126" s="49" t="s">
        <v>205</v>
      </c>
      <c r="S126" s="49" t="s">
        <v>591</v>
      </c>
      <c r="T126" s="49" t="s">
        <v>591</v>
      </c>
      <c r="U126" s="49">
        <v>0</v>
      </c>
      <c r="V126" s="48" t="s">
        <v>205</v>
      </c>
      <c r="W126" t="s">
        <v>618</v>
      </c>
      <c r="X126">
        <v>2018</v>
      </c>
      <c r="Y126" s="45">
        <f>YEAR(N126)-X126</f>
        <v>2</v>
      </c>
      <c r="Z126" t="s">
        <v>560</v>
      </c>
      <c r="AA126" s="22" t="s">
        <v>42</v>
      </c>
      <c r="AB126" s="22">
        <v>1</v>
      </c>
      <c r="AD126" t="s">
        <v>1628</v>
      </c>
      <c r="AE126" s="49"/>
      <c r="AF126" t="s">
        <v>561</v>
      </c>
      <c r="AG126">
        <v>50</v>
      </c>
      <c r="AH126" t="s">
        <v>206</v>
      </c>
    </row>
    <row r="127" spans="1:35" hidden="1" x14ac:dyDescent="0.35">
      <c r="A127" s="40" t="s">
        <v>153</v>
      </c>
      <c r="B127" s="40">
        <v>200372</v>
      </c>
      <c r="C127" s="39" t="s">
        <v>910</v>
      </c>
      <c r="D127" s="40" t="s">
        <v>600</v>
      </c>
      <c r="E127" s="52" t="s">
        <v>911</v>
      </c>
      <c r="F127" s="40" t="s">
        <v>565</v>
      </c>
      <c r="G127" s="37"/>
      <c r="H127" s="40" t="s">
        <v>910</v>
      </c>
      <c r="I127" s="40" t="s">
        <v>577</v>
      </c>
      <c r="J127" s="37" t="s">
        <v>36</v>
      </c>
      <c r="K127" s="40" t="s">
        <v>154</v>
      </c>
      <c r="L127" s="40">
        <v>1</v>
      </c>
      <c r="M127" s="40" t="s">
        <v>660</v>
      </c>
      <c r="N127" s="43">
        <v>43912</v>
      </c>
      <c r="O127" s="43"/>
      <c r="P127" s="44"/>
      <c r="Q127" s="44">
        <v>1</v>
      </c>
      <c r="R127" s="44">
        <v>1</v>
      </c>
      <c r="S127" s="44"/>
      <c r="T127" s="44"/>
      <c r="U127" s="44"/>
      <c r="V127" s="43"/>
      <c r="W127" s="40" t="s">
        <v>618</v>
      </c>
      <c r="X127" s="40">
        <v>2018</v>
      </c>
      <c r="Y127" s="38">
        <f>YEAR(N127)-X127</f>
        <v>2</v>
      </c>
      <c r="Z127" s="40" t="s">
        <v>560</v>
      </c>
      <c r="AA127" s="37" t="s">
        <v>30</v>
      </c>
      <c r="AB127" s="37">
        <v>1</v>
      </c>
      <c r="AC127" s="40" t="s">
        <v>912</v>
      </c>
      <c r="AD127" s="40"/>
      <c r="AE127" s="44"/>
      <c r="AF127" s="40" t="s">
        <v>561</v>
      </c>
      <c r="AG127" s="40">
        <v>50</v>
      </c>
      <c r="AH127" s="40" t="s">
        <v>206</v>
      </c>
      <c r="AI127" s="40"/>
    </row>
    <row r="128" spans="1:35" hidden="1" x14ac:dyDescent="0.35">
      <c r="A128" s="22" t="s">
        <v>432</v>
      </c>
      <c r="B128">
        <v>200625</v>
      </c>
      <c r="C128" s="46" t="s">
        <v>1651</v>
      </c>
      <c r="D128" t="s">
        <v>600</v>
      </c>
      <c r="E128" s="47" t="s">
        <v>1652</v>
      </c>
      <c r="F128" t="s">
        <v>551</v>
      </c>
      <c r="G128" s="22"/>
      <c r="H128" t="s">
        <v>1651</v>
      </c>
      <c r="I128" t="s">
        <v>577</v>
      </c>
      <c r="J128" s="22" t="s">
        <v>36</v>
      </c>
      <c r="K128" t="s">
        <v>448</v>
      </c>
      <c r="L128">
        <v>1</v>
      </c>
      <c r="M128" t="s">
        <v>221</v>
      </c>
      <c r="N128" s="48">
        <v>43922</v>
      </c>
      <c r="O128" s="48">
        <v>44111</v>
      </c>
      <c r="P128" s="49">
        <f>O128-N128</f>
        <v>189</v>
      </c>
      <c r="Q128" s="49">
        <v>0</v>
      </c>
      <c r="R128" s="49">
        <v>0</v>
      </c>
      <c r="S128" s="49" t="s">
        <v>590</v>
      </c>
      <c r="T128" s="49" t="s">
        <v>779</v>
      </c>
      <c r="U128" s="49">
        <v>1</v>
      </c>
      <c r="V128" s="59">
        <v>44111</v>
      </c>
      <c r="W128" t="s">
        <v>618</v>
      </c>
      <c r="X128">
        <v>2017</v>
      </c>
      <c r="Y128" s="45">
        <f>YEAR(N128)-X128</f>
        <v>3</v>
      </c>
      <c r="Z128" t="s">
        <v>560</v>
      </c>
      <c r="AA128" s="22" t="s">
        <v>42</v>
      </c>
      <c r="AB128" s="22">
        <v>1</v>
      </c>
      <c r="AC128" t="s">
        <v>433</v>
      </c>
      <c r="AD128" t="s">
        <v>434</v>
      </c>
      <c r="AE128" s="49"/>
      <c r="AF128" t="s">
        <v>561</v>
      </c>
      <c r="AG128">
        <v>50</v>
      </c>
      <c r="AH128" t="s">
        <v>206</v>
      </c>
    </row>
    <row r="129" spans="1:35" hidden="1" x14ac:dyDescent="0.35">
      <c r="A129" t="s">
        <v>435</v>
      </c>
      <c r="B129">
        <v>190123</v>
      </c>
      <c r="C129" s="46" t="s">
        <v>1417</v>
      </c>
      <c r="D129" t="s">
        <v>600</v>
      </c>
      <c r="E129" s="47" t="s">
        <v>1418</v>
      </c>
      <c r="F129" t="s">
        <v>565</v>
      </c>
      <c r="G129" s="22"/>
      <c r="H129" t="s">
        <v>1417</v>
      </c>
      <c r="I129" t="s">
        <v>577</v>
      </c>
      <c r="J129" s="22" t="s">
        <v>36</v>
      </c>
      <c r="K129" t="s">
        <v>449</v>
      </c>
      <c r="L129">
        <v>1</v>
      </c>
      <c r="M129" t="s">
        <v>221</v>
      </c>
      <c r="N129" s="48">
        <v>43923</v>
      </c>
      <c r="O129" s="48">
        <v>44010</v>
      </c>
      <c r="P129" s="49">
        <f>O129-N129</f>
        <v>87</v>
      </c>
      <c r="Q129" s="49">
        <v>0</v>
      </c>
      <c r="R129" s="49">
        <v>0</v>
      </c>
      <c r="S129" s="49" t="s">
        <v>590</v>
      </c>
      <c r="T129" s="49" t="s">
        <v>868</v>
      </c>
      <c r="U129" s="49">
        <v>1</v>
      </c>
      <c r="V129" s="59">
        <v>44010</v>
      </c>
      <c r="W129" t="s">
        <v>669</v>
      </c>
      <c r="X129">
        <v>2019</v>
      </c>
      <c r="Y129" s="45">
        <f>YEAR(N129)-X129</f>
        <v>1</v>
      </c>
      <c r="Z129" t="s">
        <v>580</v>
      </c>
      <c r="AA129" s="22" t="s">
        <v>205</v>
      </c>
      <c r="AB129" s="22">
        <v>1</v>
      </c>
      <c r="AC129" t="s">
        <v>436</v>
      </c>
      <c r="AD129" t="s">
        <v>1419</v>
      </c>
      <c r="AE129" s="49"/>
      <c r="AF129" t="s">
        <v>561</v>
      </c>
      <c r="AG129">
        <v>50</v>
      </c>
      <c r="AH129" t="s">
        <v>206</v>
      </c>
    </row>
    <row r="130" spans="1:35" hidden="1" x14ac:dyDescent="0.35">
      <c r="A130" s="22" t="s">
        <v>279</v>
      </c>
      <c r="B130">
        <v>200374</v>
      </c>
      <c r="C130" s="46" t="s">
        <v>777</v>
      </c>
      <c r="D130" t="s">
        <v>600</v>
      </c>
      <c r="E130" s="47" t="s">
        <v>778</v>
      </c>
      <c r="F130" t="s">
        <v>565</v>
      </c>
      <c r="G130" s="22"/>
      <c r="H130" t="s">
        <v>777</v>
      </c>
      <c r="I130" t="s">
        <v>577</v>
      </c>
      <c r="J130" s="22" t="s">
        <v>36</v>
      </c>
      <c r="K130" t="s">
        <v>278</v>
      </c>
      <c r="L130">
        <v>1</v>
      </c>
      <c r="M130" t="s">
        <v>219</v>
      </c>
      <c r="N130" s="48">
        <v>43928</v>
      </c>
      <c r="O130" s="48">
        <v>43955</v>
      </c>
      <c r="P130" s="49">
        <f>O130-N130</f>
        <v>27</v>
      </c>
      <c r="Q130" s="49">
        <v>0</v>
      </c>
      <c r="R130" s="49">
        <v>0</v>
      </c>
      <c r="S130" s="49" t="s">
        <v>590</v>
      </c>
      <c r="T130" s="49" t="s">
        <v>779</v>
      </c>
      <c r="U130" s="49">
        <v>1</v>
      </c>
      <c r="V130" s="48">
        <v>43954</v>
      </c>
      <c r="W130" t="s">
        <v>618</v>
      </c>
      <c r="X130">
        <v>2016</v>
      </c>
      <c r="Y130" s="45">
        <f>YEAR(N130)-X130</f>
        <v>4</v>
      </c>
      <c r="Z130" t="s">
        <v>560</v>
      </c>
      <c r="AA130" s="22" t="s">
        <v>205</v>
      </c>
      <c r="AB130" s="22">
        <v>1</v>
      </c>
      <c r="AC130" t="s">
        <v>318</v>
      </c>
      <c r="AD130" t="s">
        <v>780</v>
      </c>
      <c r="AE130" s="49"/>
      <c r="AF130" t="s">
        <v>561</v>
      </c>
      <c r="AG130">
        <v>50</v>
      </c>
      <c r="AH130" t="s">
        <v>206</v>
      </c>
    </row>
    <row r="131" spans="1:35" hidden="1" x14ac:dyDescent="0.35">
      <c r="A131" s="22" t="s">
        <v>277</v>
      </c>
      <c r="B131">
        <v>200376</v>
      </c>
      <c r="C131" s="46" t="s">
        <v>1998</v>
      </c>
      <c r="D131" t="s">
        <v>600</v>
      </c>
      <c r="E131" s="47" t="s">
        <v>1999</v>
      </c>
      <c r="F131" t="s">
        <v>565</v>
      </c>
      <c r="G131" s="22"/>
      <c r="H131" t="s">
        <v>1998</v>
      </c>
      <c r="I131" t="s">
        <v>577</v>
      </c>
      <c r="J131" s="22" t="s">
        <v>36</v>
      </c>
      <c r="K131" t="s">
        <v>276</v>
      </c>
      <c r="L131">
        <v>1</v>
      </c>
      <c r="M131" t="s">
        <v>219</v>
      </c>
      <c r="N131" s="48">
        <v>43928</v>
      </c>
      <c r="O131" s="48">
        <v>43964</v>
      </c>
      <c r="P131" s="49">
        <f>O131-N131</f>
        <v>36</v>
      </c>
      <c r="Q131" s="49">
        <v>0</v>
      </c>
      <c r="R131" s="49">
        <v>0</v>
      </c>
      <c r="S131" s="49" t="s">
        <v>590</v>
      </c>
      <c r="T131" s="49" t="s">
        <v>668</v>
      </c>
      <c r="U131" s="49">
        <v>1</v>
      </c>
      <c r="V131" s="48">
        <v>43968</v>
      </c>
      <c r="W131" t="s">
        <v>618</v>
      </c>
      <c r="X131">
        <v>2018</v>
      </c>
      <c r="Y131" s="45">
        <f>YEAR(N131)-X131</f>
        <v>2</v>
      </c>
      <c r="Z131" t="s">
        <v>560</v>
      </c>
      <c r="AA131" s="22" t="s">
        <v>205</v>
      </c>
      <c r="AB131" s="22">
        <v>1</v>
      </c>
      <c r="AC131" t="s">
        <v>207</v>
      </c>
      <c r="AE131" s="49"/>
      <c r="AF131" t="s">
        <v>561</v>
      </c>
      <c r="AG131">
        <v>50</v>
      </c>
      <c r="AH131" t="s">
        <v>206</v>
      </c>
      <c r="AI131" t="s">
        <v>219</v>
      </c>
    </row>
    <row r="132" spans="1:35" hidden="1" x14ac:dyDescent="0.35">
      <c r="A132" s="22" t="s">
        <v>275</v>
      </c>
      <c r="B132" s="45">
        <v>190124</v>
      </c>
      <c r="C132" s="46" t="s">
        <v>1800</v>
      </c>
      <c r="D132" t="s">
        <v>551</v>
      </c>
      <c r="E132" s="47" t="s">
        <v>1801</v>
      </c>
      <c r="F132" t="s">
        <v>565</v>
      </c>
      <c r="G132" s="22"/>
      <c r="H132" t="s">
        <v>1800</v>
      </c>
      <c r="I132" t="s">
        <v>577</v>
      </c>
      <c r="J132" s="22" t="s">
        <v>36</v>
      </c>
      <c r="K132" t="s">
        <v>274</v>
      </c>
      <c r="L132">
        <v>1</v>
      </c>
      <c r="M132" t="s">
        <v>219</v>
      </c>
      <c r="N132" s="48">
        <v>43933</v>
      </c>
      <c r="O132" s="48">
        <v>43937</v>
      </c>
      <c r="P132" s="49">
        <f>O132-N132</f>
        <v>4</v>
      </c>
      <c r="Q132" s="49">
        <v>0</v>
      </c>
      <c r="R132" s="49">
        <v>0</v>
      </c>
      <c r="S132" s="49" t="s">
        <v>590</v>
      </c>
      <c r="T132" s="49" t="s">
        <v>211</v>
      </c>
      <c r="U132" s="49">
        <v>1</v>
      </c>
      <c r="V132" s="48">
        <v>43937</v>
      </c>
      <c r="W132" t="s">
        <v>618</v>
      </c>
      <c r="X132">
        <v>2017</v>
      </c>
      <c r="Y132" s="45">
        <f>YEAR(N132)-X132</f>
        <v>3</v>
      </c>
      <c r="Z132" t="s">
        <v>560</v>
      </c>
      <c r="AA132" s="22" t="s">
        <v>205</v>
      </c>
      <c r="AB132" s="22">
        <v>1</v>
      </c>
      <c r="AC132" t="s">
        <v>319</v>
      </c>
      <c r="AE132" s="49"/>
      <c r="AF132" t="s">
        <v>561</v>
      </c>
      <c r="AI132" t="s">
        <v>219</v>
      </c>
    </row>
    <row r="133" spans="1:35" hidden="1" x14ac:dyDescent="0.35">
      <c r="A133" s="65" t="s">
        <v>281</v>
      </c>
      <c r="B133">
        <v>200375</v>
      </c>
      <c r="C133" s="46" t="s">
        <v>851</v>
      </c>
      <c r="D133" t="s">
        <v>600</v>
      </c>
      <c r="E133" s="47" t="s">
        <v>852</v>
      </c>
      <c r="F133" t="s">
        <v>565</v>
      </c>
      <c r="G133" s="22"/>
      <c r="H133" t="s">
        <v>851</v>
      </c>
      <c r="I133" t="s">
        <v>577</v>
      </c>
      <c r="J133" s="22" t="s">
        <v>36</v>
      </c>
      <c r="K133" t="s">
        <v>280</v>
      </c>
      <c r="L133">
        <v>1</v>
      </c>
      <c r="M133" t="s">
        <v>219</v>
      </c>
      <c r="N133" s="48">
        <v>43933</v>
      </c>
      <c r="O133" s="48">
        <v>43971</v>
      </c>
      <c r="P133" s="49">
        <f>O133-N133</f>
        <v>38</v>
      </c>
      <c r="Q133" s="49">
        <v>0</v>
      </c>
      <c r="R133" s="49" t="s">
        <v>205</v>
      </c>
      <c r="S133" s="50"/>
      <c r="T133" s="50"/>
      <c r="U133" s="50"/>
      <c r="V133" s="48"/>
      <c r="W133" t="s">
        <v>618</v>
      </c>
      <c r="X133">
        <v>2018</v>
      </c>
      <c r="Y133" s="45">
        <f>YEAR(N133)-X133</f>
        <v>2</v>
      </c>
      <c r="Z133" t="s">
        <v>560</v>
      </c>
      <c r="AA133" s="22" t="s">
        <v>205</v>
      </c>
      <c r="AB133" s="22">
        <v>1</v>
      </c>
      <c r="AD133" t="s">
        <v>853</v>
      </c>
      <c r="AE133" s="49"/>
      <c r="AF133" t="s">
        <v>561</v>
      </c>
      <c r="AG133">
        <v>50</v>
      </c>
      <c r="AH133" t="s">
        <v>206</v>
      </c>
    </row>
    <row r="134" spans="1:35" x14ac:dyDescent="0.35">
      <c r="A134" s="57" t="s">
        <v>1856</v>
      </c>
      <c r="B134" s="45">
        <v>180174</v>
      </c>
      <c r="C134" s="46" t="s">
        <v>647</v>
      </c>
      <c r="D134" t="s">
        <v>551</v>
      </c>
      <c r="E134" s="47" t="s">
        <v>1857</v>
      </c>
      <c r="F134" s="47" t="s">
        <v>565</v>
      </c>
      <c r="G134" s="22"/>
      <c r="H134" t="s">
        <v>647</v>
      </c>
      <c r="I134" t="s">
        <v>577</v>
      </c>
      <c r="J134" s="22" t="s">
        <v>36</v>
      </c>
      <c r="K134" t="s">
        <v>1858</v>
      </c>
      <c r="L134">
        <v>1</v>
      </c>
      <c r="M134" t="s">
        <v>609</v>
      </c>
      <c r="N134" s="59">
        <v>44014</v>
      </c>
      <c r="O134" s="48">
        <v>44138</v>
      </c>
      <c r="P134" s="49">
        <f>O134-N134</f>
        <v>124</v>
      </c>
      <c r="Q134" s="49">
        <v>0</v>
      </c>
      <c r="R134" s="49" t="s">
        <v>205</v>
      </c>
      <c r="S134" s="49" t="s">
        <v>591</v>
      </c>
      <c r="T134" s="49" t="s">
        <v>591</v>
      </c>
      <c r="U134" s="49">
        <v>0</v>
      </c>
      <c r="V134" s="59"/>
      <c r="W134" t="s">
        <v>559</v>
      </c>
      <c r="X134">
        <v>2018</v>
      </c>
      <c r="Y134" s="45">
        <f>YEAR(N134)-X134</f>
        <v>2</v>
      </c>
      <c r="Z134" t="s">
        <v>560</v>
      </c>
      <c r="AA134" s="22" t="s">
        <v>205</v>
      </c>
      <c r="AB134" s="22">
        <v>1</v>
      </c>
      <c r="AD134" t="s">
        <v>1859</v>
      </c>
      <c r="AE134" s="49"/>
      <c r="AF134" t="s">
        <v>561</v>
      </c>
    </row>
    <row r="135" spans="1:35" hidden="1" x14ac:dyDescent="0.35">
      <c r="A135" s="22" t="s">
        <v>438</v>
      </c>
      <c r="B135">
        <v>190124</v>
      </c>
      <c r="C135" s="46" t="s">
        <v>1178</v>
      </c>
      <c r="D135" t="s">
        <v>600</v>
      </c>
      <c r="E135" s="47" t="s">
        <v>1179</v>
      </c>
      <c r="F135" t="s">
        <v>565</v>
      </c>
      <c r="G135" s="22"/>
      <c r="H135" t="s">
        <v>1178</v>
      </c>
      <c r="I135" t="s">
        <v>577</v>
      </c>
      <c r="J135" s="22" t="s">
        <v>36</v>
      </c>
      <c r="K135" t="s">
        <v>450</v>
      </c>
      <c r="L135">
        <v>1</v>
      </c>
      <c r="M135" t="s">
        <v>221</v>
      </c>
      <c r="N135" s="48">
        <v>44019</v>
      </c>
      <c r="O135" s="48">
        <v>44025</v>
      </c>
      <c r="P135" s="49">
        <f>O135-N135</f>
        <v>6</v>
      </c>
      <c r="Q135" s="49">
        <v>0</v>
      </c>
      <c r="R135" s="49">
        <v>0</v>
      </c>
      <c r="S135" s="49" t="s">
        <v>590</v>
      </c>
      <c r="T135" s="49" t="s">
        <v>211</v>
      </c>
      <c r="U135" s="49">
        <v>1</v>
      </c>
      <c r="V135" s="48">
        <v>44024</v>
      </c>
      <c r="W135" t="s">
        <v>618</v>
      </c>
      <c r="X135">
        <v>2018</v>
      </c>
      <c r="Y135" s="45">
        <f>YEAR(N135)-X135</f>
        <v>2</v>
      </c>
      <c r="Z135" t="s">
        <v>560</v>
      </c>
      <c r="AA135" s="22" t="s">
        <v>42</v>
      </c>
      <c r="AB135" s="22">
        <v>1</v>
      </c>
      <c r="AC135" t="s">
        <v>439</v>
      </c>
      <c r="AD135" t="s">
        <v>1180</v>
      </c>
      <c r="AE135" s="49"/>
      <c r="AF135" t="s">
        <v>561</v>
      </c>
      <c r="AG135">
        <v>50</v>
      </c>
      <c r="AH135" t="s">
        <v>206</v>
      </c>
      <c r="AI135" t="s">
        <v>221</v>
      </c>
    </row>
    <row r="136" spans="1:35" hidden="1" x14ac:dyDescent="0.35">
      <c r="A136" s="22" t="s">
        <v>437</v>
      </c>
      <c r="B136">
        <v>171394</v>
      </c>
      <c r="C136" s="46" t="s">
        <v>902</v>
      </c>
      <c r="D136" t="s">
        <v>600</v>
      </c>
      <c r="E136" s="47" t="s">
        <v>903</v>
      </c>
      <c r="F136" t="s">
        <v>565</v>
      </c>
      <c r="G136" s="22"/>
      <c r="H136" t="s">
        <v>902</v>
      </c>
      <c r="I136" t="s">
        <v>577</v>
      </c>
      <c r="J136" s="22" t="s">
        <v>36</v>
      </c>
      <c r="K136" t="s">
        <v>451</v>
      </c>
      <c r="L136">
        <v>1</v>
      </c>
      <c r="M136" t="s">
        <v>221</v>
      </c>
      <c r="N136" s="48">
        <v>44019</v>
      </c>
      <c r="O136" s="48">
        <v>44203</v>
      </c>
      <c r="P136" s="49">
        <f>O136-N136</f>
        <v>184</v>
      </c>
      <c r="Q136" s="49">
        <v>0</v>
      </c>
      <c r="R136" s="49">
        <v>0</v>
      </c>
      <c r="S136" s="49" t="s">
        <v>590</v>
      </c>
      <c r="T136" s="49" t="s">
        <v>402</v>
      </c>
      <c r="U136" s="49">
        <v>1</v>
      </c>
      <c r="V136" s="48">
        <v>44204</v>
      </c>
      <c r="W136" t="s">
        <v>618</v>
      </c>
      <c r="X136" s="45">
        <v>2018</v>
      </c>
      <c r="Y136" s="45">
        <f>YEAR(N136)-X136</f>
        <v>2</v>
      </c>
      <c r="Z136" s="68" t="s">
        <v>560</v>
      </c>
      <c r="AA136" s="22" t="s">
        <v>30</v>
      </c>
      <c r="AB136" s="22">
        <v>1</v>
      </c>
      <c r="AE136" s="49"/>
      <c r="AF136" t="s">
        <v>561</v>
      </c>
      <c r="AG136">
        <v>50</v>
      </c>
      <c r="AH136" t="s">
        <v>206</v>
      </c>
    </row>
    <row r="137" spans="1:35" hidden="1" x14ac:dyDescent="0.35">
      <c r="A137" s="22" t="s">
        <v>215</v>
      </c>
      <c r="B137">
        <v>200374</v>
      </c>
      <c r="C137" s="46" t="s">
        <v>1841</v>
      </c>
      <c r="D137" t="s">
        <v>600</v>
      </c>
      <c r="E137" s="47" t="s">
        <v>1842</v>
      </c>
      <c r="F137" t="s">
        <v>565</v>
      </c>
      <c r="G137" s="22" t="s">
        <v>508</v>
      </c>
      <c r="H137" t="s">
        <v>1841</v>
      </c>
      <c r="I137" t="s">
        <v>577</v>
      </c>
      <c r="J137" s="22" t="s">
        <v>36</v>
      </c>
      <c r="K137" t="s">
        <v>1843</v>
      </c>
      <c r="L137">
        <v>2</v>
      </c>
      <c r="M137" t="s">
        <v>221</v>
      </c>
      <c r="N137" s="48">
        <v>44024</v>
      </c>
      <c r="O137" s="48">
        <v>44116</v>
      </c>
      <c r="P137" s="49">
        <f>O137-N137</f>
        <v>92</v>
      </c>
      <c r="Q137" s="49">
        <v>0</v>
      </c>
      <c r="R137" s="49">
        <v>1</v>
      </c>
      <c r="S137" s="49" t="s">
        <v>579</v>
      </c>
      <c r="T137" s="49" t="s">
        <v>205</v>
      </c>
      <c r="U137" s="49">
        <v>1</v>
      </c>
      <c r="V137" s="48"/>
      <c r="W137" t="s">
        <v>618</v>
      </c>
      <c r="X137">
        <v>2019</v>
      </c>
      <c r="Y137" s="45">
        <f>YEAR(N137)-X137</f>
        <v>1</v>
      </c>
      <c r="Z137" t="s">
        <v>571</v>
      </c>
      <c r="AA137" s="22" t="s">
        <v>30</v>
      </c>
      <c r="AB137" s="22">
        <v>1</v>
      </c>
      <c r="AE137" s="49"/>
      <c r="AF137" t="s">
        <v>561</v>
      </c>
      <c r="AG137">
        <v>50</v>
      </c>
      <c r="AH137" t="s">
        <v>206</v>
      </c>
    </row>
    <row r="138" spans="1:35" x14ac:dyDescent="0.35">
      <c r="A138" s="37" t="s">
        <v>833</v>
      </c>
      <c r="B138" s="38">
        <v>192965</v>
      </c>
      <c r="C138" s="39" t="s">
        <v>834</v>
      </c>
      <c r="D138" s="40" t="s">
        <v>551</v>
      </c>
      <c r="E138" s="52" t="s">
        <v>835</v>
      </c>
      <c r="F138" s="40" t="s">
        <v>836</v>
      </c>
      <c r="G138" s="37"/>
      <c r="H138" s="40" t="s">
        <v>834</v>
      </c>
      <c r="I138" s="40" t="s">
        <v>577</v>
      </c>
      <c r="J138" s="37" t="s">
        <v>36</v>
      </c>
      <c r="K138" s="40" t="s">
        <v>837</v>
      </c>
      <c r="L138" s="40">
        <v>1</v>
      </c>
      <c r="M138" s="40" t="s">
        <v>609</v>
      </c>
      <c r="N138" s="43">
        <v>44047</v>
      </c>
      <c r="O138" s="43"/>
      <c r="P138" s="44"/>
      <c r="Q138" s="44">
        <v>1</v>
      </c>
      <c r="R138" s="44">
        <v>1</v>
      </c>
      <c r="S138" s="44"/>
      <c r="T138" s="44"/>
      <c r="U138" s="44"/>
      <c r="V138" s="43"/>
      <c r="W138" s="40" t="s">
        <v>559</v>
      </c>
      <c r="X138" s="40">
        <v>2016</v>
      </c>
      <c r="Y138" s="38">
        <f>YEAR(N138)-X138</f>
        <v>4</v>
      </c>
      <c r="Z138" s="40" t="s">
        <v>560</v>
      </c>
      <c r="AA138" s="37" t="s">
        <v>205</v>
      </c>
      <c r="AB138" s="37">
        <v>0</v>
      </c>
      <c r="AC138" s="40"/>
      <c r="AD138" s="40" t="s">
        <v>838</v>
      </c>
      <c r="AE138" s="44"/>
      <c r="AF138" s="40" t="s">
        <v>561</v>
      </c>
      <c r="AG138" s="40"/>
      <c r="AH138" s="40"/>
      <c r="AI138" s="40"/>
    </row>
    <row r="139" spans="1:35" hidden="1" x14ac:dyDescent="0.35">
      <c r="A139" s="22" t="s">
        <v>922</v>
      </c>
      <c r="B139" s="45">
        <v>190123</v>
      </c>
      <c r="C139" s="46" t="s">
        <v>923</v>
      </c>
      <c r="D139" t="s">
        <v>600</v>
      </c>
      <c r="E139" s="47" t="s">
        <v>924</v>
      </c>
      <c r="F139" t="s">
        <v>588</v>
      </c>
      <c r="G139" s="22" t="s">
        <v>925</v>
      </c>
      <c r="H139" t="s">
        <v>926</v>
      </c>
      <c r="I139" t="s">
        <v>927</v>
      </c>
      <c r="J139" s="22" t="s">
        <v>36</v>
      </c>
      <c r="K139" t="s">
        <v>928</v>
      </c>
      <c r="L139">
        <v>2</v>
      </c>
      <c r="M139" t="s">
        <v>221</v>
      </c>
      <c r="N139" s="48">
        <v>44059</v>
      </c>
      <c r="O139" s="48">
        <v>44061</v>
      </c>
      <c r="P139" s="49">
        <f>O139-N139</f>
        <v>2</v>
      </c>
      <c r="Q139" s="49">
        <v>0</v>
      </c>
      <c r="R139" s="49">
        <v>1</v>
      </c>
      <c r="S139" s="49" t="s">
        <v>579</v>
      </c>
      <c r="T139" s="49" t="s">
        <v>205</v>
      </c>
      <c r="U139" s="49">
        <v>1</v>
      </c>
      <c r="V139" s="48"/>
      <c r="W139" t="s">
        <v>669</v>
      </c>
      <c r="X139">
        <v>2006</v>
      </c>
      <c r="Y139" s="45">
        <f>YEAR(N139)-X139</f>
        <v>14</v>
      </c>
      <c r="Z139" t="s">
        <v>571</v>
      </c>
      <c r="AA139" s="62" t="s">
        <v>42</v>
      </c>
      <c r="AB139" s="22">
        <v>1</v>
      </c>
      <c r="AD139" t="s">
        <v>929</v>
      </c>
      <c r="AE139" s="49"/>
      <c r="AF139" t="s">
        <v>561</v>
      </c>
      <c r="AG139">
        <v>50</v>
      </c>
      <c r="AH139" t="s">
        <v>206</v>
      </c>
    </row>
    <row r="140" spans="1:35" hidden="1" x14ac:dyDescent="0.35">
      <c r="A140" s="22" t="s">
        <v>2125</v>
      </c>
      <c r="B140" s="45">
        <v>202382</v>
      </c>
      <c r="C140" s="46" t="s">
        <v>2126</v>
      </c>
      <c r="D140" t="s">
        <v>551</v>
      </c>
      <c r="E140" s="47" t="s">
        <v>2127</v>
      </c>
      <c r="F140" t="s">
        <v>588</v>
      </c>
      <c r="G140" s="22"/>
      <c r="H140" t="s">
        <v>2128</v>
      </c>
      <c r="I140" t="s">
        <v>555</v>
      </c>
      <c r="J140" s="51" t="s">
        <v>556</v>
      </c>
      <c r="K140" t="s">
        <v>2129</v>
      </c>
      <c r="L140">
        <v>1</v>
      </c>
      <c r="M140" t="s">
        <v>221</v>
      </c>
      <c r="N140" s="48">
        <v>44071</v>
      </c>
      <c r="O140" s="48">
        <v>44450</v>
      </c>
      <c r="P140" s="49">
        <f>O140-N140</f>
        <v>379</v>
      </c>
      <c r="Q140" s="49">
        <v>0</v>
      </c>
      <c r="R140" s="49">
        <v>0</v>
      </c>
      <c r="S140" s="49" t="s">
        <v>590</v>
      </c>
      <c r="T140" s="53" t="s">
        <v>591</v>
      </c>
      <c r="U140" s="49">
        <v>1</v>
      </c>
      <c r="V140" s="59">
        <v>44450</v>
      </c>
      <c r="W140" t="s">
        <v>669</v>
      </c>
      <c r="X140">
        <v>2012</v>
      </c>
      <c r="Y140" s="45">
        <f>YEAR(N140)-X140</f>
        <v>8</v>
      </c>
      <c r="Z140" t="s">
        <v>571</v>
      </c>
      <c r="AA140" s="22" t="s">
        <v>30</v>
      </c>
      <c r="AB140" s="49">
        <v>1</v>
      </c>
      <c r="AC140" t="s">
        <v>2130</v>
      </c>
      <c r="AD140" t="s">
        <v>2131</v>
      </c>
      <c r="AE140" s="49"/>
      <c r="AF140" t="s">
        <v>561</v>
      </c>
    </row>
    <row r="141" spans="1:35" hidden="1" x14ac:dyDescent="0.35">
      <c r="A141" s="37" t="s">
        <v>922</v>
      </c>
      <c r="B141" s="38">
        <v>202384</v>
      </c>
      <c r="C141" s="39" t="s">
        <v>923</v>
      </c>
      <c r="D141" s="40" t="s">
        <v>551</v>
      </c>
      <c r="E141" s="52" t="s">
        <v>924</v>
      </c>
      <c r="F141" s="40" t="s">
        <v>588</v>
      </c>
      <c r="G141" s="37" t="s">
        <v>925</v>
      </c>
      <c r="H141" s="40" t="s">
        <v>926</v>
      </c>
      <c r="I141" s="40" t="s">
        <v>927</v>
      </c>
      <c r="J141" s="42" t="s">
        <v>556</v>
      </c>
      <c r="K141" s="40" t="s">
        <v>930</v>
      </c>
      <c r="L141" s="40">
        <v>2</v>
      </c>
      <c r="M141" s="40" t="s">
        <v>221</v>
      </c>
      <c r="N141" s="43">
        <v>44071</v>
      </c>
      <c r="O141" s="43"/>
      <c r="P141" s="44"/>
      <c r="Q141" s="44">
        <v>1</v>
      </c>
      <c r="R141" s="44">
        <v>1</v>
      </c>
      <c r="S141" s="44"/>
      <c r="T141" s="44"/>
      <c r="U141" s="44"/>
      <c r="V141" s="43"/>
      <c r="W141" s="40" t="s">
        <v>669</v>
      </c>
      <c r="X141" s="40">
        <v>2006</v>
      </c>
      <c r="Y141" s="38">
        <f>YEAR(N141)-X141</f>
        <v>14</v>
      </c>
      <c r="Z141" s="40" t="s">
        <v>571</v>
      </c>
      <c r="AA141" s="62" t="s">
        <v>42</v>
      </c>
      <c r="AB141" s="44">
        <v>1</v>
      </c>
      <c r="AC141" s="40" t="s">
        <v>931</v>
      </c>
      <c r="AD141" t="s">
        <v>929</v>
      </c>
      <c r="AE141" s="44"/>
      <c r="AF141" s="40" t="s">
        <v>561</v>
      </c>
      <c r="AG141" s="40"/>
      <c r="AH141" s="40"/>
      <c r="AI141" s="40"/>
    </row>
    <row r="142" spans="1:35" hidden="1" x14ac:dyDescent="0.35">
      <c r="A142" s="22" t="s">
        <v>320</v>
      </c>
      <c r="B142" s="45">
        <v>202379</v>
      </c>
      <c r="C142" s="46" t="s">
        <v>1312</v>
      </c>
      <c r="D142" t="s">
        <v>551</v>
      </c>
      <c r="E142" s="47" t="s">
        <v>767</v>
      </c>
      <c r="F142" t="s">
        <v>565</v>
      </c>
      <c r="G142" s="22"/>
      <c r="H142" t="s">
        <v>1312</v>
      </c>
      <c r="I142" t="s">
        <v>577</v>
      </c>
      <c r="J142" s="51" t="s">
        <v>556</v>
      </c>
      <c r="K142" t="s">
        <v>361</v>
      </c>
      <c r="L142">
        <v>1</v>
      </c>
      <c r="M142" t="s">
        <v>609</v>
      </c>
      <c r="N142" s="48">
        <v>44077</v>
      </c>
      <c r="O142" s="48">
        <v>44583</v>
      </c>
      <c r="P142" s="49">
        <f>O142-N142</f>
        <v>506</v>
      </c>
      <c r="Q142" s="49">
        <v>0</v>
      </c>
      <c r="R142" s="49">
        <v>0</v>
      </c>
      <c r="S142" s="49" t="s">
        <v>590</v>
      </c>
      <c r="T142" s="53" t="s">
        <v>591</v>
      </c>
      <c r="U142" s="49">
        <v>1</v>
      </c>
      <c r="V142" s="48">
        <v>44583</v>
      </c>
      <c r="W142" t="s">
        <v>669</v>
      </c>
      <c r="X142">
        <v>2019</v>
      </c>
      <c r="Y142" s="45">
        <f>YEAR(N142)-X142</f>
        <v>1</v>
      </c>
      <c r="Z142" t="s">
        <v>560</v>
      </c>
      <c r="AA142" s="22" t="s">
        <v>205</v>
      </c>
      <c r="AB142" s="49">
        <v>1</v>
      </c>
      <c r="AC142" t="s">
        <v>321</v>
      </c>
      <c r="AD142" t="s">
        <v>1313</v>
      </c>
      <c r="AE142" s="49"/>
      <c r="AF142" t="s">
        <v>561</v>
      </c>
    </row>
    <row r="143" spans="1:35" x14ac:dyDescent="0.35">
      <c r="A143" s="22" t="s">
        <v>1386</v>
      </c>
      <c r="B143">
        <v>202394</v>
      </c>
      <c r="C143" s="46" t="s">
        <v>1387</v>
      </c>
      <c r="D143" t="s">
        <v>551</v>
      </c>
      <c r="E143" s="47" t="s">
        <v>915</v>
      </c>
      <c r="F143" t="s">
        <v>551</v>
      </c>
      <c r="G143" s="22"/>
      <c r="H143" t="s">
        <v>1387</v>
      </c>
      <c r="I143" t="s">
        <v>577</v>
      </c>
      <c r="J143" s="51" t="s">
        <v>556</v>
      </c>
      <c r="K143" t="s">
        <v>1388</v>
      </c>
      <c r="L143">
        <v>1</v>
      </c>
      <c r="M143" t="s">
        <v>558</v>
      </c>
      <c r="N143" s="48">
        <v>44078</v>
      </c>
      <c r="O143" s="48">
        <v>44396</v>
      </c>
      <c r="P143" s="49">
        <f>O143-N143</f>
        <v>318</v>
      </c>
      <c r="Q143" s="49">
        <v>0</v>
      </c>
      <c r="R143" s="49" t="s">
        <v>205</v>
      </c>
      <c r="S143" s="49" t="s">
        <v>591</v>
      </c>
      <c r="T143" s="49" t="s">
        <v>1389</v>
      </c>
      <c r="U143" s="49">
        <v>0</v>
      </c>
      <c r="V143" s="48"/>
      <c r="W143" t="s">
        <v>559</v>
      </c>
      <c r="X143">
        <v>2020</v>
      </c>
      <c r="Y143" s="45">
        <f>YEAR(N143)-X143</f>
        <v>0</v>
      </c>
      <c r="Z143" t="s">
        <v>580</v>
      </c>
      <c r="AA143" s="22" t="s">
        <v>205</v>
      </c>
      <c r="AB143" s="49">
        <v>1</v>
      </c>
      <c r="AC143" t="s">
        <v>1390</v>
      </c>
      <c r="AE143" s="49"/>
      <c r="AF143" t="s">
        <v>561</v>
      </c>
    </row>
    <row r="144" spans="1:35" x14ac:dyDescent="0.35">
      <c r="A144" s="22" t="s">
        <v>1994</v>
      </c>
      <c r="B144">
        <v>202360</v>
      </c>
      <c r="C144" s="46" t="s">
        <v>1995</v>
      </c>
      <c r="D144" t="s">
        <v>551</v>
      </c>
      <c r="E144" s="47" t="s">
        <v>1996</v>
      </c>
      <c r="F144" t="s">
        <v>551</v>
      </c>
      <c r="G144" s="22"/>
      <c r="H144" t="s">
        <v>1995</v>
      </c>
      <c r="I144" t="s">
        <v>551</v>
      </c>
      <c r="J144" s="51" t="s">
        <v>556</v>
      </c>
      <c r="K144" t="s">
        <v>1997</v>
      </c>
      <c r="L144">
        <v>1</v>
      </c>
      <c r="M144" t="s">
        <v>558</v>
      </c>
      <c r="N144" s="48">
        <v>44078</v>
      </c>
      <c r="O144" s="48">
        <v>44493</v>
      </c>
      <c r="P144" s="49">
        <f>O144-N144</f>
        <v>415</v>
      </c>
      <c r="Q144" s="49">
        <v>0</v>
      </c>
      <c r="R144" s="49">
        <v>0</v>
      </c>
      <c r="S144" s="49" t="s">
        <v>590</v>
      </c>
      <c r="T144" s="49" t="s">
        <v>626</v>
      </c>
      <c r="U144" s="49">
        <v>1</v>
      </c>
      <c r="V144" s="48">
        <v>44493</v>
      </c>
      <c r="W144" t="s">
        <v>559</v>
      </c>
      <c r="X144">
        <v>2019</v>
      </c>
      <c r="Y144" s="45">
        <f>YEAR(N144)-X144</f>
        <v>1</v>
      </c>
      <c r="Z144" t="s">
        <v>560</v>
      </c>
      <c r="AA144" s="22" t="s">
        <v>205</v>
      </c>
      <c r="AB144" s="49">
        <v>1</v>
      </c>
      <c r="AC144" t="s">
        <v>1498</v>
      </c>
      <c r="AE144" s="49"/>
      <c r="AF144" t="s">
        <v>561</v>
      </c>
    </row>
    <row r="145" spans="1:35" x14ac:dyDescent="0.35">
      <c r="A145" s="22" t="s">
        <v>1200</v>
      </c>
      <c r="B145" s="45">
        <v>202366</v>
      </c>
      <c r="C145" s="46" t="s">
        <v>1201</v>
      </c>
      <c r="D145" t="s">
        <v>551</v>
      </c>
      <c r="E145" s="47" t="s">
        <v>1202</v>
      </c>
      <c r="F145" t="s">
        <v>551</v>
      </c>
      <c r="G145" s="22"/>
      <c r="H145" t="s">
        <v>1201</v>
      </c>
      <c r="I145" t="s">
        <v>577</v>
      </c>
      <c r="J145" s="51" t="s">
        <v>556</v>
      </c>
      <c r="K145" t="s">
        <v>1203</v>
      </c>
      <c r="L145">
        <v>1</v>
      </c>
      <c r="M145" t="s">
        <v>558</v>
      </c>
      <c r="N145" s="48">
        <v>44078</v>
      </c>
      <c r="O145" s="48">
        <v>44821</v>
      </c>
      <c r="P145" s="49">
        <f>O145-N145</f>
        <v>743</v>
      </c>
      <c r="Q145" s="49">
        <v>0</v>
      </c>
      <c r="R145" s="49">
        <v>0</v>
      </c>
      <c r="S145" s="49" t="s">
        <v>590</v>
      </c>
      <c r="T145" s="49" t="s">
        <v>626</v>
      </c>
      <c r="U145" s="49">
        <v>1</v>
      </c>
      <c r="V145" s="48">
        <v>44821</v>
      </c>
      <c r="W145" t="s">
        <v>559</v>
      </c>
      <c r="X145">
        <v>2020</v>
      </c>
      <c r="Y145" s="45">
        <f>YEAR(N145)-X145</f>
        <v>0</v>
      </c>
      <c r="Z145" t="s">
        <v>580</v>
      </c>
      <c r="AA145" s="22" t="s">
        <v>205</v>
      </c>
      <c r="AB145" s="49">
        <v>1</v>
      </c>
      <c r="AC145" t="s">
        <v>1204</v>
      </c>
      <c r="AE145" s="49"/>
      <c r="AF145" t="s">
        <v>561</v>
      </c>
    </row>
    <row r="146" spans="1:35" x14ac:dyDescent="0.35">
      <c r="A146" s="37" t="s">
        <v>879</v>
      </c>
      <c r="B146" s="40">
        <v>202391</v>
      </c>
      <c r="C146" s="39" t="s">
        <v>880</v>
      </c>
      <c r="D146" s="40" t="s">
        <v>551</v>
      </c>
      <c r="E146" s="52" t="s">
        <v>881</v>
      </c>
      <c r="F146" s="40" t="s">
        <v>551</v>
      </c>
      <c r="G146" s="37"/>
      <c r="H146" s="40" t="s">
        <v>880</v>
      </c>
      <c r="I146" s="40" t="s">
        <v>577</v>
      </c>
      <c r="J146" s="42" t="s">
        <v>556</v>
      </c>
      <c r="K146" s="40" t="s">
        <v>882</v>
      </c>
      <c r="L146" s="40">
        <v>1</v>
      </c>
      <c r="M146" s="40" t="s">
        <v>558</v>
      </c>
      <c r="N146" s="43">
        <v>44078</v>
      </c>
      <c r="O146" s="43"/>
      <c r="P146" s="44"/>
      <c r="Q146" s="44">
        <v>1</v>
      </c>
      <c r="R146" s="44">
        <v>1</v>
      </c>
      <c r="S146" s="44"/>
      <c r="T146" s="44"/>
      <c r="U146" s="44"/>
      <c r="V146" s="43"/>
      <c r="W146" s="40" t="s">
        <v>559</v>
      </c>
      <c r="X146" s="40">
        <v>2018</v>
      </c>
      <c r="Y146" s="38">
        <f>YEAR(N146)-X146</f>
        <v>2</v>
      </c>
      <c r="Z146" s="40" t="s">
        <v>560</v>
      </c>
      <c r="AA146" s="37" t="s">
        <v>42</v>
      </c>
      <c r="AB146" s="44">
        <v>1</v>
      </c>
      <c r="AC146" s="40"/>
      <c r="AD146" s="40"/>
      <c r="AE146" s="44"/>
      <c r="AF146" s="40" t="s">
        <v>561</v>
      </c>
      <c r="AG146" s="40"/>
      <c r="AH146" s="40"/>
      <c r="AI146" s="40"/>
    </row>
    <row r="147" spans="1:35" x14ac:dyDescent="0.35">
      <c r="A147" s="37" t="s">
        <v>1292</v>
      </c>
      <c r="B147" s="38">
        <v>202409</v>
      </c>
      <c r="C147" s="39" t="s">
        <v>1293</v>
      </c>
      <c r="D147" s="40" t="s">
        <v>551</v>
      </c>
      <c r="E147" s="52" t="s">
        <v>1294</v>
      </c>
      <c r="F147" s="40" t="s">
        <v>551</v>
      </c>
      <c r="G147" s="37"/>
      <c r="H147" s="40" t="s">
        <v>1293</v>
      </c>
      <c r="I147" s="40" t="s">
        <v>577</v>
      </c>
      <c r="J147" s="42" t="s">
        <v>556</v>
      </c>
      <c r="K147" s="75" t="s">
        <v>1295</v>
      </c>
      <c r="L147" s="76">
        <v>1</v>
      </c>
      <c r="M147" s="40" t="s">
        <v>558</v>
      </c>
      <c r="N147" s="43">
        <v>44078</v>
      </c>
      <c r="O147" s="43"/>
      <c r="P147" s="44"/>
      <c r="Q147" s="44">
        <v>1</v>
      </c>
      <c r="R147" s="44">
        <v>1</v>
      </c>
      <c r="S147" s="40"/>
      <c r="T147" s="40"/>
      <c r="U147" s="40"/>
      <c r="V147" s="43"/>
      <c r="W147" s="40" t="s">
        <v>559</v>
      </c>
      <c r="X147" s="40">
        <v>2020</v>
      </c>
      <c r="Y147" s="38">
        <f>YEAR(N147)-X147</f>
        <v>0</v>
      </c>
      <c r="Z147" s="40" t="s">
        <v>580</v>
      </c>
      <c r="AA147" s="37" t="s">
        <v>42</v>
      </c>
      <c r="AB147" s="44">
        <v>1</v>
      </c>
      <c r="AC147" s="40" t="s">
        <v>1296</v>
      </c>
      <c r="AD147" s="40"/>
      <c r="AE147" s="44"/>
      <c r="AF147" s="40" t="s">
        <v>561</v>
      </c>
      <c r="AG147" s="40"/>
      <c r="AH147" s="40"/>
      <c r="AI147" s="40"/>
    </row>
    <row r="148" spans="1:35" x14ac:dyDescent="0.35">
      <c r="A148" s="37" t="s">
        <v>1368</v>
      </c>
      <c r="B148" s="38">
        <v>202370</v>
      </c>
      <c r="C148" s="39" t="s">
        <v>1369</v>
      </c>
      <c r="D148" s="40" t="s">
        <v>551</v>
      </c>
      <c r="E148" s="41" t="s">
        <v>956</v>
      </c>
      <c r="F148" s="41" t="s">
        <v>565</v>
      </c>
      <c r="G148" s="37"/>
      <c r="H148" s="40" t="s">
        <v>1369</v>
      </c>
      <c r="I148" s="40" t="s">
        <v>577</v>
      </c>
      <c r="J148" s="42" t="s">
        <v>556</v>
      </c>
      <c r="K148" s="40" t="s">
        <v>1370</v>
      </c>
      <c r="L148" s="40">
        <v>1</v>
      </c>
      <c r="M148" s="40" t="s">
        <v>558</v>
      </c>
      <c r="N148" s="43">
        <v>44078</v>
      </c>
      <c r="O148" s="43"/>
      <c r="P148" s="44"/>
      <c r="Q148" s="44">
        <v>1</v>
      </c>
      <c r="R148" s="44">
        <v>1</v>
      </c>
      <c r="S148" s="44"/>
      <c r="T148" s="44"/>
      <c r="U148" s="44"/>
      <c r="V148" s="43"/>
      <c r="W148" s="40" t="s">
        <v>559</v>
      </c>
      <c r="X148" s="40">
        <v>2018</v>
      </c>
      <c r="Y148" s="38">
        <f>YEAR(N148)-X148</f>
        <v>2</v>
      </c>
      <c r="Z148" s="40" t="s">
        <v>560</v>
      </c>
      <c r="AA148" s="37" t="s">
        <v>205</v>
      </c>
      <c r="AB148" s="44">
        <v>1</v>
      </c>
      <c r="AC148" s="40"/>
      <c r="AD148" s="40"/>
      <c r="AE148" s="40"/>
      <c r="AF148" s="40" t="s">
        <v>561</v>
      </c>
      <c r="AG148" s="40"/>
      <c r="AH148" s="40"/>
      <c r="AI148" s="40"/>
    </row>
    <row r="149" spans="1:35" x14ac:dyDescent="0.35">
      <c r="A149" s="95" t="s">
        <v>1629</v>
      </c>
      <c r="B149" s="98">
        <v>202361</v>
      </c>
      <c r="C149" s="97" t="s">
        <v>1630</v>
      </c>
      <c r="D149" s="98" t="s">
        <v>551</v>
      </c>
      <c r="E149" s="99" t="s">
        <v>861</v>
      </c>
      <c r="F149" s="98" t="s">
        <v>551</v>
      </c>
      <c r="G149" s="95"/>
      <c r="H149" s="98" t="s">
        <v>1630</v>
      </c>
      <c r="I149" s="98" t="s">
        <v>577</v>
      </c>
      <c r="J149" s="100" t="s">
        <v>556</v>
      </c>
      <c r="K149" s="98" t="s">
        <v>1631</v>
      </c>
      <c r="L149" s="98">
        <v>1</v>
      </c>
      <c r="M149" s="98" t="s">
        <v>558</v>
      </c>
      <c r="N149" s="101">
        <v>44078</v>
      </c>
      <c r="O149" s="101"/>
      <c r="P149" s="102"/>
      <c r="Q149" s="102">
        <v>1</v>
      </c>
      <c r="R149" s="102">
        <v>1</v>
      </c>
      <c r="S149" s="102"/>
      <c r="T149" s="102"/>
      <c r="U149" s="102"/>
      <c r="V149" s="101"/>
      <c r="W149" s="98" t="s">
        <v>559</v>
      </c>
      <c r="X149" s="98">
        <v>2020</v>
      </c>
      <c r="Y149" s="96">
        <f>YEAR(N149)-X149</f>
        <v>0</v>
      </c>
      <c r="Z149" s="98" t="s">
        <v>580</v>
      </c>
      <c r="AA149" s="95" t="s">
        <v>205</v>
      </c>
      <c r="AB149" s="102">
        <v>1</v>
      </c>
      <c r="AC149" s="98" t="s">
        <v>1632</v>
      </c>
      <c r="AD149" s="98"/>
      <c r="AE149" s="102"/>
      <c r="AF149" s="98" t="s">
        <v>561</v>
      </c>
      <c r="AG149" s="98"/>
      <c r="AH149" s="98"/>
      <c r="AI149" s="98"/>
    </row>
    <row r="150" spans="1:35" x14ac:dyDescent="0.35">
      <c r="A150" s="37" t="s">
        <v>1657</v>
      </c>
      <c r="B150" s="40">
        <v>202383</v>
      </c>
      <c r="C150" s="39" t="s">
        <v>1658</v>
      </c>
      <c r="D150" s="40" t="s">
        <v>551</v>
      </c>
      <c r="E150" s="52" t="s">
        <v>1659</v>
      </c>
      <c r="F150" s="40" t="s">
        <v>565</v>
      </c>
      <c r="G150" s="37" t="s">
        <v>1660</v>
      </c>
      <c r="H150" s="37" t="s">
        <v>1661</v>
      </c>
      <c r="I150" s="37" t="s">
        <v>1662</v>
      </c>
      <c r="J150" s="42" t="s">
        <v>556</v>
      </c>
      <c r="K150" s="40" t="s">
        <v>1666</v>
      </c>
      <c r="L150" s="40">
        <v>3</v>
      </c>
      <c r="M150" s="40" t="s">
        <v>558</v>
      </c>
      <c r="N150" s="43">
        <v>44078</v>
      </c>
      <c r="O150" s="43"/>
      <c r="P150" s="44"/>
      <c r="Q150" s="44">
        <v>1</v>
      </c>
      <c r="R150" s="44">
        <v>1</v>
      </c>
      <c r="S150" s="44"/>
      <c r="T150" s="44"/>
      <c r="U150" s="44"/>
      <c r="V150" s="43"/>
      <c r="W150" s="40" t="s">
        <v>559</v>
      </c>
      <c r="X150" s="40">
        <v>2009</v>
      </c>
      <c r="Y150" s="38">
        <f>YEAR(N150)-X150</f>
        <v>11</v>
      </c>
      <c r="Z150" s="40" t="s">
        <v>571</v>
      </c>
      <c r="AA150" s="37" t="s">
        <v>30</v>
      </c>
      <c r="AB150" s="44">
        <v>1</v>
      </c>
      <c r="AC150" s="40"/>
      <c r="AD150" s="40" t="s">
        <v>1667</v>
      </c>
      <c r="AE150" s="44"/>
      <c r="AF150" s="40" t="s">
        <v>561</v>
      </c>
      <c r="AG150" s="40"/>
      <c r="AH150" s="40"/>
      <c r="AI150" s="40"/>
    </row>
    <row r="151" spans="1:35" x14ac:dyDescent="0.35">
      <c r="A151" s="37" t="s">
        <v>1721</v>
      </c>
      <c r="B151" s="40">
        <v>202372</v>
      </c>
      <c r="C151" s="39" t="s">
        <v>1722</v>
      </c>
      <c r="D151" s="40" t="s">
        <v>551</v>
      </c>
      <c r="E151" s="52" t="s">
        <v>947</v>
      </c>
      <c r="F151" s="40" t="s">
        <v>551</v>
      </c>
      <c r="G151" s="37"/>
      <c r="H151" s="40" t="s">
        <v>1722</v>
      </c>
      <c r="I151" s="40" t="s">
        <v>577</v>
      </c>
      <c r="J151" s="42" t="s">
        <v>556</v>
      </c>
      <c r="K151" s="40" t="s">
        <v>1723</v>
      </c>
      <c r="L151" s="40">
        <v>1</v>
      </c>
      <c r="M151" s="40" t="s">
        <v>558</v>
      </c>
      <c r="N151" s="43">
        <v>44078</v>
      </c>
      <c r="O151" s="43"/>
      <c r="P151" s="44"/>
      <c r="Q151" s="44">
        <v>1</v>
      </c>
      <c r="R151" s="44">
        <v>1</v>
      </c>
      <c r="S151" s="44"/>
      <c r="T151" s="44"/>
      <c r="U151" s="44"/>
      <c r="V151" s="43"/>
      <c r="W151" s="40" t="s">
        <v>559</v>
      </c>
      <c r="X151" s="40">
        <v>2019</v>
      </c>
      <c r="Y151" s="38">
        <f>YEAR(N151)-X151</f>
        <v>1</v>
      </c>
      <c r="Z151" s="40" t="s">
        <v>560</v>
      </c>
      <c r="AA151" s="37" t="s">
        <v>205</v>
      </c>
      <c r="AB151" s="44">
        <v>1</v>
      </c>
      <c r="AC151" s="40"/>
      <c r="AD151" s="40"/>
      <c r="AE151" s="44"/>
      <c r="AF151" s="40" t="s">
        <v>561</v>
      </c>
      <c r="AG151" s="40"/>
      <c r="AH151" s="40"/>
      <c r="AI151" s="40"/>
    </row>
    <row r="152" spans="1:35" x14ac:dyDescent="0.35">
      <c r="A152" s="37" t="s">
        <v>2180</v>
      </c>
      <c r="B152" s="40">
        <v>202400</v>
      </c>
      <c r="C152" s="39" t="s">
        <v>2181</v>
      </c>
      <c r="D152" s="40" t="s">
        <v>553</v>
      </c>
      <c r="E152" s="52" t="s">
        <v>2182</v>
      </c>
      <c r="F152" s="40" t="s">
        <v>551</v>
      </c>
      <c r="G152" s="37"/>
      <c r="H152" s="40" t="s">
        <v>2181</v>
      </c>
      <c r="I152" s="40" t="s">
        <v>617</v>
      </c>
      <c r="J152" s="42" t="s">
        <v>556</v>
      </c>
      <c r="K152" s="40" t="s">
        <v>2183</v>
      </c>
      <c r="L152" s="40">
        <v>1</v>
      </c>
      <c r="M152" s="40" t="s">
        <v>558</v>
      </c>
      <c r="N152" s="43">
        <v>44078</v>
      </c>
      <c r="O152" s="43"/>
      <c r="P152" s="44"/>
      <c r="Q152" s="44">
        <v>1</v>
      </c>
      <c r="R152" s="44">
        <v>1</v>
      </c>
      <c r="S152" s="44"/>
      <c r="T152" s="44"/>
      <c r="U152" s="44"/>
      <c r="V152" s="43"/>
      <c r="W152" s="40" t="s">
        <v>559</v>
      </c>
      <c r="X152" s="40">
        <v>2019</v>
      </c>
      <c r="Y152" s="38">
        <f>YEAR(N152)-X152</f>
        <v>1</v>
      </c>
      <c r="Z152" s="40" t="s">
        <v>560</v>
      </c>
      <c r="AA152" s="37" t="s">
        <v>205</v>
      </c>
      <c r="AB152" s="44">
        <v>1</v>
      </c>
      <c r="AC152" s="40"/>
      <c r="AD152" s="40"/>
      <c r="AE152" s="44"/>
      <c r="AF152" s="40" t="s">
        <v>561</v>
      </c>
      <c r="AG152" s="40"/>
      <c r="AH152" s="40"/>
      <c r="AI152" s="40"/>
    </row>
    <row r="153" spans="1:35" x14ac:dyDescent="0.35">
      <c r="A153" s="22" t="s">
        <v>1136</v>
      </c>
      <c r="B153">
        <v>202365</v>
      </c>
      <c r="C153" s="46" t="s">
        <v>1137</v>
      </c>
      <c r="D153" t="s">
        <v>551</v>
      </c>
      <c r="E153" s="47" t="s">
        <v>767</v>
      </c>
      <c r="F153" t="s">
        <v>551</v>
      </c>
      <c r="G153" s="22"/>
      <c r="H153" t="s">
        <v>1137</v>
      </c>
      <c r="I153" t="s">
        <v>577</v>
      </c>
      <c r="J153" s="51" t="s">
        <v>556</v>
      </c>
      <c r="K153" t="s">
        <v>1138</v>
      </c>
      <c r="L153">
        <v>1</v>
      </c>
      <c r="M153" t="s">
        <v>558</v>
      </c>
      <c r="N153" s="48">
        <v>44082</v>
      </c>
      <c r="O153" s="48">
        <v>44084</v>
      </c>
      <c r="P153" s="49">
        <f>O153-N153</f>
        <v>2</v>
      </c>
      <c r="Q153" s="49">
        <v>0</v>
      </c>
      <c r="R153" s="49" t="s">
        <v>205</v>
      </c>
      <c r="S153" s="49" t="s">
        <v>579</v>
      </c>
      <c r="T153" s="49" t="s">
        <v>205</v>
      </c>
      <c r="U153" s="49">
        <v>1</v>
      </c>
      <c r="V153" s="48"/>
      <c r="W153" t="s">
        <v>559</v>
      </c>
      <c r="X153">
        <v>2019</v>
      </c>
      <c r="Y153" s="45">
        <f>YEAR(N153)-X153</f>
        <v>1</v>
      </c>
      <c r="Z153" t="s">
        <v>560</v>
      </c>
      <c r="AA153" s="22" t="s">
        <v>205</v>
      </c>
      <c r="AB153" s="49">
        <v>1</v>
      </c>
      <c r="AD153" t="s">
        <v>1139</v>
      </c>
      <c r="AE153" s="49"/>
      <c r="AF153" t="s">
        <v>561</v>
      </c>
      <c r="AI153" t="s">
        <v>921</v>
      </c>
    </row>
    <row r="154" spans="1:35" x14ac:dyDescent="0.35">
      <c r="A154" s="22" t="s">
        <v>1784</v>
      </c>
      <c r="B154">
        <v>202405</v>
      </c>
      <c r="C154" s="46" t="s">
        <v>1785</v>
      </c>
      <c r="D154" t="s">
        <v>551</v>
      </c>
      <c r="E154" s="47" t="s">
        <v>1786</v>
      </c>
      <c r="F154" t="s">
        <v>551</v>
      </c>
      <c r="G154" s="22" t="s">
        <v>1787</v>
      </c>
      <c r="H154" t="s">
        <v>1785</v>
      </c>
      <c r="I154" t="s">
        <v>577</v>
      </c>
      <c r="J154" s="51" t="s">
        <v>556</v>
      </c>
      <c r="K154" t="s">
        <v>1788</v>
      </c>
      <c r="L154">
        <v>2</v>
      </c>
      <c r="M154" t="s">
        <v>558</v>
      </c>
      <c r="N154" s="48">
        <v>44082</v>
      </c>
      <c r="O154" s="48">
        <v>44084</v>
      </c>
      <c r="P154" s="49">
        <f>O154-N154</f>
        <v>2</v>
      </c>
      <c r="Q154" s="49">
        <v>0</v>
      </c>
      <c r="R154" s="49">
        <v>1</v>
      </c>
      <c r="S154" s="49" t="s">
        <v>579</v>
      </c>
      <c r="T154" s="49" t="s">
        <v>205</v>
      </c>
      <c r="U154" s="49">
        <v>1</v>
      </c>
      <c r="V154" s="48"/>
      <c r="W154" t="s">
        <v>559</v>
      </c>
      <c r="X154">
        <v>2020</v>
      </c>
      <c r="Y154" s="45">
        <f>YEAR(N154)-X154</f>
        <v>0</v>
      </c>
      <c r="Z154" t="s">
        <v>580</v>
      </c>
      <c r="AA154" s="22" t="s">
        <v>205</v>
      </c>
      <c r="AB154" s="49">
        <v>1</v>
      </c>
      <c r="AC154" t="s">
        <v>431</v>
      </c>
      <c r="AE154" s="49"/>
      <c r="AF154" t="s">
        <v>561</v>
      </c>
      <c r="AI154" t="s">
        <v>69</v>
      </c>
    </row>
    <row r="155" spans="1:35" x14ac:dyDescent="0.35">
      <c r="A155" s="22" t="s">
        <v>573</v>
      </c>
      <c r="B155">
        <v>202403</v>
      </c>
      <c r="C155" s="46" t="s">
        <v>574</v>
      </c>
      <c r="D155" t="s">
        <v>551</v>
      </c>
      <c r="E155" s="47" t="s">
        <v>575</v>
      </c>
      <c r="F155" t="s">
        <v>551</v>
      </c>
      <c r="G155" s="22" t="s">
        <v>576</v>
      </c>
      <c r="H155" t="s">
        <v>574</v>
      </c>
      <c r="I155" t="s">
        <v>577</v>
      </c>
      <c r="J155" s="51" t="s">
        <v>556</v>
      </c>
      <c r="K155" t="s">
        <v>578</v>
      </c>
      <c r="L155">
        <v>3</v>
      </c>
      <c r="M155" t="s">
        <v>558</v>
      </c>
      <c r="N155" s="48">
        <v>44082</v>
      </c>
      <c r="O155" s="48">
        <v>44118</v>
      </c>
      <c r="P155" s="49">
        <f>O155-N155</f>
        <v>36</v>
      </c>
      <c r="Q155" s="49">
        <v>0</v>
      </c>
      <c r="R155" s="49">
        <v>1</v>
      </c>
      <c r="S155" s="49" t="s">
        <v>579</v>
      </c>
      <c r="T155" s="49" t="s">
        <v>205</v>
      </c>
      <c r="U155" s="49">
        <v>1</v>
      </c>
      <c r="V155" s="48"/>
      <c r="W155" t="s">
        <v>559</v>
      </c>
      <c r="X155">
        <v>2020</v>
      </c>
      <c r="Y155" s="45">
        <f>YEAR(N155)-X155</f>
        <v>0</v>
      </c>
      <c r="Z155" t="s">
        <v>580</v>
      </c>
      <c r="AA155" s="22" t="s">
        <v>30</v>
      </c>
      <c r="AB155" s="49">
        <v>1</v>
      </c>
      <c r="AC155" t="s">
        <v>581</v>
      </c>
      <c r="AD155" t="s">
        <v>582</v>
      </c>
      <c r="AE155" s="49"/>
      <c r="AF155" t="s">
        <v>561</v>
      </c>
    </row>
    <row r="156" spans="1:35" x14ac:dyDescent="0.35">
      <c r="A156" t="s">
        <v>945</v>
      </c>
      <c r="B156" s="45">
        <v>202397</v>
      </c>
      <c r="C156" s="71" t="s">
        <v>946</v>
      </c>
      <c r="D156" t="s">
        <v>551</v>
      </c>
      <c r="E156" s="22" t="s">
        <v>947</v>
      </c>
      <c r="F156" t="s">
        <v>565</v>
      </c>
      <c r="G156" s="22"/>
      <c r="H156" t="s">
        <v>948</v>
      </c>
      <c r="I156" t="s">
        <v>796</v>
      </c>
      <c r="J156" s="51" t="s">
        <v>556</v>
      </c>
      <c r="K156" t="s">
        <v>949</v>
      </c>
      <c r="L156">
        <v>1</v>
      </c>
      <c r="M156" t="s">
        <v>558</v>
      </c>
      <c r="N156" s="48">
        <v>44082</v>
      </c>
      <c r="O156" s="48">
        <v>44173</v>
      </c>
      <c r="P156" s="49">
        <f>O156-N156</f>
        <v>91</v>
      </c>
      <c r="Q156" s="49">
        <v>0</v>
      </c>
      <c r="R156" s="49">
        <v>0</v>
      </c>
      <c r="S156" s="49" t="s">
        <v>579</v>
      </c>
      <c r="T156" s="49" t="s">
        <v>205</v>
      </c>
      <c r="U156" s="49">
        <v>1</v>
      </c>
      <c r="V156" s="48"/>
      <c r="W156" t="s">
        <v>559</v>
      </c>
      <c r="X156">
        <v>2008</v>
      </c>
      <c r="Y156" s="45">
        <f>YEAR(N156)-X156</f>
        <v>12</v>
      </c>
      <c r="Z156" s="22" t="s">
        <v>571</v>
      </c>
      <c r="AA156" s="72" t="s">
        <v>205</v>
      </c>
      <c r="AB156" s="49">
        <v>1</v>
      </c>
      <c r="AC156" s="22" t="s">
        <v>950</v>
      </c>
      <c r="AD156" t="s">
        <v>951</v>
      </c>
      <c r="AF156" t="s">
        <v>561</v>
      </c>
      <c r="AG156" s="22"/>
      <c r="AI156" s="22"/>
    </row>
    <row r="157" spans="1:35" x14ac:dyDescent="0.35">
      <c r="A157" s="22" t="s">
        <v>1696</v>
      </c>
      <c r="B157">
        <v>202399</v>
      </c>
      <c r="C157" s="46" t="s">
        <v>1697</v>
      </c>
      <c r="D157" t="s">
        <v>551</v>
      </c>
      <c r="E157" s="47" t="s">
        <v>1698</v>
      </c>
      <c r="F157" t="s">
        <v>551</v>
      </c>
      <c r="G157" s="22"/>
      <c r="H157" t="s">
        <v>1697</v>
      </c>
      <c r="I157" t="s">
        <v>577</v>
      </c>
      <c r="J157" s="51" t="s">
        <v>556</v>
      </c>
      <c r="K157" t="s">
        <v>1699</v>
      </c>
      <c r="L157">
        <v>1</v>
      </c>
      <c r="M157" t="s">
        <v>558</v>
      </c>
      <c r="N157" s="48">
        <v>44082</v>
      </c>
      <c r="O157" s="48">
        <v>44184</v>
      </c>
      <c r="P157" s="49">
        <f>O157-N157</f>
        <v>102</v>
      </c>
      <c r="Q157" s="49">
        <v>0</v>
      </c>
      <c r="R157" s="49">
        <v>0</v>
      </c>
      <c r="S157" s="49" t="s">
        <v>590</v>
      </c>
      <c r="T157" s="49" t="s">
        <v>591</v>
      </c>
      <c r="U157" s="49">
        <v>1</v>
      </c>
      <c r="V157" s="48">
        <v>44184</v>
      </c>
      <c r="W157" t="s">
        <v>559</v>
      </c>
      <c r="X157">
        <v>2017</v>
      </c>
      <c r="Y157" s="45">
        <f>YEAR(N157)-X157</f>
        <v>3</v>
      </c>
      <c r="Z157" t="s">
        <v>560</v>
      </c>
      <c r="AA157" s="22" t="s">
        <v>205</v>
      </c>
      <c r="AB157" s="49">
        <v>1</v>
      </c>
      <c r="AC157" t="s">
        <v>1700</v>
      </c>
      <c r="AE157" s="49" t="s">
        <v>48</v>
      </c>
      <c r="AF157" t="s">
        <v>561</v>
      </c>
    </row>
    <row r="158" spans="1:35" x14ac:dyDescent="0.35">
      <c r="A158" s="22" t="s">
        <v>1354</v>
      </c>
      <c r="B158" s="45">
        <v>202404</v>
      </c>
      <c r="C158" s="46" t="s">
        <v>1355</v>
      </c>
      <c r="D158" t="s">
        <v>551</v>
      </c>
      <c r="E158" s="47" t="s">
        <v>1356</v>
      </c>
      <c r="F158" t="s">
        <v>588</v>
      </c>
      <c r="G158" s="22" t="s">
        <v>1357</v>
      </c>
      <c r="H158" t="s">
        <v>1358</v>
      </c>
      <c r="I158" t="s">
        <v>796</v>
      </c>
      <c r="J158" s="51" t="s">
        <v>556</v>
      </c>
      <c r="K158" t="s">
        <v>1361</v>
      </c>
      <c r="L158">
        <v>2</v>
      </c>
      <c r="M158" t="s">
        <v>558</v>
      </c>
      <c r="N158" s="48">
        <v>44082</v>
      </c>
      <c r="O158" s="48">
        <v>44277</v>
      </c>
      <c r="P158" s="49">
        <f>O158-N158</f>
        <v>195</v>
      </c>
      <c r="Q158" s="49">
        <v>0</v>
      </c>
      <c r="R158" s="49" t="s">
        <v>205</v>
      </c>
      <c r="S158" s="49" t="s">
        <v>579</v>
      </c>
      <c r="T158" s="49" t="s">
        <v>205</v>
      </c>
      <c r="U158" s="49">
        <v>1</v>
      </c>
      <c r="V158" s="48"/>
      <c r="W158" t="s">
        <v>559</v>
      </c>
      <c r="X158">
        <v>2003</v>
      </c>
      <c r="Y158" s="45">
        <f>YEAR(N158)-X158</f>
        <v>17</v>
      </c>
      <c r="Z158" t="s">
        <v>571</v>
      </c>
      <c r="AA158" s="22" t="s">
        <v>30</v>
      </c>
      <c r="AB158" s="53">
        <v>0</v>
      </c>
      <c r="AC158" t="s">
        <v>581</v>
      </c>
      <c r="AD158" t="s">
        <v>1362</v>
      </c>
      <c r="AE158" s="49"/>
      <c r="AF158" t="s">
        <v>561</v>
      </c>
    </row>
    <row r="159" spans="1:35" x14ac:dyDescent="0.35">
      <c r="A159" s="22" t="s">
        <v>1324</v>
      </c>
      <c r="B159">
        <v>202401</v>
      </c>
      <c r="C159" s="46" t="s">
        <v>1325</v>
      </c>
      <c r="D159" t="s">
        <v>551</v>
      </c>
      <c r="E159" s="47" t="s">
        <v>1326</v>
      </c>
      <c r="F159" t="s">
        <v>588</v>
      </c>
      <c r="G159" s="22" t="s">
        <v>1327</v>
      </c>
      <c r="H159" t="s">
        <v>1328</v>
      </c>
      <c r="I159" t="s">
        <v>724</v>
      </c>
      <c r="J159" s="51" t="s">
        <v>556</v>
      </c>
      <c r="K159" t="s">
        <v>1332</v>
      </c>
      <c r="L159">
        <v>3</v>
      </c>
      <c r="M159" t="s">
        <v>558</v>
      </c>
      <c r="N159" s="48">
        <v>44082</v>
      </c>
      <c r="O159" s="48">
        <v>44337</v>
      </c>
      <c r="P159" s="49">
        <f>O159-N159</f>
        <v>255</v>
      </c>
      <c r="Q159" s="49">
        <v>0</v>
      </c>
      <c r="R159" s="49">
        <v>0</v>
      </c>
      <c r="S159" s="49" t="s">
        <v>590</v>
      </c>
      <c r="T159" s="49" t="s">
        <v>591</v>
      </c>
      <c r="U159" s="49">
        <v>1</v>
      </c>
      <c r="V159" s="48">
        <v>44338</v>
      </c>
      <c r="W159" t="s">
        <v>559</v>
      </c>
      <c r="X159">
        <v>2011</v>
      </c>
      <c r="Y159" s="45">
        <f>YEAR(N159)-X159</f>
        <v>9</v>
      </c>
      <c r="Z159" t="s">
        <v>571</v>
      </c>
      <c r="AA159" s="22" t="s">
        <v>42</v>
      </c>
      <c r="AB159" s="49">
        <v>1</v>
      </c>
      <c r="AC159" t="s">
        <v>1333</v>
      </c>
      <c r="AD159" t="s">
        <v>1334</v>
      </c>
      <c r="AE159" s="49"/>
      <c r="AF159" t="s">
        <v>561</v>
      </c>
    </row>
    <row r="160" spans="1:35" x14ac:dyDescent="0.35">
      <c r="A160" s="22" t="s">
        <v>1016</v>
      </c>
      <c r="B160">
        <v>202371</v>
      </c>
      <c r="C160" s="46" t="s">
        <v>1017</v>
      </c>
      <c r="D160" t="s">
        <v>551</v>
      </c>
      <c r="E160" s="47" t="s">
        <v>818</v>
      </c>
      <c r="F160" t="s">
        <v>551</v>
      </c>
      <c r="G160" s="22" t="s">
        <v>1018</v>
      </c>
      <c r="H160" t="s">
        <v>1017</v>
      </c>
      <c r="I160" t="s">
        <v>577</v>
      </c>
      <c r="J160" s="51" t="s">
        <v>556</v>
      </c>
      <c r="K160" t="s">
        <v>1019</v>
      </c>
      <c r="L160">
        <v>2</v>
      </c>
      <c r="M160" t="s">
        <v>558</v>
      </c>
      <c r="N160" s="48">
        <v>44082</v>
      </c>
      <c r="O160" s="48">
        <v>44391</v>
      </c>
      <c r="P160" s="49">
        <f>O160-N160</f>
        <v>309</v>
      </c>
      <c r="Q160" s="49">
        <v>0</v>
      </c>
      <c r="R160" s="49">
        <v>0</v>
      </c>
      <c r="S160" s="49" t="s">
        <v>579</v>
      </c>
      <c r="T160" s="49" t="s">
        <v>205</v>
      </c>
      <c r="U160" s="49">
        <v>1</v>
      </c>
      <c r="V160" s="48"/>
      <c r="W160" t="s">
        <v>559</v>
      </c>
      <c r="X160">
        <v>2019</v>
      </c>
      <c r="Y160" s="45">
        <f>YEAR(N160)-X160</f>
        <v>1</v>
      </c>
      <c r="Z160" t="s">
        <v>560</v>
      </c>
      <c r="AA160" s="22" t="s">
        <v>205</v>
      </c>
      <c r="AB160" s="49">
        <v>1</v>
      </c>
      <c r="AE160" s="49"/>
      <c r="AF160" t="s">
        <v>561</v>
      </c>
    </row>
    <row r="161" spans="1:35" x14ac:dyDescent="0.35">
      <c r="A161" s="22" t="s">
        <v>2113</v>
      </c>
      <c r="B161" s="45">
        <v>202396</v>
      </c>
      <c r="C161" s="46" t="s">
        <v>2114</v>
      </c>
      <c r="D161" t="s">
        <v>551</v>
      </c>
      <c r="E161" s="63" t="s">
        <v>2115</v>
      </c>
      <c r="F161" s="63" t="s">
        <v>588</v>
      </c>
      <c r="G161" s="22" t="s">
        <v>2116</v>
      </c>
      <c r="H161" t="s">
        <v>2117</v>
      </c>
      <c r="I161" t="s">
        <v>555</v>
      </c>
      <c r="J161" s="51" t="s">
        <v>556</v>
      </c>
      <c r="K161" t="s">
        <v>2118</v>
      </c>
      <c r="L161">
        <v>2</v>
      </c>
      <c r="M161" t="s">
        <v>558</v>
      </c>
      <c r="N161" s="48">
        <v>44082</v>
      </c>
      <c r="O161" s="48">
        <v>44490</v>
      </c>
      <c r="P161" s="49">
        <f>O161-N161</f>
        <v>408</v>
      </c>
      <c r="Q161" s="49">
        <v>0</v>
      </c>
      <c r="R161" s="49">
        <v>0</v>
      </c>
      <c r="S161" s="53" t="s">
        <v>579</v>
      </c>
      <c r="T161" s="57" t="s">
        <v>205</v>
      </c>
      <c r="U161" s="54">
        <v>1</v>
      </c>
      <c r="V161" s="59">
        <v>44519</v>
      </c>
      <c r="W161" t="s">
        <v>559</v>
      </c>
      <c r="X161">
        <v>2012</v>
      </c>
      <c r="Y161" s="45">
        <f>YEAR(N161)-X161</f>
        <v>8</v>
      </c>
      <c r="Z161" t="s">
        <v>571</v>
      </c>
      <c r="AA161" s="22" t="s">
        <v>205</v>
      </c>
      <c r="AB161" s="49">
        <v>1</v>
      </c>
      <c r="AC161" t="s">
        <v>2119</v>
      </c>
      <c r="AF161" t="s">
        <v>561</v>
      </c>
    </row>
    <row r="162" spans="1:35" x14ac:dyDescent="0.35">
      <c r="A162" s="22" t="s">
        <v>2162</v>
      </c>
      <c r="B162" s="45">
        <v>202363</v>
      </c>
      <c r="C162" s="46" t="s">
        <v>2163</v>
      </c>
      <c r="D162" t="s">
        <v>553</v>
      </c>
      <c r="E162" s="47" t="s">
        <v>2164</v>
      </c>
      <c r="F162" t="s">
        <v>551</v>
      </c>
      <c r="G162" s="22"/>
      <c r="H162" t="s">
        <v>2165</v>
      </c>
      <c r="I162" t="s">
        <v>1506</v>
      </c>
      <c r="J162" s="51" t="s">
        <v>556</v>
      </c>
      <c r="K162" t="s">
        <v>2166</v>
      </c>
      <c r="L162">
        <v>1</v>
      </c>
      <c r="M162" t="s">
        <v>558</v>
      </c>
      <c r="N162" s="48">
        <v>44082</v>
      </c>
      <c r="O162" s="48">
        <v>44493</v>
      </c>
      <c r="P162" s="49">
        <f>O162-N162</f>
        <v>411</v>
      </c>
      <c r="Q162" s="49">
        <v>0</v>
      </c>
      <c r="R162" s="49">
        <v>0</v>
      </c>
      <c r="S162" s="49" t="s">
        <v>590</v>
      </c>
      <c r="T162" s="49" t="s">
        <v>626</v>
      </c>
      <c r="U162" s="49">
        <v>1</v>
      </c>
      <c r="V162" s="48">
        <v>44493</v>
      </c>
      <c r="W162" t="s">
        <v>559</v>
      </c>
      <c r="X162">
        <v>2007</v>
      </c>
      <c r="Y162" s="45">
        <f>YEAR(N162)-X162</f>
        <v>13</v>
      </c>
      <c r="Z162" t="s">
        <v>571</v>
      </c>
      <c r="AA162" s="22" t="s">
        <v>42</v>
      </c>
      <c r="AB162" s="49">
        <v>1</v>
      </c>
      <c r="AC162" t="s">
        <v>1498</v>
      </c>
      <c r="AE162" s="49"/>
      <c r="AF162" t="s">
        <v>561</v>
      </c>
    </row>
    <row r="163" spans="1:35" x14ac:dyDescent="0.35">
      <c r="A163" t="s">
        <v>2175</v>
      </c>
      <c r="B163">
        <v>202407</v>
      </c>
      <c r="C163" s="46" t="s">
        <v>2176</v>
      </c>
      <c r="D163" t="s">
        <v>551</v>
      </c>
      <c r="E163" s="47" t="s">
        <v>1526</v>
      </c>
      <c r="F163" t="s">
        <v>551</v>
      </c>
      <c r="G163" s="22"/>
      <c r="H163" t="s">
        <v>2177</v>
      </c>
      <c r="I163" t="s">
        <v>555</v>
      </c>
      <c r="J163" s="51" t="s">
        <v>556</v>
      </c>
      <c r="K163" t="s">
        <v>2178</v>
      </c>
      <c r="L163">
        <v>1</v>
      </c>
      <c r="M163" t="s">
        <v>558</v>
      </c>
      <c r="N163" s="48">
        <v>44082</v>
      </c>
      <c r="O163" s="48">
        <v>44532</v>
      </c>
      <c r="P163" s="49">
        <f>O163-N163</f>
        <v>450</v>
      </c>
      <c r="Q163" s="49">
        <v>0</v>
      </c>
      <c r="R163" s="49" t="s">
        <v>205</v>
      </c>
      <c r="S163" s="49" t="s">
        <v>591</v>
      </c>
      <c r="T163" s="49" t="s">
        <v>1597</v>
      </c>
      <c r="U163" s="49">
        <v>1</v>
      </c>
      <c r="V163" s="48"/>
      <c r="W163" t="s">
        <v>559</v>
      </c>
      <c r="X163">
        <v>2008</v>
      </c>
      <c r="Y163" s="45">
        <f>YEAR(N163)-X163</f>
        <v>12</v>
      </c>
      <c r="Z163" t="s">
        <v>571</v>
      </c>
      <c r="AA163" s="22" t="s">
        <v>205</v>
      </c>
      <c r="AB163" s="49">
        <v>1</v>
      </c>
      <c r="AD163" t="s">
        <v>2179</v>
      </c>
      <c r="AE163" s="49"/>
      <c r="AF163" t="s">
        <v>561</v>
      </c>
    </row>
    <row r="164" spans="1:35" x14ac:dyDescent="0.35">
      <c r="A164" s="22" t="s">
        <v>1256</v>
      </c>
      <c r="B164">
        <v>202408</v>
      </c>
      <c r="C164" s="46" t="s">
        <v>1069</v>
      </c>
      <c r="D164" t="s">
        <v>551</v>
      </c>
      <c r="E164" s="47" t="s">
        <v>1257</v>
      </c>
      <c r="F164" t="s">
        <v>551</v>
      </c>
      <c r="G164" t="s">
        <v>1258</v>
      </c>
      <c r="H164" t="s">
        <v>1259</v>
      </c>
      <c r="I164" t="s">
        <v>1260</v>
      </c>
      <c r="J164" s="51" t="s">
        <v>556</v>
      </c>
      <c r="K164" t="s">
        <v>1261</v>
      </c>
      <c r="L164">
        <v>2</v>
      </c>
      <c r="M164" t="s">
        <v>558</v>
      </c>
      <c r="N164" s="48">
        <v>44082</v>
      </c>
      <c r="O164" s="48">
        <v>44868</v>
      </c>
      <c r="P164" s="49">
        <f>O164-N164</f>
        <v>786</v>
      </c>
      <c r="Q164" s="49">
        <v>0</v>
      </c>
      <c r="R164" s="49">
        <v>1</v>
      </c>
      <c r="S164" s="49" t="s">
        <v>738</v>
      </c>
      <c r="T164" s="49" t="s">
        <v>205</v>
      </c>
      <c r="U164" s="49">
        <v>1</v>
      </c>
      <c r="V164" s="48"/>
      <c r="W164" t="s">
        <v>559</v>
      </c>
      <c r="X164">
        <v>2020</v>
      </c>
      <c r="Y164" s="45">
        <f>YEAR(N164)-X164</f>
        <v>0</v>
      </c>
      <c r="Z164" t="s">
        <v>580</v>
      </c>
      <c r="AA164" s="22" t="s">
        <v>205</v>
      </c>
      <c r="AB164" s="49">
        <v>1</v>
      </c>
      <c r="AC164" t="s">
        <v>1262</v>
      </c>
      <c r="AE164" s="49"/>
      <c r="AF164" t="s">
        <v>561</v>
      </c>
      <c r="AG164">
        <v>50</v>
      </c>
      <c r="AH164" t="s">
        <v>206</v>
      </c>
    </row>
    <row r="165" spans="1:35" x14ac:dyDescent="0.35">
      <c r="A165" s="37" t="s">
        <v>549</v>
      </c>
      <c r="B165" s="38">
        <v>202368</v>
      </c>
      <c r="C165" s="39" t="s">
        <v>550</v>
      </c>
      <c r="D165" s="40" t="s">
        <v>551</v>
      </c>
      <c r="E165" s="41" t="s">
        <v>552</v>
      </c>
      <c r="F165" s="41" t="s">
        <v>553</v>
      </c>
      <c r="G165" s="37"/>
      <c r="H165" s="40" t="s">
        <v>554</v>
      </c>
      <c r="I165" s="40" t="s">
        <v>555</v>
      </c>
      <c r="J165" s="42" t="s">
        <v>556</v>
      </c>
      <c r="K165" s="40" t="s">
        <v>557</v>
      </c>
      <c r="L165" s="40">
        <v>1</v>
      </c>
      <c r="M165" s="40" t="s">
        <v>558</v>
      </c>
      <c r="N165" s="43">
        <v>44082</v>
      </c>
      <c r="O165" s="43"/>
      <c r="P165" s="44"/>
      <c r="Q165" s="44">
        <v>1</v>
      </c>
      <c r="R165" s="44">
        <v>1</v>
      </c>
      <c r="S165" s="44"/>
      <c r="T165" s="44"/>
      <c r="U165" s="44"/>
      <c r="V165" s="43"/>
      <c r="W165" s="40" t="s">
        <v>559</v>
      </c>
      <c r="X165" s="40">
        <v>2016</v>
      </c>
      <c r="Y165" s="38">
        <f>YEAR(N165)-X165</f>
        <v>4</v>
      </c>
      <c r="Z165" s="40" t="s">
        <v>560</v>
      </c>
      <c r="AA165" s="37" t="s">
        <v>205</v>
      </c>
      <c r="AB165" s="44">
        <v>1</v>
      </c>
      <c r="AC165" s="40"/>
      <c r="AD165" s="40"/>
      <c r="AE165" s="40"/>
      <c r="AF165" s="40" t="s">
        <v>561</v>
      </c>
      <c r="AG165" s="40"/>
      <c r="AH165" s="40"/>
      <c r="AI165" s="40"/>
    </row>
    <row r="166" spans="1:35" x14ac:dyDescent="0.35">
      <c r="A166" s="37" t="s">
        <v>672</v>
      </c>
      <c r="B166" s="40">
        <v>202406</v>
      </c>
      <c r="C166" s="39" t="s">
        <v>673</v>
      </c>
      <c r="D166" s="40" t="s">
        <v>551</v>
      </c>
      <c r="E166" s="52" t="s">
        <v>681</v>
      </c>
      <c r="F166" s="40" t="s">
        <v>551</v>
      </c>
      <c r="G166" s="37" t="s">
        <v>676</v>
      </c>
      <c r="H166" s="37" t="s">
        <v>677</v>
      </c>
      <c r="I166" s="37" t="s">
        <v>678</v>
      </c>
      <c r="J166" s="42" t="s">
        <v>556</v>
      </c>
      <c r="K166" s="40" t="s">
        <v>682</v>
      </c>
      <c r="L166" s="40">
        <v>2</v>
      </c>
      <c r="M166" s="40" t="s">
        <v>558</v>
      </c>
      <c r="N166" s="43">
        <v>44082</v>
      </c>
      <c r="O166" s="43"/>
      <c r="P166" s="44"/>
      <c r="Q166" s="44">
        <v>1</v>
      </c>
      <c r="R166" s="44">
        <v>1</v>
      </c>
      <c r="S166" s="44"/>
      <c r="T166" s="44"/>
      <c r="U166" s="44"/>
      <c r="V166" s="43"/>
      <c r="W166" s="40" t="s">
        <v>559</v>
      </c>
      <c r="X166" s="40">
        <v>2001</v>
      </c>
      <c r="Y166" s="38">
        <f>YEAR(N166)-X166</f>
        <v>19</v>
      </c>
      <c r="Z166" s="40" t="s">
        <v>571</v>
      </c>
      <c r="AA166" s="37" t="s">
        <v>42</v>
      </c>
      <c r="AB166" s="44">
        <v>0</v>
      </c>
      <c r="AC166" s="40"/>
      <c r="AD166" s="40" t="s">
        <v>683</v>
      </c>
      <c r="AE166" s="44"/>
      <c r="AF166" s="40" t="s">
        <v>561</v>
      </c>
      <c r="AG166" s="40"/>
      <c r="AH166" s="40"/>
      <c r="AI166" s="40"/>
    </row>
    <row r="167" spans="1:35" x14ac:dyDescent="0.35">
      <c r="A167" s="37" t="s">
        <v>731</v>
      </c>
      <c r="B167" s="40">
        <v>202381</v>
      </c>
      <c r="C167" s="39" t="s">
        <v>732</v>
      </c>
      <c r="D167" s="40" t="s">
        <v>551</v>
      </c>
      <c r="E167" s="52" t="s">
        <v>733</v>
      </c>
      <c r="F167" s="40" t="s">
        <v>588</v>
      </c>
      <c r="G167" s="37" t="s">
        <v>734</v>
      </c>
      <c r="H167" s="40" t="s">
        <v>735</v>
      </c>
      <c r="I167" s="40" t="s">
        <v>555</v>
      </c>
      <c r="J167" s="42" t="s">
        <v>556</v>
      </c>
      <c r="K167" s="40" t="s">
        <v>739</v>
      </c>
      <c r="L167" s="40">
        <v>2</v>
      </c>
      <c r="M167" s="40" t="s">
        <v>558</v>
      </c>
      <c r="N167" s="43">
        <v>44082</v>
      </c>
      <c r="O167" s="43"/>
      <c r="P167" s="44"/>
      <c r="Q167" s="44">
        <v>1</v>
      </c>
      <c r="R167" s="44">
        <v>1</v>
      </c>
      <c r="S167" s="44"/>
      <c r="T167" s="44"/>
      <c r="U167" s="44"/>
      <c r="V167" s="43"/>
      <c r="W167" s="40" t="s">
        <v>559</v>
      </c>
      <c r="X167" s="40">
        <v>2013</v>
      </c>
      <c r="Y167" s="38">
        <f>YEAR(N167)-X167</f>
        <v>7</v>
      </c>
      <c r="Z167" s="40" t="s">
        <v>571</v>
      </c>
      <c r="AA167" s="37" t="s">
        <v>205</v>
      </c>
      <c r="AB167" s="44">
        <v>1</v>
      </c>
      <c r="AC167" s="40"/>
      <c r="AD167" s="40" t="s">
        <v>740</v>
      </c>
      <c r="AE167" s="44"/>
      <c r="AF167" s="40" t="s">
        <v>561</v>
      </c>
      <c r="AG167" s="40"/>
      <c r="AH167" s="40"/>
      <c r="AI167" s="40"/>
    </row>
    <row r="168" spans="1:35" x14ac:dyDescent="0.35">
      <c r="A168" s="37" t="s">
        <v>870</v>
      </c>
      <c r="B168" s="38">
        <v>202398</v>
      </c>
      <c r="C168" s="39" t="s">
        <v>871</v>
      </c>
      <c r="D168" s="40" t="s">
        <v>551</v>
      </c>
      <c r="E168" s="52" t="s">
        <v>872</v>
      </c>
      <c r="F168" s="40" t="s">
        <v>588</v>
      </c>
      <c r="G168" s="37"/>
      <c r="H168" s="40" t="s">
        <v>873</v>
      </c>
      <c r="I168" s="40" t="s">
        <v>874</v>
      </c>
      <c r="J168" s="42" t="s">
        <v>556</v>
      </c>
      <c r="K168" s="40" t="s">
        <v>875</v>
      </c>
      <c r="L168" s="40">
        <v>1</v>
      </c>
      <c r="M168" s="40" t="s">
        <v>558</v>
      </c>
      <c r="N168" s="43">
        <v>44082</v>
      </c>
      <c r="O168" s="43"/>
      <c r="P168" s="44"/>
      <c r="Q168" s="44">
        <v>1</v>
      </c>
      <c r="R168" s="44">
        <v>1</v>
      </c>
      <c r="S168" s="44"/>
      <c r="T168" s="44"/>
      <c r="U168" s="44"/>
      <c r="V168" s="43"/>
      <c r="W168" s="40" t="s">
        <v>559</v>
      </c>
      <c r="X168" s="40">
        <v>2016</v>
      </c>
      <c r="Y168" s="38">
        <f>YEAR(N168)-X168</f>
        <v>4</v>
      </c>
      <c r="Z168" s="40" t="s">
        <v>560</v>
      </c>
      <c r="AA168" s="37" t="s">
        <v>30</v>
      </c>
      <c r="AB168" s="44">
        <v>1</v>
      </c>
      <c r="AC168" s="40"/>
      <c r="AD168" s="40"/>
      <c r="AE168" s="44"/>
      <c r="AF168" s="40" t="s">
        <v>561</v>
      </c>
      <c r="AG168" s="40"/>
      <c r="AH168" s="40"/>
      <c r="AI168" s="40"/>
    </row>
    <row r="169" spans="1:35" x14ac:dyDescent="0.35">
      <c r="A169" s="37" t="s">
        <v>1456</v>
      </c>
      <c r="B169" s="40">
        <v>202369</v>
      </c>
      <c r="C169" s="39" t="s">
        <v>1457</v>
      </c>
      <c r="D169" s="40" t="s">
        <v>551</v>
      </c>
      <c r="E169" s="52" t="s">
        <v>1458</v>
      </c>
      <c r="F169" s="40" t="s">
        <v>588</v>
      </c>
      <c r="G169" s="37"/>
      <c r="H169" s="40" t="s">
        <v>1459</v>
      </c>
      <c r="I169" s="40" t="s">
        <v>555</v>
      </c>
      <c r="J169" s="42" t="s">
        <v>556</v>
      </c>
      <c r="K169" s="40" t="s">
        <v>1460</v>
      </c>
      <c r="L169" s="40">
        <v>1</v>
      </c>
      <c r="M169" s="40" t="s">
        <v>558</v>
      </c>
      <c r="N169" s="43">
        <v>44082</v>
      </c>
      <c r="O169" s="43"/>
      <c r="P169" s="44"/>
      <c r="Q169" s="44">
        <v>1</v>
      </c>
      <c r="R169" s="44">
        <v>1</v>
      </c>
      <c r="S169" s="44"/>
      <c r="T169" s="44"/>
      <c r="U169" s="44"/>
      <c r="V169" s="43"/>
      <c r="W169" s="40" t="s">
        <v>559</v>
      </c>
      <c r="X169" s="40">
        <v>2014</v>
      </c>
      <c r="Y169" s="38">
        <f>YEAR(N169)-X169</f>
        <v>6</v>
      </c>
      <c r="Z169" s="40" t="s">
        <v>571</v>
      </c>
      <c r="AA169" s="37" t="s">
        <v>205</v>
      </c>
      <c r="AB169" s="44">
        <v>1</v>
      </c>
      <c r="AC169" s="40"/>
      <c r="AD169" s="40"/>
      <c r="AE169" s="44"/>
      <c r="AF169" s="40" t="s">
        <v>561</v>
      </c>
      <c r="AG169" s="40"/>
      <c r="AH169" s="40"/>
      <c r="AI169" s="40"/>
    </row>
    <row r="170" spans="1:35" x14ac:dyDescent="0.35">
      <c r="A170" s="37" t="s">
        <v>1684</v>
      </c>
      <c r="B170" s="40">
        <v>202375</v>
      </c>
      <c r="C170" s="39" t="s">
        <v>1685</v>
      </c>
      <c r="D170" s="40" t="s">
        <v>551</v>
      </c>
      <c r="E170" s="52" t="s">
        <v>1686</v>
      </c>
      <c r="F170" s="40" t="s">
        <v>588</v>
      </c>
      <c r="G170" s="37"/>
      <c r="H170" s="40" t="s">
        <v>1687</v>
      </c>
      <c r="I170" s="40" t="s">
        <v>830</v>
      </c>
      <c r="J170" s="42" t="s">
        <v>556</v>
      </c>
      <c r="K170" s="40" t="s">
        <v>1688</v>
      </c>
      <c r="L170" s="40">
        <v>1</v>
      </c>
      <c r="M170" s="40" t="s">
        <v>558</v>
      </c>
      <c r="N170" s="43">
        <v>44082</v>
      </c>
      <c r="O170" s="43"/>
      <c r="P170" s="44"/>
      <c r="Q170" s="44">
        <v>1</v>
      </c>
      <c r="R170" s="44">
        <v>1</v>
      </c>
      <c r="S170" s="44"/>
      <c r="T170" s="44"/>
      <c r="U170" s="44"/>
      <c r="V170" s="43"/>
      <c r="W170" s="40" t="s">
        <v>559</v>
      </c>
      <c r="X170" s="40">
        <v>2013</v>
      </c>
      <c r="Y170" s="38">
        <f>YEAR(N170)-X170</f>
        <v>7</v>
      </c>
      <c r="Z170" s="40" t="s">
        <v>571</v>
      </c>
      <c r="AA170" s="62" t="s">
        <v>42</v>
      </c>
      <c r="AB170" s="44">
        <v>1</v>
      </c>
      <c r="AC170" s="40"/>
      <c r="AD170" s="40"/>
      <c r="AE170" s="44"/>
      <c r="AF170" s="40" t="s">
        <v>561</v>
      </c>
      <c r="AG170" s="40"/>
      <c r="AH170" s="40"/>
      <c r="AI170" s="40"/>
    </row>
    <row r="171" spans="1:35" x14ac:dyDescent="0.35">
      <c r="A171" s="37" t="s">
        <v>1689</v>
      </c>
      <c r="B171" s="40">
        <v>202402</v>
      </c>
      <c r="C171" s="39" t="s">
        <v>1690</v>
      </c>
      <c r="D171" s="40" t="s">
        <v>551</v>
      </c>
      <c r="E171" s="52" t="s">
        <v>1303</v>
      </c>
      <c r="F171" s="40" t="s">
        <v>588</v>
      </c>
      <c r="G171" s="37"/>
      <c r="H171" s="40" t="s">
        <v>1691</v>
      </c>
      <c r="I171" s="40" t="s">
        <v>555</v>
      </c>
      <c r="J171" s="42" t="s">
        <v>556</v>
      </c>
      <c r="K171" s="40" t="s">
        <v>1692</v>
      </c>
      <c r="L171" s="40">
        <v>1</v>
      </c>
      <c r="M171" s="40" t="s">
        <v>558</v>
      </c>
      <c r="N171" s="43">
        <v>44082</v>
      </c>
      <c r="O171" s="43"/>
      <c r="P171" s="44"/>
      <c r="Q171" s="44">
        <v>1</v>
      </c>
      <c r="R171" s="44">
        <v>1</v>
      </c>
      <c r="S171" s="44"/>
      <c r="T171" s="44"/>
      <c r="U171" s="44"/>
      <c r="V171" s="43"/>
      <c r="W171" s="40" t="s">
        <v>559</v>
      </c>
      <c r="X171" s="40">
        <v>2004</v>
      </c>
      <c r="Y171" s="38">
        <f>YEAR(N171)-X171</f>
        <v>16</v>
      </c>
      <c r="Z171" s="40" t="s">
        <v>571</v>
      </c>
      <c r="AA171" s="37" t="s">
        <v>30</v>
      </c>
      <c r="AB171" s="44">
        <v>1</v>
      </c>
      <c r="AC171" s="40"/>
      <c r="AD171" s="40"/>
      <c r="AE171" s="44"/>
      <c r="AF171" s="40" t="s">
        <v>561</v>
      </c>
      <c r="AG171" s="40"/>
      <c r="AH171" s="40"/>
      <c r="AI171" s="40"/>
    </row>
    <row r="172" spans="1:35" x14ac:dyDescent="0.35">
      <c r="A172" s="37" t="s">
        <v>1767</v>
      </c>
      <c r="B172" s="40">
        <v>202359</v>
      </c>
      <c r="C172" s="39" t="s">
        <v>1768</v>
      </c>
      <c r="D172" s="40" t="s">
        <v>551</v>
      </c>
      <c r="E172" s="52" t="s">
        <v>1769</v>
      </c>
      <c r="F172" s="40" t="s">
        <v>551</v>
      </c>
      <c r="G172" s="37"/>
      <c r="H172" s="40" t="s">
        <v>1770</v>
      </c>
      <c r="I172" s="40" t="s">
        <v>1260</v>
      </c>
      <c r="J172" s="42" t="s">
        <v>556</v>
      </c>
      <c r="K172" s="40" t="s">
        <v>1771</v>
      </c>
      <c r="L172" s="40">
        <v>1</v>
      </c>
      <c r="M172" s="40" t="s">
        <v>558</v>
      </c>
      <c r="N172" s="43">
        <v>44082</v>
      </c>
      <c r="O172" s="43"/>
      <c r="P172" s="44"/>
      <c r="Q172" s="44">
        <v>1</v>
      </c>
      <c r="R172" s="44">
        <v>1</v>
      </c>
      <c r="S172" s="44"/>
      <c r="T172" s="44"/>
      <c r="U172" s="44"/>
      <c r="V172" s="43"/>
      <c r="W172" s="40" t="s">
        <v>559</v>
      </c>
      <c r="X172" s="40">
        <v>2019</v>
      </c>
      <c r="Y172" s="38">
        <f>YEAR(N172)-X172</f>
        <v>1</v>
      </c>
      <c r="Z172" s="40" t="s">
        <v>560</v>
      </c>
      <c r="AA172" s="37" t="s">
        <v>42</v>
      </c>
      <c r="AB172" s="44">
        <v>1</v>
      </c>
      <c r="AC172" s="40"/>
      <c r="AD172" s="40"/>
      <c r="AE172" s="44"/>
      <c r="AF172" s="40" t="s">
        <v>561</v>
      </c>
      <c r="AG172" s="40"/>
      <c r="AH172" s="40"/>
      <c r="AI172" s="40"/>
    </row>
    <row r="173" spans="1:35" x14ac:dyDescent="0.35">
      <c r="A173" s="22" t="s">
        <v>2167</v>
      </c>
      <c r="B173">
        <v>202390</v>
      </c>
      <c r="C173" s="46" t="s">
        <v>2168</v>
      </c>
      <c r="D173" t="s">
        <v>551</v>
      </c>
      <c r="E173" s="63" t="s">
        <v>2169</v>
      </c>
      <c r="F173" s="63" t="s">
        <v>551</v>
      </c>
      <c r="G173" s="22" t="s">
        <v>2170</v>
      </c>
      <c r="H173" t="s">
        <v>2171</v>
      </c>
      <c r="I173" t="s">
        <v>617</v>
      </c>
      <c r="J173" s="51" t="s">
        <v>556</v>
      </c>
      <c r="K173" t="s">
        <v>2172</v>
      </c>
      <c r="L173">
        <v>2</v>
      </c>
      <c r="M173" t="s">
        <v>558</v>
      </c>
      <c r="N173" s="48">
        <v>44088</v>
      </c>
      <c r="O173" s="48">
        <v>44090</v>
      </c>
      <c r="P173" s="49">
        <f>O173-N173</f>
        <v>2</v>
      </c>
      <c r="Q173" s="49">
        <v>0</v>
      </c>
      <c r="R173" s="49">
        <v>1</v>
      </c>
      <c r="S173" s="49" t="s">
        <v>579</v>
      </c>
      <c r="T173" s="49" t="s">
        <v>205</v>
      </c>
      <c r="U173" s="49">
        <v>1</v>
      </c>
      <c r="V173" s="48"/>
      <c r="W173" t="s">
        <v>559</v>
      </c>
      <c r="X173">
        <v>2019</v>
      </c>
      <c r="Y173" s="45">
        <f>YEAR(N173)-X173</f>
        <v>1</v>
      </c>
      <c r="Z173" t="s">
        <v>560</v>
      </c>
      <c r="AA173" s="22" t="s">
        <v>205</v>
      </c>
      <c r="AB173" s="49">
        <v>1</v>
      </c>
      <c r="AC173" t="s">
        <v>431</v>
      </c>
      <c r="AF173" t="s">
        <v>561</v>
      </c>
    </row>
    <row r="174" spans="1:35" x14ac:dyDescent="0.35">
      <c r="A174" s="22" t="s">
        <v>1982</v>
      </c>
      <c r="B174" s="45">
        <v>202389</v>
      </c>
      <c r="C174" s="46" t="s">
        <v>1983</v>
      </c>
      <c r="D174" t="s">
        <v>600</v>
      </c>
      <c r="E174" s="47" t="s">
        <v>1984</v>
      </c>
      <c r="F174" t="s">
        <v>565</v>
      </c>
      <c r="G174" s="22" t="s">
        <v>1985</v>
      </c>
      <c r="H174" t="s">
        <v>1986</v>
      </c>
      <c r="I174" t="s">
        <v>796</v>
      </c>
      <c r="J174" s="51" t="s">
        <v>556</v>
      </c>
      <c r="K174" t="s">
        <v>1990</v>
      </c>
      <c r="L174">
        <v>6</v>
      </c>
      <c r="M174" t="s">
        <v>558</v>
      </c>
      <c r="N174" s="48">
        <v>44088</v>
      </c>
      <c r="O174" s="48">
        <v>44098</v>
      </c>
      <c r="P174" s="49">
        <f>O174-N174</f>
        <v>10</v>
      </c>
      <c r="Q174" s="49">
        <v>0</v>
      </c>
      <c r="R174" s="49">
        <v>0</v>
      </c>
      <c r="S174" s="49" t="s">
        <v>590</v>
      </c>
      <c r="T174" s="49" t="s">
        <v>591</v>
      </c>
      <c r="U174" s="49">
        <v>1</v>
      </c>
      <c r="V174" s="48">
        <v>44099</v>
      </c>
      <c r="W174" t="s">
        <v>559</v>
      </c>
      <c r="X174">
        <v>2006</v>
      </c>
      <c r="Y174" s="45">
        <f>YEAR(N174)-X174</f>
        <v>14</v>
      </c>
      <c r="Z174" t="s">
        <v>571</v>
      </c>
      <c r="AA174" s="22" t="s">
        <v>30</v>
      </c>
      <c r="AB174" s="49">
        <v>1</v>
      </c>
      <c r="AC174" t="s">
        <v>1991</v>
      </c>
      <c r="AD174" t="s">
        <v>1992</v>
      </c>
      <c r="AE174" s="49" t="s">
        <v>48</v>
      </c>
      <c r="AF174" t="s">
        <v>561</v>
      </c>
      <c r="AI174" t="s">
        <v>1993</v>
      </c>
    </row>
    <row r="175" spans="1:35" x14ac:dyDescent="0.35">
      <c r="A175" s="22" t="s">
        <v>653</v>
      </c>
      <c r="B175" s="45">
        <v>202386</v>
      </c>
      <c r="C175" s="46" t="s">
        <v>654</v>
      </c>
      <c r="D175" t="s">
        <v>551</v>
      </c>
      <c r="E175" s="47" t="s">
        <v>655</v>
      </c>
      <c r="F175" t="s">
        <v>565</v>
      </c>
      <c r="G175" s="22"/>
      <c r="H175" t="s">
        <v>654</v>
      </c>
      <c r="I175" t="s">
        <v>577</v>
      </c>
      <c r="J175" s="51" t="s">
        <v>556</v>
      </c>
      <c r="K175" t="s">
        <v>656</v>
      </c>
      <c r="L175">
        <v>1</v>
      </c>
      <c r="M175" t="s">
        <v>558</v>
      </c>
      <c r="N175" s="48">
        <v>44088</v>
      </c>
      <c r="O175" s="48">
        <v>44323</v>
      </c>
      <c r="P175" s="49">
        <f>O175-N175</f>
        <v>235</v>
      </c>
      <c r="Q175" s="49">
        <v>0</v>
      </c>
      <c r="R175" s="49">
        <v>0</v>
      </c>
      <c r="S175" s="49" t="s">
        <v>590</v>
      </c>
      <c r="T175" s="49" t="s">
        <v>402</v>
      </c>
      <c r="U175" s="49">
        <v>0</v>
      </c>
      <c r="V175" s="48">
        <v>44323</v>
      </c>
      <c r="W175" t="s">
        <v>559</v>
      </c>
      <c r="X175">
        <v>2020</v>
      </c>
      <c r="Y175" s="45">
        <f>YEAR(N175)-X175</f>
        <v>0</v>
      </c>
      <c r="Z175" t="s">
        <v>580</v>
      </c>
      <c r="AA175" s="22" t="s">
        <v>205</v>
      </c>
      <c r="AB175" s="49">
        <v>1</v>
      </c>
      <c r="AC175" t="s">
        <v>657</v>
      </c>
      <c r="AE175" s="49"/>
      <c r="AF175" t="s">
        <v>561</v>
      </c>
    </row>
    <row r="176" spans="1:35" x14ac:dyDescent="0.35">
      <c r="A176" s="22" t="s">
        <v>1524</v>
      </c>
      <c r="B176">
        <v>202395</v>
      </c>
      <c r="C176" s="46" t="s">
        <v>1525</v>
      </c>
      <c r="D176" t="s">
        <v>551</v>
      </c>
      <c r="E176" s="47" t="s">
        <v>1526</v>
      </c>
      <c r="F176" t="s">
        <v>565</v>
      </c>
      <c r="G176" s="22" t="s">
        <v>1527</v>
      </c>
      <c r="H176" t="s">
        <v>1528</v>
      </c>
      <c r="I176" t="s">
        <v>1305</v>
      </c>
      <c r="J176" s="51" t="s">
        <v>556</v>
      </c>
      <c r="K176" t="s">
        <v>1531</v>
      </c>
      <c r="L176">
        <v>2</v>
      </c>
      <c r="M176" t="s">
        <v>558</v>
      </c>
      <c r="N176" s="48">
        <v>44088</v>
      </c>
      <c r="O176" s="48">
        <v>44412</v>
      </c>
      <c r="P176" s="49">
        <f>O176-N176</f>
        <v>324</v>
      </c>
      <c r="Q176" s="49">
        <v>0</v>
      </c>
      <c r="R176" s="49">
        <v>1</v>
      </c>
      <c r="S176" s="49" t="s">
        <v>591</v>
      </c>
      <c r="T176" s="49" t="s">
        <v>591</v>
      </c>
      <c r="U176" s="49">
        <v>0</v>
      </c>
      <c r="V176" s="48"/>
      <c r="W176" t="s">
        <v>559</v>
      </c>
      <c r="X176">
        <v>2006</v>
      </c>
      <c r="Y176" s="45">
        <f>YEAR(N176)-X176</f>
        <v>14</v>
      </c>
      <c r="Z176" t="s">
        <v>571</v>
      </c>
      <c r="AA176" s="22" t="s">
        <v>30</v>
      </c>
      <c r="AB176" s="49">
        <v>1</v>
      </c>
      <c r="AD176" t="s">
        <v>1532</v>
      </c>
      <c r="AE176" s="49"/>
      <c r="AF176" t="s">
        <v>561</v>
      </c>
    </row>
    <row r="177" spans="1:35" x14ac:dyDescent="0.35">
      <c r="A177" s="37" t="s">
        <v>1191</v>
      </c>
      <c r="B177" s="38">
        <v>202393</v>
      </c>
      <c r="C177" s="39" t="s">
        <v>615</v>
      </c>
      <c r="D177" s="40" t="s">
        <v>551</v>
      </c>
      <c r="E177" s="52" t="s">
        <v>1192</v>
      </c>
      <c r="F177" s="40" t="s">
        <v>551</v>
      </c>
      <c r="G177" s="37"/>
      <c r="H177" s="40" t="s">
        <v>1193</v>
      </c>
      <c r="I177" s="40" t="s">
        <v>577</v>
      </c>
      <c r="J177" s="42" t="s">
        <v>556</v>
      </c>
      <c r="K177" s="40" t="s">
        <v>1194</v>
      </c>
      <c r="L177" s="40">
        <v>1</v>
      </c>
      <c r="M177" s="40" t="s">
        <v>558</v>
      </c>
      <c r="N177" s="43">
        <v>44088</v>
      </c>
      <c r="O177" s="43"/>
      <c r="P177" s="44"/>
      <c r="Q177" s="44">
        <v>1</v>
      </c>
      <c r="R177" s="44">
        <v>1</v>
      </c>
      <c r="S177" s="44"/>
      <c r="T177" s="44"/>
      <c r="U177" s="44"/>
      <c r="V177" s="43"/>
      <c r="W177" s="40" t="s">
        <v>559</v>
      </c>
      <c r="X177" s="40">
        <v>2019</v>
      </c>
      <c r="Y177" s="38">
        <f>YEAR(N177)-X177</f>
        <v>1</v>
      </c>
      <c r="Z177" s="40" t="s">
        <v>560</v>
      </c>
      <c r="AA177" s="37" t="s">
        <v>205</v>
      </c>
      <c r="AB177" s="44">
        <v>1</v>
      </c>
      <c r="AC177" s="40"/>
      <c r="AD177" s="40"/>
      <c r="AE177" s="44"/>
      <c r="AF177" s="40" t="s">
        <v>561</v>
      </c>
      <c r="AG177" s="40"/>
      <c r="AH177" s="40"/>
      <c r="AI177" s="40"/>
    </row>
    <row r="178" spans="1:35" x14ac:dyDescent="0.35">
      <c r="A178" s="37" t="s">
        <v>1297</v>
      </c>
      <c r="B178" s="38">
        <v>202380</v>
      </c>
      <c r="C178" s="39" t="s">
        <v>1298</v>
      </c>
      <c r="D178" s="40" t="s">
        <v>551</v>
      </c>
      <c r="E178" s="52" t="s">
        <v>1299</v>
      </c>
      <c r="F178" s="40" t="s">
        <v>551</v>
      </c>
      <c r="G178" s="37"/>
      <c r="H178" s="40" t="s">
        <v>1298</v>
      </c>
      <c r="I178" s="40" t="s">
        <v>577</v>
      </c>
      <c r="J178" s="42" t="s">
        <v>556</v>
      </c>
      <c r="K178" s="37" t="s">
        <v>1300</v>
      </c>
      <c r="L178" s="40">
        <v>1</v>
      </c>
      <c r="M178" s="40" t="s">
        <v>558</v>
      </c>
      <c r="N178" s="43">
        <v>44088</v>
      </c>
      <c r="O178" s="43"/>
      <c r="P178" s="44"/>
      <c r="Q178" s="44">
        <v>1</v>
      </c>
      <c r="R178" s="44">
        <v>1</v>
      </c>
      <c r="S178" s="44"/>
      <c r="T178" s="44"/>
      <c r="U178" s="44"/>
      <c r="V178" s="43"/>
      <c r="W178" s="40" t="s">
        <v>559</v>
      </c>
      <c r="X178" s="40">
        <v>2020</v>
      </c>
      <c r="Y178" s="38">
        <f>YEAR(N178)-X178</f>
        <v>0</v>
      </c>
      <c r="Z178" s="40" t="s">
        <v>580</v>
      </c>
      <c r="AA178" s="37" t="s">
        <v>205</v>
      </c>
      <c r="AB178" s="44">
        <v>1</v>
      </c>
      <c r="AC178" s="40"/>
      <c r="AD178" s="40"/>
      <c r="AE178" s="44"/>
      <c r="AF178" s="40" t="s">
        <v>561</v>
      </c>
      <c r="AG178" s="40"/>
      <c r="AH178" s="40"/>
      <c r="AI178" s="40"/>
    </row>
    <row r="179" spans="1:35" x14ac:dyDescent="0.35">
      <c r="A179" s="37" t="s">
        <v>2031</v>
      </c>
      <c r="B179" s="40">
        <v>202392</v>
      </c>
      <c r="C179" s="39" t="s">
        <v>2032</v>
      </c>
      <c r="D179" s="40" t="s">
        <v>551</v>
      </c>
      <c r="E179" s="41" t="s">
        <v>1846</v>
      </c>
      <c r="F179" s="41" t="s">
        <v>565</v>
      </c>
      <c r="G179" s="37"/>
      <c r="H179" s="40" t="s">
        <v>2033</v>
      </c>
      <c r="I179" s="40" t="s">
        <v>555</v>
      </c>
      <c r="J179" s="42" t="s">
        <v>556</v>
      </c>
      <c r="K179" s="40" t="s">
        <v>2034</v>
      </c>
      <c r="L179" s="40">
        <v>1</v>
      </c>
      <c r="M179" s="40" t="s">
        <v>558</v>
      </c>
      <c r="N179" s="43">
        <v>44088</v>
      </c>
      <c r="O179" s="43"/>
      <c r="P179" s="44"/>
      <c r="Q179" s="44">
        <v>1</v>
      </c>
      <c r="R179" s="44">
        <v>1</v>
      </c>
      <c r="S179" s="44"/>
      <c r="T179" s="44"/>
      <c r="U179" s="44"/>
      <c r="V179" s="43"/>
      <c r="W179" s="40" t="s">
        <v>559</v>
      </c>
      <c r="X179" s="40">
        <v>2007</v>
      </c>
      <c r="Y179" s="38">
        <f>YEAR(N179)-X179</f>
        <v>13</v>
      </c>
      <c r="Z179" s="40" t="s">
        <v>571</v>
      </c>
      <c r="AA179" s="37" t="s">
        <v>205</v>
      </c>
      <c r="AB179" s="44">
        <v>0</v>
      </c>
      <c r="AC179" s="40"/>
      <c r="AD179" s="40" t="s">
        <v>2035</v>
      </c>
      <c r="AE179" s="40"/>
      <c r="AF179" s="40" t="s">
        <v>561</v>
      </c>
      <c r="AG179" s="40"/>
      <c r="AH179" s="40"/>
      <c r="AI179" s="40"/>
    </row>
    <row r="180" spans="1:35" x14ac:dyDescent="0.35">
      <c r="A180" s="37" t="s">
        <v>2057</v>
      </c>
      <c r="B180" s="38">
        <v>202388</v>
      </c>
      <c r="C180" s="39" t="s">
        <v>2058</v>
      </c>
      <c r="D180" s="40" t="s">
        <v>553</v>
      </c>
      <c r="E180" s="41" t="s">
        <v>2059</v>
      </c>
      <c r="F180" s="41" t="s">
        <v>553</v>
      </c>
      <c r="G180" s="37"/>
      <c r="H180" s="40" t="s">
        <v>2060</v>
      </c>
      <c r="I180" s="40" t="s">
        <v>650</v>
      </c>
      <c r="J180" s="42" t="s">
        <v>556</v>
      </c>
      <c r="K180" s="40" t="s">
        <v>2061</v>
      </c>
      <c r="L180" s="40">
        <v>1</v>
      </c>
      <c r="M180" s="40" t="s">
        <v>558</v>
      </c>
      <c r="N180" s="43">
        <v>44088</v>
      </c>
      <c r="O180" s="43"/>
      <c r="P180" s="44"/>
      <c r="Q180" s="44">
        <v>1</v>
      </c>
      <c r="R180" s="44">
        <v>1</v>
      </c>
      <c r="S180" s="44"/>
      <c r="T180" s="44"/>
      <c r="U180" s="44"/>
      <c r="V180" s="43"/>
      <c r="W180" s="40" t="s">
        <v>559</v>
      </c>
      <c r="X180" s="40">
        <v>2011</v>
      </c>
      <c r="Y180" s="38">
        <f>YEAR(N180)-X180</f>
        <v>9</v>
      </c>
      <c r="Z180" s="40" t="s">
        <v>571</v>
      </c>
      <c r="AA180" s="37" t="s">
        <v>42</v>
      </c>
      <c r="AB180" s="44">
        <v>0</v>
      </c>
      <c r="AC180" s="40"/>
      <c r="AD180" s="40" t="s">
        <v>2062</v>
      </c>
      <c r="AE180" s="40"/>
      <c r="AF180" s="40" t="s">
        <v>561</v>
      </c>
      <c r="AG180" s="40"/>
      <c r="AH180" s="40"/>
      <c r="AI180" s="40"/>
    </row>
    <row r="181" spans="1:35" x14ac:dyDescent="0.35">
      <c r="A181" s="22" t="s">
        <v>585</v>
      </c>
      <c r="B181" s="45">
        <v>202378</v>
      </c>
      <c r="C181" s="46" t="s">
        <v>586</v>
      </c>
      <c r="D181" t="s">
        <v>551</v>
      </c>
      <c r="E181" s="47" t="s">
        <v>587</v>
      </c>
      <c r="F181" t="s">
        <v>588</v>
      </c>
      <c r="G181" s="22"/>
      <c r="H181" t="s">
        <v>586</v>
      </c>
      <c r="I181" t="s">
        <v>577</v>
      </c>
      <c r="J181" s="51" t="s">
        <v>556</v>
      </c>
      <c r="K181" t="s">
        <v>589</v>
      </c>
      <c r="L181">
        <v>1</v>
      </c>
      <c r="M181" t="s">
        <v>558</v>
      </c>
      <c r="N181" s="48">
        <v>44098</v>
      </c>
      <c r="O181" s="48">
        <v>44290</v>
      </c>
      <c r="P181" s="49">
        <f>O181-N181</f>
        <v>192</v>
      </c>
      <c r="Q181" s="49">
        <v>0</v>
      </c>
      <c r="R181" s="49">
        <v>0</v>
      </c>
      <c r="S181" s="49" t="s">
        <v>590</v>
      </c>
      <c r="T181" s="49" t="s">
        <v>591</v>
      </c>
      <c r="U181" s="49">
        <v>1</v>
      </c>
      <c r="V181" s="48">
        <v>44290</v>
      </c>
      <c r="W181" t="s">
        <v>559</v>
      </c>
      <c r="X181">
        <v>2019</v>
      </c>
      <c r="Y181" s="45">
        <f>YEAR(N181)-X181</f>
        <v>1</v>
      </c>
      <c r="Z181" t="s">
        <v>560</v>
      </c>
      <c r="AA181" s="22" t="s">
        <v>205</v>
      </c>
      <c r="AB181" s="49">
        <v>1</v>
      </c>
      <c r="AC181" t="s">
        <v>592</v>
      </c>
      <c r="AE181" s="49"/>
      <c r="AF181" t="s">
        <v>561</v>
      </c>
    </row>
    <row r="182" spans="1:35" x14ac:dyDescent="0.35">
      <c r="A182" s="22" t="s">
        <v>1635</v>
      </c>
      <c r="B182" s="45">
        <v>202390</v>
      </c>
      <c r="C182" s="46" t="s">
        <v>1636</v>
      </c>
      <c r="D182" t="s">
        <v>551</v>
      </c>
      <c r="E182" s="58" t="s">
        <v>1637</v>
      </c>
      <c r="F182" t="s">
        <v>565</v>
      </c>
      <c r="G182" s="22" t="s">
        <v>1638</v>
      </c>
      <c r="H182" t="s">
        <v>1639</v>
      </c>
      <c r="I182" t="s">
        <v>678</v>
      </c>
      <c r="J182" s="51" t="s">
        <v>556</v>
      </c>
      <c r="K182" t="s">
        <v>1641</v>
      </c>
      <c r="L182">
        <v>3</v>
      </c>
      <c r="M182" t="s">
        <v>558</v>
      </c>
      <c r="N182" s="48">
        <v>44098</v>
      </c>
      <c r="O182" s="48">
        <v>44493</v>
      </c>
      <c r="P182" s="49">
        <f>O182-N182</f>
        <v>395</v>
      </c>
      <c r="Q182" s="49">
        <v>0</v>
      </c>
      <c r="R182" s="49">
        <v>0</v>
      </c>
      <c r="S182" s="49" t="s">
        <v>590</v>
      </c>
      <c r="T182" s="49" t="s">
        <v>626</v>
      </c>
      <c r="U182" s="49">
        <v>1</v>
      </c>
      <c r="V182" s="48">
        <v>44493</v>
      </c>
      <c r="W182" t="s">
        <v>559</v>
      </c>
      <c r="X182">
        <v>2007</v>
      </c>
      <c r="Y182" s="45">
        <f>YEAR(N182)-X182</f>
        <v>13</v>
      </c>
      <c r="Z182" t="s">
        <v>571</v>
      </c>
      <c r="AA182" s="22" t="s">
        <v>42</v>
      </c>
      <c r="AB182" s="49">
        <v>1</v>
      </c>
      <c r="AC182" t="s">
        <v>1498</v>
      </c>
      <c r="AD182" t="s">
        <v>1642</v>
      </c>
      <c r="AE182" s="49"/>
      <c r="AF182" t="s">
        <v>561</v>
      </c>
    </row>
    <row r="183" spans="1:35" x14ac:dyDescent="0.35">
      <c r="A183" s="37" t="s">
        <v>641</v>
      </c>
      <c r="B183" s="38">
        <v>202374</v>
      </c>
      <c r="C183" s="39" t="s">
        <v>642</v>
      </c>
      <c r="D183" s="40" t="s">
        <v>551</v>
      </c>
      <c r="E183" s="52" t="s">
        <v>643</v>
      </c>
      <c r="F183" s="40" t="s">
        <v>588</v>
      </c>
      <c r="G183" s="37"/>
      <c r="H183" s="40" t="s">
        <v>642</v>
      </c>
      <c r="I183" s="40" t="s">
        <v>577</v>
      </c>
      <c r="J183" s="42" t="s">
        <v>556</v>
      </c>
      <c r="K183" s="40" t="s">
        <v>644</v>
      </c>
      <c r="L183" s="40">
        <v>1</v>
      </c>
      <c r="M183" s="40" t="s">
        <v>558</v>
      </c>
      <c r="N183" s="43">
        <v>44098</v>
      </c>
      <c r="O183" s="43"/>
      <c r="P183" s="44"/>
      <c r="Q183" s="44">
        <v>1</v>
      </c>
      <c r="R183" s="44">
        <v>1</v>
      </c>
      <c r="S183" s="44"/>
      <c r="T183" s="44"/>
      <c r="U183" s="44"/>
      <c r="V183" s="43"/>
      <c r="W183" s="40" t="s">
        <v>559</v>
      </c>
      <c r="X183" s="40">
        <v>2020</v>
      </c>
      <c r="Y183" s="38">
        <f>YEAR(N183)-X183</f>
        <v>0</v>
      </c>
      <c r="Z183" s="40" t="s">
        <v>580</v>
      </c>
      <c r="AA183" s="37" t="s">
        <v>205</v>
      </c>
      <c r="AB183" s="44">
        <v>1</v>
      </c>
      <c r="AC183" s="40" t="s">
        <v>645</v>
      </c>
      <c r="AD183" s="40"/>
      <c r="AE183" s="44"/>
      <c r="AF183" s="40" t="s">
        <v>561</v>
      </c>
      <c r="AG183" s="40"/>
      <c r="AH183" s="40"/>
      <c r="AI183" s="40"/>
    </row>
    <row r="184" spans="1:35" x14ac:dyDescent="0.35">
      <c r="A184" s="37" t="s">
        <v>1371</v>
      </c>
      <c r="B184" s="38">
        <v>202376</v>
      </c>
      <c r="C184" s="39" t="s">
        <v>1372</v>
      </c>
      <c r="D184" s="40" t="s">
        <v>551</v>
      </c>
      <c r="E184" s="52" t="s">
        <v>1373</v>
      </c>
      <c r="F184" s="40" t="s">
        <v>565</v>
      </c>
      <c r="G184" s="37"/>
      <c r="H184" s="40" t="s">
        <v>1372</v>
      </c>
      <c r="I184" s="40" t="s">
        <v>577</v>
      </c>
      <c r="J184" s="42" t="s">
        <v>556</v>
      </c>
      <c r="K184" s="40" t="s">
        <v>1374</v>
      </c>
      <c r="L184" s="40">
        <v>1</v>
      </c>
      <c r="M184" s="40" t="s">
        <v>558</v>
      </c>
      <c r="N184" s="43">
        <v>44098</v>
      </c>
      <c r="O184" s="43"/>
      <c r="P184" s="44"/>
      <c r="Q184" s="44">
        <v>1</v>
      </c>
      <c r="R184" s="44">
        <v>1</v>
      </c>
      <c r="S184" s="44"/>
      <c r="T184" s="44"/>
      <c r="U184" s="44"/>
      <c r="V184" s="43"/>
      <c r="W184" s="40" t="s">
        <v>559</v>
      </c>
      <c r="X184" s="40">
        <v>2017</v>
      </c>
      <c r="Y184" s="38">
        <f>YEAR(N184)-X184</f>
        <v>3</v>
      </c>
      <c r="Z184" s="40" t="s">
        <v>560</v>
      </c>
      <c r="AA184" s="62" t="s">
        <v>30</v>
      </c>
      <c r="AB184" s="44">
        <v>1</v>
      </c>
      <c r="AC184" s="40"/>
      <c r="AD184" s="40"/>
      <c r="AE184" s="44"/>
      <c r="AF184" s="40" t="s">
        <v>561</v>
      </c>
      <c r="AG184" s="40"/>
      <c r="AH184" s="40"/>
      <c r="AI184" s="40"/>
    </row>
    <row r="185" spans="1:35" x14ac:dyDescent="0.35">
      <c r="A185" s="37" t="s">
        <v>1784</v>
      </c>
      <c r="B185" s="38">
        <v>202377</v>
      </c>
      <c r="C185" s="39" t="s">
        <v>1785</v>
      </c>
      <c r="D185" s="40" t="s">
        <v>551</v>
      </c>
      <c r="E185" s="52" t="s">
        <v>1786</v>
      </c>
      <c r="F185" s="40" t="s">
        <v>551</v>
      </c>
      <c r="G185" s="37" t="s">
        <v>1787</v>
      </c>
      <c r="H185" s="40" t="s">
        <v>1785</v>
      </c>
      <c r="I185" s="40" t="s">
        <v>577</v>
      </c>
      <c r="J185" s="42" t="s">
        <v>556</v>
      </c>
      <c r="K185" s="40" t="s">
        <v>1788</v>
      </c>
      <c r="L185" s="40">
        <v>2</v>
      </c>
      <c r="M185" s="40" t="s">
        <v>558</v>
      </c>
      <c r="N185" s="43">
        <v>44098</v>
      </c>
      <c r="O185" s="43"/>
      <c r="P185" s="44"/>
      <c r="Q185" s="44">
        <v>1</v>
      </c>
      <c r="R185" s="44">
        <v>1</v>
      </c>
      <c r="S185" s="44"/>
      <c r="T185" s="44"/>
      <c r="U185" s="44"/>
      <c r="V185" s="43"/>
      <c r="W185" s="40" t="s">
        <v>559</v>
      </c>
      <c r="X185" s="40">
        <v>2020</v>
      </c>
      <c r="Y185" s="38">
        <f>YEAR(N185)-X185</f>
        <v>0</v>
      </c>
      <c r="Z185" s="40" t="s">
        <v>580</v>
      </c>
      <c r="AA185" s="37" t="s">
        <v>205</v>
      </c>
      <c r="AB185" s="44">
        <v>1</v>
      </c>
      <c r="AC185" s="40"/>
      <c r="AD185" s="40"/>
      <c r="AE185" s="44"/>
      <c r="AF185" s="40" t="s">
        <v>561</v>
      </c>
      <c r="AG185" s="40"/>
      <c r="AH185" s="40"/>
      <c r="AI185" s="40"/>
    </row>
    <row r="186" spans="1:35" hidden="1" x14ac:dyDescent="0.35">
      <c r="A186" s="54" t="s">
        <v>440</v>
      </c>
      <c r="B186" s="45" t="s">
        <v>1171</v>
      </c>
      <c r="C186" s="46" t="s">
        <v>1172</v>
      </c>
      <c r="D186" t="s">
        <v>551</v>
      </c>
      <c r="E186" s="47" t="s">
        <v>1173</v>
      </c>
      <c r="F186" t="s">
        <v>565</v>
      </c>
      <c r="G186" s="22"/>
      <c r="H186" t="s">
        <v>1172</v>
      </c>
      <c r="I186" t="s">
        <v>577</v>
      </c>
      <c r="J186" s="22" t="s">
        <v>36</v>
      </c>
      <c r="K186" t="s">
        <v>446</v>
      </c>
      <c r="L186">
        <v>2</v>
      </c>
      <c r="M186" t="s">
        <v>1174</v>
      </c>
      <c r="N186" s="48">
        <v>44099</v>
      </c>
      <c r="O186" s="48">
        <v>44160</v>
      </c>
      <c r="P186" s="49">
        <f>O186-N186</f>
        <v>61</v>
      </c>
      <c r="Q186" s="49">
        <v>0</v>
      </c>
      <c r="R186" s="49" t="s">
        <v>205</v>
      </c>
      <c r="S186" s="49" t="s">
        <v>936</v>
      </c>
      <c r="T186" s="53" t="s">
        <v>205</v>
      </c>
      <c r="U186" s="49">
        <v>1</v>
      </c>
      <c r="V186" s="48"/>
      <c r="W186" t="s">
        <v>669</v>
      </c>
      <c r="X186">
        <v>2020</v>
      </c>
      <c r="Y186" s="45">
        <f>YEAR(N186)-X186</f>
        <v>0</v>
      </c>
      <c r="Z186" t="s">
        <v>580</v>
      </c>
      <c r="AA186" s="22" t="s">
        <v>205</v>
      </c>
      <c r="AB186" s="22">
        <v>1</v>
      </c>
      <c r="AC186" t="s">
        <v>1175</v>
      </c>
      <c r="AD186" t="s">
        <v>1176</v>
      </c>
      <c r="AE186" s="49"/>
      <c r="AF186" t="s">
        <v>561</v>
      </c>
    </row>
    <row r="187" spans="1:35" x14ac:dyDescent="0.35">
      <c r="A187" s="76" t="s">
        <v>1850</v>
      </c>
      <c r="B187" s="76">
        <v>190123</v>
      </c>
      <c r="C187" s="83" t="s">
        <v>1851</v>
      </c>
      <c r="D187" s="76" t="s">
        <v>551</v>
      </c>
      <c r="E187" s="84" t="s">
        <v>1852</v>
      </c>
      <c r="F187" s="76" t="s">
        <v>553</v>
      </c>
      <c r="G187" s="75" t="s">
        <v>1853</v>
      </c>
      <c r="H187" s="40" t="s">
        <v>1854</v>
      </c>
      <c r="I187" s="40" t="s">
        <v>555</v>
      </c>
      <c r="J187" s="75" t="s">
        <v>36</v>
      </c>
      <c r="K187" s="76" t="s">
        <v>1855</v>
      </c>
      <c r="L187" s="76">
        <v>2</v>
      </c>
      <c r="M187" s="76" t="s">
        <v>558</v>
      </c>
      <c r="N187" s="86">
        <v>44138</v>
      </c>
      <c r="O187" s="86"/>
      <c r="P187" s="81"/>
      <c r="Q187" s="81">
        <v>1</v>
      </c>
      <c r="R187" s="81">
        <v>1</v>
      </c>
      <c r="S187" s="81"/>
      <c r="T187" s="81"/>
      <c r="U187" s="81"/>
      <c r="V187" s="86"/>
      <c r="W187" s="76" t="s">
        <v>559</v>
      </c>
      <c r="X187" s="76">
        <v>2012</v>
      </c>
      <c r="Y187" s="90">
        <f>YEAR(N187)-X187</f>
        <v>8</v>
      </c>
      <c r="Z187" s="76" t="s">
        <v>571</v>
      </c>
      <c r="AA187" s="75" t="s">
        <v>205</v>
      </c>
      <c r="AB187" s="75">
        <v>1</v>
      </c>
      <c r="AC187" s="76"/>
      <c r="AD187" s="76"/>
      <c r="AE187" s="81"/>
      <c r="AF187" s="76" t="s">
        <v>561</v>
      </c>
      <c r="AG187" s="76">
        <v>50</v>
      </c>
      <c r="AH187" s="76" t="s">
        <v>206</v>
      </c>
      <c r="AI187" s="76"/>
    </row>
    <row r="188" spans="1:35" hidden="1" x14ac:dyDescent="0.35">
      <c r="A188" s="37" t="s">
        <v>171</v>
      </c>
      <c r="B188" s="38">
        <v>200376</v>
      </c>
      <c r="C188" s="39" t="s">
        <v>918</v>
      </c>
      <c r="D188" s="40" t="s">
        <v>551</v>
      </c>
      <c r="E188" s="52" t="s">
        <v>919</v>
      </c>
      <c r="F188" s="40" t="s">
        <v>565</v>
      </c>
      <c r="G188" s="37"/>
      <c r="H188" s="40" t="s">
        <v>918</v>
      </c>
      <c r="I188" s="40" t="s">
        <v>577</v>
      </c>
      <c r="J188" s="37" t="s">
        <v>36</v>
      </c>
      <c r="K188" s="40" t="s">
        <v>172</v>
      </c>
      <c r="L188" s="40">
        <v>1</v>
      </c>
      <c r="M188" s="40" t="s">
        <v>660</v>
      </c>
      <c r="N188" s="43">
        <v>44141</v>
      </c>
      <c r="O188" s="43"/>
      <c r="P188" s="44"/>
      <c r="Q188" s="44">
        <v>1</v>
      </c>
      <c r="R188" s="44">
        <v>1</v>
      </c>
      <c r="S188" s="44"/>
      <c r="T188" s="44"/>
      <c r="U188" s="44"/>
      <c r="V188" s="43"/>
      <c r="W188" s="40" t="s">
        <v>669</v>
      </c>
      <c r="X188" s="40">
        <v>2019</v>
      </c>
      <c r="Y188" s="38">
        <f>YEAR(N188)-X188</f>
        <v>1</v>
      </c>
      <c r="Z188" s="40" t="s">
        <v>560</v>
      </c>
      <c r="AA188" s="37" t="s">
        <v>205</v>
      </c>
      <c r="AB188" s="37">
        <v>1</v>
      </c>
      <c r="AC188" s="40" t="s">
        <v>920</v>
      </c>
      <c r="AD188" s="40"/>
      <c r="AE188" s="44"/>
      <c r="AF188" s="40" t="s">
        <v>561</v>
      </c>
      <c r="AG188" s="40"/>
      <c r="AH188" s="40"/>
      <c r="AI188" s="40" t="s">
        <v>921</v>
      </c>
    </row>
    <row r="189" spans="1:35" hidden="1" x14ac:dyDescent="0.35">
      <c r="A189" s="37" t="s">
        <v>178</v>
      </c>
      <c r="B189" s="38">
        <v>190124</v>
      </c>
      <c r="C189" s="39" t="s">
        <v>1229</v>
      </c>
      <c r="D189" s="40" t="s">
        <v>551</v>
      </c>
      <c r="E189" s="52" t="s">
        <v>1230</v>
      </c>
      <c r="F189" s="40" t="s">
        <v>565</v>
      </c>
      <c r="G189" s="37"/>
      <c r="H189" s="40" t="s">
        <v>1229</v>
      </c>
      <c r="I189" s="40" t="s">
        <v>577</v>
      </c>
      <c r="J189" s="37" t="s">
        <v>36</v>
      </c>
      <c r="K189" s="40" t="s">
        <v>179</v>
      </c>
      <c r="L189" s="40">
        <v>1</v>
      </c>
      <c r="M189" s="40" t="s">
        <v>660</v>
      </c>
      <c r="N189" s="43">
        <v>44147</v>
      </c>
      <c r="O189" s="43"/>
      <c r="P189" s="44"/>
      <c r="Q189" s="44">
        <v>1</v>
      </c>
      <c r="R189" s="44">
        <v>1</v>
      </c>
      <c r="S189" s="44"/>
      <c r="T189" s="44"/>
      <c r="U189" s="44"/>
      <c r="V189" s="43"/>
      <c r="W189" s="40" t="s">
        <v>669</v>
      </c>
      <c r="X189" s="40">
        <v>2019</v>
      </c>
      <c r="Y189" s="38">
        <f>YEAR(N189)-X189</f>
        <v>1</v>
      </c>
      <c r="Z189" s="40" t="s">
        <v>560</v>
      </c>
      <c r="AA189" s="37" t="s">
        <v>205</v>
      </c>
      <c r="AB189" s="37">
        <v>1</v>
      </c>
      <c r="AC189" s="40"/>
      <c r="AD189" s="40"/>
      <c r="AE189" s="44"/>
      <c r="AF189" s="40" t="s">
        <v>561</v>
      </c>
      <c r="AG189" s="40"/>
      <c r="AH189" s="40"/>
      <c r="AI189" s="40"/>
    </row>
    <row r="190" spans="1:35" hidden="1" x14ac:dyDescent="0.35">
      <c r="A190" s="37" t="s">
        <v>1975</v>
      </c>
      <c r="B190" s="40">
        <v>200377</v>
      </c>
      <c r="C190" s="39" t="s">
        <v>1976</v>
      </c>
      <c r="D190" s="40" t="s">
        <v>551</v>
      </c>
      <c r="E190" s="52" t="s">
        <v>1977</v>
      </c>
      <c r="F190" s="40" t="s">
        <v>588</v>
      </c>
      <c r="G190" s="37" t="s">
        <v>1978</v>
      </c>
      <c r="H190" s="40" t="s">
        <v>1979</v>
      </c>
      <c r="I190" s="40" t="s">
        <v>555</v>
      </c>
      <c r="J190" s="37" t="s">
        <v>36</v>
      </c>
      <c r="K190" s="40" t="s">
        <v>1981</v>
      </c>
      <c r="L190" s="40">
        <v>2</v>
      </c>
      <c r="M190" s="40" t="s">
        <v>221</v>
      </c>
      <c r="N190" s="43">
        <v>44152</v>
      </c>
      <c r="O190" s="43"/>
      <c r="P190" s="44"/>
      <c r="Q190" s="44">
        <v>1</v>
      </c>
      <c r="R190" s="44">
        <v>1</v>
      </c>
      <c r="S190" s="44"/>
      <c r="T190" s="44"/>
      <c r="U190" s="44"/>
      <c r="V190" s="43"/>
      <c r="W190" s="40" t="s">
        <v>669</v>
      </c>
      <c r="X190" s="40">
        <v>2010</v>
      </c>
      <c r="Y190" s="38">
        <f>YEAR(N190)-X190</f>
        <v>10</v>
      </c>
      <c r="Z190" s="40" t="s">
        <v>571</v>
      </c>
      <c r="AA190" s="37" t="s">
        <v>30</v>
      </c>
      <c r="AB190" s="37">
        <v>1</v>
      </c>
      <c r="AC190" s="40"/>
      <c r="AD190" s="40"/>
      <c r="AE190" s="44"/>
      <c r="AF190" s="40" t="s">
        <v>561</v>
      </c>
      <c r="AG190" s="40">
        <v>50</v>
      </c>
      <c r="AH190" s="40" t="s">
        <v>206</v>
      </c>
      <c r="AI190" s="40"/>
    </row>
    <row r="191" spans="1:35" hidden="1" x14ac:dyDescent="0.35">
      <c r="A191" s="37" t="s">
        <v>2052</v>
      </c>
      <c r="B191" s="40">
        <v>200378</v>
      </c>
      <c r="C191" s="39" t="s">
        <v>2053</v>
      </c>
      <c r="D191" s="40" t="s">
        <v>551</v>
      </c>
      <c r="E191" s="40" t="s">
        <v>2054</v>
      </c>
      <c r="F191" s="40" t="s">
        <v>588</v>
      </c>
      <c r="G191" s="37"/>
      <c r="H191" s="40" t="s">
        <v>2055</v>
      </c>
      <c r="I191" s="40" t="s">
        <v>555</v>
      </c>
      <c r="J191" s="37" t="s">
        <v>36</v>
      </c>
      <c r="K191" s="40" t="s">
        <v>2056</v>
      </c>
      <c r="L191" s="40">
        <v>1</v>
      </c>
      <c r="M191" s="40" t="s">
        <v>221</v>
      </c>
      <c r="N191" s="43">
        <v>44152</v>
      </c>
      <c r="O191" s="43"/>
      <c r="P191" s="44"/>
      <c r="Q191" s="44">
        <v>1</v>
      </c>
      <c r="R191" s="44">
        <v>1</v>
      </c>
      <c r="S191" s="44"/>
      <c r="T191" s="44"/>
      <c r="U191" s="44"/>
      <c r="V191" s="43"/>
      <c r="W191" s="40" t="s">
        <v>669</v>
      </c>
      <c r="X191" s="40">
        <v>2012</v>
      </c>
      <c r="Y191" s="38">
        <f>YEAR(N191)-X191</f>
        <v>8</v>
      </c>
      <c r="Z191" s="40" t="s">
        <v>571</v>
      </c>
      <c r="AA191" s="37" t="s">
        <v>42</v>
      </c>
      <c r="AB191" s="37">
        <v>1</v>
      </c>
      <c r="AC191" s="40"/>
      <c r="AD191" s="40"/>
      <c r="AE191" s="44"/>
      <c r="AF191" s="40" t="s">
        <v>561</v>
      </c>
      <c r="AG191" s="40">
        <v>50</v>
      </c>
      <c r="AH191" s="40" t="s">
        <v>206</v>
      </c>
      <c r="AI191" s="40"/>
    </row>
    <row r="192" spans="1:35" hidden="1" x14ac:dyDescent="0.35">
      <c r="A192" s="22" t="s">
        <v>183</v>
      </c>
      <c r="B192" s="45">
        <v>192966</v>
      </c>
      <c r="C192" s="46" t="s">
        <v>961</v>
      </c>
      <c r="D192" t="s">
        <v>551</v>
      </c>
      <c r="E192" s="47" t="s">
        <v>962</v>
      </c>
      <c r="F192" t="s">
        <v>565</v>
      </c>
      <c r="G192" s="22"/>
      <c r="H192" t="s">
        <v>961</v>
      </c>
      <c r="I192" t="s">
        <v>577</v>
      </c>
      <c r="J192" s="22" t="s">
        <v>36</v>
      </c>
      <c r="K192" t="s">
        <v>184</v>
      </c>
      <c r="L192">
        <v>1</v>
      </c>
      <c r="M192" t="s">
        <v>660</v>
      </c>
      <c r="N192" s="48">
        <v>44164</v>
      </c>
      <c r="O192" s="48">
        <v>44174</v>
      </c>
      <c r="P192" s="49">
        <f>O192-N192</f>
        <v>10</v>
      </c>
      <c r="Q192" s="49">
        <v>0</v>
      </c>
      <c r="R192" s="49">
        <v>0</v>
      </c>
      <c r="S192" s="49" t="s">
        <v>590</v>
      </c>
      <c r="T192" t="s">
        <v>211</v>
      </c>
      <c r="U192" s="49">
        <v>1</v>
      </c>
      <c r="V192" s="48">
        <v>44174</v>
      </c>
      <c r="W192" t="s">
        <v>618</v>
      </c>
      <c r="X192">
        <v>2019</v>
      </c>
      <c r="Y192" s="45">
        <f>YEAR(N192)-X192</f>
        <v>1</v>
      </c>
      <c r="Z192" t="s">
        <v>560</v>
      </c>
      <c r="AA192" s="22" t="s">
        <v>30</v>
      </c>
      <c r="AB192" s="22">
        <v>1</v>
      </c>
      <c r="AC192" t="s">
        <v>963</v>
      </c>
      <c r="AE192" s="49"/>
      <c r="AF192" t="s">
        <v>561</v>
      </c>
      <c r="AI192" t="s">
        <v>964</v>
      </c>
    </row>
    <row r="193" spans="1:35" hidden="1" x14ac:dyDescent="0.35">
      <c r="A193" s="22" t="s">
        <v>195</v>
      </c>
      <c r="B193" s="45">
        <v>200379</v>
      </c>
      <c r="C193" s="46" t="s">
        <v>1895</v>
      </c>
      <c r="D193" t="s">
        <v>551</v>
      </c>
      <c r="E193" s="47" t="s">
        <v>1896</v>
      </c>
      <c r="F193" t="s">
        <v>565</v>
      </c>
      <c r="G193" s="22"/>
      <c r="H193" t="s">
        <v>1895</v>
      </c>
      <c r="I193" t="s">
        <v>577</v>
      </c>
      <c r="J193" s="22" t="s">
        <v>36</v>
      </c>
      <c r="K193" t="s">
        <v>196</v>
      </c>
      <c r="L193">
        <v>1</v>
      </c>
      <c r="M193" t="s">
        <v>660</v>
      </c>
      <c r="N193" s="48">
        <v>44164</v>
      </c>
      <c r="O193" s="48">
        <v>44180</v>
      </c>
      <c r="P193" s="49">
        <f>O193-N193</f>
        <v>16</v>
      </c>
      <c r="Q193" s="49">
        <v>0</v>
      </c>
      <c r="R193" s="49">
        <v>0</v>
      </c>
      <c r="S193" s="49" t="s">
        <v>590</v>
      </c>
      <c r="T193" s="49" t="s">
        <v>591</v>
      </c>
      <c r="U193" s="49">
        <v>1</v>
      </c>
      <c r="V193" s="48">
        <v>44198</v>
      </c>
      <c r="W193" t="s">
        <v>618</v>
      </c>
      <c r="X193">
        <v>2018</v>
      </c>
      <c r="Y193" s="45">
        <f>YEAR(N193)-X193</f>
        <v>2</v>
      </c>
      <c r="Z193" t="s">
        <v>560</v>
      </c>
      <c r="AA193" s="22" t="s">
        <v>30</v>
      </c>
      <c r="AB193" s="22">
        <v>1</v>
      </c>
      <c r="AC193" t="s">
        <v>1897</v>
      </c>
      <c r="AE193" s="49"/>
      <c r="AF193" t="s">
        <v>561</v>
      </c>
      <c r="AI193" t="s">
        <v>921</v>
      </c>
    </row>
    <row r="194" spans="1:35" hidden="1" x14ac:dyDescent="0.35">
      <c r="A194" s="37" t="s">
        <v>190</v>
      </c>
      <c r="B194" s="38">
        <v>200667</v>
      </c>
      <c r="C194" s="39" t="s">
        <v>1416</v>
      </c>
      <c r="D194" s="40" t="s">
        <v>551</v>
      </c>
      <c r="E194" s="52" t="s">
        <v>575</v>
      </c>
      <c r="F194" s="40" t="s">
        <v>565</v>
      </c>
      <c r="G194" s="37"/>
      <c r="H194" s="40" t="s">
        <v>1416</v>
      </c>
      <c r="I194" s="40" t="s">
        <v>577</v>
      </c>
      <c r="J194" s="37" t="s">
        <v>36</v>
      </c>
      <c r="K194" s="40" t="s">
        <v>191</v>
      </c>
      <c r="L194" s="40">
        <v>1</v>
      </c>
      <c r="M194" s="40" t="s">
        <v>660</v>
      </c>
      <c r="N194" s="43">
        <v>44164</v>
      </c>
      <c r="O194" s="43"/>
      <c r="P194" s="44"/>
      <c r="Q194" s="44">
        <v>1</v>
      </c>
      <c r="R194" s="44">
        <v>1</v>
      </c>
      <c r="S194" s="44"/>
      <c r="T194" s="44"/>
      <c r="U194" s="44"/>
      <c r="V194" s="43"/>
      <c r="W194" s="40" t="s">
        <v>669</v>
      </c>
      <c r="X194" s="40">
        <v>2019</v>
      </c>
      <c r="Y194" s="38">
        <f>YEAR(N194)-X194</f>
        <v>1</v>
      </c>
      <c r="Z194" s="40" t="s">
        <v>580</v>
      </c>
      <c r="AA194" s="37" t="s">
        <v>42</v>
      </c>
      <c r="AB194" s="37">
        <v>1</v>
      </c>
      <c r="AC194" s="40"/>
      <c r="AD194" s="40"/>
      <c r="AE194" s="44"/>
      <c r="AF194" s="40" t="s">
        <v>561</v>
      </c>
      <c r="AG194" s="40"/>
      <c r="AH194" s="40"/>
      <c r="AI194" s="40"/>
    </row>
    <row r="195" spans="1:35" hidden="1" x14ac:dyDescent="0.35">
      <c r="A195" s="37" t="s">
        <v>440</v>
      </c>
      <c r="B195" s="38">
        <v>190117</v>
      </c>
      <c r="C195" s="39" t="s">
        <v>1172</v>
      </c>
      <c r="D195" s="40" t="s">
        <v>551</v>
      </c>
      <c r="E195" s="52" t="s">
        <v>1177</v>
      </c>
      <c r="F195" s="40" t="s">
        <v>551</v>
      </c>
      <c r="G195" s="37"/>
      <c r="H195" s="40" t="s">
        <v>1172</v>
      </c>
      <c r="I195" s="40" t="s">
        <v>577</v>
      </c>
      <c r="J195" s="37" t="s">
        <v>36</v>
      </c>
      <c r="K195" s="40" t="s">
        <v>446</v>
      </c>
      <c r="L195" s="40">
        <v>2</v>
      </c>
      <c r="M195" s="40" t="s">
        <v>221</v>
      </c>
      <c r="N195" s="43">
        <v>44236</v>
      </c>
      <c r="O195" s="43"/>
      <c r="P195" s="44"/>
      <c r="Q195" s="44">
        <v>1</v>
      </c>
      <c r="R195" s="44">
        <v>1</v>
      </c>
      <c r="S195" s="44"/>
      <c r="T195" s="44"/>
      <c r="U195" s="44"/>
      <c r="V195" s="43"/>
      <c r="W195" s="40" t="s">
        <v>669</v>
      </c>
      <c r="X195" s="40">
        <v>2020</v>
      </c>
      <c r="Y195" s="38">
        <v>0</v>
      </c>
      <c r="Z195" s="40" t="s">
        <v>580</v>
      </c>
      <c r="AA195" s="37" t="s">
        <v>205</v>
      </c>
      <c r="AB195" s="37">
        <v>1</v>
      </c>
      <c r="AC195" s="40"/>
      <c r="AD195" s="40"/>
      <c r="AE195" s="44"/>
      <c r="AF195" s="40" t="s">
        <v>561</v>
      </c>
      <c r="AG195" s="40"/>
      <c r="AH195" s="40"/>
      <c r="AI195" s="40"/>
    </row>
    <row r="196" spans="1:35" hidden="1" x14ac:dyDescent="0.35">
      <c r="A196" s="57" t="s">
        <v>272</v>
      </c>
      <c r="B196" s="55">
        <v>210804</v>
      </c>
      <c r="C196" s="56" t="s">
        <v>1404</v>
      </c>
      <c r="D196" s="57" t="s">
        <v>551</v>
      </c>
      <c r="E196" s="58" t="s">
        <v>1405</v>
      </c>
      <c r="F196" s="57" t="s">
        <v>565</v>
      </c>
      <c r="G196" s="54"/>
      <c r="H196" s="57" t="s">
        <v>1404</v>
      </c>
      <c r="I196" s="57" t="s">
        <v>577</v>
      </c>
      <c r="J196" s="22" t="s">
        <v>36</v>
      </c>
      <c r="K196" s="57" t="s">
        <v>271</v>
      </c>
      <c r="L196" s="57">
        <v>1</v>
      </c>
      <c r="M196" s="57" t="s">
        <v>219</v>
      </c>
      <c r="N196" s="59">
        <v>44312</v>
      </c>
      <c r="O196" s="59">
        <v>44456</v>
      </c>
      <c r="P196" s="53">
        <f>O196-N196</f>
        <v>144</v>
      </c>
      <c r="Q196" s="53">
        <v>0</v>
      </c>
      <c r="R196" s="53">
        <v>0</v>
      </c>
      <c r="S196" s="53" t="s">
        <v>590</v>
      </c>
      <c r="T196" s="53" t="s">
        <v>591</v>
      </c>
      <c r="U196" s="53">
        <v>1</v>
      </c>
      <c r="V196" s="48">
        <v>44455</v>
      </c>
      <c r="W196" s="57" t="s">
        <v>669</v>
      </c>
      <c r="X196" s="57">
        <v>2019</v>
      </c>
      <c r="Y196" s="45">
        <f>YEAR(N196)-X196</f>
        <v>2</v>
      </c>
      <c r="Z196" s="57" t="s">
        <v>560</v>
      </c>
      <c r="AA196" s="54" t="s">
        <v>205</v>
      </c>
      <c r="AB196" s="54">
        <v>1</v>
      </c>
      <c r="AC196" s="57" t="s">
        <v>322</v>
      </c>
      <c r="AD196" s="57"/>
      <c r="AE196" s="53"/>
      <c r="AF196" s="57" t="s">
        <v>561</v>
      </c>
      <c r="AG196" s="57"/>
      <c r="AH196" s="57"/>
      <c r="AI196" s="57"/>
    </row>
    <row r="197" spans="1:35" hidden="1" x14ac:dyDescent="0.35">
      <c r="A197" s="40" t="s">
        <v>268</v>
      </c>
      <c r="B197" s="90">
        <v>210801</v>
      </c>
      <c r="C197" s="39" t="s">
        <v>1365</v>
      </c>
      <c r="D197" s="40" t="s">
        <v>551</v>
      </c>
      <c r="E197" s="52" t="s">
        <v>1366</v>
      </c>
      <c r="F197" s="40" t="s">
        <v>565</v>
      </c>
      <c r="G197" s="37"/>
      <c r="H197" s="40" t="s">
        <v>1365</v>
      </c>
      <c r="I197" s="40" t="s">
        <v>577</v>
      </c>
      <c r="J197" s="37" t="s">
        <v>36</v>
      </c>
      <c r="K197" s="40" t="s">
        <v>267</v>
      </c>
      <c r="L197" s="40">
        <v>1</v>
      </c>
      <c r="M197" s="40" t="s">
        <v>219</v>
      </c>
      <c r="N197" s="43">
        <v>44312</v>
      </c>
      <c r="O197" s="43"/>
      <c r="P197" s="44"/>
      <c r="Q197" s="44">
        <v>1</v>
      </c>
      <c r="R197" s="44">
        <v>1</v>
      </c>
      <c r="S197" s="44"/>
      <c r="T197" s="44"/>
      <c r="U197" s="44"/>
      <c r="V197" s="43"/>
      <c r="W197" s="40" t="s">
        <v>610</v>
      </c>
      <c r="X197" s="40">
        <v>2019</v>
      </c>
      <c r="Y197" s="38">
        <f>YEAR(N197)-X197</f>
        <v>2</v>
      </c>
      <c r="Z197" s="40" t="s">
        <v>560</v>
      </c>
      <c r="AA197" s="37" t="s">
        <v>205</v>
      </c>
      <c r="AB197" s="37">
        <v>1</v>
      </c>
      <c r="AC197" s="40"/>
      <c r="AD197" s="40"/>
      <c r="AE197" s="44"/>
      <c r="AF197" s="40" t="s">
        <v>561</v>
      </c>
      <c r="AG197" s="40"/>
      <c r="AH197" s="40"/>
      <c r="AI197" s="40"/>
    </row>
    <row r="198" spans="1:35" hidden="1" x14ac:dyDescent="0.35">
      <c r="A198" s="37" t="s">
        <v>270</v>
      </c>
      <c r="B198" s="90">
        <v>210805</v>
      </c>
      <c r="C198" s="83" t="s">
        <v>1367</v>
      </c>
      <c r="D198" s="76" t="s">
        <v>551</v>
      </c>
      <c r="E198" s="84" t="s">
        <v>601</v>
      </c>
      <c r="F198" s="76" t="s">
        <v>565</v>
      </c>
      <c r="G198" s="75"/>
      <c r="H198" s="76" t="s">
        <v>1367</v>
      </c>
      <c r="I198" s="76" t="s">
        <v>577</v>
      </c>
      <c r="J198" s="37" t="s">
        <v>36</v>
      </c>
      <c r="K198" s="76" t="s">
        <v>269</v>
      </c>
      <c r="L198" s="76">
        <v>1</v>
      </c>
      <c r="M198" s="76" t="s">
        <v>219</v>
      </c>
      <c r="N198" s="86">
        <v>44312</v>
      </c>
      <c r="O198" s="86"/>
      <c r="P198" s="81"/>
      <c r="Q198" s="81">
        <v>1</v>
      </c>
      <c r="R198" s="81">
        <v>1</v>
      </c>
      <c r="S198" s="81"/>
      <c r="T198" s="81"/>
      <c r="U198" s="81"/>
      <c r="V198" s="86"/>
      <c r="W198" s="76" t="s">
        <v>669</v>
      </c>
      <c r="X198" s="76">
        <v>2019</v>
      </c>
      <c r="Y198" s="38">
        <f>YEAR(N198)-X198</f>
        <v>2</v>
      </c>
      <c r="Z198" s="76" t="s">
        <v>560</v>
      </c>
      <c r="AA198" s="75" t="s">
        <v>205</v>
      </c>
      <c r="AB198" s="75">
        <v>1</v>
      </c>
      <c r="AC198" s="76"/>
      <c r="AD198" s="76"/>
      <c r="AE198" s="81"/>
      <c r="AF198" s="76" t="s">
        <v>561</v>
      </c>
      <c r="AG198" s="76"/>
      <c r="AH198" s="76"/>
      <c r="AI198" s="76"/>
    </row>
    <row r="199" spans="1:35" hidden="1" x14ac:dyDescent="0.35">
      <c r="A199" t="s">
        <v>273</v>
      </c>
      <c r="B199" s="45">
        <v>202385</v>
      </c>
      <c r="C199" s="46" t="s">
        <v>1904</v>
      </c>
      <c r="D199" t="s">
        <v>551</v>
      </c>
      <c r="E199" s="47" t="s">
        <v>1905</v>
      </c>
      <c r="F199" t="s">
        <v>588</v>
      </c>
      <c r="G199" s="22"/>
      <c r="H199" t="s">
        <v>1904</v>
      </c>
      <c r="I199" t="s">
        <v>577</v>
      </c>
      <c r="J199" s="51" t="s">
        <v>556</v>
      </c>
      <c r="K199" t="s">
        <v>366</v>
      </c>
      <c r="L199">
        <v>1</v>
      </c>
      <c r="M199" t="s">
        <v>609</v>
      </c>
      <c r="N199" s="48">
        <v>44393</v>
      </c>
      <c r="O199" s="48">
        <v>44421</v>
      </c>
      <c r="P199" s="49">
        <f>O199-N199</f>
        <v>28</v>
      </c>
      <c r="Q199" s="49">
        <v>0</v>
      </c>
      <c r="R199" s="49">
        <v>0</v>
      </c>
      <c r="S199" s="49" t="s">
        <v>590</v>
      </c>
      <c r="T199" s="49" t="s">
        <v>868</v>
      </c>
      <c r="U199" s="49">
        <v>1</v>
      </c>
      <c r="V199" s="48">
        <v>44420</v>
      </c>
      <c r="W199" t="s">
        <v>669</v>
      </c>
      <c r="X199">
        <v>2020</v>
      </c>
      <c r="Y199" s="45">
        <f>YEAR(N199)-X199</f>
        <v>1</v>
      </c>
      <c r="Z199" t="s">
        <v>560</v>
      </c>
      <c r="AA199" s="22" t="s">
        <v>205</v>
      </c>
      <c r="AB199" s="49">
        <v>1</v>
      </c>
      <c r="AC199" t="s">
        <v>323</v>
      </c>
      <c r="AE199" s="49"/>
      <c r="AF199" t="s">
        <v>561</v>
      </c>
    </row>
    <row r="200" spans="1:35" hidden="1" x14ac:dyDescent="0.35">
      <c r="A200" s="22" t="s">
        <v>215</v>
      </c>
      <c r="B200">
        <v>202362</v>
      </c>
      <c r="C200" s="46" t="s">
        <v>1841</v>
      </c>
      <c r="D200" t="s">
        <v>600</v>
      </c>
      <c r="E200" s="47" t="s">
        <v>1842</v>
      </c>
      <c r="F200" t="s">
        <v>565</v>
      </c>
      <c r="G200" s="22" t="s">
        <v>508</v>
      </c>
      <c r="H200" t="s">
        <v>1841</v>
      </c>
      <c r="I200" t="s">
        <v>577</v>
      </c>
      <c r="J200" s="51" t="s">
        <v>556</v>
      </c>
      <c r="K200" t="s">
        <v>512</v>
      </c>
      <c r="L200">
        <v>2</v>
      </c>
      <c r="M200" t="s">
        <v>558</v>
      </c>
      <c r="N200" s="48">
        <v>44393</v>
      </c>
      <c r="O200" s="48">
        <v>44842</v>
      </c>
      <c r="P200" s="49">
        <f>O200-N200</f>
        <v>449</v>
      </c>
      <c r="Q200" s="49">
        <v>0</v>
      </c>
      <c r="R200" s="49">
        <v>0</v>
      </c>
      <c r="S200" s="49" t="s">
        <v>590</v>
      </c>
      <c r="T200" s="49" t="s">
        <v>591</v>
      </c>
      <c r="U200" s="49">
        <v>1</v>
      </c>
      <c r="V200" s="48">
        <v>44842</v>
      </c>
      <c r="W200" t="s">
        <v>618</v>
      </c>
      <c r="X200">
        <v>2019</v>
      </c>
      <c r="Y200" s="45">
        <f>YEAR(N200)-X200</f>
        <v>2</v>
      </c>
      <c r="Z200" t="s">
        <v>560</v>
      </c>
      <c r="AA200" s="22" t="s">
        <v>30</v>
      </c>
      <c r="AB200" s="49">
        <v>1</v>
      </c>
      <c r="AC200" t="s">
        <v>1844</v>
      </c>
      <c r="AE200" s="49"/>
      <c r="AF200" t="s">
        <v>561</v>
      </c>
      <c r="AG200">
        <v>50</v>
      </c>
      <c r="AH200" t="s">
        <v>206</v>
      </c>
    </row>
    <row r="201" spans="1:35" x14ac:dyDescent="0.35">
      <c r="A201" s="37" t="s">
        <v>2084</v>
      </c>
      <c r="B201" s="40">
        <v>210807</v>
      </c>
      <c r="C201" s="39" t="s">
        <v>2085</v>
      </c>
      <c r="D201" s="40" t="s">
        <v>551</v>
      </c>
      <c r="E201" s="52" t="s">
        <v>2086</v>
      </c>
      <c r="F201" s="40" t="s">
        <v>588</v>
      </c>
      <c r="G201" s="37"/>
      <c r="H201" s="40" t="s">
        <v>2085</v>
      </c>
      <c r="I201" s="40" t="s">
        <v>577</v>
      </c>
      <c r="J201" s="37" t="s">
        <v>36</v>
      </c>
      <c r="K201" s="40" t="s">
        <v>2087</v>
      </c>
      <c r="L201" s="40">
        <v>1</v>
      </c>
      <c r="M201" s="40" t="s">
        <v>609</v>
      </c>
      <c r="N201" s="43">
        <v>44417</v>
      </c>
      <c r="O201" s="43"/>
      <c r="P201" s="44"/>
      <c r="Q201" s="44">
        <v>1</v>
      </c>
      <c r="R201" s="44">
        <v>1</v>
      </c>
      <c r="S201" s="44"/>
      <c r="T201" s="44"/>
      <c r="U201" s="44"/>
      <c r="V201" s="43"/>
      <c r="W201" s="40" t="s">
        <v>559</v>
      </c>
      <c r="X201" s="40">
        <v>2018</v>
      </c>
      <c r="Y201" s="38">
        <f>YEAR(N201)-X201</f>
        <v>3</v>
      </c>
      <c r="Z201" s="40" t="s">
        <v>560</v>
      </c>
      <c r="AA201" s="37" t="s">
        <v>205</v>
      </c>
      <c r="AB201" s="37">
        <v>0</v>
      </c>
      <c r="AC201" s="40"/>
      <c r="AD201" s="40"/>
      <c r="AE201" s="44"/>
      <c r="AF201" s="40" t="s">
        <v>561</v>
      </c>
      <c r="AG201" s="40">
        <v>50</v>
      </c>
      <c r="AH201" s="40" t="s">
        <v>206</v>
      </c>
      <c r="AI201" s="40"/>
    </row>
    <row r="202" spans="1:35" hidden="1" x14ac:dyDescent="0.35">
      <c r="A202" s="22" t="s">
        <v>441</v>
      </c>
      <c r="B202">
        <v>210802</v>
      </c>
      <c r="C202" s="46"/>
      <c r="E202" s="47" t="s">
        <v>1813</v>
      </c>
      <c r="F202" t="s">
        <v>588</v>
      </c>
      <c r="G202" s="22"/>
      <c r="J202" s="22" t="s">
        <v>36</v>
      </c>
      <c r="K202" t="s">
        <v>447</v>
      </c>
      <c r="L202">
        <v>1</v>
      </c>
      <c r="M202" t="s">
        <v>221</v>
      </c>
      <c r="N202" s="48">
        <v>44441</v>
      </c>
      <c r="O202" s="48">
        <v>44510</v>
      </c>
      <c r="P202" s="49">
        <f>O202-N202</f>
        <v>69</v>
      </c>
      <c r="Q202" s="49">
        <v>0</v>
      </c>
      <c r="R202" s="49">
        <v>0</v>
      </c>
      <c r="S202" s="49" t="s">
        <v>1814</v>
      </c>
      <c r="T202" s="49" t="s">
        <v>867</v>
      </c>
      <c r="U202" s="49">
        <v>1</v>
      </c>
      <c r="V202" s="50"/>
      <c r="W202" t="s">
        <v>669</v>
      </c>
      <c r="X202">
        <v>2021</v>
      </c>
      <c r="Y202" s="45">
        <f>YEAR(N202)-X202</f>
        <v>0</v>
      </c>
      <c r="Z202" t="s">
        <v>580</v>
      </c>
      <c r="AA202" s="22" t="s">
        <v>205</v>
      </c>
      <c r="AB202" s="22">
        <v>1</v>
      </c>
      <c r="AC202" t="s">
        <v>442</v>
      </c>
      <c r="AE202" s="49"/>
      <c r="AF202" t="s">
        <v>561</v>
      </c>
      <c r="AG202">
        <v>50</v>
      </c>
      <c r="AH202" t="s">
        <v>206</v>
      </c>
    </row>
    <row r="203" spans="1:35" x14ac:dyDescent="0.35">
      <c r="A203" s="22" t="s">
        <v>1483</v>
      </c>
      <c r="B203" s="45">
        <v>213556</v>
      </c>
      <c r="C203" s="46" t="s">
        <v>1484</v>
      </c>
      <c r="D203" t="s">
        <v>600</v>
      </c>
      <c r="E203" s="47" t="s">
        <v>1485</v>
      </c>
      <c r="F203" t="s">
        <v>588</v>
      </c>
      <c r="G203" s="22" t="s">
        <v>1486</v>
      </c>
      <c r="H203" t="s">
        <v>1487</v>
      </c>
      <c r="I203" t="s">
        <v>874</v>
      </c>
      <c r="J203" s="51" t="s">
        <v>556</v>
      </c>
      <c r="K203" t="s">
        <v>1488</v>
      </c>
      <c r="L203">
        <v>3</v>
      </c>
      <c r="M203" t="s">
        <v>558</v>
      </c>
      <c r="N203" s="48">
        <v>44452</v>
      </c>
      <c r="O203" s="48">
        <v>44465</v>
      </c>
      <c r="P203" s="49">
        <f>O203-N203</f>
        <v>13</v>
      </c>
      <c r="Q203" s="49">
        <v>0</v>
      </c>
      <c r="R203" s="49">
        <v>0</v>
      </c>
      <c r="S203" s="49" t="s">
        <v>579</v>
      </c>
      <c r="T203" s="49" t="s">
        <v>205</v>
      </c>
      <c r="U203" s="49">
        <v>1</v>
      </c>
      <c r="V203" s="48">
        <v>44848</v>
      </c>
      <c r="W203" t="s">
        <v>559</v>
      </c>
      <c r="X203">
        <v>2016</v>
      </c>
      <c r="Y203" s="45">
        <f>YEAR(N203)-X203</f>
        <v>5</v>
      </c>
      <c r="Z203" t="s">
        <v>571</v>
      </c>
      <c r="AA203" s="22" t="s">
        <v>42</v>
      </c>
      <c r="AB203" s="49">
        <v>1</v>
      </c>
      <c r="AD203" t="s">
        <v>1489</v>
      </c>
      <c r="AE203" s="49"/>
      <c r="AF203" t="s">
        <v>561</v>
      </c>
    </row>
    <row r="204" spans="1:35" x14ac:dyDescent="0.35">
      <c r="A204" s="22" t="s">
        <v>1263</v>
      </c>
      <c r="B204" s="45">
        <v>213579</v>
      </c>
      <c r="C204" s="46" t="s">
        <v>1264</v>
      </c>
      <c r="D204" t="s">
        <v>600</v>
      </c>
      <c r="E204" s="47" t="s">
        <v>1265</v>
      </c>
      <c r="F204" t="s">
        <v>551</v>
      </c>
      <c r="G204" s="22"/>
      <c r="H204" t="s">
        <v>1264</v>
      </c>
      <c r="I204" t="s">
        <v>577</v>
      </c>
      <c r="J204" s="51" t="s">
        <v>556</v>
      </c>
      <c r="K204" t="s">
        <v>1266</v>
      </c>
      <c r="L204">
        <v>1</v>
      </c>
      <c r="M204" t="s">
        <v>558</v>
      </c>
      <c r="N204" s="48">
        <v>44452</v>
      </c>
      <c r="O204" s="48">
        <v>44470</v>
      </c>
      <c r="P204" s="49">
        <f>O204-N204</f>
        <v>18</v>
      </c>
      <c r="Q204" s="49">
        <v>0</v>
      </c>
      <c r="R204" s="49" t="s">
        <v>205</v>
      </c>
      <c r="S204" s="49" t="s">
        <v>867</v>
      </c>
      <c r="T204" s="49" t="s">
        <v>867</v>
      </c>
      <c r="U204" s="49">
        <v>1</v>
      </c>
      <c r="V204" s="48"/>
      <c r="W204" t="s">
        <v>559</v>
      </c>
      <c r="X204">
        <v>2018</v>
      </c>
      <c r="Y204" s="45">
        <f>YEAR(N204)-X204</f>
        <v>3</v>
      </c>
      <c r="Z204" t="s">
        <v>560</v>
      </c>
      <c r="AA204" s="22" t="s">
        <v>205</v>
      </c>
      <c r="AB204" s="49">
        <v>1</v>
      </c>
      <c r="AD204" t="s">
        <v>1267</v>
      </c>
      <c r="AE204" s="49"/>
      <c r="AF204" t="s">
        <v>561</v>
      </c>
      <c r="AG204">
        <v>50</v>
      </c>
      <c r="AH204" t="s">
        <v>206</v>
      </c>
    </row>
    <row r="205" spans="1:35" x14ac:dyDescent="0.35">
      <c r="A205" s="22" t="s">
        <v>826</v>
      </c>
      <c r="B205" s="45">
        <v>213580</v>
      </c>
      <c r="C205" s="46" t="s">
        <v>827</v>
      </c>
      <c r="D205" t="s">
        <v>600</v>
      </c>
      <c r="E205" s="47" t="s">
        <v>828</v>
      </c>
      <c r="F205" t="s">
        <v>551</v>
      </c>
      <c r="G205" s="22"/>
      <c r="H205" t="s">
        <v>829</v>
      </c>
      <c r="I205" t="s">
        <v>830</v>
      </c>
      <c r="J205" s="51" t="s">
        <v>556</v>
      </c>
      <c r="K205" t="s">
        <v>831</v>
      </c>
      <c r="L205">
        <v>1</v>
      </c>
      <c r="M205" t="s">
        <v>558</v>
      </c>
      <c r="N205" s="48">
        <v>44452</v>
      </c>
      <c r="O205" s="48">
        <v>44473</v>
      </c>
      <c r="P205" s="49">
        <f>O205-N205</f>
        <v>21</v>
      </c>
      <c r="Q205" s="49">
        <v>0</v>
      </c>
      <c r="R205" s="49" t="s">
        <v>205</v>
      </c>
      <c r="S205" s="49" t="s">
        <v>579</v>
      </c>
      <c r="T205" s="49" t="s">
        <v>205</v>
      </c>
      <c r="U205" s="49">
        <v>1</v>
      </c>
      <c r="V205" s="48"/>
      <c r="W205" t="s">
        <v>559</v>
      </c>
      <c r="X205">
        <v>2017</v>
      </c>
      <c r="Y205" s="45">
        <f>YEAR(N205)-X205</f>
        <v>4</v>
      </c>
      <c r="Z205" t="s">
        <v>560</v>
      </c>
      <c r="AA205" s="22" t="s">
        <v>205</v>
      </c>
      <c r="AB205" s="49">
        <v>1</v>
      </c>
      <c r="AD205" t="s">
        <v>832</v>
      </c>
      <c r="AE205" s="49"/>
      <c r="AF205" t="s">
        <v>561</v>
      </c>
      <c r="AG205">
        <v>50</v>
      </c>
      <c r="AH205" t="s">
        <v>206</v>
      </c>
    </row>
    <row r="206" spans="1:35" x14ac:dyDescent="0.35">
      <c r="A206" s="22" t="s">
        <v>598</v>
      </c>
      <c r="B206" s="45">
        <v>213559</v>
      </c>
      <c r="C206" s="46" t="s">
        <v>599</v>
      </c>
      <c r="D206" t="s">
        <v>600</v>
      </c>
      <c r="E206" s="47" t="s">
        <v>601</v>
      </c>
      <c r="F206" t="s">
        <v>551</v>
      </c>
      <c r="G206" s="22"/>
      <c r="H206" t="s">
        <v>599</v>
      </c>
      <c r="I206" t="s">
        <v>577</v>
      </c>
      <c r="J206" s="51" t="s">
        <v>556</v>
      </c>
      <c r="K206" t="s">
        <v>602</v>
      </c>
      <c r="L206">
        <v>1</v>
      </c>
      <c r="M206" t="s">
        <v>558</v>
      </c>
      <c r="N206" s="48">
        <v>44452</v>
      </c>
      <c r="O206" s="48">
        <v>44476</v>
      </c>
      <c r="P206" s="49">
        <f>O206-N206</f>
        <v>24</v>
      </c>
      <c r="Q206" s="49">
        <v>0</v>
      </c>
      <c r="R206" s="49" t="s">
        <v>205</v>
      </c>
      <c r="S206" s="49" t="s">
        <v>579</v>
      </c>
      <c r="T206" s="49" t="s">
        <v>205</v>
      </c>
      <c r="U206" s="49">
        <v>1</v>
      </c>
      <c r="V206" s="48"/>
      <c r="W206" t="s">
        <v>559</v>
      </c>
      <c r="X206">
        <v>2020</v>
      </c>
      <c r="Y206">
        <f>YEAR(N206)-X206</f>
        <v>1</v>
      </c>
      <c r="Z206" t="s">
        <v>560</v>
      </c>
      <c r="AA206" s="22" t="s">
        <v>205</v>
      </c>
      <c r="AB206" s="49">
        <v>1</v>
      </c>
      <c r="AD206" t="s">
        <v>603</v>
      </c>
      <c r="AE206" s="49"/>
      <c r="AF206" t="s">
        <v>561</v>
      </c>
    </row>
    <row r="207" spans="1:35" x14ac:dyDescent="0.35">
      <c r="A207" s="22" t="s">
        <v>2003</v>
      </c>
      <c r="B207">
        <v>213553</v>
      </c>
      <c r="C207" s="46" t="s">
        <v>2004</v>
      </c>
      <c r="D207" t="s">
        <v>600</v>
      </c>
      <c r="E207" s="47" t="s">
        <v>2005</v>
      </c>
      <c r="F207" t="s">
        <v>553</v>
      </c>
      <c r="G207" s="22" t="s">
        <v>2006</v>
      </c>
      <c r="H207" t="s">
        <v>2007</v>
      </c>
      <c r="I207" t="s">
        <v>2008</v>
      </c>
      <c r="J207" s="51" t="s">
        <v>556</v>
      </c>
      <c r="K207" t="s">
        <v>2011</v>
      </c>
      <c r="L207">
        <v>5</v>
      </c>
      <c r="M207" t="s">
        <v>558</v>
      </c>
      <c r="N207" s="48">
        <v>44452</v>
      </c>
      <c r="O207" s="63">
        <v>44493</v>
      </c>
      <c r="P207" s="49">
        <f>O207-N207</f>
        <v>41</v>
      </c>
      <c r="Q207" s="49">
        <v>0</v>
      </c>
      <c r="R207" s="49">
        <v>0</v>
      </c>
      <c r="S207" s="49" t="s">
        <v>590</v>
      </c>
      <c r="T207" s="49" t="s">
        <v>626</v>
      </c>
      <c r="U207" s="49">
        <v>1</v>
      </c>
      <c r="V207" s="48">
        <v>44493</v>
      </c>
      <c r="W207" t="s">
        <v>559</v>
      </c>
      <c r="X207">
        <v>2006</v>
      </c>
      <c r="Y207" s="45">
        <f>YEAR(N207)-X207</f>
        <v>15</v>
      </c>
      <c r="Z207" t="s">
        <v>571</v>
      </c>
      <c r="AA207" s="22" t="s">
        <v>42</v>
      </c>
      <c r="AB207" s="49">
        <v>1</v>
      </c>
      <c r="AC207" t="s">
        <v>1498</v>
      </c>
      <c r="AD207" t="s">
        <v>2012</v>
      </c>
      <c r="AE207" s="49"/>
      <c r="AF207" t="s">
        <v>561</v>
      </c>
      <c r="AG207">
        <v>50</v>
      </c>
      <c r="AH207" t="s">
        <v>206</v>
      </c>
    </row>
    <row r="208" spans="1:35" x14ac:dyDescent="0.35">
      <c r="A208" s="22" t="s">
        <v>573</v>
      </c>
      <c r="B208">
        <v>213595</v>
      </c>
      <c r="C208" s="46" t="s">
        <v>574</v>
      </c>
      <c r="D208" t="s">
        <v>551</v>
      </c>
      <c r="E208" s="47" t="s">
        <v>575</v>
      </c>
      <c r="F208" t="s">
        <v>551</v>
      </c>
      <c r="G208" s="22" t="s">
        <v>576</v>
      </c>
      <c r="H208" t="s">
        <v>574</v>
      </c>
      <c r="I208" t="s">
        <v>577</v>
      </c>
      <c r="J208" s="51" t="s">
        <v>556</v>
      </c>
      <c r="K208" t="s">
        <v>578</v>
      </c>
      <c r="L208">
        <v>3</v>
      </c>
      <c r="M208" t="s">
        <v>558</v>
      </c>
      <c r="N208" s="48">
        <v>44452</v>
      </c>
      <c r="O208" s="48">
        <v>44538</v>
      </c>
      <c r="P208" s="49">
        <f>O208-N208</f>
        <v>86</v>
      </c>
      <c r="Q208" s="49">
        <v>0</v>
      </c>
      <c r="R208" s="49">
        <v>1</v>
      </c>
      <c r="S208" s="49" t="s">
        <v>579</v>
      </c>
      <c r="T208" s="49" t="s">
        <v>205</v>
      </c>
      <c r="U208" s="49">
        <v>1</v>
      </c>
      <c r="V208" s="48"/>
      <c r="W208" t="s">
        <v>559</v>
      </c>
      <c r="X208">
        <v>2020</v>
      </c>
      <c r="Y208" s="45">
        <f>YEAR(N208)-X208</f>
        <v>1</v>
      </c>
      <c r="Z208" t="s">
        <v>560</v>
      </c>
      <c r="AA208" s="22" t="s">
        <v>30</v>
      </c>
      <c r="AB208" s="49">
        <v>1</v>
      </c>
      <c r="AC208" t="s">
        <v>583</v>
      </c>
      <c r="AD208" t="s">
        <v>584</v>
      </c>
      <c r="AE208" s="49"/>
      <c r="AF208" t="s">
        <v>561</v>
      </c>
    </row>
    <row r="209" spans="1:35" x14ac:dyDescent="0.35">
      <c r="A209" s="22" t="s">
        <v>700</v>
      </c>
      <c r="B209" s="45">
        <v>213549</v>
      </c>
      <c r="C209" s="46" t="s">
        <v>701</v>
      </c>
      <c r="D209" t="s">
        <v>600</v>
      </c>
      <c r="E209" s="47" t="s">
        <v>702</v>
      </c>
      <c r="F209" t="s">
        <v>588</v>
      </c>
      <c r="G209" s="22"/>
      <c r="H209" t="s">
        <v>701</v>
      </c>
      <c r="I209" t="s">
        <v>577</v>
      </c>
      <c r="J209" s="51" t="s">
        <v>556</v>
      </c>
      <c r="K209" t="s">
        <v>703</v>
      </c>
      <c r="L209">
        <v>1</v>
      </c>
      <c r="M209" t="s">
        <v>558</v>
      </c>
      <c r="N209" s="48">
        <v>44452</v>
      </c>
      <c r="O209" s="48">
        <v>44543</v>
      </c>
      <c r="P209" s="49">
        <f>O209-N209</f>
        <v>91</v>
      </c>
      <c r="Q209" s="49">
        <v>0</v>
      </c>
      <c r="R209" s="49">
        <v>0</v>
      </c>
      <c r="S209" s="49" t="s">
        <v>590</v>
      </c>
      <c r="T209" s="49" t="s">
        <v>591</v>
      </c>
      <c r="U209" s="49">
        <v>1</v>
      </c>
      <c r="V209" s="48">
        <v>44544</v>
      </c>
      <c r="W209" t="s">
        <v>559</v>
      </c>
      <c r="X209">
        <v>2021</v>
      </c>
      <c r="Y209" s="45">
        <f>YEAR(N209)-X209</f>
        <v>0</v>
      </c>
      <c r="Z209" t="s">
        <v>580</v>
      </c>
      <c r="AA209" s="22" t="s">
        <v>205</v>
      </c>
      <c r="AB209" s="49">
        <v>1</v>
      </c>
      <c r="AC209" t="s">
        <v>704</v>
      </c>
      <c r="AD209" t="s">
        <v>705</v>
      </c>
      <c r="AE209" s="49"/>
      <c r="AF209" t="s">
        <v>561</v>
      </c>
    </row>
    <row r="210" spans="1:35" x14ac:dyDescent="0.35">
      <c r="A210" s="22" t="s">
        <v>785</v>
      </c>
      <c r="B210">
        <v>213567</v>
      </c>
      <c r="C210" s="46" t="s">
        <v>786</v>
      </c>
      <c r="D210" t="s">
        <v>600</v>
      </c>
      <c r="E210" s="47" t="s">
        <v>787</v>
      </c>
      <c r="F210" t="s">
        <v>588</v>
      </c>
      <c r="G210" s="22" t="s">
        <v>788</v>
      </c>
      <c r="H210" t="s">
        <v>789</v>
      </c>
      <c r="I210" t="s">
        <v>724</v>
      </c>
      <c r="J210" s="51" t="s">
        <v>556</v>
      </c>
      <c r="K210" t="s">
        <v>790</v>
      </c>
      <c r="L210">
        <v>2</v>
      </c>
      <c r="M210" t="s">
        <v>558</v>
      </c>
      <c r="N210" s="48">
        <v>44452</v>
      </c>
      <c r="O210" s="48">
        <v>44546</v>
      </c>
      <c r="P210" s="49">
        <f>O210-N210</f>
        <v>94</v>
      </c>
      <c r="Q210" s="49">
        <v>0</v>
      </c>
      <c r="R210" s="49">
        <v>1</v>
      </c>
      <c r="S210" s="49" t="s">
        <v>579</v>
      </c>
      <c r="T210" s="49" t="s">
        <v>205</v>
      </c>
      <c r="U210" s="49">
        <v>1</v>
      </c>
      <c r="V210" s="48"/>
      <c r="W210" t="s">
        <v>559</v>
      </c>
      <c r="X210">
        <v>2011</v>
      </c>
      <c r="Y210" s="45">
        <f>YEAR(N210)-X210</f>
        <v>10</v>
      </c>
      <c r="Z210" t="s">
        <v>571</v>
      </c>
      <c r="AA210" s="22" t="s">
        <v>205</v>
      </c>
      <c r="AB210" s="49">
        <v>1</v>
      </c>
      <c r="AD210" t="s">
        <v>791</v>
      </c>
      <c r="AE210" s="49"/>
      <c r="AF210" t="s">
        <v>561</v>
      </c>
      <c r="AG210">
        <v>50</v>
      </c>
      <c r="AH210" t="s">
        <v>206</v>
      </c>
    </row>
    <row r="211" spans="1:35" x14ac:dyDescent="0.35">
      <c r="A211" s="22" t="s">
        <v>771</v>
      </c>
      <c r="B211">
        <v>202382</v>
      </c>
      <c r="C211" s="46" t="s">
        <v>772</v>
      </c>
      <c r="D211" t="s">
        <v>600</v>
      </c>
      <c r="E211" s="47" t="s">
        <v>773</v>
      </c>
      <c r="F211" t="s">
        <v>565</v>
      </c>
      <c r="G211" s="22" t="s">
        <v>774</v>
      </c>
      <c r="H211" t="s">
        <v>772</v>
      </c>
      <c r="I211" t="s">
        <v>577</v>
      </c>
      <c r="J211" s="51" t="s">
        <v>556</v>
      </c>
      <c r="K211" t="s">
        <v>775</v>
      </c>
      <c r="L211">
        <v>2</v>
      </c>
      <c r="M211" t="s">
        <v>558</v>
      </c>
      <c r="N211" s="48">
        <v>44452</v>
      </c>
      <c r="O211" s="48">
        <v>44701</v>
      </c>
      <c r="P211" s="49">
        <f>O211-N211</f>
        <v>249</v>
      </c>
      <c r="Q211" s="49">
        <v>0</v>
      </c>
      <c r="R211" s="49">
        <v>1</v>
      </c>
      <c r="S211" s="49" t="s">
        <v>579</v>
      </c>
      <c r="T211" s="49" t="s">
        <v>205</v>
      </c>
      <c r="U211" s="49">
        <v>1</v>
      </c>
      <c r="V211" s="48"/>
      <c r="W211" t="s">
        <v>559</v>
      </c>
      <c r="X211">
        <v>2020</v>
      </c>
      <c r="Y211">
        <f>YEAR(N211)-X211</f>
        <v>1</v>
      </c>
      <c r="Z211" t="s">
        <v>560</v>
      </c>
      <c r="AA211" s="22" t="s">
        <v>205</v>
      </c>
      <c r="AB211" s="49">
        <v>1</v>
      </c>
      <c r="AD211" t="s">
        <v>776</v>
      </c>
      <c r="AE211" s="49"/>
      <c r="AF211" t="s">
        <v>561</v>
      </c>
      <c r="AG211">
        <v>50</v>
      </c>
      <c r="AH211" t="s">
        <v>206</v>
      </c>
    </row>
    <row r="212" spans="1:35" x14ac:dyDescent="0.35">
      <c r="A212" s="76" t="s">
        <v>1181</v>
      </c>
      <c r="B212" s="76">
        <v>213585</v>
      </c>
      <c r="C212" s="83" t="s">
        <v>1182</v>
      </c>
      <c r="D212" s="76" t="s">
        <v>600</v>
      </c>
      <c r="E212" s="84" t="s">
        <v>1183</v>
      </c>
      <c r="F212" s="76" t="s">
        <v>551</v>
      </c>
      <c r="G212" s="75" t="s">
        <v>1184</v>
      </c>
      <c r="H212" s="40" t="s">
        <v>1185</v>
      </c>
      <c r="I212" s="40" t="s">
        <v>1134</v>
      </c>
      <c r="J212" s="85" t="s">
        <v>556</v>
      </c>
      <c r="K212" s="40" t="s">
        <v>1187</v>
      </c>
      <c r="L212" s="76">
        <v>2</v>
      </c>
      <c r="M212" s="76" t="s">
        <v>558</v>
      </c>
      <c r="N212" s="86">
        <v>44452</v>
      </c>
      <c r="O212" s="86"/>
      <c r="P212" s="81"/>
      <c r="Q212" s="81">
        <v>1</v>
      </c>
      <c r="R212" s="81">
        <v>1</v>
      </c>
      <c r="S212" s="44"/>
      <c r="T212" s="44"/>
      <c r="U212" s="44"/>
      <c r="V212" s="86"/>
      <c r="W212" s="76" t="s">
        <v>559</v>
      </c>
      <c r="X212" s="76">
        <v>2005</v>
      </c>
      <c r="Y212" s="38">
        <f>YEAR(N212)-X212</f>
        <v>16</v>
      </c>
      <c r="Z212" s="76" t="s">
        <v>571</v>
      </c>
      <c r="AA212" s="75" t="s">
        <v>205</v>
      </c>
      <c r="AB212" s="81">
        <v>0</v>
      </c>
      <c r="AC212" s="76"/>
      <c r="AD212" s="76" t="s">
        <v>1188</v>
      </c>
      <c r="AE212" s="81"/>
      <c r="AF212" s="76" t="s">
        <v>561</v>
      </c>
      <c r="AG212" s="76">
        <v>50</v>
      </c>
      <c r="AH212" s="40" t="s">
        <v>206</v>
      </c>
      <c r="AI212" s="76"/>
    </row>
    <row r="213" spans="1:35" x14ac:dyDescent="0.35">
      <c r="A213" s="37" t="s">
        <v>1301</v>
      </c>
      <c r="B213" s="38">
        <v>213565</v>
      </c>
      <c r="C213" s="39" t="s">
        <v>1302</v>
      </c>
      <c r="D213" s="40" t="s">
        <v>600</v>
      </c>
      <c r="E213" s="52" t="s">
        <v>1303</v>
      </c>
      <c r="F213" s="40" t="s">
        <v>565</v>
      </c>
      <c r="G213" s="37"/>
      <c r="H213" s="40" t="s">
        <v>1304</v>
      </c>
      <c r="I213" s="40" t="s">
        <v>1305</v>
      </c>
      <c r="J213" s="42" t="s">
        <v>556</v>
      </c>
      <c r="K213" s="37" t="s">
        <v>1306</v>
      </c>
      <c r="L213" s="40">
        <v>1</v>
      </c>
      <c r="M213" s="40" t="s">
        <v>558</v>
      </c>
      <c r="N213" s="43">
        <v>44452</v>
      </c>
      <c r="O213" s="43"/>
      <c r="P213" s="44"/>
      <c r="Q213" s="44">
        <v>1</v>
      </c>
      <c r="R213" s="44">
        <v>1</v>
      </c>
      <c r="S213" s="44"/>
      <c r="T213" s="44"/>
      <c r="U213" s="44"/>
      <c r="V213" s="43"/>
      <c r="W213" s="40" t="s">
        <v>559</v>
      </c>
      <c r="X213" s="40">
        <v>2007</v>
      </c>
      <c r="Y213" s="38">
        <f>YEAR(N213)-X213</f>
        <v>14</v>
      </c>
      <c r="Z213" s="40" t="s">
        <v>571</v>
      </c>
      <c r="AA213" s="37" t="s">
        <v>205</v>
      </c>
      <c r="AB213" s="44">
        <v>1</v>
      </c>
      <c r="AC213" s="40"/>
      <c r="AD213" s="40"/>
      <c r="AE213" s="44"/>
      <c r="AF213" s="40" t="s">
        <v>561</v>
      </c>
      <c r="AG213" s="40"/>
      <c r="AH213" s="40"/>
      <c r="AI213" s="40"/>
    </row>
    <row r="214" spans="1:35" x14ac:dyDescent="0.35">
      <c r="A214" s="95" t="s">
        <v>1422</v>
      </c>
      <c r="B214" s="96">
        <v>213564</v>
      </c>
      <c r="C214" s="97" t="s">
        <v>1095</v>
      </c>
      <c r="D214" s="98" t="s">
        <v>600</v>
      </c>
      <c r="E214" s="99" t="s">
        <v>1423</v>
      </c>
      <c r="F214" s="98" t="s">
        <v>588</v>
      </c>
      <c r="G214" s="95"/>
      <c r="H214" s="98" t="s">
        <v>1095</v>
      </c>
      <c r="I214" s="98" t="s">
        <v>577</v>
      </c>
      <c r="J214" s="100" t="s">
        <v>556</v>
      </c>
      <c r="K214" s="98" t="s">
        <v>1424</v>
      </c>
      <c r="L214" s="98">
        <v>1</v>
      </c>
      <c r="M214" s="98" t="s">
        <v>558</v>
      </c>
      <c r="N214" s="101">
        <v>44452</v>
      </c>
      <c r="O214" s="101"/>
      <c r="P214" s="102"/>
      <c r="Q214" s="102">
        <v>1</v>
      </c>
      <c r="R214" s="102">
        <v>1</v>
      </c>
      <c r="S214" s="102"/>
      <c r="T214" s="102"/>
      <c r="U214" s="102"/>
      <c r="V214" s="101"/>
      <c r="W214" s="98" t="s">
        <v>559</v>
      </c>
      <c r="X214" s="98">
        <v>2021</v>
      </c>
      <c r="Y214" s="96">
        <f>YEAR(N214)-X214</f>
        <v>0</v>
      </c>
      <c r="Z214" s="98" t="s">
        <v>580</v>
      </c>
      <c r="AA214" s="95" t="s">
        <v>205</v>
      </c>
      <c r="AB214" s="102">
        <v>1</v>
      </c>
      <c r="AC214" s="98"/>
      <c r="AD214" s="98"/>
      <c r="AE214" s="102"/>
      <c r="AF214" s="98" t="s">
        <v>561</v>
      </c>
      <c r="AG214" s="98"/>
      <c r="AH214" s="98"/>
      <c r="AI214" s="98"/>
    </row>
    <row r="215" spans="1:35" x14ac:dyDescent="0.35">
      <c r="A215" s="37" t="s">
        <v>1461</v>
      </c>
      <c r="B215" s="40">
        <v>213552</v>
      </c>
      <c r="C215" s="39" t="s">
        <v>1026</v>
      </c>
      <c r="D215" s="40" t="s">
        <v>600</v>
      </c>
      <c r="E215" s="52" t="s">
        <v>1462</v>
      </c>
      <c r="F215" s="40" t="s">
        <v>588</v>
      </c>
      <c r="G215" s="37"/>
      <c r="H215" s="40" t="s">
        <v>1026</v>
      </c>
      <c r="I215" s="40" t="s">
        <v>577</v>
      </c>
      <c r="J215" s="42" t="s">
        <v>556</v>
      </c>
      <c r="K215" s="40" t="s">
        <v>1463</v>
      </c>
      <c r="L215" s="40">
        <v>1</v>
      </c>
      <c r="M215" s="40" t="s">
        <v>558</v>
      </c>
      <c r="N215" s="43">
        <v>44452</v>
      </c>
      <c r="O215" s="43"/>
      <c r="P215" s="44"/>
      <c r="Q215" s="44">
        <v>1</v>
      </c>
      <c r="R215" s="44">
        <v>1</v>
      </c>
      <c r="S215" s="44"/>
      <c r="T215" s="44"/>
      <c r="U215" s="44"/>
      <c r="V215" s="43"/>
      <c r="W215" s="40" t="s">
        <v>559</v>
      </c>
      <c r="X215" s="40">
        <v>2021</v>
      </c>
      <c r="Y215" s="38">
        <v>0</v>
      </c>
      <c r="Z215" s="40" t="s">
        <v>580</v>
      </c>
      <c r="AA215" s="37" t="s">
        <v>205</v>
      </c>
      <c r="AB215" s="44">
        <v>1</v>
      </c>
      <c r="AC215" s="40"/>
      <c r="AD215" s="40"/>
      <c r="AE215" s="44"/>
      <c r="AF215" s="40" t="s">
        <v>561</v>
      </c>
      <c r="AG215" s="40"/>
      <c r="AH215" s="40"/>
      <c r="AI215" s="40"/>
    </row>
    <row r="216" spans="1:35" x14ac:dyDescent="0.35">
      <c r="A216" s="95" t="s">
        <v>1623</v>
      </c>
      <c r="B216" s="96">
        <v>213569</v>
      </c>
      <c r="C216" s="97" t="s">
        <v>1624</v>
      </c>
      <c r="D216" s="98" t="s">
        <v>600</v>
      </c>
      <c r="E216" s="99" t="s">
        <v>1625</v>
      </c>
      <c r="F216" s="98" t="s">
        <v>588</v>
      </c>
      <c r="G216" s="95"/>
      <c r="H216" s="98" t="s">
        <v>1624</v>
      </c>
      <c r="I216" s="98" t="s">
        <v>577</v>
      </c>
      <c r="J216" s="100" t="s">
        <v>556</v>
      </c>
      <c r="K216" s="98" t="s">
        <v>1626</v>
      </c>
      <c r="L216" s="98">
        <v>1</v>
      </c>
      <c r="M216" s="98" t="s">
        <v>558</v>
      </c>
      <c r="N216" s="101">
        <v>44452</v>
      </c>
      <c r="O216" s="104"/>
      <c r="P216" s="102"/>
      <c r="Q216" s="102">
        <v>1</v>
      </c>
      <c r="R216" s="102">
        <v>1</v>
      </c>
      <c r="S216" s="102"/>
      <c r="T216" s="102"/>
      <c r="U216" s="102"/>
      <c r="V216" s="101"/>
      <c r="W216" s="98" t="s">
        <v>559</v>
      </c>
      <c r="X216" s="98">
        <v>2020</v>
      </c>
      <c r="Y216" s="96">
        <v>1</v>
      </c>
      <c r="Z216" s="98" t="s">
        <v>560</v>
      </c>
      <c r="AA216" s="95" t="s">
        <v>205</v>
      </c>
      <c r="AB216" s="102">
        <v>1</v>
      </c>
      <c r="AC216" s="98"/>
      <c r="AD216" s="98"/>
      <c r="AE216" s="102"/>
      <c r="AF216" s="98" t="s">
        <v>561</v>
      </c>
      <c r="AG216" s="98"/>
      <c r="AH216" s="98"/>
      <c r="AI216" s="98"/>
    </row>
    <row r="217" spans="1:35" x14ac:dyDescent="0.35">
      <c r="A217" s="98" t="s">
        <v>1647</v>
      </c>
      <c r="B217" s="96">
        <v>213547</v>
      </c>
      <c r="C217" s="97" t="s">
        <v>247</v>
      </c>
      <c r="D217" s="98" t="s">
        <v>600</v>
      </c>
      <c r="E217" s="99" t="s">
        <v>1405</v>
      </c>
      <c r="F217" s="98" t="s">
        <v>551</v>
      </c>
      <c r="G217" s="95"/>
      <c r="H217" s="98" t="s">
        <v>247</v>
      </c>
      <c r="I217" s="98" t="s">
        <v>577</v>
      </c>
      <c r="J217" s="100" t="s">
        <v>556</v>
      </c>
      <c r="K217" s="98" t="s">
        <v>1648</v>
      </c>
      <c r="L217" s="98">
        <v>1</v>
      </c>
      <c r="M217" s="98" t="s">
        <v>558</v>
      </c>
      <c r="N217" s="101">
        <v>44452</v>
      </c>
      <c r="O217" s="101"/>
      <c r="P217" s="102"/>
      <c r="Q217" s="102">
        <v>1</v>
      </c>
      <c r="R217" s="102">
        <v>1</v>
      </c>
      <c r="S217" s="98"/>
      <c r="T217" s="105"/>
      <c r="U217" s="105"/>
      <c r="V217" s="101"/>
      <c r="W217" s="98" t="s">
        <v>559</v>
      </c>
      <c r="X217" s="98">
        <v>2019</v>
      </c>
      <c r="Y217" s="96">
        <f>YEAR(N217)-X217</f>
        <v>2</v>
      </c>
      <c r="Z217" s="98" t="s">
        <v>560</v>
      </c>
      <c r="AA217" s="95" t="s">
        <v>205</v>
      </c>
      <c r="AB217" s="102">
        <v>1</v>
      </c>
      <c r="AC217" s="98" t="s">
        <v>1649</v>
      </c>
      <c r="AD217" s="98"/>
      <c r="AE217" s="102"/>
      <c r="AF217" s="98" t="s">
        <v>561</v>
      </c>
      <c r="AG217" s="98"/>
      <c r="AH217" s="98"/>
      <c r="AI217" s="98" t="s">
        <v>1650</v>
      </c>
    </row>
    <row r="218" spans="1:35" x14ac:dyDescent="0.35">
      <c r="A218" s="40" t="s">
        <v>1653</v>
      </c>
      <c r="B218" s="38">
        <v>213572</v>
      </c>
      <c r="C218" s="39" t="s">
        <v>1654</v>
      </c>
      <c r="D218" s="40" t="s">
        <v>600</v>
      </c>
      <c r="E218" s="52" t="s">
        <v>1655</v>
      </c>
      <c r="F218" s="40" t="s">
        <v>588</v>
      </c>
      <c r="G218" s="37"/>
      <c r="H218" s="40" t="s">
        <v>1654</v>
      </c>
      <c r="I218" s="40" t="s">
        <v>577</v>
      </c>
      <c r="J218" s="42" t="s">
        <v>556</v>
      </c>
      <c r="K218" s="40" t="s">
        <v>1656</v>
      </c>
      <c r="L218" s="40">
        <v>1</v>
      </c>
      <c r="M218" s="40" t="s">
        <v>558</v>
      </c>
      <c r="N218" s="43">
        <v>44452</v>
      </c>
      <c r="O218" s="43"/>
      <c r="P218" s="44"/>
      <c r="Q218" s="44">
        <v>1</v>
      </c>
      <c r="R218" s="44">
        <v>1</v>
      </c>
      <c r="S218" s="44"/>
      <c r="T218" s="44"/>
      <c r="U218" s="44"/>
      <c r="V218" s="43"/>
      <c r="W218" s="40" t="s">
        <v>559</v>
      </c>
      <c r="X218" s="40">
        <v>2021</v>
      </c>
      <c r="Y218" s="38">
        <f>YEAR(N218)-X218</f>
        <v>0</v>
      </c>
      <c r="Z218" s="40" t="s">
        <v>580</v>
      </c>
      <c r="AA218" s="37" t="s">
        <v>42</v>
      </c>
      <c r="AB218" s="44">
        <v>1</v>
      </c>
      <c r="AC218" s="40"/>
      <c r="AD218" s="40"/>
      <c r="AE218" s="44"/>
      <c r="AF218" s="40" t="s">
        <v>561</v>
      </c>
      <c r="AG218" s="40"/>
      <c r="AH218" s="40"/>
      <c r="AI218" s="40"/>
    </row>
    <row r="219" spans="1:35" x14ac:dyDescent="0.35">
      <c r="A219" s="37" t="s">
        <v>1668</v>
      </c>
      <c r="B219" s="38">
        <v>213581</v>
      </c>
      <c r="C219" s="39" t="s">
        <v>1669</v>
      </c>
      <c r="D219" s="40" t="s">
        <v>553</v>
      </c>
      <c r="E219" s="52" t="s">
        <v>1670</v>
      </c>
      <c r="F219" s="40" t="s">
        <v>551</v>
      </c>
      <c r="G219" s="37" t="s">
        <v>1671</v>
      </c>
      <c r="H219" s="40" t="s">
        <v>1672</v>
      </c>
      <c r="I219" s="40" t="s">
        <v>1673</v>
      </c>
      <c r="J219" s="42" t="s">
        <v>556</v>
      </c>
      <c r="K219" s="40" t="s">
        <v>1678</v>
      </c>
      <c r="L219" s="40">
        <v>4</v>
      </c>
      <c r="M219" s="40" t="s">
        <v>558</v>
      </c>
      <c r="N219" s="43">
        <v>44452</v>
      </c>
      <c r="O219" s="43"/>
      <c r="P219" s="44"/>
      <c r="Q219" s="44">
        <v>1</v>
      </c>
      <c r="R219" s="44">
        <v>1</v>
      </c>
      <c r="S219" s="44"/>
      <c r="T219" s="44"/>
      <c r="U219" s="44"/>
      <c r="V219" s="43"/>
      <c r="W219" s="40" t="s">
        <v>559</v>
      </c>
      <c r="X219" s="40">
        <v>2004</v>
      </c>
      <c r="Y219" s="38">
        <f>YEAR(N219)-X219</f>
        <v>17</v>
      </c>
      <c r="Z219" s="40" t="s">
        <v>571</v>
      </c>
      <c r="AA219" s="37" t="s">
        <v>42</v>
      </c>
      <c r="AB219" s="44">
        <v>1</v>
      </c>
      <c r="AC219" s="40"/>
      <c r="AD219" s="40" t="s">
        <v>1679</v>
      </c>
      <c r="AE219" s="44"/>
      <c r="AF219" s="40" t="s">
        <v>561</v>
      </c>
      <c r="AG219" s="40"/>
      <c r="AH219" s="40"/>
      <c r="AI219" s="40"/>
    </row>
    <row r="220" spans="1:35" x14ac:dyDescent="0.35">
      <c r="A220" s="37" t="s">
        <v>1780</v>
      </c>
      <c r="B220" s="38">
        <v>213576</v>
      </c>
      <c r="C220" s="39" t="s">
        <v>1781</v>
      </c>
      <c r="D220" s="40" t="s">
        <v>600</v>
      </c>
      <c r="E220" s="52" t="s">
        <v>1782</v>
      </c>
      <c r="F220" s="40" t="s">
        <v>588</v>
      </c>
      <c r="G220" s="37"/>
      <c r="H220" s="40" t="s">
        <v>1781</v>
      </c>
      <c r="I220" s="40" t="s">
        <v>577</v>
      </c>
      <c r="J220" s="42" t="s">
        <v>556</v>
      </c>
      <c r="K220" s="40" t="s">
        <v>1783</v>
      </c>
      <c r="L220" s="40">
        <v>1</v>
      </c>
      <c r="M220" s="40" t="s">
        <v>558</v>
      </c>
      <c r="N220" s="43">
        <v>44452</v>
      </c>
      <c r="O220" s="43"/>
      <c r="P220" s="44"/>
      <c r="Q220" s="44">
        <v>1</v>
      </c>
      <c r="R220" s="44">
        <v>1</v>
      </c>
      <c r="S220" s="44"/>
      <c r="T220" s="44"/>
      <c r="U220" s="44"/>
      <c r="V220" s="43"/>
      <c r="W220" s="40" t="s">
        <v>559</v>
      </c>
      <c r="X220" s="40">
        <v>2021</v>
      </c>
      <c r="Y220" s="38">
        <f>YEAR(N220)-X220</f>
        <v>0</v>
      </c>
      <c r="Z220" s="40" t="s">
        <v>580</v>
      </c>
      <c r="AA220" s="37" t="s">
        <v>42</v>
      </c>
      <c r="AB220" s="44">
        <v>1</v>
      </c>
      <c r="AC220" s="40"/>
      <c r="AD220" s="40"/>
      <c r="AE220" s="44"/>
      <c r="AF220" s="40" t="s">
        <v>561</v>
      </c>
      <c r="AG220" s="40"/>
      <c r="AH220" s="40"/>
      <c r="AI220" s="40"/>
    </row>
    <row r="221" spans="1:35" x14ac:dyDescent="0.35">
      <c r="A221" s="37" t="s">
        <v>1920</v>
      </c>
      <c r="B221" s="38">
        <v>213562</v>
      </c>
      <c r="C221" s="39" t="s">
        <v>1921</v>
      </c>
      <c r="D221" s="40" t="s">
        <v>600</v>
      </c>
      <c r="E221" s="52" t="s">
        <v>1922</v>
      </c>
      <c r="F221" s="40" t="s">
        <v>588</v>
      </c>
      <c r="G221" s="37"/>
      <c r="H221" s="40" t="s">
        <v>1921</v>
      </c>
      <c r="I221" s="40" t="s">
        <v>577</v>
      </c>
      <c r="J221" s="42" t="s">
        <v>556</v>
      </c>
      <c r="K221" s="40" t="s">
        <v>1923</v>
      </c>
      <c r="L221" s="40">
        <v>1</v>
      </c>
      <c r="M221" s="40" t="s">
        <v>558</v>
      </c>
      <c r="N221" s="43">
        <v>44452</v>
      </c>
      <c r="O221" s="43"/>
      <c r="P221" s="44"/>
      <c r="Q221" s="44">
        <v>1</v>
      </c>
      <c r="R221" s="44">
        <v>1</v>
      </c>
      <c r="S221" s="44"/>
      <c r="T221" s="44"/>
      <c r="U221" s="44"/>
      <c r="V221" s="43"/>
      <c r="W221" s="40" t="s">
        <v>559</v>
      </c>
      <c r="X221" s="40">
        <v>2021</v>
      </c>
      <c r="Y221" s="38">
        <f>YEAR(N221)-X221</f>
        <v>0</v>
      </c>
      <c r="Z221" s="40" t="s">
        <v>580</v>
      </c>
      <c r="AA221" s="37" t="s">
        <v>30</v>
      </c>
      <c r="AB221" s="44">
        <v>1</v>
      </c>
      <c r="AC221" s="40"/>
      <c r="AD221" s="40"/>
      <c r="AE221" s="44"/>
      <c r="AF221" s="40" t="s">
        <v>561</v>
      </c>
      <c r="AG221" s="40"/>
      <c r="AH221" s="40"/>
      <c r="AI221" s="40"/>
    </row>
    <row r="222" spans="1:35" x14ac:dyDescent="0.35">
      <c r="A222" s="112" t="s">
        <v>1924</v>
      </c>
      <c r="B222" s="38">
        <v>213555</v>
      </c>
      <c r="C222" s="39" t="s">
        <v>1925</v>
      </c>
      <c r="D222" s="40" t="s">
        <v>600</v>
      </c>
      <c r="E222" s="52" t="s">
        <v>1926</v>
      </c>
      <c r="F222" s="40" t="s">
        <v>588</v>
      </c>
      <c r="G222" s="37"/>
      <c r="H222" s="40" t="s">
        <v>1925</v>
      </c>
      <c r="I222" s="40" t="s">
        <v>577</v>
      </c>
      <c r="J222" s="42" t="s">
        <v>556</v>
      </c>
      <c r="K222" s="40" t="s">
        <v>1927</v>
      </c>
      <c r="L222" s="40">
        <v>1</v>
      </c>
      <c r="M222" s="40" t="s">
        <v>558</v>
      </c>
      <c r="N222" s="43">
        <v>44452</v>
      </c>
      <c r="O222" s="43"/>
      <c r="P222" s="44"/>
      <c r="Q222" s="44">
        <v>1</v>
      </c>
      <c r="R222" s="44">
        <v>1</v>
      </c>
      <c r="S222" s="44"/>
      <c r="T222" s="44"/>
      <c r="U222" s="44"/>
      <c r="V222" s="43"/>
      <c r="W222" s="40" t="s">
        <v>559</v>
      </c>
      <c r="X222" s="40">
        <v>2021</v>
      </c>
      <c r="Y222" s="38">
        <f>YEAR(N222)-X222</f>
        <v>0</v>
      </c>
      <c r="Z222" s="40" t="s">
        <v>580</v>
      </c>
      <c r="AA222" s="37" t="s">
        <v>205</v>
      </c>
      <c r="AB222" s="44">
        <v>1</v>
      </c>
      <c r="AC222" s="40"/>
      <c r="AD222" s="40" t="s">
        <v>1928</v>
      </c>
      <c r="AE222" s="44"/>
      <c r="AF222" s="40" t="s">
        <v>561</v>
      </c>
      <c r="AG222" s="40"/>
      <c r="AH222" s="40"/>
      <c r="AI222" s="40"/>
    </row>
    <row r="223" spans="1:35" x14ac:dyDescent="0.35">
      <c r="A223" s="37" t="s">
        <v>2027</v>
      </c>
      <c r="B223" s="38">
        <v>213554</v>
      </c>
      <c r="C223" s="39" t="s">
        <v>2028</v>
      </c>
      <c r="D223" s="40" t="s">
        <v>600</v>
      </c>
      <c r="E223" s="52" t="s">
        <v>2029</v>
      </c>
      <c r="F223" s="40" t="s">
        <v>588</v>
      </c>
      <c r="G223" s="37"/>
      <c r="H223" s="40" t="s">
        <v>2028</v>
      </c>
      <c r="I223" s="40" t="s">
        <v>577</v>
      </c>
      <c r="J223" s="42" t="s">
        <v>556</v>
      </c>
      <c r="K223" s="40" t="s">
        <v>2030</v>
      </c>
      <c r="L223" s="40">
        <v>1</v>
      </c>
      <c r="M223" s="40" t="s">
        <v>558</v>
      </c>
      <c r="N223" s="43">
        <v>44452</v>
      </c>
      <c r="O223" s="43"/>
      <c r="P223" s="44"/>
      <c r="Q223" s="44">
        <v>1</v>
      </c>
      <c r="R223" s="44">
        <v>1</v>
      </c>
      <c r="S223" s="44"/>
      <c r="T223" s="44"/>
      <c r="U223" s="44"/>
      <c r="V223" s="43"/>
      <c r="W223" s="40" t="s">
        <v>559</v>
      </c>
      <c r="X223" s="40">
        <v>2021</v>
      </c>
      <c r="Y223" s="38">
        <f>YEAR(N223)-X223</f>
        <v>0</v>
      </c>
      <c r="Z223" s="40" t="s">
        <v>580</v>
      </c>
      <c r="AA223" s="37" t="s">
        <v>30</v>
      </c>
      <c r="AB223" s="44">
        <v>1</v>
      </c>
      <c r="AC223" s="40"/>
      <c r="AD223" s="40"/>
      <c r="AE223" s="44"/>
      <c r="AF223" s="40" t="s">
        <v>561</v>
      </c>
      <c r="AG223" s="40"/>
      <c r="AH223" s="40"/>
      <c r="AI223" s="40"/>
    </row>
    <row r="224" spans="1:35" x14ac:dyDescent="0.35">
      <c r="A224" s="22" t="s">
        <v>720</v>
      </c>
      <c r="B224">
        <v>213589</v>
      </c>
      <c r="C224" s="46" t="s">
        <v>721</v>
      </c>
      <c r="D224" t="s">
        <v>551</v>
      </c>
      <c r="E224" s="47" t="s">
        <v>722</v>
      </c>
      <c r="F224" t="s">
        <v>551</v>
      </c>
      <c r="G224" s="22"/>
      <c r="H224" t="s">
        <v>723</v>
      </c>
      <c r="I224" t="s">
        <v>724</v>
      </c>
      <c r="J224" s="51" t="s">
        <v>556</v>
      </c>
      <c r="K224" t="s">
        <v>725</v>
      </c>
      <c r="L224">
        <v>1</v>
      </c>
      <c r="M224" t="s">
        <v>558</v>
      </c>
      <c r="N224" s="48">
        <v>44468</v>
      </c>
      <c r="O224" s="48">
        <v>44493</v>
      </c>
      <c r="P224" s="49">
        <f>O224-N224</f>
        <v>25</v>
      </c>
      <c r="Q224" s="49">
        <v>0</v>
      </c>
      <c r="R224" s="49">
        <v>0</v>
      </c>
      <c r="S224" s="49" t="s">
        <v>590</v>
      </c>
      <c r="T224" s="49" t="s">
        <v>626</v>
      </c>
      <c r="U224" s="49">
        <v>1</v>
      </c>
      <c r="V224" s="48">
        <v>44493</v>
      </c>
      <c r="W224" t="s">
        <v>559</v>
      </c>
      <c r="X224">
        <v>2005</v>
      </c>
      <c r="Y224" s="45">
        <f>YEAR(N224)-X224</f>
        <v>16</v>
      </c>
      <c r="Z224" s="22" t="s">
        <v>571</v>
      </c>
      <c r="AA224" s="63" t="s">
        <v>42</v>
      </c>
      <c r="AB224" s="49">
        <v>1</v>
      </c>
      <c r="AC224" t="s">
        <v>726</v>
      </c>
      <c r="AF224" t="s">
        <v>561</v>
      </c>
      <c r="AG224">
        <v>50</v>
      </c>
      <c r="AH224" t="s">
        <v>206</v>
      </c>
    </row>
    <row r="225" spans="1:35" x14ac:dyDescent="0.35">
      <c r="A225" s="22" t="s">
        <v>1949</v>
      </c>
      <c r="B225">
        <v>213577</v>
      </c>
      <c r="C225" s="46" t="s">
        <v>1950</v>
      </c>
      <c r="D225" t="s">
        <v>551</v>
      </c>
      <c r="E225" s="47" t="s">
        <v>1951</v>
      </c>
      <c r="F225" t="s">
        <v>588</v>
      </c>
      <c r="G225" s="22" t="s">
        <v>1952</v>
      </c>
      <c r="H225" t="s">
        <v>1953</v>
      </c>
      <c r="I225" t="s">
        <v>724</v>
      </c>
      <c r="J225" s="51" t="s">
        <v>556</v>
      </c>
      <c r="K225" t="s">
        <v>1954</v>
      </c>
      <c r="L225">
        <v>2</v>
      </c>
      <c r="M225" t="s">
        <v>558</v>
      </c>
      <c r="N225" s="48">
        <v>44468</v>
      </c>
      <c r="O225" s="48">
        <v>44571</v>
      </c>
      <c r="P225" s="49">
        <f>O225-N225</f>
        <v>103</v>
      </c>
      <c r="Q225" s="49">
        <v>0</v>
      </c>
      <c r="R225" s="49">
        <v>1</v>
      </c>
      <c r="S225" s="49" t="s">
        <v>579</v>
      </c>
      <c r="T225" s="49" t="s">
        <v>205</v>
      </c>
      <c r="U225" s="49">
        <v>1</v>
      </c>
      <c r="V225" s="48"/>
      <c r="W225" t="s">
        <v>559</v>
      </c>
      <c r="X225" s="77">
        <v>2015</v>
      </c>
      <c r="Y225" s="45">
        <f>YEAR(N225)-X225</f>
        <v>6</v>
      </c>
      <c r="Z225" s="22" t="s">
        <v>571</v>
      </c>
      <c r="AA225" s="63" t="s">
        <v>205</v>
      </c>
      <c r="AB225" s="49">
        <v>1</v>
      </c>
      <c r="AD225" t="s">
        <v>1955</v>
      </c>
      <c r="AF225" t="s">
        <v>561</v>
      </c>
      <c r="AG225">
        <v>50</v>
      </c>
      <c r="AH225" t="s">
        <v>206</v>
      </c>
    </row>
    <row r="226" spans="1:35" x14ac:dyDescent="0.35">
      <c r="A226" s="22" t="s">
        <v>1016</v>
      </c>
      <c r="B226">
        <v>202404</v>
      </c>
      <c r="C226" s="46" t="s">
        <v>1017</v>
      </c>
      <c r="D226" t="s">
        <v>551</v>
      </c>
      <c r="E226" s="47" t="s">
        <v>818</v>
      </c>
      <c r="F226" t="s">
        <v>551</v>
      </c>
      <c r="G226" s="22" t="s">
        <v>1018</v>
      </c>
      <c r="H226" t="s">
        <v>1017</v>
      </c>
      <c r="I226" t="s">
        <v>577</v>
      </c>
      <c r="J226" s="51" t="s">
        <v>556</v>
      </c>
      <c r="K226" t="s">
        <v>1019</v>
      </c>
      <c r="L226">
        <v>2</v>
      </c>
      <c r="M226" t="s">
        <v>558</v>
      </c>
      <c r="N226" s="48">
        <v>44468</v>
      </c>
      <c r="O226" s="48">
        <v>44847</v>
      </c>
      <c r="P226" s="49">
        <f>O226-N226</f>
        <v>379</v>
      </c>
      <c r="Q226" s="49">
        <v>0</v>
      </c>
      <c r="R226" s="49">
        <v>0</v>
      </c>
      <c r="S226" s="49" t="s">
        <v>590</v>
      </c>
      <c r="T226" s="49" t="s">
        <v>626</v>
      </c>
      <c r="U226" s="49">
        <v>0</v>
      </c>
      <c r="V226" s="48">
        <v>44847</v>
      </c>
      <c r="W226" t="s">
        <v>559</v>
      </c>
      <c r="X226">
        <v>2019</v>
      </c>
      <c r="Y226" s="45">
        <f>YEAR(N226)-X226</f>
        <v>2</v>
      </c>
      <c r="Z226" s="22" t="s">
        <v>560</v>
      </c>
      <c r="AA226" s="63" t="s">
        <v>205</v>
      </c>
      <c r="AB226" s="49">
        <v>1</v>
      </c>
      <c r="AC226" t="s">
        <v>1020</v>
      </c>
      <c r="AF226" t="s">
        <v>561</v>
      </c>
      <c r="AG226">
        <v>50</v>
      </c>
      <c r="AH226" t="s">
        <v>206</v>
      </c>
    </row>
    <row r="227" spans="1:35" x14ac:dyDescent="0.35">
      <c r="A227" s="22" t="s">
        <v>1914</v>
      </c>
      <c r="B227" s="45">
        <v>213558</v>
      </c>
      <c r="C227" s="46" t="s">
        <v>1915</v>
      </c>
      <c r="D227" t="s">
        <v>551</v>
      </c>
      <c r="E227" s="47" t="s">
        <v>1916</v>
      </c>
      <c r="F227" t="s">
        <v>553</v>
      </c>
      <c r="G227" s="22"/>
      <c r="H227" t="s">
        <v>1917</v>
      </c>
      <c r="I227" t="s">
        <v>830</v>
      </c>
      <c r="J227" s="51" t="s">
        <v>556</v>
      </c>
      <c r="K227" t="s">
        <v>1918</v>
      </c>
      <c r="L227">
        <v>1</v>
      </c>
      <c r="M227" t="s">
        <v>558</v>
      </c>
      <c r="N227" s="48">
        <v>44468</v>
      </c>
      <c r="O227" s="48">
        <v>44848</v>
      </c>
      <c r="P227" s="49">
        <f>O227-N227</f>
        <v>380</v>
      </c>
      <c r="Q227" s="49">
        <v>0</v>
      </c>
      <c r="R227" s="49">
        <v>0</v>
      </c>
      <c r="S227" s="49" t="s">
        <v>590</v>
      </c>
      <c r="T227" s="49" t="s">
        <v>626</v>
      </c>
      <c r="U227" s="49">
        <v>1</v>
      </c>
      <c r="V227" s="48">
        <v>44848</v>
      </c>
      <c r="W227" t="s">
        <v>559</v>
      </c>
      <c r="X227" s="77">
        <v>2015</v>
      </c>
      <c r="Y227" s="45">
        <f>YEAR(N227)-X227</f>
        <v>6</v>
      </c>
      <c r="Z227" t="s">
        <v>571</v>
      </c>
      <c r="AA227" s="22" t="s">
        <v>205</v>
      </c>
      <c r="AB227" s="49">
        <v>1</v>
      </c>
      <c r="AC227" t="s">
        <v>1919</v>
      </c>
      <c r="AE227" s="49"/>
      <c r="AF227" t="s">
        <v>561</v>
      </c>
      <c r="AG227">
        <v>50</v>
      </c>
      <c r="AH227" t="s">
        <v>206</v>
      </c>
    </row>
    <row r="228" spans="1:35" x14ac:dyDescent="0.35">
      <c r="A228" s="22" t="s">
        <v>1059</v>
      </c>
      <c r="B228">
        <v>213551</v>
      </c>
      <c r="C228" s="46" t="s">
        <v>1060</v>
      </c>
      <c r="D228" t="s">
        <v>551</v>
      </c>
      <c r="E228" s="47" t="s">
        <v>1061</v>
      </c>
      <c r="F228" t="s">
        <v>588</v>
      </c>
      <c r="G228" s="22"/>
      <c r="H228" t="s">
        <v>1060</v>
      </c>
      <c r="I228" t="s">
        <v>577</v>
      </c>
      <c r="J228" s="51" t="s">
        <v>556</v>
      </c>
      <c r="K228" t="s">
        <v>1062</v>
      </c>
      <c r="L228">
        <v>1</v>
      </c>
      <c r="M228" t="s">
        <v>558</v>
      </c>
      <c r="N228" s="48">
        <v>44468</v>
      </c>
      <c r="O228" s="48">
        <v>44849</v>
      </c>
      <c r="P228" s="22">
        <f>O228-N228</f>
        <v>381</v>
      </c>
      <c r="Q228" s="49">
        <v>0</v>
      </c>
      <c r="R228" s="49">
        <v>0</v>
      </c>
      <c r="S228" s="49" t="s">
        <v>590</v>
      </c>
      <c r="T228" s="49" t="s">
        <v>626</v>
      </c>
      <c r="U228" s="49">
        <v>0</v>
      </c>
      <c r="V228" s="48">
        <v>44849</v>
      </c>
      <c r="W228" t="s">
        <v>559</v>
      </c>
      <c r="X228" s="77">
        <v>2021</v>
      </c>
      <c r="Y228" s="45">
        <f>YEAR(N228)-X228</f>
        <v>0</v>
      </c>
      <c r="Z228" s="22" t="s">
        <v>580</v>
      </c>
      <c r="AA228" s="63" t="s">
        <v>205</v>
      </c>
      <c r="AB228" s="49">
        <v>1</v>
      </c>
      <c r="AC228" t="s">
        <v>1063</v>
      </c>
      <c r="AF228" t="s">
        <v>561</v>
      </c>
      <c r="AG228">
        <v>50</v>
      </c>
      <c r="AH228" t="s">
        <v>206</v>
      </c>
    </row>
    <row r="229" spans="1:35" x14ac:dyDescent="0.35">
      <c r="A229" s="22" t="s">
        <v>1789</v>
      </c>
      <c r="B229">
        <v>213560</v>
      </c>
      <c r="C229" s="46" t="s">
        <v>1790</v>
      </c>
      <c r="D229" t="s">
        <v>551</v>
      </c>
      <c r="E229" s="47" t="s">
        <v>1791</v>
      </c>
      <c r="F229" t="s">
        <v>588</v>
      </c>
      <c r="G229" s="22"/>
      <c r="H229" t="s">
        <v>1792</v>
      </c>
      <c r="I229" t="s">
        <v>1305</v>
      </c>
      <c r="J229" s="51" t="s">
        <v>556</v>
      </c>
      <c r="K229" t="s">
        <v>1793</v>
      </c>
      <c r="L229">
        <v>1</v>
      </c>
      <c r="M229" t="s">
        <v>558</v>
      </c>
      <c r="N229" s="48">
        <v>44468</v>
      </c>
      <c r="O229" s="48">
        <v>44853</v>
      </c>
      <c r="P229" s="49">
        <f>O229-N229</f>
        <v>385</v>
      </c>
      <c r="Q229" s="49">
        <v>0</v>
      </c>
      <c r="R229" s="49" t="s">
        <v>205</v>
      </c>
      <c r="S229" s="49" t="s">
        <v>579</v>
      </c>
      <c r="T229" s="49" t="s">
        <v>205</v>
      </c>
      <c r="U229" s="49">
        <v>1</v>
      </c>
      <c r="V229" s="48"/>
      <c r="W229" t="s">
        <v>559</v>
      </c>
      <c r="X229">
        <v>2003</v>
      </c>
      <c r="Y229" s="45">
        <f>YEAR(N229)-X229</f>
        <v>18</v>
      </c>
      <c r="Z229" s="22" t="s">
        <v>571</v>
      </c>
      <c r="AA229" s="63" t="s">
        <v>42</v>
      </c>
      <c r="AB229" s="49">
        <v>0</v>
      </c>
      <c r="AF229" t="s">
        <v>561</v>
      </c>
      <c r="AG229">
        <v>50</v>
      </c>
      <c r="AH229" t="s">
        <v>206</v>
      </c>
    </row>
    <row r="230" spans="1:35" x14ac:dyDescent="0.35">
      <c r="A230" s="37" t="s">
        <v>753</v>
      </c>
      <c r="B230" s="40">
        <v>213578</v>
      </c>
      <c r="C230" s="39" t="s">
        <v>754</v>
      </c>
      <c r="D230" s="40" t="s">
        <v>551</v>
      </c>
      <c r="E230" s="52" t="s">
        <v>755</v>
      </c>
      <c r="F230" s="40" t="s">
        <v>588</v>
      </c>
      <c r="G230" s="37"/>
      <c r="H230" s="40" t="s">
        <v>754</v>
      </c>
      <c r="I230" s="40" t="s">
        <v>577</v>
      </c>
      <c r="J230" s="42" t="s">
        <v>556</v>
      </c>
      <c r="K230" s="40" t="s">
        <v>756</v>
      </c>
      <c r="L230" s="40">
        <v>1</v>
      </c>
      <c r="M230" s="40" t="s">
        <v>558</v>
      </c>
      <c r="N230" s="43">
        <v>44468</v>
      </c>
      <c r="O230" s="43"/>
      <c r="P230" s="40"/>
      <c r="Q230" s="44">
        <v>1</v>
      </c>
      <c r="R230" s="44">
        <v>1</v>
      </c>
      <c r="S230" s="44"/>
      <c r="T230" s="44"/>
      <c r="U230" s="44"/>
      <c r="V230" s="43"/>
      <c r="W230" s="40" t="s">
        <v>559</v>
      </c>
      <c r="X230" s="64">
        <v>2020</v>
      </c>
      <c r="Y230" s="64">
        <f>YEAR(N230)-X230</f>
        <v>1</v>
      </c>
      <c r="Z230" s="37" t="s">
        <v>560</v>
      </c>
      <c r="AA230" s="41" t="s">
        <v>205</v>
      </c>
      <c r="AB230" s="44">
        <v>1</v>
      </c>
      <c r="AC230" s="40"/>
      <c r="AD230" s="40"/>
      <c r="AE230" s="40"/>
      <c r="AF230" s="40" t="s">
        <v>561</v>
      </c>
      <c r="AG230" s="40">
        <v>50</v>
      </c>
      <c r="AH230" s="40" t="s">
        <v>206</v>
      </c>
      <c r="AI230" s="40"/>
    </row>
    <row r="231" spans="1:35" x14ac:dyDescent="0.35">
      <c r="A231" s="37" t="s">
        <v>854</v>
      </c>
      <c r="B231" s="38">
        <v>213575</v>
      </c>
      <c r="C231" s="39" t="s">
        <v>855</v>
      </c>
      <c r="D231" s="40" t="s">
        <v>551</v>
      </c>
      <c r="E231" s="52" t="s">
        <v>856</v>
      </c>
      <c r="F231" s="40" t="s">
        <v>553</v>
      </c>
      <c r="G231" s="37"/>
      <c r="H231" s="40" t="s">
        <v>857</v>
      </c>
      <c r="I231" s="40" t="s">
        <v>830</v>
      </c>
      <c r="J231" s="42" t="s">
        <v>556</v>
      </c>
      <c r="K231" s="40" t="s">
        <v>858</v>
      </c>
      <c r="L231" s="40">
        <v>1</v>
      </c>
      <c r="M231" s="40" t="s">
        <v>558</v>
      </c>
      <c r="N231" s="43">
        <v>44468</v>
      </c>
      <c r="O231" s="43"/>
      <c r="P231" s="40"/>
      <c r="Q231" s="44">
        <v>1</v>
      </c>
      <c r="R231" s="44">
        <v>1</v>
      </c>
      <c r="S231" s="44"/>
      <c r="T231" s="44"/>
      <c r="U231" s="44"/>
      <c r="V231" s="43"/>
      <c r="W231" s="40" t="s">
        <v>559</v>
      </c>
      <c r="X231" s="64">
        <v>2016</v>
      </c>
      <c r="Y231" s="38">
        <f>YEAR(N231)-X231</f>
        <v>5</v>
      </c>
      <c r="Z231" s="37" t="s">
        <v>560</v>
      </c>
      <c r="AA231" s="37" t="s">
        <v>42</v>
      </c>
      <c r="AB231" s="44">
        <v>1</v>
      </c>
      <c r="AC231" s="40"/>
      <c r="AD231" s="40"/>
      <c r="AE231" s="44"/>
      <c r="AF231" s="40" t="s">
        <v>561</v>
      </c>
      <c r="AG231" s="40">
        <v>50</v>
      </c>
      <c r="AH231" s="40" t="s">
        <v>206</v>
      </c>
      <c r="AI231" s="40"/>
    </row>
    <row r="232" spans="1:35" x14ac:dyDescent="0.35">
      <c r="A232" s="37" t="s">
        <v>883</v>
      </c>
      <c r="B232" s="40">
        <v>213570</v>
      </c>
      <c r="C232" s="39" t="s">
        <v>884</v>
      </c>
      <c r="D232" s="40" t="s">
        <v>551</v>
      </c>
      <c r="E232" s="52" t="s">
        <v>885</v>
      </c>
      <c r="F232" s="40" t="s">
        <v>553</v>
      </c>
      <c r="G232" s="37"/>
      <c r="H232" s="40" t="s">
        <v>886</v>
      </c>
      <c r="I232" s="40" t="s">
        <v>555</v>
      </c>
      <c r="J232" s="42" t="s">
        <v>556</v>
      </c>
      <c r="K232" s="40" t="s">
        <v>887</v>
      </c>
      <c r="L232" s="40">
        <v>1</v>
      </c>
      <c r="M232" s="40" t="s">
        <v>558</v>
      </c>
      <c r="N232" s="43">
        <v>44468</v>
      </c>
      <c r="O232" s="43"/>
      <c r="P232" s="40"/>
      <c r="Q232" s="44">
        <v>1</v>
      </c>
      <c r="R232" s="44">
        <v>1</v>
      </c>
      <c r="S232" s="44"/>
      <c r="T232" s="44"/>
      <c r="U232" s="44"/>
      <c r="V232" s="43"/>
      <c r="W232" s="40" t="s">
        <v>559</v>
      </c>
      <c r="X232" s="40">
        <v>2015</v>
      </c>
      <c r="Y232" s="38">
        <f>YEAR(N232)-X232</f>
        <v>6</v>
      </c>
      <c r="Z232" s="37" t="s">
        <v>571</v>
      </c>
      <c r="AA232" s="37" t="s">
        <v>205</v>
      </c>
      <c r="AB232" s="44">
        <v>1</v>
      </c>
      <c r="AC232" s="40"/>
      <c r="AD232" s="40"/>
      <c r="AE232" s="40"/>
      <c r="AF232" s="40" t="s">
        <v>561</v>
      </c>
      <c r="AG232" s="40">
        <v>50</v>
      </c>
      <c r="AH232" s="40" t="s">
        <v>206</v>
      </c>
      <c r="AI232" s="40"/>
    </row>
    <row r="233" spans="1:35" x14ac:dyDescent="0.35">
      <c r="A233" s="37" t="s">
        <v>1011</v>
      </c>
      <c r="B233" s="40">
        <v>213596</v>
      </c>
      <c r="C233" s="39" t="s">
        <v>1012</v>
      </c>
      <c r="D233" s="40" t="s">
        <v>551</v>
      </c>
      <c r="E233" s="52" t="s">
        <v>1013</v>
      </c>
      <c r="F233" s="40" t="s">
        <v>565</v>
      </c>
      <c r="G233" s="37"/>
      <c r="H233" s="40" t="s">
        <v>1012</v>
      </c>
      <c r="I233" s="40" t="s">
        <v>577</v>
      </c>
      <c r="J233" s="42" t="s">
        <v>556</v>
      </c>
      <c r="K233" s="40" t="s">
        <v>1014</v>
      </c>
      <c r="L233" s="40">
        <v>1</v>
      </c>
      <c r="M233" s="40" t="s">
        <v>558</v>
      </c>
      <c r="N233" s="43">
        <v>44468</v>
      </c>
      <c r="O233" s="43"/>
      <c r="P233" s="40"/>
      <c r="Q233" s="44">
        <v>1</v>
      </c>
      <c r="R233" s="44">
        <v>1</v>
      </c>
      <c r="S233" s="44"/>
      <c r="T233" s="44"/>
      <c r="U233" s="44"/>
      <c r="V233" s="43"/>
      <c r="W233" s="40" t="s">
        <v>559</v>
      </c>
      <c r="X233" s="64">
        <v>2016</v>
      </c>
      <c r="Y233" s="38">
        <f>YEAR(N233)-X233</f>
        <v>5</v>
      </c>
      <c r="Z233" s="37" t="s">
        <v>571</v>
      </c>
      <c r="AA233" s="41" t="s">
        <v>30</v>
      </c>
      <c r="AB233" s="44">
        <v>0</v>
      </c>
      <c r="AC233" s="40"/>
      <c r="AD233" s="40" t="s">
        <v>1015</v>
      </c>
      <c r="AE233" s="40"/>
      <c r="AF233" s="40" t="s">
        <v>561</v>
      </c>
      <c r="AG233" s="40">
        <v>50</v>
      </c>
      <c r="AH233" s="40" t="s">
        <v>206</v>
      </c>
      <c r="AI233" s="40"/>
    </row>
    <row r="234" spans="1:35" x14ac:dyDescent="0.35">
      <c r="A234" s="37" t="s">
        <v>1051</v>
      </c>
      <c r="B234" s="40">
        <v>213594</v>
      </c>
      <c r="C234" s="39" t="s">
        <v>1052</v>
      </c>
      <c r="D234" s="40" t="s">
        <v>551</v>
      </c>
      <c r="E234" s="52" t="s">
        <v>1053</v>
      </c>
      <c r="F234" s="40" t="s">
        <v>1054</v>
      </c>
      <c r="G234" s="37"/>
      <c r="H234" s="40" t="s">
        <v>1052</v>
      </c>
      <c r="I234" s="40" t="s">
        <v>577</v>
      </c>
      <c r="J234" s="42" t="s">
        <v>556</v>
      </c>
      <c r="K234" s="40" t="s">
        <v>1055</v>
      </c>
      <c r="L234" s="40">
        <v>1</v>
      </c>
      <c r="M234" s="40" t="s">
        <v>558</v>
      </c>
      <c r="N234" s="43">
        <v>44468</v>
      </c>
      <c r="O234" s="43"/>
      <c r="P234" s="40"/>
      <c r="Q234" s="44">
        <v>1</v>
      </c>
      <c r="R234" s="44">
        <v>1</v>
      </c>
      <c r="S234" s="44"/>
      <c r="T234" s="44"/>
      <c r="U234" s="44"/>
      <c r="V234" s="43"/>
      <c r="W234" s="40" t="s">
        <v>559</v>
      </c>
      <c r="X234" s="64">
        <v>2021</v>
      </c>
      <c r="Y234" s="38">
        <f>YEAR(N234)-X234</f>
        <v>0</v>
      </c>
      <c r="Z234" s="37" t="s">
        <v>580</v>
      </c>
      <c r="AA234" s="41" t="s">
        <v>42</v>
      </c>
      <c r="AB234" s="44">
        <v>1</v>
      </c>
      <c r="AC234" s="40"/>
      <c r="AD234" s="40"/>
      <c r="AE234" s="40"/>
      <c r="AF234" s="40" t="s">
        <v>561</v>
      </c>
      <c r="AG234" s="40">
        <v>50</v>
      </c>
      <c r="AH234" s="40" t="s">
        <v>206</v>
      </c>
      <c r="AI234" s="40"/>
    </row>
    <row r="235" spans="1:35" x14ac:dyDescent="0.35">
      <c r="A235" s="37" t="s">
        <v>1106</v>
      </c>
      <c r="B235" s="40">
        <v>213591</v>
      </c>
      <c r="C235" s="39" t="s">
        <v>1107</v>
      </c>
      <c r="D235" s="40" t="s">
        <v>551</v>
      </c>
      <c r="E235" s="52" t="s">
        <v>1108</v>
      </c>
      <c r="F235" s="40" t="s">
        <v>588</v>
      </c>
      <c r="G235" s="37"/>
      <c r="H235" s="40" t="s">
        <v>1107</v>
      </c>
      <c r="I235" s="40" t="s">
        <v>577</v>
      </c>
      <c r="J235" s="42" t="s">
        <v>556</v>
      </c>
      <c r="K235" s="40" t="s">
        <v>1109</v>
      </c>
      <c r="L235" s="40">
        <v>1</v>
      </c>
      <c r="M235" s="40" t="s">
        <v>558</v>
      </c>
      <c r="N235" s="43">
        <v>44468</v>
      </c>
      <c r="O235" s="43"/>
      <c r="P235" s="40"/>
      <c r="Q235" s="44">
        <v>1</v>
      </c>
      <c r="R235" s="44">
        <v>1</v>
      </c>
      <c r="S235" s="44"/>
      <c r="T235" s="44"/>
      <c r="U235" s="44"/>
      <c r="V235" s="43"/>
      <c r="W235" s="40" t="s">
        <v>559</v>
      </c>
      <c r="X235" s="64">
        <v>2021</v>
      </c>
      <c r="Y235" s="38">
        <f>YEAR(N235)-X235</f>
        <v>0</v>
      </c>
      <c r="Z235" s="37" t="s">
        <v>580</v>
      </c>
      <c r="AA235" s="41" t="s">
        <v>205</v>
      </c>
      <c r="AB235" s="44">
        <v>1</v>
      </c>
      <c r="AC235" s="40"/>
      <c r="AD235" s="40"/>
      <c r="AE235" s="40"/>
      <c r="AF235" s="40" t="s">
        <v>561</v>
      </c>
      <c r="AG235" s="40">
        <v>50</v>
      </c>
      <c r="AH235" s="40" t="s">
        <v>206</v>
      </c>
      <c r="AI235" s="40"/>
    </row>
    <row r="236" spans="1:35" x14ac:dyDescent="0.35">
      <c r="A236" s="37" t="s">
        <v>1110</v>
      </c>
      <c r="B236" s="40">
        <v>202378</v>
      </c>
      <c r="C236" s="39" t="s">
        <v>1111</v>
      </c>
      <c r="D236" s="40" t="s">
        <v>551</v>
      </c>
      <c r="E236" s="52" t="s">
        <v>1112</v>
      </c>
      <c r="F236" s="40" t="s">
        <v>588</v>
      </c>
      <c r="G236" s="37"/>
      <c r="H236" s="40" t="s">
        <v>1111</v>
      </c>
      <c r="I236" s="40" t="s">
        <v>577</v>
      </c>
      <c r="J236" s="42" t="s">
        <v>556</v>
      </c>
      <c r="K236" s="40" t="s">
        <v>1113</v>
      </c>
      <c r="L236" s="40">
        <v>1</v>
      </c>
      <c r="M236" s="40" t="s">
        <v>558</v>
      </c>
      <c r="N236" s="43">
        <v>44468</v>
      </c>
      <c r="O236" s="43"/>
      <c r="P236" s="40"/>
      <c r="Q236" s="44">
        <v>1</v>
      </c>
      <c r="R236" s="44">
        <v>1</v>
      </c>
      <c r="S236" s="44"/>
      <c r="T236" s="44"/>
      <c r="U236" s="44"/>
      <c r="V236" s="43"/>
      <c r="W236" s="40" t="s">
        <v>559</v>
      </c>
      <c r="X236" s="64">
        <v>2021</v>
      </c>
      <c r="Y236" s="38">
        <f>YEAR(N236)-X236</f>
        <v>0</v>
      </c>
      <c r="Z236" s="37" t="s">
        <v>580</v>
      </c>
      <c r="AA236" s="79" t="s">
        <v>42</v>
      </c>
      <c r="AB236" s="44">
        <v>1</v>
      </c>
      <c r="AC236" s="40"/>
      <c r="AD236" s="40" t="s">
        <v>1114</v>
      </c>
      <c r="AE236" s="40"/>
      <c r="AF236" s="40" t="s">
        <v>561</v>
      </c>
      <c r="AG236" s="40">
        <v>50</v>
      </c>
      <c r="AH236" s="40" t="s">
        <v>206</v>
      </c>
      <c r="AI236" s="40"/>
    </row>
    <row r="237" spans="1:35" x14ac:dyDescent="0.35">
      <c r="A237" s="37" t="s">
        <v>1162</v>
      </c>
      <c r="B237" s="40">
        <v>213590</v>
      </c>
      <c r="C237" s="39" t="s">
        <v>1163</v>
      </c>
      <c r="D237" s="40" t="s">
        <v>551</v>
      </c>
      <c r="E237" s="52" t="s">
        <v>1164</v>
      </c>
      <c r="F237" s="40" t="s">
        <v>675</v>
      </c>
      <c r="G237" s="37" t="s">
        <v>1165</v>
      </c>
      <c r="H237" s="40" t="s">
        <v>1166</v>
      </c>
      <c r="I237" s="40" t="s">
        <v>1134</v>
      </c>
      <c r="J237" s="42" t="s">
        <v>556</v>
      </c>
      <c r="K237" s="40" t="s">
        <v>1170</v>
      </c>
      <c r="L237" s="40">
        <v>3</v>
      </c>
      <c r="M237" s="40" t="s">
        <v>558</v>
      </c>
      <c r="N237" s="43">
        <v>44468</v>
      </c>
      <c r="O237" s="43"/>
      <c r="P237" s="40"/>
      <c r="Q237" s="44">
        <v>1</v>
      </c>
      <c r="R237" s="44">
        <v>1</v>
      </c>
      <c r="S237" s="44"/>
      <c r="T237" s="44"/>
      <c r="U237" s="44"/>
      <c r="V237" s="43"/>
      <c r="W237" s="40" t="s">
        <v>559</v>
      </c>
      <c r="X237" s="64">
        <v>2004</v>
      </c>
      <c r="Y237" s="38">
        <f>YEAR(N237)-X237</f>
        <v>17</v>
      </c>
      <c r="Z237" s="37" t="s">
        <v>571</v>
      </c>
      <c r="AA237" s="41" t="s">
        <v>30</v>
      </c>
      <c r="AB237" s="81">
        <v>0</v>
      </c>
      <c r="AC237" s="40"/>
      <c r="AD237" s="76" t="s">
        <v>1169</v>
      </c>
      <c r="AE237" s="40"/>
      <c r="AF237" s="40" t="s">
        <v>561</v>
      </c>
      <c r="AG237" s="40">
        <v>50</v>
      </c>
      <c r="AH237" s="40" t="s">
        <v>206</v>
      </c>
      <c r="AI237" s="40"/>
    </row>
    <row r="238" spans="1:35" x14ac:dyDescent="0.35">
      <c r="A238" s="37" t="s">
        <v>1195</v>
      </c>
      <c r="B238" s="40">
        <v>213587</v>
      </c>
      <c r="C238" s="39" t="s">
        <v>1196</v>
      </c>
      <c r="D238" s="40" t="s">
        <v>551</v>
      </c>
      <c r="E238" s="52" t="s">
        <v>1197</v>
      </c>
      <c r="F238" s="40" t="s">
        <v>565</v>
      </c>
      <c r="G238" s="37"/>
      <c r="H238" s="40" t="s">
        <v>1196</v>
      </c>
      <c r="I238" s="40" t="s">
        <v>577</v>
      </c>
      <c r="J238" s="42" t="s">
        <v>556</v>
      </c>
      <c r="K238" s="40" t="s">
        <v>1198</v>
      </c>
      <c r="L238" s="40">
        <v>1</v>
      </c>
      <c r="M238" s="40" t="s">
        <v>558</v>
      </c>
      <c r="N238" s="43">
        <v>44468</v>
      </c>
      <c r="O238" s="43"/>
      <c r="P238" s="40"/>
      <c r="Q238" s="44">
        <v>1</v>
      </c>
      <c r="R238" s="44">
        <v>1</v>
      </c>
      <c r="S238" s="44"/>
      <c r="T238" s="44"/>
      <c r="U238" s="44"/>
      <c r="V238" s="43"/>
      <c r="W238" s="40" t="s">
        <v>559</v>
      </c>
      <c r="X238" s="40">
        <v>2019</v>
      </c>
      <c r="Y238" s="38">
        <f>YEAR(N238)-X238</f>
        <v>2</v>
      </c>
      <c r="Z238" s="37" t="s">
        <v>560</v>
      </c>
      <c r="AA238" s="41" t="s">
        <v>205</v>
      </c>
      <c r="AB238" s="44">
        <v>1</v>
      </c>
      <c r="AC238" s="40"/>
      <c r="AD238" s="40"/>
      <c r="AE238" s="40"/>
      <c r="AF238" s="40" t="s">
        <v>561</v>
      </c>
      <c r="AG238" s="40">
        <v>50</v>
      </c>
      <c r="AH238" s="40" t="s">
        <v>1199</v>
      </c>
      <c r="AI238" s="40"/>
    </row>
    <row r="239" spans="1:35" x14ac:dyDescent="0.35">
      <c r="A239" s="37" t="s">
        <v>1247</v>
      </c>
      <c r="B239" s="40">
        <v>213566</v>
      </c>
      <c r="C239" s="39" t="s">
        <v>1248</v>
      </c>
      <c r="D239" s="40" t="s">
        <v>551</v>
      </c>
      <c r="E239" s="52" t="s">
        <v>1249</v>
      </c>
      <c r="F239" s="40" t="s">
        <v>553</v>
      </c>
      <c r="G239" s="37" t="s">
        <v>1250</v>
      </c>
      <c r="H239" s="40" t="s">
        <v>1251</v>
      </c>
      <c r="I239" s="40" t="s">
        <v>1252</v>
      </c>
      <c r="J239" s="42" t="s">
        <v>556</v>
      </c>
      <c r="K239" s="40" t="s">
        <v>1255</v>
      </c>
      <c r="L239" s="40">
        <v>2</v>
      </c>
      <c r="M239" s="40" t="s">
        <v>558</v>
      </c>
      <c r="N239" s="43">
        <v>44468</v>
      </c>
      <c r="O239" s="43"/>
      <c r="P239" s="40"/>
      <c r="Q239" s="44">
        <v>1</v>
      </c>
      <c r="R239" s="44">
        <v>1</v>
      </c>
      <c r="S239" s="44"/>
      <c r="T239" s="44"/>
      <c r="U239" s="44"/>
      <c r="V239" s="43"/>
      <c r="W239" s="40" t="s">
        <v>559</v>
      </c>
      <c r="X239" s="40">
        <v>2016</v>
      </c>
      <c r="Y239" s="38">
        <f>YEAR(N239)-X239</f>
        <v>5</v>
      </c>
      <c r="Z239" s="37" t="s">
        <v>571</v>
      </c>
      <c r="AA239" s="37" t="s">
        <v>30</v>
      </c>
      <c r="AB239" s="44">
        <v>1</v>
      </c>
      <c r="AC239" s="40"/>
      <c r="AD239" s="40"/>
      <c r="AE239" s="40"/>
      <c r="AF239" s="40" t="s">
        <v>561</v>
      </c>
      <c r="AG239" s="40">
        <v>50</v>
      </c>
      <c r="AH239" s="40" t="s">
        <v>206</v>
      </c>
      <c r="AI239" s="40"/>
    </row>
    <row r="240" spans="1:35" x14ac:dyDescent="0.35">
      <c r="A240" s="37" t="s">
        <v>1307</v>
      </c>
      <c r="B240" s="40">
        <v>213583</v>
      </c>
      <c r="C240" s="39" t="s">
        <v>1308</v>
      </c>
      <c r="D240" s="40" t="s">
        <v>551</v>
      </c>
      <c r="E240" s="52" t="s">
        <v>1309</v>
      </c>
      <c r="F240" s="40" t="s">
        <v>565</v>
      </c>
      <c r="G240" s="37"/>
      <c r="H240" s="40" t="s">
        <v>1310</v>
      </c>
      <c r="I240" s="40" t="s">
        <v>796</v>
      </c>
      <c r="J240" s="42" t="s">
        <v>556</v>
      </c>
      <c r="K240" s="37" t="s">
        <v>1311</v>
      </c>
      <c r="L240" s="40">
        <v>1</v>
      </c>
      <c r="M240" s="40" t="s">
        <v>558</v>
      </c>
      <c r="N240" s="43">
        <v>44468</v>
      </c>
      <c r="O240" s="43"/>
      <c r="P240" s="40"/>
      <c r="Q240" s="44">
        <v>1</v>
      </c>
      <c r="R240" s="44">
        <v>1</v>
      </c>
      <c r="S240" s="44"/>
      <c r="T240" s="44"/>
      <c r="U240" s="44"/>
      <c r="V240" s="43"/>
      <c r="W240" s="40" t="s">
        <v>559</v>
      </c>
      <c r="X240" s="40">
        <v>2003</v>
      </c>
      <c r="Y240" s="38">
        <f>YEAR(N240)-X240</f>
        <v>18</v>
      </c>
      <c r="Z240" s="37" t="s">
        <v>571</v>
      </c>
      <c r="AA240" s="41" t="s">
        <v>205</v>
      </c>
      <c r="AB240" s="44">
        <v>1</v>
      </c>
      <c r="AC240" s="40"/>
      <c r="AD240" s="40"/>
      <c r="AE240" s="40"/>
      <c r="AF240" s="40" t="s">
        <v>561</v>
      </c>
      <c r="AG240" s="40">
        <v>50</v>
      </c>
      <c r="AH240" s="40" t="s">
        <v>206</v>
      </c>
      <c r="AI240" s="40"/>
    </row>
    <row r="241" spans="1:35" x14ac:dyDescent="0.35">
      <c r="A241" s="37" t="s">
        <v>1558</v>
      </c>
      <c r="B241" s="40">
        <v>213588</v>
      </c>
      <c r="C241" s="39" t="s">
        <v>1559</v>
      </c>
      <c r="D241" s="40" t="s">
        <v>551</v>
      </c>
      <c r="E241" s="52" t="s">
        <v>1560</v>
      </c>
      <c r="F241" s="40" t="s">
        <v>551</v>
      </c>
      <c r="G241" s="37" t="s">
        <v>1561</v>
      </c>
      <c r="H241" s="40" t="s">
        <v>1562</v>
      </c>
      <c r="I241" s="40" t="s">
        <v>1563</v>
      </c>
      <c r="J241" s="42" t="s">
        <v>556</v>
      </c>
      <c r="K241" s="40" t="s">
        <v>1566</v>
      </c>
      <c r="L241" s="40">
        <v>3</v>
      </c>
      <c r="M241" s="40" t="s">
        <v>558</v>
      </c>
      <c r="N241" s="43">
        <v>44468</v>
      </c>
      <c r="O241" s="43"/>
      <c r="P241" s="40"/>
      <c r="Q241" s="44">
        <v>1</v>
      </c>
      <c r="R241" s="44">
        <v>1</v>
      </c>
      <c r="S241" s="44"/>
      <c r="T241" s="44"/>
      <c r="U241" s="44"/>
      <c r="V241" s="43"/>
      <c r="W241" s="40" t="s">
        <v>559</v>
      </c>
      <c r="X241" s="38">
        <v>2003</v>
      </c>
      <c r="Y241" s="38">
        <f>YEAR(N241)-X241</f>
        <v>18</v>
      </c>
      <c r="Z241" s="37" t="s">
        <v>571</v>
      </c>
      <c r="AA241" s="41" t="s">
        <v>42</v>
      </c>
      <c r="AB241" s="44">
        <v>0</v>
      </c>
      <c r="AC241" s="40"/>
      <c r="AD241" s="40" t="s">
        <v>1567</v>
      </c>
      <c r="AE241" s="40"/>
      <c r="AF241" s="40" t="s">
        <v>561</v>
      </c>
      <c r="AG241" s="40">
        <v>50</v>
      </c>
      <c r="AH241" s="40" t="s">
        <v>206</v>
      </c>
      <c r="AI241" s="40"/>
    </row>
    <row r="242" spans="1:35" x14ac:dyDescent="0.35">
      <c r="A242" s="37" t="s">
        <v>1724</v>
      </c>
      <c r="B242" s="40">
        <v>213584</v>
      </c>
      <c r="C242" s="39" t="s">
        <v>1725</v>
      </c>
      <c r="D242" s="40" t="s">
        <v>551</v>
      </c>
      <c r="E242" s="52" t="s">
        <v>1726</v>
      </c>
      <c r="F242" s="40" t="s">
        <v>551</v>
      </c>
      <c r="G242" s="37" t="s">
        <v>1727</v>
      </c>
      <c r="H242" s="40" t="s">
        <v>1728</v>
      </c>
      <c r="I242" s="40" t="s">
        <v>678</v>
      </c>
      <c r="J242" s="42" t="s">
        <v>556</v>
      </c>
      <c r="K242" s="40" t="s">
        <v>1731</v>
      </c>
      <c r="L242" s="40">
        <v>2</v>
      </c>
      <c r="M242" s="40" t="s">
        <v>558</v>
      </c>
      <c r="N242" s="43">
        <v>44468</v>
      </c>
      <c r="O242" s="43"/>
      <c r="P242" s="40"/>
      <c r="Q242" s="44">
        <v>1</v>
      </c>
      <c r="R242" s="44">
        <v>1</v>
      </c>
      <c r="S242" s="44"/>
      <c r="T242" s="44"/>
      <c r="U242" s="44"/>
      <c r="V242" s="43"/>
      <c r="W242" s="40" t="s">
        <v>559</v>
      </c>
      <c r="X242" s="40">
        <v>2007</v>
      </c>
      <c r="Y242" s="38">
        <f>YEAR(N242)-X242</f>
        <v>14</v>
      </c>
      <c r="Z242" s="37" t="s">
        <v>571</v>
      </c>
      <c r="AA242" s="41" t="s">
        <v>30</v>
      </c>
      <c r="AB242" s="44">
        <v>1</v>
      </c>
      <c r="AC242" s="40"/>
      <c r="AD242" s="40"/>
      <c r="AE242" s="40"/>
      <c r="AF242" s="40" t="s">
        <v>561</v>
      </c>
      <c r="AG242" s="40">
        <v>50</v>
      </c>
      <c r="AH242" s="40" t="s">
        <v>206</v>
      </c>
      <c r="AI242" s="40"/>
    </row>
    <row r="243" spans="1:35" x14ac:dyDescent="0.35">
      <c r="A243" s="37" t="s">
        <v>1845</v>
      </c>
      <c r="B243" s="40">
        <v>213563</v>
      </c>
      <c r="C243" s="39" t="s">
        <v>995</v>
      </c>
      <c r="D243" s="40" t="s">
        <v>551</v>
      </c>
      <c r="E243" s="52" t="s">
        <v>1846</v>
      </c>
      <c r="F243" s="40" t="s">
        <v>551</v>
      </c>
      <c r="G243" s="37"/>
      <c r="H243" s="40" t="s">
        <v>1847</v>
      </c>
      <c r="I243" s="40" t="s">
        <v>874</v>
      </c>
      <c r="J243" s="42" t="s">
        <v>556</v>
      </c>
      <c r="K243" s="40" t="s">
        <v>1848</v>
      </c>
      <c r="L243" s="40">
        <v>1</v>
      </c>
      <c r="M243" s="40" t="s">
        <v>558</v>
      </c>
      <c r="N243" s="43">
        <v>44468</v>
      </c>
      <c r="O243" s="43"/>
      <c r="P243" s="40"/>
      <c r="Q243" s="44">
        <v>1</v>
      </c>
      <c r="R243" s="44">
        <v>1</v>
      </c>
      <c r="S243" s="44"/>
      <c r="T243" s="44"/>
      <c r="U243" s="44"/>
      <c r="V243" s="43"/>
      <c r="W243" s="40" t="s">
        <v>559</v>
      </c>
      <c r="X243" s="66">
        <v>2015</v>
      </c>
      <c r="Y243" s="38">
        <f>YEAR(N243)-X243</f>
        <v>6</v>
      </c>
      <c r="Z243" s="37" t="s">
        <v>571</v>
      </c>
      <c r="AA243" s="41" t="s">
        <v>1849</v>
      </c>
      <c r="AB243" s="44">
        <v>1</v>
      </c>
      <c r="AC243" s="40"/>
      <c r="AD243" s="40"/>
      <c r="AE243" s="44"/>
      <c r="AF243" s="40" t="s">
        <v>561</v>
      </c>
      <c r="AG243" s="40">
        <v>50</v>
      </c>
      <c r="AH243" s="40" t="s">
        <v>206</v>
      </c>
      <c r="AI243" s="40"/>
    </row>
    <row r="244" spans="1:35" x14ac:dyDescent="0.35">
      <c r="A244" s="37" t="s">
        <v>1906</v>
      </c>
      <c r="B244" s="40">
        <v>213574</v>
      </c>
      <c r="C244" s="39" t="s">
        <v>1193</v>
      </c>
      <c r="D244" s="40" t="s">
        <v>553</v>
      </c>
      <c r="E244" s="52" t="s">
        <v>1907</v>
      </c>
      <c r="F244" s="40" t="s">
        <v>551</v>
      </c>
      <c r="G244" s="37"/>
      <c r="H244" s="40" t="s">
        <v>1193</v>
      </c>
      <c r="I244" s="40" t="s">
        <v>617</v>
      </c>
      <c r="J244" s="42" t="s">
        <v>556</v>
      </c>
      <c r="K244" s="40" t="s">
        <v>1908</v>
      </c>
      <c r="L244" s="40">
        <v>1</v>
      </c>
      <c r="M244" s="40" t="s">
        <v>558</v>
      </c>
      <c r="N244" s="43">
        <v>44468</v>
      </c>
      <c r="O244" s="43"/>
      <c r="P244" s="40"/>
      <c r="Q244" s="44">
        <v>1</v>
      </c>
      <c r="R244" s="44">
        <v>1</v>
      </c>
      <c r="S244" s="44"/>
      <c r="T244" s="44"/>
      <c r="U244" s="44"/>
      <c r="V244" s="43"/>
      <c r="W244" s="40" t="s">
        <v>559</v>
      </c>
      <c r="X244" s="64">
        <v>2018</v>
      </c>
      <c r="Y244" s="38">
        <f>YEAR(N244)-X244</f>
        <v>3</v>
      </c>
      <c r="Z244" s="40" t="s">
        <v>560</v>
      </c>
      <c r="AA244" s="41" t="s">
        <v>42</v>
      </c>
      <c r="AB244" s="44">
        <v>1</v>
      </c>
      <c r="AC244" s="40"/>
      <c r="AD244" s="40"/>
      <c r="AE244" s="40"/>
      <c r="AF244" s="40" t="s">
        <v>561</v>
      </c>
      <c r="AG244" s="40">
        <v>50</v>
      </c>
      <c r="AH244" s="40" t="s">
        <v>206</v>
      </c>
      <c r="AI244" s="40"/>
    </row>
    <row r="245" spans="1:35" x14ac:dyDescent="0.35">
      <c r="A245" s="37" t="s">
        <v>2167</v>
      </c>
      <c r="B245" s="40">
        <v>213592</v>
      </c>
      <c r="C245" s="39" t="s">
        <v>2168</v>
      </c>
      <c r="D245" s="40" t="s">
        <v>551</v>
      </c>
      <c r="E245" s="52" t="s">
        <v>2169</v>
      </c>
      <c r="F245" s="40" t="s">
        <v>551</v>
      </c>
      <c r="G245" s="37" t="s">
        <v>2170</v>
      </c>
      <c r="H245" s="40" t="s">
        <v>2171</v>
      </c>
      <c r="I245" s="40" t="s">
        <v>874</v>
      </c>
      <c r="J245" s="42" t="s">
        <v>556</v>
      </c>
      <c r="K245" s="40" t="s">
        <v>2173</v>
      </c>
      <c r="L245" s="40">
        <v>2</v>
      </c>
      <c r="M245" s="40" t="s">
        <v>558</v>
      </c>
      <c r="N245" s="43">
        <v>44468</v>
      </c>
      <c r="O245" s="43"/>
      <c r="P245" s="40"/>
      <c r="Q245" s="44">
        <v>1</v>
      </c>
      <c r="R245" s="44">
        <v>1</v>
      </c>
      <c r="S245" s="44"/>
      <c r="T245" s="44"/>
      <c r="U245" s="44"/>
      <c r="V245" s="43"/>
      <c r="W245" s="40" t="s">
        <v>559</v>
      </c>
      <c r="X245" s="40">
        <v>2019</v>
      </c>
      <c r="Y245" s="38">
        <f>YEAR(N245)-X245</f>
        <v>2</v>
      </c>
      <c r="Z245" s="40" t="s">
        <v>560</v>
      </c>
      <c r="AA245" s="41" t="s">
        <v>205</v>
      </c>
      <c r="AB245" s="44">
        <v>1</v>
      </c>
      <c r="AC245" s="40" t="s">
        <v>2174</v>
      </c>
      <c r="AD245" s="40"/>
      <c r="AE245" s="40"/>
      <c r="AF245" s="40" t="s">
        <v>561</v>
      </c>
      <c r="AG245" s="40">
        <v>50</v>
      </c>
      <c r="AH245" s="40" t="s">
        <v>206</v>
      </c>
      <c r="AI245" s="40"/>
    </row>
    <row r="246" spans="1:35" x14ac:dyDescent="0.35">
      <c r="A246" s="22" t="s">
        <v>888</v>
      </c>
      <c r="B246">
        <v>213550</v>
      </c>
      <c r="C246" s="46" t="s">
        <v>889</v>
      </c>
      <c r="D246" t="s">
        <v>551</v>
      </c>
      <c r="E246" s="47" t="s">
        <v>890</v>
      </c>
      <c r="F246" t="s">
        <v>588</v>
      </c>
      <c r="G246" s="22" t="s">
        <v>891</v>
      </c>
      <c r="H246" t="s">
        <v>892</v>
      </c>
      <c r="I246" t="s">
        <v>893</v>
      </c>
      <c r="J246" s="51" t="s">
        <v>556</v>
      </c>
      <c r="K246" t="s">
        <v>894</v>
      </c>
      <c r="L246">
        <v>2</v>
      </c>
      <c r="M246" t="s">
        <v>558</v>
      </c>
      <c r="N246" s="48">
        <v>44476</v>
      </c>
      <c r="O246" s="48">
        <v>44478</v>
      </c>
      <c r="P246" s="49">
        <f>O246-N246</f>
        <v>2</v>
      </c>
      <c r="Q246" s="49">
        <v>0</v>
      </c>
      <c r="R246" s="49">
        <v>1</v>
      </c>
      <c r="S246" s="49" t="s">
        <v>579</v>
      </c>
      <c r="T246" s="49" t="s">
        <v>205</v>
      </c>
      <c r="U246" s="49">
        <v>1</v>
      </c>
      <c r="V246" s="48"/>
      <c r="W246" t="s">
        <v>559</v>
      </c>
      <c r="X246" s="2">
        <v>2016</v>
      </c>
      <c r="Y246" s="45">
        <f>YEAR(N246)-X246</f>
        <v>5</v>
      </c>
      <c r="Z246" s="22" t="s">
        <v>571</v>
      </c>
      <c r="AA246" s="22" t="s">
        <v>30</v>
      </c>
      <c r="AB246" s="49">
        <v>1</v>
      </c>
      <c r="AC246" t="s">
        <v>431</v>
      </c>
      <c r="AE246" s="49"/>
      <c r="AF246" t="s">
        <v>561</v>
      </c>
      <c r="AH246" s="22"/>
    </row>
    <row r="247" spans="1:35" x14ac:dyDescent="0.35">
      <c r="A247" s="22" t="s">
        <v>2014</v>
      </c>
      <c r="B247">
        <v>202387</v>
      </c>
      <c r="C247" s="46" t="s">
        <v>2015</v>
      </c>
      <c r="D247" t="s">
        <v>551</v>
      </c>
      <c r="E247" s="47" t="s">
        <v>2016</v>
      </c>
      <c r="F247" t="s">
        <v>588</v>
      </c>
      <c r="G247" s="22" t="s">
        <v>2017</v>
      </c>
      <c r="H247" t="s">
        <v>2018</v>
      </c>
      <c r="I247" t="s">
        <v>874</v>
      </c>
      <c r="J247" s="51" t="s">
        <v>556</v>
      </c>
      <c r="K247" t="s">
        <v>2019</v>
      </c>
      <c r="L247">
        <v>2</v>
      </c>
      <c r="M247" t="s">
        <v>558</v>
      </c>
      <c r="N247" s="48">
        <v>44476</v>
      </c>
      <c r="O247" s="48">
        <v>44485</v>
      </c>
      <c r="P247" s="49">
        <f>O247-N247</f>
        <v>9</v>
      </c>
      <c r="Q247" s="49">
        <v>0</v>
      </c>
      <c r="R247" s="49">
        <v>0</v>
      </c>
      <c r="S247" s="49" t="s">
        <v>579</v>
      </c>
      <c r="T247" s="49" t="s">
        <v>205</v>
      </c>
      <c r="U247" s="49">
        <v>1</v>
      </c>
      <c r="V247" s="48">
        <v>44848</v>
      </c>
      <c r="W247" t="s">
        <v>559</v>
      </c>
      <c r="X247" s="2">
        <v>2015</v>
      </c>
      <c r="Y247" s="45">
        <f>YEAR(N247)-X247</f>
        <v>6</v>
      </c>
      <c r="Z247" t="s">
        <v>571</v>
      </c>
      <c r="AA247" s="22" t="s">
        <v>205</v>
      </c>
      <c r="AB247" s="49">
        <v>1</v>
      </c>
      <c r="AE247" s="49"/>
      <c r="AF247" t="s">
        <v>561</v>
      </c>
      <c r="AH247" s="22"/>
    </row>
    <row r="248" spans="1:35" x14ac:dyDescent="0.35">
      <c r="A248" s="22" t="s">
        <v>646</v>
      </c>
      <c r="B248">
        <v>213548</v>
      </c>
      <c r="C248" s="46" t="s">
        <v>647</v>
      </c>
      <c r="D248" t="s">
        <v>553</v>
      </c>
      <c r="E248" s="47" t="s">
        <v>648</v>
      </c>
      <c r="F248" t="s">
        <v>553</v>
      </c>
      <c r="G248" s="22"/>
      <c r="H248" t="s">
        <v>649</v>
      </c>
      <c r="I248" t="s">
        <v>650</v>
      </c>
      <c r="J248" s="51" t="s">
        <v>556</v>
      </c>
      <c r="K248" t="s">
        <v>651</v>
      </c>
      <c r="L248">
        <v>1</v>
      </c>
      <c r="M248" t="s">
        <v>558</v>
      </c>
      <c r="N248" s="48">
        <v>44476</v>
      </c>
      <c r="O248" s="48">
        <v>44492</v>
      </c>
      <c r="P248" s="49">
        <f>O248-N248</f>
        <v>16</v>
      </c>
      <c r="Q248" s="49">
        <v>0</v>
      </c>
      <c r="R248" s="49">
        <v>0</v>
      </c>
      <c r="S248" s="49" t="s">
        <v>590</v>
      </c>
      <c r="T248" s="49" t="s">
        <v>626</v>
      </c>
      <c r="U248" s="49">
        <v>1</v>
      </c>
      <c r="V248" s="48">
        <v>44493</v>
      </c>
      <c r="W248" t="s">
        <v>559</v>
      </c>
      <c r="X248" s="2">
        <v>2016</v>
      </c>
      <c r="Y248" s="45">
        <f>YEAR(N248)-X248</f>
        <v>5</v>
      </c>
      <c r="Z248" s="22" t="s">
        <v>571</v>
      </c>
      <c r="AA248" s="22" t="s">
        <v>205</v>
      </c>
      <c r="AB248" s="49">
        <v>1</v>
      </c>
      <c r="AC248" t="s">
        <v>652</v>
      </c>
      <c r="AE248" s="49"/>
      <c r="AF248" t="s">
        <v>561</v>
      </c>
      <c r="AH248" s="22"/>
    </row>
    <row r="249" spans="1:35" x14ac:dyDescent="0.35">
      <c r="A249" s="22" t="s">
        <v>1448</v>
      </c>
      <c r="B249">
        <v>213593</v>
      </c>
      <c r="C249" s="46" t="s">
        <v>1449</v>
      </c>
      <c r="D249" t="s">
        <v>551</v>
      </c>
      <c r="E249" s="47" t="s">
        <v>1450</v>
      </c>
      <c r="F249" t="s">
        <v>588</v>
      </c>
      <c r="G249" s="22"/>
      <c r="H249" t="s">
        <v>1451</v>
      </c>
      <c r="I249" t="s">
        <v>796</v>
      </c>
      <c r="J249" s="51" t="s">
        <v>556</v>
      </c>
      <c r="K249" t="s">
        <v>1452</v>
      </c>
      <c r="L249">
        <v>1</v>
      </c>
      <c r="M249" t="s">
        <v>558</v>
      </c>
      <c r="N249" s="48">
        <v>44476</v>
      </c>
      <c r="O249" s="48">
        <v>44519</v>
      </c>
      <c r="P249" s="49">
        <f>O249-N249</f>
        <v>43</v>
      </c>
      <c r="Q249" s="49">
        <v>0</v>
      </c>
      <c r="R249" s="49">
        <v>0</v>
      </c>
      <c r="S249" s="49" t="s">
        <v>590</v>
      </c>
      <c r="T249" s="49" t="s">
        <v>626</v>
      </c>
      <c r="U249" s="49">
        <v>1</v>
      </c>
      <c r="V249" s="48">
        <v>44519</v>
      </c>
      <c r="W249" t="s">
        <v>559</v>
      </c>
      <c r="X249" s="2">
        <v>2001</v>
      </c>
      <c r="Y249" s="45">
        <f>YEAR(N249)-X249</f>
        <v>20</v>
      </c>
      <c r="Z249" s="22" t="s">
        <v>571</v>
      </c>
      <c r="AA249" s="22" t="s">
        <v>205</v>
      </c>
      <c r="AB249" s="49">
        <v>1</v>
      </c>
      <c r="AC249" t="s">
        <v>1453</v>
      </c>
      <c r="AE249" s="49"/>
      <c r="AF249" t="s">
        <v>561</v>
      </c>
      <c r="AH249" s="22"/>
    </row>
    <row r="250" spans="1:35" x14ac:dyDescent="0.35">
      <c r="A250" s="22" t="s">
        <v>1483</v>
      </c>
      <c r="B250">
        <v>213571</v>
      </c>
      <c r="C250" s="46" t="s">
        <v>1484</v>
      </c>
      <c r="D250" t="s">
        <v>600</v>
      </c>
      <c r="E250" s="47" t="s">
        <v>1485</v>
      </c>
      <c r="F250" t="s">
        <v>588</v>
      </c>
      <c r="G250" s="22" t="s">
        <v>1486</v>
      </c>
      <c r="H250" t="s">
        <v>1487</v>
      </c>
      <c r="I250" t="s">
        <v>874</v>
      </c>
      <c r="J250" s="51" t="s">
        <v>556</v>
      </c>
      <c r="K250" t="s">
        <v>1484</v>
      </c>
      <c r="L250">
        <v>3</v>
      </c>
      <c r="M250" t="s">
        <v>558</v>
      </c>
      <c r="N250" s="48">
        <v>44476</v>
      </c>
      <c r="O250" s="48">
        <v>44577</v>
      </c>
      <c r="P250" s="49">
        <f>O250-N250</f>
        <v>101</v>
      </c>
      <c r="Q250" s="49">
        <v>0</v>
      </c>
      <c r="R250" s="49">
        <v>0</v>
      </c>
      <c r="S250" s="49" t="s">
        <v>714</v>
      </c>
      <c r="T250" s="49" t="s">
        <v>1490</v>
      </c>
      <c r="U250" s="49">
        <v>1</v>
      </c>
      <c r="V250" s="48">
        <v>44848</v>
      </c>
      <c r="W250" t="s">
        <v>559</v>
      </c>
      <c r="X250" s="2">
        <v>2016</v>
      </c>
      <c r="Y250" s="45">
        <f>YEAR(N250)-X250</f>
        <v>5</v>
      </c>
      <c r="Z250" s="22" t="s">
        <v>571</v>
      </c>
      <c r="AA250" s="22" t="s">
        <v>42</v>
      </c>
      <c r="AB250" s="49">
        <v>1</v>
      </c>
      <c r="AC250" t="s">
        <v>1491</v>
      </c>
      <c r="AD250" t="s">
        <v>1492</v>
      </c>
      <c r="AE250" s="49"/>
      <c r="AF250" t="s">
        <v>561</v>
      </c>
      <c r="AH250" s="22"/>
    </row>
    <row r="251" spans="1:35" x14ac:dyDescent="0.35">
      <c r="A251" s="22" t="s">
        <v>2184</v>
      </c>
      <c r="B251">
        <v>213568</v>
      </c>
      <c r="C251" s="46" t="s">
        <v>2185</v>
      </c>
      <c r="D251" t="s">
        <v>551</v>
      </c>
      <c r="E251" s="47" t="s">
        <v>2186</v>
      </c>
      <c r="F251" t="s">
        <v>588</v>
      </c>
      <c r="G251" s="22" t="s">
        <v>2187</v>
      </c>
      <c r="H251" t="s">
        <v>2188</v>
      </c>
      <c r="I251" t="s">
        <v>555</v>
      </c>
      <c r="J251" s="51" t="s">
        <v>556</v>
      </c>
      <c r="K251" t="s">
        <v>2190</v>
      </c>
      <c r="L251">
        <v>2</v>
      </c>
      <c r="M251" t="s">
        <v>558</v>
      </c>
      <c r="N251" s="48">
        <v>44476</v>
      </c>
      <c r="O251" s="48">
        <v>44578</v>
      </c>
      <c r="P251" s="49">
        <f>O251-N251</f>
        <v>102</v>
      </c>
      <c r="Q251" s="49">
        <v>0</v>
      </c>
      <c r="R251" s="49" t="s">
        <v>205</v>
      </c>
      <c r="S251" s="49" t="s">
        <v>579</v>
      </c>
      <c r="T251" s="49" t="s">
        <v>205</v>
      </c>
      <c r="U251" s="49">
        <v>1</v>
      </c>
      <c r="V251" s="48"/>
      <c r="W251" t="s">
        <v>559</v>
      </c>
      <c r="X251" s="2">
        <v>2013</v>
      </c>
      <c r="Y251" s="45">
        <f>YEAR(N251)-X251</f>
        <v>8</v>
      </c>
      <c r="Z251" s="22" t="s">
        <v>571</v>
      </c>
      <c r="AA251" s="22" t="s">
        <v>205</v>
      </c>
      <c r="AB251" s="49">
        <v>1</v>
      </c>
      <c r="AE251" s="49"/>
      <c r="AF251" t="s">
        <v>561</v>
      </c>
      <c r="AH251" s="22"/>
    </row>
    <row r="252" spans="1:35" x14ac:dyDescent="0.35">
      <c r="A252" s="22" t="s">
        <v>1464</v>
      </c>
      <c r="B252">
        <v>213557</v>
      </c>
      <c r="C252" s="46" t="s">
        <v>1465</v>
      </c>
      <c r="D252" t="s">
        <v>551</v>
      </c>
      <c r="E252" s="47" t="s">
        <v>1466</v>
      </c>
      <c r="F252" t="s">
        <v>836</v>
      </c>
      <c r="G252" s="22" t="s">
        <v>1467</v>
      </c>
      <c r="H252" t="s">
        <v>1468</v>
      </c>
      <c r="I252" t="s">
        <v>1134</v>
      </c>
      <c r="J252" s="51" t="s">
        <v>556</v>
      </c>
      <c r="K252" t="s">
        <v>1469</v>
      </c>
      <c r="L252">
        <v>2</v>
      </c>
      <c r="M252" t="s">
        <v>558</v>
      </c>
      <c r="N252" s="48">
        <v>44476</v>
      </c>
      <c r="O252" s="48">
        <v>44712</v>
      </c>
      <c r="P252" s="49">
        <f>O252-N252</f>
        <v>236</v>
      </c>
      <c r="Q252" s="49">
        <v>0</v>
      </c>
      <c r="R252" s="49">
        <v>1</v>
      </c>
      <c r="S252" s="49" t="s">
        <v>579</v>
      </c>
      <c r="T252" s="49" t="s">
        <v>205</v>
      </c>
      <c r="U252" s="49">
        <v>1</v>
      </c>
      <c r="V252" s="48"/>
      <c r="W252" t="s">
        <v>559</v>
      </c>
      <c r="X252" s="2">
        <v>2009</v>
      </c>
      <c r="Y252" s="45">
        <f>YEAR(N252)-X252</f>
        <v>12</v>
      </c>
      <c r="Z252" s="22" t="s">
        <v>571</v>
      </c>
      <c r="AA252" s="22" t="s">
        <v>205</v>
      </c>
      <c r="AB252" s="49">
        <v>1</v>
      </c>
      <c r="AD252" t="s">
        <v>1470</v>
      </c>
      <c r="AE252" s="49"/>
      <c r="AF252" t="s">
        <v>561</v>
      </c>
      <c r="AH252" s="22"/>
    </row>
    <row r="253" spans="1:35" x14ac:dyDescent="0.35">
      <c r="A253" s="37" t="s">
        <v>1081</v>
      </c>
      <c r="B253" s="40">
        <v>202401</v>
      </c>
      <c r="C253" s="39" t="s">
        <v>1082</v>
      </c>
      <c r="D253" s="40" t="s">
        <v>551</v>
      </c>
      <c r="E253" s="52" t="s">
        <v>1083</v>
      </c>
      <c r="F253" s="40" t="s">
        <v>565</v>
      </c>
      <c r="G253" s="37"/>
      <c r="H253" s="40" t="s">
        <v>1084</v>
      </c>
      <c r="I253" s="40" t="s">
        <v>724</v>
      </c>
      <c r="J253" s="42" t="s">
        <v>556</v>
      </c>
      <c r="K253" s="40" t="s">
        <v>1085</v>
      </c>
      <c r="L253" s="40">
        <v>1</v>
      </c>
      <c r="M253" s="40" t="s">
        <v>558</v>
      </c>
      <c r="N253" s="43">
        <v>44476</v>
      </c>
      <c r="O253" s="43"/>
      <c r="P253" s="40"/>
      <c r="Q253" s="44">
        <v>1</v>
      </c>
      <c r="R253" s="44">
        <v>1</v>
      </c>
      <c r="S253" s="44"/>
      <c r="T253" s="44"/>
      <c r="U253" s="44"/>
      <c r="V253" s="43"/>
      <c r="W253" s="40" t="s">
        <v>559</v>
      </c>
      <c r="X253" s="76">
        <v>2005</v>
      </c>
      <c r="Y253" s="38">
        <f>YEAR(N253)-X253</f>
        <v>16</v>
      </c>
      <c r="Z253" s="76" t="s">
        <v>571</v>
      </c>
      <c r="AA253" s="37" t="s">
        <v>205</v>
      </c>
      <c r="AB253" s="44">
        <v>0</v>
      </c>
      <c r="AC253" s="40"/>
      <c r="AD253" s="40" t="s">
        <v>1086</v>
      </c>
      <c r="AE253" s="44"/>
      <c r="AF253" s="40" t="s">
        <v>561</v>
      </c>
      <c r="AG253" s="40"/>
      <c r="AH253" s="37"/>
      <c r="AI253" s="40"/>
    </row>
    <row r="254" spans="1:35" hidden="1" x14ac:dyDescent="0.35">
      <c r="A254" s="37" t="s">
        <v>509</v>
      </c>
      <c r="B254" s="40">
        <v>213582</v>
      </c>
      <c r="C254" s="39" t="s">
        <v>510</v>
      </c>
      <c r="D254" s="40" t="s">
        <v>551</v>
      </c>
      <c r="E254" s="52" t="s">
        <v>1121</v>
      </c>
      <c r="F254" s="40" t="s">
        <v>553</v>
      </c>
      <c r="G254" s="37"/>
      <c r="H254" s="76" t="s">
        <v>1122</v>
      </c>
      <c r="I254" s="40" t="s">
        <v>830</v>
      </c>
      <c r="J254" s="42" t="s">
        <v>556</v>
      </c>
      <c r="K254" s="40" t="s">
        <v>513</v>
      </c>
      <c r="L254" s="40">
        <v>1</v>
      </c>
      <c r="M254" s="40" t="s">
        <v>558</v>
      </c>
      <c r="N254" s="43">
        <v>44476</v>
      </c>
      <c r="O254" s="43"/>
      <c r="P254" s="40"/>
      <c r="Q254" s="44">
        <v>1</v>
      </c>
      <c r="R254" s="44">
        <v>1</v>
      </c>
      <c r="S254" s="44"/>
      <c r="T254" s="44"/>
      <c r="U254" s="44"/>
      <c r="V254" s="43"/>
      <c r="W254" s="40" t="s">
        <v>618</v>
      </c>
      <c r="X254" s="66">
        <v>2015</v>
      </c>
      <c r="Y254" s="38">
        <f>YEAR(N254)-X254</f>
        <v>6</v>
      </c>
      <c r="Z254" s="40" t="s">
        <v>571</v>
      </c>
      <c r="AA254" s="37" t="s">
        <v>42</v>
      </c>
      <c r="AB254" s="44">
        <v>1</v>
      </c>
      <c r="AC254" s="40"/>
      <c r="AD254" s="40"/>
      <c r="AE254" s="44"/>
      <c r="AF254" s="40" t="s">
        <v>561</v>
      </c>
      <c r="AG254" s="40"/>
      <c r="AH254" s="37"/>
      <c r="AI254" s="40"/>
    </row>
    <row r="255" spans="1:35" x14ac:dyDescent="0.35">
      <c r="A255" s="37" t="s">
        <v>1130</v>
      </c>
      <c r="B255" s="40">
        <v>202364</v>
      </c>
      <c r="C255" s="39" t="s">
        <v>1131</v>
      </c>
      <c r="D255" s="40" t="s">
        <v>551</v>
      </c>
      <c r="E255" s="52" t="s">
        <v>1132</v>
      </c>
      <c r="F255" s="40" t="s">
        <v>675</v>
      </c>
      <c r="G255" s="37"/>
      <c r="H255" s="40" t="s">
        <v>1133</v>
      </c>
      <c r="I255" s="40" t="s">
        <v>1134</v>
      </c>
      <c r="J255" s="42" t="s">
        <v>556</v>
      </c>
      <c r="K255" s="40" t="s">
        <v>1135</v>
      </c>
      <c r="L255" s="40">
        <v>1</v>
      </c>
      <c r="M255" s="40" t="s">
        <v>558</v>
      </c>
      <c r="N255" s="43">
        <v>44476</v>
      </c>
      <c r="O255" s="43"/>
      <c r="P255" s="40"/>
      <c r="Q255" s="44">
        <v>1</v>
      </c>
      <c r="R255" s="44">
        <v>1</v>
      </c>
      <c r="S255" s="44"/>
      <c r="T255" s="44"/>
      <c r="U255" s="44"/>
      <c r="V255" s="43"/>
      <c r="W255" s="40" t="s">
        <v>559</v>
      </c>
      <c r="X255" s="66">
        <v>2006</v>
      </c>
      <c r="Y255" s="38">
        <f>YEAR(N255)-X255</f>
        <v>15</v>
      </c>
      <c r="Z255" s="40" t="s">
        <v>571</v>
      </c>
      <c r="AA255" s="37" t="s">
        <v>30</v>
      </c>
      <c r="AB255" s="44">
        <v>1</v>
      </c>
      <c r="AC255" s="40"/>
      <c r="AD255" s="40"/>
      <c r="AE255" s="44"/>
      <c r="AF255" s="40" t="s">
        <v>561</v>
      </c>
      <c r="AG255" s="40"/>
      <c r="AH255" s="37"/>
      <c r="AI255" s="40"/>
    </row>
    <row r="256" spans="1:35" x14ac:dyDescent="0.35">
      <c r="A256" s="37" t="s">
        <v>1148</v>
      </c>
      <c r="B256" s="40">
        <v>213561</v>
      </c>
      <c r="C256" s="39" t="s">
        <v>1149</v>
      </c>
      <c r="D256" s="40" t="s">
        <v>551</v>
      </c>
      <c r="E256" s="52" t="s">
        <v>1150</v>
      </c>
      <c r="F256" s="40" t="s">
        <v>588</v>
      </c>
      <c r="G256" s="37"/>
      <c r="H256" s="40" t="s">
        <v>1151</v>
      </c>
      <c r="I256" s="40" t="s">
        <v>555</v>
      </c>
      <c r="J256" s="42" t="s">
        <v>556</v>
      </c>
      <c r="K256" s="40" t="s">
        <v>1152</v>
      </c>
      <c r="L256" s="40">
        <v>1</v>
      </c>
      <c r="M256" s="40" t="s">
        <v>558</v>
      </c>
      <c r="N256" s="43">
        <v>44476</v>
      </c>
      <c r="O256" s="43"/>
      <c r="P256" s="40"/>
      <c r="Q256" s="44">
        <v>1</v>
      </c>
      <c r="R256" s="44">
        <v>1</v>
      </c>
      <c r="S256" s="44"/>
      <c r="T256" s="44"/>
      <c r="U256" s="44"/>
      <c r="V256" s="43"/>
      <c r="W256" s="40" t="s">
        <v>559</v>
      </c>
      <c r="X256" s="40">
        <v>2007</v>
      </c>
      <c r="Y256" s="38">
        <f>YEAR(N256)-X256</f>
        <v>14</v>
      </c>
      <c r="Z256" s="40" t="s">
        <v>571</v>
      </c>
      <c r="AA256" s="37" t="s">
        <v>205</v>
      </c>
      <c r="AB256" s="44">
        <v>0</v>
      </c>
      <c r="AC256" s="40"/>
      <c r="AD256" s="40" t="s">
        <v>1153</v>
      </c>
      <c r="AE256" s="44"/>
      <c r="AF256" s="40" t="s">
        <v>561</v>
      </c>
      <c r="AG256" s="40"/>
      <c r="AH256" s="37"/>
      <c r="AI256" s="40"/>
    </row>
    <row r="257" spans="1:35" x14ac:dyDescent="0.35">
      <c r="A257" s="123" t="s">
        <v>1436</v>
      </c>
      <c r="B257" s="40">
        <v>202367</v>
      </c>
      <c r="C257" s="39" t="s">
        <v>1437</v>
      </c>
      <c r="D257" s="40" t="s">
        <v>551</v>
      </c>
      <c r="E257" s="52" t="s">
        <v>1438</v>
      </c>
      <c r="F257" s="40" t="s">
        <v>588</v>
      </c>
      <c r="G257" s="37" t="s">
        <v>1439</v>
      </c>
      <c r="H257" s="40" t="s">
        <v>1440</v>
      </c>
      <c r="I257" s="40" t="s">
        <v>555</v>
      </c>
      <c r="J257" s="42" t="s">
        <v>556</v>
      </c>
      <c r="K257" s="40" t="s">
        <v>1443</v>
      </c>
      <c r="L257" s="40">
        <v>2</v>
      </c>
      <c r="M257" s="40" t="s">
        <v>558</v>
      </c>
      <c r="N257" s="43">
        <v>44476</v>
      </c>
      <c r="O257" s="43"/>
      <c r="P257" s="40"/>
      <c r="Q257" s="44">
        <v>1</v>
      </c>
      <c r="R257" s="44">
        <v>1</v>
      </c>
      <c r="S257" s="44"/>
      <c r="T257" s="44"/>
      <c r="U257" s="44"/>
      <c r="V257" s="43"/>
      <c r="W257" s="40" t="s">
        <v>559</v>
      </c>
      <c r="X257" s="66">
        <v>2013</v>
      </c>
      <c r="Y257" s="38">
        <f>YEAR(N257)-X257</f>
        <v>8</v>
      </c>
      <c r="Z257" s="37" t="s">
        <v>571</v>
      </c>
      <c r="AA257" s="37" t="s">
        <v>205</v>
      </c>
      <c r="AB257" s="44">
        <v>1</v>
      </c>
      <c r="AC257" s="40"/>
      <c r="AD257" s="40"/>
      <c r="AE257" s="44"/>
      <c r="AF257" s="40" t="s">
        <v>561</v>
      </c>
      <c r="AG257" s="40"/>
      <c r="AH257" s="37"/>
      <c r="AI257" s="40"/>
    </row>
    <row r="258" spans="1:35" x14ac:dyDescent="0.35">
      <c r="A258" s="37" t="s">
        <v>1513</v>
      </c>
      <c r="B258" s="40">
        <v>213586</v>
      </c>
      <c r="C258" s="39" t="s">
        <v>1514</v>
      </c>
      <c r="D258" s="40" t="s">
        <v>600</v>
      </c>
      <c r="E258" s="52" t="s">
        <v>1515</v>
      </c>
      <c r="F258" s="40" t="s">
        <v>588</v>
      </c>
      <c r="G258" s="37"/>
      <c r="H258" s="40" t="s">
        <v>1514</v>
      </c>
      <c r="I258" s="40" t="s">
        <v>577</v>
      </c>
      <c r="J258" s="42" t="s">
        <v>556</v>
      </c>
      <c r="K258" s="40" t="s">
        <v>1516</v>
      </c>
      <c r="L258" s="40">
        <v>1</v>
      </c>
      <c r="M258" s="40" t="s">
        <v>558</v>
      </c>
      <c r="N258" s="43">
        <v>44476</v>
      </c>
      <c r="O258" s="43"/>
      <c r="P258" s="40"/>
      <c r="Q258" s="44">
        <v>1</v>
      </c>
      <c r="R258" s="44">
        <v>1</v>
      </c>
      <c r="S258" s="44"/>
      <c r="T258" s="44"/>
      <c r="U258" s="44"/>
      <c r="V258" s="43"/>
      <c r="W258" s="40" t="s">
        <v>559</v>
      </c>
      <c r="X258" s="66">
        <v>2021</v>
      </c>
      <c r="Y258" s="38">
        <f>YEAR(N258)-X258</f>
        <v>0</v>
      </c>
      <c r="Z258" s="37" t="s">
        <v>580</v>
      </c>
      <c r="AA258" s="37" t="s">
        <v>42</v>
      </c>
      <c r="AB258" s="44">
        <v>1</v>
      </c>
      <c r="AC258" s="40"/>
      <c r="AD258" s="40"/>
      <c r="AE258" s="44"/>
      <c r="AF258" s="40" t="s">
        <v>561</v>
      </c>
      <c r="AG258" s="40"/>
      <c r="AH258" s="37"/>
      <c r="AI258" s="40"/>
    </row>
    <row r="259" spans="1:35" x14ac:dyDescent="0.35">
      <c r="A259" s="37" t="s">
        <v>1971</v>
      </c>
      <c r="B259" s="40">
        <v>213573</v>
      </c>
      <c r="C259" s="39" t="s">
        <v>1878</v>
      </c>
      <c r="D259" s="40" t="s">
        <v>553</v>
      </c>
      <c r="E259" s="52" t="s">
        <v>1972</v>
      </c>
      <c r="F259" s="40" t="s">
        <v>553</v>
      </c>
      <c r="G259" s="37"/>
      <c r="H259" s="40" t="s">
        <v>1973</v>
      </c>
      <c r="I259" s="40" t="s">
        <v>650</v>
      </c>
      <c r="J259" s="42" t="s">
        <v>556</v>
      </c>
      <c r="K259" s="40" t="s">
        <v>1974</v>
      </c>
      <c r="L259" s="40">
        <v>1</v>
      </c>
      <c r="M259" s="40" t="s">
        <v>558</v>
      </c>
      <c r="N259" s="43">
        <v>44476</v>
      </c>
      <c r="O259" s="43"/>
      <c r="P259" s="40"/>
      <c r="Q259" s="44">
        <v>1</v>
      </c>
      <c r="R259" s="44">
        <v>1</v>
      </c>
      <c r="S259" s="44"/>
      <c r="T259" s="44"/>
      <c r="U259" s="44"/>
      <c r="V259" s="43"/>
      <c r="W259" s="40" t="s">
        <v>559</v>
      </c>
      <c r="X259" s="66">
        <v>2014</v>
      </c>
      <c r="Y259" s="38">
        <f>YEAR(N259)-X259</f>
        <v>7</v>
      </c>
      <c r="Z259" s="40" t="s">
        <v>571</v>
      </c>
      <c r="AA259" s="37" t="s">
        <v>205</v>
      </c>
      <c r="AB259" s="44">
        <v>1</v>
      </c>
      <c r="AC259" s="40"/>
      <c r="AD259" s="40"/>
      <c r="AE259" s="44"/>
      <c r="AF259" s="40" t="s">
        <v>561</v>
      </c>
      <c r="AG259" s="40"/>
      <c r="AH259" s="37"/>
      <c r="AI259" s="40"/>
    </row>
    <row r="260" spans="1:35" x14ac:dyDescent="0.35">
      <c r="A260" s="40" t="s">
        <v>741</v>
      </c>
      <c r="B260" s="40">
        <v>210808</v>
      </c>
      <c r="C260" s="39" t="s">
        <v>742</v>
      </c>
      <c r="D260" s="40" t="s">
        <v>551</v>
      </c>
      <c r="E260" s="52" t="s">
        <v>743</v>
      </c>
      <c r="F260" s="40" t="s">
        <v>588</v>
      </c>
      <c r="G260" s="37"/>
      <c r="H260" s="40" t="s">
        <v>742</v>
      </c>
      <c r="I260" s="40" t="s">
        <v>577</v>
      </c>
      <c r="J260" s="37" t="s">
        <v>36</v>
      </c>
      <c r="K260" s="40" t="s">
        <v>744</v>
      </c>
      <c r="L260" s="40">
        <v>1</v>
      </c>
      <c r="M260" s="40" t="s">
        <v>221</v>
      </c>
      <c r="N260" s="43">
        <v>44479</v>
      </c>
      <c r="O260" s="43"/>
      <c r="P260" s="44"/>
      <c r="Q260" s="44">
        <v>1</v>
      </c>
      <c r="R260" s="44">
        <v>1</v>
      </c>
      <c r="S260" s="44"/>
      <c r="T260" s="44"/>
      <c r="U260" s="44"/>
      <c r="V260" s="43"/>
      <c r="W260" s="40" t="s">
        <v>559</v>
      </c>
      <c r="X260" s="40">
        <v>2021</v>
      </c>
      <c r="Y260" s="38">
        <f>YEAR(N260)-X260</f>
        <v>0</v>
      </c>
      <c r="Z260" s="40" t="s">
        <v>580</v>
      </c>
      <c r="AA260" s="37" t="s">
        <v>205</v>
      </c>
      <c r="AB260" s="37">
        <v>1</v>
      </c>
      <c r="AC260" s="40"/>
      <c r="AD260" s="40"/>
      <c r="AE260" s="44"/>
      <c r="AF260" s="40" t="s">
        <v>561</v>
      </c>
      <c r="AG260" s="40">
        <v>50</v>
      </c>
      <c r="AH260" s="40" t="s">
        <v>206</v>
      </c>
      <c r="AI260" s="40"/>
    </row>
    <row r="261" spans="1:35" hidden="1" x14ac:dyDescent="0.35">
      <c r="A261" s="22" t="s">
        <v>2021</v>
      </c>
      <c r="B261">
        <v>210812</v>
      </c>
      <c r="C261" s="46" t="s">
        <v>2022</v>
      </c>
      <c r="D261" s="22" t="s">
        <v>551</v>
      </c>
      <c r="E261" s="22" t="s">
        <v>2023</v>
      </c>
      <c r="F261" s="22" t="s">
        <v>588</v>
      </c>
      <c r="G261" s="22"/>
      <c r="H261" s="22" t="s">
        <v>2024</v>
      </c>
      <c r="I261" s="22" t="s">
        <v>555</v>
      </c>
      <c r="J261" s="22" t="s">
        <v>205</v>
      </c>
      <c r="K261" t="s">
        <v>205</v>
      </c>
      <c r="L261">
        <v>1</v>
      </c>
      <c r="M261" t="s">
        <v>221</v>
      </c>
      <c r="N261" s="48">
        <v>44486</v>
      </c>
      <c r="O261" s="48">
        <v>44487</v>
      </c>
      <c r="P261" s="49">
        <f>O261-N261</f>
        <v>1</v>
      </c>
      <c r="Q261" s="49">
        <v>0</v>
      </c>
      <c r="R261" s="49" t="s">
        <v>205</v>
      </c>
      <c r="S261" s="49" t="s">
        <v>579</v>
      </c>
      <c r="T261" s="49" t="s">
        <v>205</v>
      </c>
      <c r="U261" s="49">
        <v>1</v>
      </c>
      <c r="V261" s="48"/>
      <c r="W261" t="s">
        <v>2025</v>
      </c>
      <c r="X261" s="2">
        <v>2014</v>
      </c>
      <c r="Y261" s="45">
        <f>YEAR(N261)-X261</f>
        <v>7</v>
      </c>
      <c r="Z261" t="s">
        <v>571</v>
      </c>
      <c r="AA261" s="62" t="s">
        <v>30</v>
      </c>
      <c r="AB261" s="22">
        <v>1</v>
      </c>
      <c r="AD261" t="s">
        <v>2026</v>
      </c>
      <c r="AE261" s="49"/>
      <c r="AF261" t="s">
        <v>561</v>
      </c>
      <c r="AH261" s="22"/>
    </row>
    <row r="262" spans="1:35" x14ac:dyDescent="0.35">
      <c r="A262" s="22" t="s">
        <v>593</v>
      </c>
      <c r="B262">
        <v>210811</v>
      </c>
      <c r="C262" s="46" t="s">
        <v>594</v>
      </c>
      <c r="D262" t="s">
        <v>551</v>
      </c>
      <c r="E262" t="s">
        <v>595</v>
      </c>
      <c r="F262" t="s">
        <v>588</v>
      </c>
      <c r="G262" s="22"/>
      <c r="H262" t="s">
        <v>594</v>
      </c>
      <c r="I262" s="47" t="s">
        <v>577</v>
      </c>
      <c r="J262" s="22" t="s">
        <v>36</v>
      </c>
      <c r="K262" t="s">
        <v>596</v>
      </c>
      <c r="L262">
        <v>1</v>
      </c>
      <c r="M262" t="s">
        <v>221</v>
      </c>
      <c r="N262" s="48">
        <v>44486</v>
      </c>
      <c r="O262" s="48">
        <v>44506</v>
      </c>
      <c r="P262" s="49">
        <f>O262-N262</f>
        <v>20</v>
      </c>
      <c r="Q262" s="53">
        <v>0</v>
      </c>
      <c r="R262" s="49" t="s">
        <v>205</v>
      </c>
      <c r="S262" s="49" t="s">
        <v>579</v>
      </c>
      <c r="T262" s="49" t="s">
        <v>205</v>
      </c>
      <c r="U262" s="49">
        <v>1</v>
      </c>
      <c r="V262" s="48"/>
      <c r="W262" t="s">
        <v>559</v>
      </c>
      <c r="X262">
        <v>2021</v>
      </c>
      <c r="Y262" s="45">
        <f>YEAR(N262)-X262</f>
        <v>0</v>
      </c>
      <c r="Z262" t="s">
        <v>580</v>
      </c>
      <c r="AA262" s="22" t="s">
        <v>205</v>
      </c>
      <c r="AB262" s="22">
        <v>1</v>
      </c>
      <c r="AD262" t="s">
        <v>597</v>
      </c>
      <c r="AE262" s="49"/>
      <c r="AF262" t="s">
        <v>561</v>
      </c>
      <c r="AG262">
        <v>50</v>
      </c>
      <c r="AH262" t="s">
        <v>206</v>
      </c>
    </row>
    <row r="263" spans="1:35" x14ac:dyDescent="0.35">
      <c r="A263" s="22" t="s">
        <v>1900</v>
      </c>
      <c r="B263">
        <v>210817</v>
      </c>
      <c r="C263" s="46" t="s">
        <v>1901</v>
      </c>
      <c r="D263" t="s">
        <v>551</v>
      </c>
      <c r="E263" s="47" t="s">
        <v>637</v>
      </c>
      <c r="F263" t="s">
        <v>551</v>
      </c>
      <c r="G263" s="22"/>
      <c r="H263" t="s">
        <v>1901</v>
      </c>
      <c r="I263" t="s">
        <v>577</v>
      </c>
      <c r="J263" s="22" t="s">
        <v>36</v>
      </c>
      <c r="K263" t="s">
        <v>1902</v>
      </c>
      <c r="L263">
        <v>1</v>
      </c>
      <c r="M263" t="s">
        <v>221</v>
      </c>
      <c r="N263" s="48">
        <v>44486</v>
      </c>
      <c r="O263" s="48">
        <v>44586</v>
      </c>
      <c r="P263" s="49">
        <f>O263-N263</f>
        <v>100</v>
      </c>
      <c r="Q263" s="49">
        <v>0</v>
      </c>
      <c r="R263" s="49" t="s">
        <v>205</v>
      </c>
      <c r="S263" s="49" t="s">
        <v>591</v>
      </c>
      <c r="T263" s="49" t="s">
        <v>591</v>
      </c>
      <c r="U263" s="49">
        <v>0</v>
      </c>
      <c r="V263" s="48"/>
      <c r="W263" t="s">
        <v>559</v>
      </c>
      <c r="X263">
        <v>2019</v>
      </c>
      <c r="Y263" s="45">
        <f>YEAR(N263)-X263</f>
        <v>2</v>
      </c>
      <c r="Z263" t="s">
        <v>560</v>
      </c>
      <c r="AA263" s="62" t="s">
        <v>30</v>
      </c>
      <c r="AB263" s="22">
        <v>1</v>
      </c>
      <c r="AD263" t="s">
        <v>1903</v>
      </c>
      <c r="AE263" s="49"/>
      <c r="AF263" t="s">
        <v>561</v>
      </c>
      <c r="AG263">
        <v>50</v>
      </c>
      <c r="AH263" t="s">
        <v>206</v>
      </c>
    </row>
    <row r="264" spans="1:35" hidden="1" x14ac:dyDescent="0.35">
      <c r="A264" s="5" t="s">
        <v>1823</v>
      </c>
      <c r="B264" s="15">
        <v>210813</v>
      </c>
      <c r="C264" s="87" t="s">
        <v>1824</v>
      </c>
      <c r="D264" s="1" t="s">
        <v>600</v>
      </c>
      <c r="E264" s="110" t="s">
        <v>1825</v>
      </c>
      <c r="F264" s="15" t="s">
        <v>588</v>
      </c>
      <c r="G264" s="5" t="s">
        <v>1826</v>
      </c>
      <c r="H264" s="1" t="s">
        <v>1827</v>
      </c>
      <c r="I264" s="1" t="s">
        <v>555</v>
      </c>
      <c r="J264" s="19" t="s">
        <v>36</v>
      </c>
      <c r="K264" s="15" t="s">
        <v>1828</v>
      </c>
      <c r="L264" s="1">
        <v>3</v>
      </c>
      <c r="M264" s="1" t="s">
        <v>221</v>
      </c>
      <c r="N264" s="109">
        <v>44486</v>
      </c>
      <c r="O264" s="109">
        <v>44698</v>
      </c>
      <c r="P264" s="80">
        <f>O264-N264</f>
        <v>212</v>
      </c>
      <c r="Q264" s="80">
        <v>0</v>
      </c>
      <c r="R264" s="80">
        <v>1</v>
      </c>
      <c r="S264" s="80" t="s">
        <v>579</v>
      </c>
      <c r="T264" s="80" t="s">
        <v>205</v>
      </c>
      <c r="U264" s="80">
        <v>1</v>
      </c>
      <c r="V264" s="109"/>
      <c r="W264" s="1" t="s">
        <v>669</v>
      </c>
      <c r="X264" s="1">
        <v>2011</v>
      </c>
      <c r="Y264" s="6">
        <f>YEAR(N264)-X264</f>
        <v>10</v>
      </c>
      <c r="Z264" s="1" t="s">
        <v>571</v>
      </c>
      <c r="AA264" s="5" t="s">
        <v>42</v>
      </c>
      <c r="AB264" s="5">
        <v>1</v>
      </c>
      <c r="AC264" s="1"/>
      <c r="AD264" s="1"/>
      <c r="AE264" s="111"/>
      <c r="AF264" s="1" t="s">
        <v>561</v>
      </c>
      <c r="AG264" s="15"/>
      <c r="AH264" s="15"/>
      <c r="AI264" s="15"/>
    </row>
    <row r="265" spans="1:35" x14ac:dyDescent="0.35">
      <c r="A265" s="40" t="s">
        <v>663</v>
      </c>
      <c r="B265" s="40">
        <v>210816</v>
      </c>
      <c r="C265" s="39" t="s">
        <v>608</v>
      </c>
      <c r="D265" s="40" t="s">
        <v>551</v>
      </c>
      <c r="E265" s="52" t="s">
        <v>664</v>
      </c>
      <c r="F265" s="40" t="s">
        <v>588</v>
      </c>
      <c r="G265" s="37"/>
      <c r="H265" s="40" t="s">
        <v>608</v>
      </c>
      <c r="I265" s="40" t="s">
        <v>577</v>
      </c>
      <c r="J265" s="37" t="s">
        <v>36</v>
      </c>
      <c r="K265" s="40" t="s">
        <v>665</v>
      </c>
      <c r="L265" s="40">
        <v>1</v>
      </c>
      <c r="M265" s="40" t="s">
        <v>221</v>
      </c>
      <c r="N265" s="43">
        <v>44486</v>
      </c>
      <c r="O265" s="43"/>
      <c r="P265" s="44"/>
      <c r="Q265" s="44">
        <v>1</v>
      </c>
      <c r="R265" s="44">
        <v>1</v>
      </c>
      <c r="S265" s="44"/>
      <c r="T265" s="44"/>
      <c r="U265" s="44"/>
      <c r="V265" s="43"/>
      <c r="W265" s="40" t="s">
        <v>559</v>
      </c>
      <c r="X265" s="40">
        <v>2021</v>
      </c>
      <c r="Y265" s="38">
        <f>YEAR(N265)-X265</f>
        <v>0</v>
      </c>
      <c r="Z265" s="40" t="s">
        <v>580</v>
      </c>
      <c r="AA265" s="62" t="s">
        <v>42</v>
      </c>
      <c r="AB265" s="37">
        <v>1</v>
      </c>
      <c r="AC265" s="40"/>
      <c r="AD265" s="40"/>
      <c r="AE265" s="44"/>
      <c r="AF265" s="40" t="s">
        <v>561</v>
      </c>
      <c r="AG265" s="40">
        <v>50</v>
      </c>
      <c r="AH265" s="40" t="s">
        <v>206</v>
      </c>
      <c r="AI265" s="40"/>
    </row>
    <row r="266" spans="1:35" hidden="1" x14ac:dyDescent="0.35">
      <c r="A266" s="40" t="s">
        <v>443</v>
      </c>
      <c r="B266" s="40">
        <v>210818</v>
      </c>
      <c r="C266" s="39" t="s">
        <v>757</v>
      </c>
      <c r="D266" s="40" t="s">
        <v>551</v>
      </c>
      <c r="E266" s="52" t="s">
        <v>758</v>
      </c>
      <c r="F266" s="40" t="s">
        <v>588</v>
      </c>
      <c r="G266" s="37"/>
      <c r="H266" s="40" t="s">
        <v>757</v>
      </c>
      <c r="I266" s="40" t="s">
        <v>577</v>
      </c>
      <c r="J266" s="37" t="s">
        <v>36</v>
      </c>
      <c r="K266" s="40" t="s">
        <v>481</v>
      </c>
      <c r="L266" s="40">
        <v>1</v>
      </c>
      <c r="M266" s="40" t="s">
        <v>221</v>
      </c>
      <c r="N266" s="43">
        <v>44486</v>
      </c>
      <c r="O266" s="43"/>
      <c r="P266" s="44"/>
      <c r="Q266" s="44">
        <v>1</v>
      </c>
      <c r="R266" s="44">
        <v>1</v>
      </c>
      <c r="S266" s="44"/>
      <c r="T266" s="44"/>
      <c r="U266" s="44"/>
      <c r="V266" s="43"/>
      <c r="W266" s="40" t="s">
        <v>669</v>
      </c>
      <c r="X266" s="40">
        <v>2018</v>
      </c>
      <c r="Y266" s="38">
        <f>YEAR(N266)-X266</f>
        <v>3</v>
      </c>
      <c r="Z266" s="40" t="s">
        <v>571</v>
      </c>
      <c r="AA266" s="62" t="s">
        <v>42</v>
      </c>
      <c r="AB266" s="37">
        <v>1</v>
      </c>
      <c r="AC266" s="40"/>
      <c r="AD266" s="40"/>
      <c r="AE266" s="44"/>
      <c r="AF266" s="40" t="s">
        <v>561</v>
      </c>
      <c r="AG266" s="40"/>
      <c r="AH266" s="40"/>
      <c r="AI266" s="40"/>
    </row>
    <row r="267" spans="1:35" hidden="1" x14ac:dyDescent="0.35">
      <c r="A267" s="40" t="s">
        <v>1236</v>
      </c>
      <c r="B267" s="40">
        <v>210814</v>
      </c>
      <c r="C267" s="39" t="s">
        <v>1237</v>
      </c>
      <c r="D267" s="40" t="s">
        <v>551</v>
      </c>
      <c r="E267" s="52" t="s">
        <v>1238</v>
      </c>
      <c r="F267" s="40" t="s">
        <v>588</v>
      </c>
      <c r="G267" s="37"/>
      <c r="H267" s="40" t="s">
        <v>1239</v>
      </c>
      <c r="I267" s="40" t="s">
        <v>555</v>
      </c>
      <c r="J267" s="37" t="s">
        <v>36</v>
      </c>
      <c r="K267" s="40" t="s">
        <v>1240</v>
      </c>
      <c r="L267" s="40">
        <v>1</v>
      </c>
      <c r="M267" s="40" t="s">
        <v>221</v>
      </c>
      <c r="N267" s="43">
        <v>44486</v>
      </c>
      <c r="O267" s="43"/>
      <c r="P267" s="44"/>
      <c r="Q267" s="44">
        <v>1</v>
      </c>
      <c r="R267" s="44">
        <v>1</v>
      </c>
      <c r="S267" s="44"/>
      <c r="T267" s="44"/>
      <c r="U267" s="44"/>
      <c r="V267" s="43"/>
      <c r="W267" s="40" t="s">
        <v>669</v>
      </c>
      <c r="X267" s="40">
        <v>2011</v>
      </c>
      <c r="Y267" s="38">
        <f>YEAR(N267)-X267</f>
        <v>10</v>
      </c>
      <c r="Z267" s="40" t="s">
        <v>571</v>
      </c>
      <c r="AA267" s="62" t="s">
        <v>42</v>
      </c>
      <c r="AB267" s="37">
        <v>1</v>
      </c>
      <c r="AC267" s="40"/>
      <c r="AD267" s="40"/>
      <c r="AE267" s="44"/>
      <c r="AF267" s="40" t="s">
        <v>561</v>
      </c>
      <c r="AG267" s="40">
        <v>50</v>
      </c>
      <c r="AH267" s="40" t="s">
        <v>206</v>
      </c>
      <c r="AI267" s="40"/>
    </row>
    <row r="268" spans="1:35" hidden="1" x14ac:dyDescent="0.35">
      <c r="A268" s="37" t="s">
        <v>2068</v>
      </c>
      <c r="B268" s="40">
        <v>210820</v>
      </c>
      <c r="C268" s="39" t="s">
        <v>2069</v>
      </c>
      <c r="D268" s="40" t="s">
        <v>600</v>
      </c>
      <c r="E268" s="113" t="s">
        <v>2070</v>
      </c>
      <c r="F268" s="37" t="s">
        <v>565</v>
      </c>
      <c r="G268" s="37" t="s">
        <v>2071</v>
      </c>
      <c r="H268" s="40" t="s">
        <v>2072</v>
      </c>
      <c r="I268" s="40" t="s">
        <v>2073</v>
      </c>
      <c r="J268" s="37" t="s">
        <v>36</v>
      </c>
      <c r="K268" s="40" t="s">
        <v>2074</v>
      </c>
      <c r="L268" s="40">
        <v>2</v>
      </c>
      <c r="M268" s="40" t="s">
        <v>221</v>
      </c>
      <c r="N268" s="43">
        <v>44486</v>
      </c>
      <c r="O268" s="43"/>
      <c r="P268" s="44"/>
      <c r="Q268" s="44">
        <v>1</v>
      </c>
      <c r="R268" s="44">
        <v>1</v>
      </c>
      <c r="S268" s="44"/>
      <c r="T268" s="44"/>
      <c r="U268" s="44"/>
      <c r="V268" s="43"/>
      <c r="W268" s="40" t="s">
        <v>669</v>
      </c>
      <c r="X268" s="40">
        <v>2009</v>
      </c>
      <c r="Y268" s="38">
        <f>YEAR(N268)-X268</f>
        <v>12</v>
      </c>
      <c r="Z268" s="40" t="s">
        <v>571</v>
      </c>
      <c r="AA268" s="37" t="s">
        <v>42</v>
      </c>
      <c r="AB268" s="37">
        <v>1</v>
      </c>
      <c r="AC268" s="40"/>
      <c r="AD268" s="40"/>
      <c r="AE268" s="44"/>
      <c r="AF268" s="40" t="s">
        <v>561</v>
      </c>
      <c r="AG268" s="40">
        <v>50</v>
      </c>
      <c r="AH268" s="40" t="s">
        <v>206</v>
      </c>
      <c r="AI268" s="40"/>
    </row>
    <row r="269" spans="1:35" hidden="1" x14ac:dyDescent="0.35">
      <c r="A269" s="37" t="s">
        <v>2120</v>
      </c>
      <c r="B269" s="40">
        <v>210810</v>
      </c>
      <c r="C269" s="39" t="s">
        <v>2121</v>
      </c>
      <c r="D269" s="40" t="s">
        <v>551</v>
      </c>
      <c r="E269" s="52" t="s">
        <v>2122</v>
      </c>
      <c r="F269" s="40" t="s">
        <v>588</v>
      </c>
      <c r="G269" s="37"/>
      <c r="H269" s="40" t="s">
        <v>2123</v>
      </c>
      <c r="I269" s="40" t="s">
        <v>555</v>
      </c>
      <c r="J269" s="37" t="s">
        <v>36</v>
      </c>
      <c r="K269" s="40" t="s">
        <v>2124</v>
      </c>
      <c r="L269" s="40">
        <v>1</v>
      </c>
      <c r="M269" s="40" t="s">
        <v>221</v>
      </c>
      <c r="N269" s="43">
        <v>44486</v>
      </c>
      <c r="O269" s="43"/>
      <c r="P269" s="43"/>
      <c r="Q269" s="44">
        <v>1</v>
      </c>
      <c r="R269" s="44">
        <v>1</v>
      </c>
      <c r="S269" s="44"/>
      <c r="T269" s="44"/>
      <c r="U269" s="44"/>
      <c r="V269" s="43"/>
      <c r="W269" s="40" t="s">
        <v>669</v>
      </c>
      <c r="X269" s="40">
        <v>2011</v>
      </c>
      <c r="Y269" s="38">
        <f>YEAR(N269)-X269</f>
        <v>10</v>
      </c>
      <c r="Z269" s="40" t="s">
        <v>571</v>
      </c>
      <c r="AA269" s="37" t="s">
        <v>42</v>
      </c>
      <c r="AB269" s="37">
        <v>1</v>
      </c>
      <c r="AC269" s="40"/>
      <c r="AD269" s="40"/>
      <c r="AE269" s="44"/>
      <c r="AF269" s="40" t="s">
        <v>561</v>
      </c>
      <c r="AG269" s="40">
        <v>50</v>
      </c>
      <c r="AH269" s="40" t="s">
        <v>206</v>
      </c>
      <c r="AI269" s="40"/>
    </row>
    <row r="270" spans="1:35" x14ac:dyDescent="0.35">
      <c r="A270" s="122" t="s">
        <v>716</v>
      </c>
      <c r="B270" s="40">
        <v>210821</v>
      </c>
      <c r="C270" s="39" t="s">
        <v>717</v>
      </c>
      <c r="D270" s="40" t="s">
        <v>551</v>
      </c>
      <c r="E270" s="52" t="s">
        <v>718</v>
      </c>
      <c r="F270" s="40" t="s">
        <v>588</v>
      </c>
      <c r="G270" s="37"/>
      <c r="H270" s="40" t="s">
        <v>717</v>
      </c>
      <c r="I270" s="40" t="s">
        <v>577</v>
      </c>
      <c r="J270" s="37" t="s">
        <v>36</v>
      </c>
      <c r="K270" s="40" t="s">
        <v>719</v>
      </c>
      <c r="L270" s="40">
        <v>1</v>
      </c>
      <c r="M270" s="40" t="s">
        <v>221</v>
      </c>
      <c r="N270" s="43">
        <v>44488</v>
      </c>
      <c r="O270" s="43"/>
      <c r="P270" s="44"/>
      <c r="Q270" s="44">
        <v>1</v>
      </c>
      <c r="R270" s="44">
        <v>1</v>
      </c>
      <c r="S270" s="44"/>
      <c r="T270" s="44"/>
      <c r="U270" s="44"/>
      <c r="V270" s="43"/>
      <c r="W270" s="40" t="s">
        <v>559</v>
      </c>
      <c r="X270" s="40">
        <v>2020</v>
      </c>
      <c r="Y270" s="38">
        <f>YEAR(N270)-X270</f>
        <v>1</v>
      </c>
      <c r="Z270" s="40" t="s">
        <v>560</v>
      </c>
      <c r="AA270" s="37" t="s">
        <v>205</v>
      </c>
      <c r="AB270" s="37">
        <v>1</v>
      </c>
      <c r="AC270" s="40"/>
      <c r="AD270" s="40"/>
      <c r="AE270" s="44"/>
      <c r="AF270" s="40" t="s">
        <v>561</v>
      </c>
      <c r="AG270" s="40">
        <v>50</v>
      </c>
      <c r="AH270" s="40" t="s">
        <v>206</v>
      </c>
      <c r="AI270" s="40"/>
    </row>
    <row r="271" spans="1:35" hidden="1" x14ac:dyDescent="0.35">
      <c r="A271" s="37" t="s">
        <v>2132</v>
      </c>
      <c r="B271" s="40">
        <v>210819</v>
      </c>
      <c r="C271" s="39" t="s">
        <v>2133</v>
      </c>
      <c r="D271" s="40" t="s">
        <v>551</v>
      </c>
      <c r="E271" s="52" t="s">
        <v>2134</v>
      </c>
      <c r="F271" s="40" t="s">
        <v>588</v>
      </c>
      <c r="G271" s="37" t="s">
        <v>2135</v>
      </c>
      <c r="H271" s="40" t="s">
        <v>2136</v>
      </c>
      <c r="I271" s="40" t="s">
        <v>1134</v>
      </c>
      <c r="J271" s="37" t="s">
        <v>36</v>
      </c>
      <c r="K271" s="40" t="s">
        <v>2137</v>
      </c>
      <c r="L271" s="40">
        <v>2</v>
      </c>
      <c r="M271" s="40" t="s">
        <v>221</v>
      </c>
      <c r="N271" s="43">
        <v>44488</v>
      </c>
      <c r="O271" s="43"/>
      <c r="P271" s="44"/>
      <c r="Q271" s="44">
        <v>1</v>
      </c>
      <c r="R271" s="44">
        <v>1</v>
      </c>
      <c r="S271" s="44"/>
      <c r="T271" s="44"/>
      <c r="U271" s="44"/>
      <c r="V271" s="43"/>
      <c r="W271" s="40" t="s">
        <v>669</v>
      </c>
      <c r="X271" s="40">
        <v>2007</v>
      </c>
      <c r="Y271" s="38">
        <f>YEAR(N271)-X271</f>
        <v>14</v>
      </c>
      <c r="Z271" s="40" t="s">
        <v>571</v>
      </c>
      <c r="AA271" s="37" t="s">
        <v>30</v>
      </c>
      <c r="AB271" s="37">
        <v>1</v>
      </c>
      <c r="AC271" s="40"/>
      <c r="AD271" s="40"/>
      <c r="AE271" s="44"/>
      <c r="AF271" s="40" t="s">
        <v>561</v>
      </c>
      <c r="AG271" s="40">
        <v>50</v>
      </c>
      <c r="AH271" s="40" t="s">
        <v>206</v>
      </c>
      <c r="AI271" s="40"/>
    </row>
    <row r="272" spans="1:35" x14ac:dyDescent="0.35">
      <c r="A272" s="121" t="s">
        <v>1428</v>
      </c>
      <c r="B272" s="45">
        <v>202373</v>
      </c>
      <c r="C272" s="46" t="s">
        <v>1429</v>
      </c>
      <c r="D272" t="s">
        <v>551</v>
      </c>
      <c r="E272" s="47" t="s">
        <v>1430</v>
      </c>
      <c r="F272" t="s">
        <v>588</v>
      </c>
      <c r="G272" s="22" t="s">
        <v>1431</v>
      </c>
      <c r="H272" t="s">
        <v>1432</v>
      </c>
      <c r="I272" t="s">
        <v>796</v>
      </c>
      <c r="J272" s="51" t="s">
        <v>556</v>
      </c>
      <c r="K272" t="s">
        <v>1433</v>
      </c>
      <c r="L272">
        <v>2</v>
      </c>
      <c r="M272" t="s">
        <v>558</v>
      </c>
      <c r="N272" s="48">
        <v>44491</v>
      </c>
      <c r="O272" s="48">
        <v>44491</v>
      </c>
      <c r="P272" s="49">
        <v>0</v>
      </c>
      <c r="Q272" s="49">
        <v>0</v>
      </c>
      <c r="R272" s="49">
        <v>1</v>
      </c>
      <c r="S272" s="49" t="s">
        <v>1434</v>
      </c>
      <c r="T272" s="49" t="s">
        <v>591</v>
      </c>
      <c r="U272" s="49">
        <v>1</v>
      </c>
      <c r="V272" s="48"/>
      <c r="W272" t="s">
        <v>559</v>
      </c>
      <c r="X272">
        <v>2008</v>
      </c>
      <c r="Y272" s="45">
        <f>YEAR(N272)-X272</f>
        <v>13</v>
      </c>
      <c r="Z272" t="s">
        <v>571</v>
      </c>
      <c r="AA272" s="22" t="s">
        <v>205</v>
      </c>
      <c r="AB272" s="49">
        <v>1</v>
      </c>
      <c r="AD272" t="s">
        <v>1435</v>
      </c>
      <c r="AE272" s="49"/>
      <c r="AF272" t="s">
        <v>561</v>
      </c>
      <c r="AG272">
        <v>50</v>
      </c>
      <c r="AH272" t="s">
        <v>206</v>
      </c>
    </row>
    <row r="273" spans="1:35" x14ac:dyDescent="0.35">
      <c r="A273" s="37" t="s">
        <v>1375</v>
      </c>
      <c r="B273" s="38">
        <v>213550</v>
      </c>
      <c r="C273" s="39" t="s">
        <v>1376</v>
      </c>
      <c r="D273" s="40" t="s">
        <v>600</v>
      </c>
      <c r="E273" s="52" t="s">
        <v>1377</v>
      </c>
      <c r="F273" s="40" t="s">
        <v>565</v>
      </c>
      <c r="G273" s="37"/>
      <c r="H273" s="40" t="s">
        <v>1378</v>
      </c>
      <c r="I273" s="40" t="s">
        <v>1260</v>
      </c>
      <c r="J273" s="42" t="s">
        <v>556</v>
      </c>
      <c r="K273" s="40" t="s">
        <v>1379</v>
      </c>
      <c r="L273" s="40">
        <v>1</v>
      </c>
      <c r="M273" s="40" t="s">
        <v>558</v>
      </c>
      <c r="N273" s="43">
        <v>44491</v>
      </c>
      <c r="O273" s="43"/>
      <c r="P273" s="44"/>
      <c r="Q273" s="44">
        <v>1</v>
      </c>
      <c r="R273" s="44">
        <v>1</v>
      </c>
      <c r="S273" s="44"/>
      <c r="T273" s="44"/>
      <c r="U273" s="44"/>
      <c r="V273" s="43"/>
      <c r="W273" s="40" t="s">
        <v>559</v>
      </c>
      <c r="X273" s="40">
        <v>2019</v>
      </c>
      <c r="Y273" s="38">
        <f>YEAR(N273)-X273</f>
        <v>2</v>
      </c>
      <c r="Z273" s="40" t="s">
        <v>560</v>
      </c>
      <c r="AA273" s="62" t="s">
        <v>30</v>
      </c>
      <c r="AB273" s="44">
        <v>1</v>
      </c>
      <c r="AC273" s="40"/>
      <c r="AD273" s="40" t="s">
        <v>1380</v>
      </c>
      <c r="AE273" s="44"/>
      <c r="AF273" s="40" t="s">
        <v>561</v>
      </c>
      <c r="AG273" s="40"/>
      <c r="AH273" s="40"/>
      <c r="AI273" s="40"/>
    </row>
    <row r="274" spans="1:35" x14ac:dyDescent="0.35">
      <c r="A274" s="22" t="s">
        <v>2113</v>
      </c>
      <c r="B274" s="45">
        <v>213548</v>
      </c>
      <c r="C274" s="46" t="s">
        <v>2114</v>
      </c>
      <c r="D274" t="s">
        <v>551</v>
      </c>
      <c r="E274" s="63" t="s">
        <v>2115</v>
      </c>
      <c r="F274" s="63" t="s">
        <v>588</v>
      </c>
      <c r="G274" s="22" t="s">
        <v>2116</v>
      </c>
      <c r="H274" t="s">
        <v>2117</v>
      </c>
      <c r="I274" t="s">
        <v>555</v>
      </c>
      <c r="J274" s="51" t="s">
        <v>556</v>
      </c>
      <c r="K274" t="s">
        <v>2118</v>
      </c>
      <c r="L274">
        <v>2</v>
      </c>
      <c r="M274" t="s">
        <v>558</v>
      </c>
      <c r="N274" s="48">
        <v>44509</v>
      </c>
      <c r="O274" s="48">
        <v>44517</v>
      </c>
      <c r="P274" s="49">
        <f>O274-N274</f>
        <v>8</v>
      </c>
      <c r="Q274" s="49">
        <v>0</v>
      </c>
      <c r="R274" s="49">
        <v>0</v>
      </c>
      <c r="S274" s="49" t="s">
        <v>590</v>
      </c>
      <c r="T274" s="49" t="s">
        <v>626</v>
      </c>
      <c r="U274" s="49">
        <v>1</v>
      </c>
      <c r="V274" s="59">
        <v>44519</v>
      </c>
      <c r="W274" t="s">
        <v>559</v>
      </c>
      <c r="X274">
        <v>2012</v>
      </c>
      <c r="Y274" s="45">
        <f>YEAR(N274)-X274</f>
        <v>9</v>
      </c>
      <c r="Z274" t="s">
        <v>571</v>
      </c>
      <c r="AA274" s="22" t="s">
        <v>205</v>
      </c>
      <c r="AB274" s="49">
        <v>1</v>
      </c>
      <c r="AC274" t="s">
        <v>2119</v>
      </c>
      <c r="AF274" t="s">
        <v>561</v>
      </c>
    </row>
    <row r="275" spans="1:35" x14ac:dyDescent="0.35">
      <c r="A275" s="22" t="s">
        <v>621</v>
      </c>
      <c r="B275">
        <v>202390</v>
      </c>
      <c r="C275" s="46" t="s">
        <v>622</v>
      </c>
      <c r="D275" t="s">
        <v>553</v>
      </c>
      <c r="E275" t="s">
        <v>623</v>
      </c>
      <c r="F275" s="47" t="s">
        <v>551</v>
      </c>
      <c r="G275" s="22"/>
      <c r="H275" t="s">
        <v>624</v>
      </c>
      <c r="I275" t="s">
        <v>617</v>
      </c>
      <c r="J275" s="51" t="s">
        <v>556</v>
      </c>
      <c r="K275" t="s">
        <v>625</v>
      </c>
      <c r="L275">
        <v>1</v>
      </c>
      <c r="M275" t="s">
        <v>558</v>
      </c>
      <c r="N275" s="48">
        <v>44509</v>
      </c>
      <c r="O275" s="48">
        <v>44846</v>
      </c>
      <c r="P275" s="49">
        <f>O275-N275</f>
        <v>337</v>
      </c>
      <c r="Q275" s="49">
        <v>0</v>
      </c>
      <c r="R275" s="49">
        <v>0</v>
      </c>
      <c r="S275" s="49" t="s">
        <v>590</v>
      </c>
      <c r="T275" s="49" t="s">
        <v>626</v>
      </c>
      <c r="U275" s="49">
        <v>0</v>
      </c>
      <c r="V275" s="48">
        <v>44846</v>
      </c>
      <c r="W275" t="s">
        <v>559</v>
      </c>
      <c r="X275">
        <v>2017</v>
      </c>
      <c r="Y275" s="45">
        <f>YEAR(N275)-X275</f>
        <v>4</v>
      </c>
      <c r="Z275" t="s">
        <v>560</v>
      </c>
      <c r="AA275" s="22" t="s">
        <v>30</v>
      </c>
      <c r="AB275" s="49">
        <v>1</v>
      </c>
      <c r="AC275" t="s">
        <v>627</v>
      </c>
      <c r="AE275" s="49"/>
      <c r="AF275" t="s">
        <v>561</v>
      </c>
      <c r="AG275">
        <v>50</v>
      </c>
      <c r="AH275" t="s">
        <v>206</v>
      </c>
    </row>
    <row r="276" spans="1:35" x14ac:dyDescent="0.35">
      <c r="A276" s="37" t="s">
        <v>1400</v>
      </c>
      <c r="B276" s="40">
        <v>202363</v>
      </c>
      <c r="C276" s="39" t="s">
        <v>1401</v>
      </c>
      <c r="D276" s="40" t="s">
        <v>551</v>
      </c>
      <c r="E276" s="40" t="s">
        <v>1402</v>
      </c>
      <c r="F276" s="52" t="s">
        <v>565</v>
      </c>
      <c r="G276" s="37"/>
      <c r="H276" s="40" t="s">
        <v>1401</v>
      </c>
      <c r="I276" s="40" t="s">
        <v>577</v>
      </c>
      <c r="J276" s="42" t="s">
        <v>556</v>
      </c>
      <c r="K276" s="40" t="s">
        <v>1403</v>
      </c>
      <c r="L276" s="40">
        <v>1</v>
      </c>
      <c r="M276" s="40" t="s">
        <v>558</v>
      </c>
      <c r="N276" s="86">
        <v>44509</v>
      </c>
      <c r="O276" s="43"/>
      <c r="P276" s="44"/>
      <c r="Q276" s="44">
        <v>1</v>
      </c>
      <c r="R276" s="44">
        <v>1</v>
      </c>
      <c r="S276" s="44"/>
      <c r="T276" s="44"/>
      <c r="U276" s="44"/>
      <c r="V276" s="43"/>
      <c r="W276" s="40" t="s">
        <v>559</v>
      </c>
      <c r="X276" s="40">
        <v>2019</v>
      </c>
      <c r="Y276" s="38">
        <f>YEAR(N276)-X276</f>
        <v>2</v>
      </c>
      <c r="Z276" s="40" t="s">
        <v>560</v>
      </c>
      <c r="AA276" s="37" t="s">
        <v>205</v>
      </c>
      <c r="AB276" s="44">
        <v>1</v>
      </c>
      <c r="AC276" s="40"/>
      <c r="AD276" s="40"/>
      <c r="AE276" s="44"/>
      <c r="AF276" s="40" t="s">
        <v>561</v>
      </c>
      <c r="AG276" s="40"/>
      <c r="AH276" s="40"/>
      <c r="AI276" s="40"/>
    </row>
    <row r="277" spans="1:35" x14ac:dyDescent="0.35">
      <c r="A277" s="37" t="s">
        <v>2277</v>
      </c>
      <c r="B277" s="40">
        <v>213589</v>
      </c>
      <c r="C277" s="39" t="s">
        <v>2277</v>
      </c>
      <c r="D277" s="40" t="s">
        <v>551</v>
      </c>
      <c r="E277" s="52" t="s">
        <v>2278</v>
      </c>
      <c r="F277" s="40" t="s">
        <v>588</v>
      </c>
      <c r="G277" s="37"/>
      <c r="H277" s="40" t="s">
        <v>2277</v>
      </c>
      <c r="I277" s="40" t="s">
        <v>577</v>
      </c>
      <c r="J277" s="40" t="s">
        <v>556</v>
      </c>
      <c r="K277" s="40" t="s">
        <v>2279</v>
      </c>
      <c r="L277" s="40">
        <v>1</v>
      </c>
      <c r="M277" s="40" t="s">
        <v>558</v>
      </c>
      <c r="N277" s="43">
        <v>44509</v>
      </c>
      <c r="O277" s="43"/>
      <c r="P277" s="44"/>
      <c r="Q277" s="44">
        <v>1</v>
      </c>
      <c r="R277" s="44">
        <v>1</v>
      </c>
      <c r="S277" s="44"/>
      <c r="T277" s="44"/>
      <c r="U277" s="44"/>
      <c r="V277" s="43"/>
      <c r="W277" s="40" t="s">
        <v>559</v>
      </c>
      <c r="X277" s="40">
        <v>2021</v>
      </c>
      <c r="Y277" s="38">
        <f>YEAR(N277)-X277</f>
        <v>0</v>
      </c>
      <c r="Z277" s="40" t="s">
        <v>580</v>
      </c>
      <c r="AA277" s="62" t="s">
        <v>42</v>
      </c>
      <c r="AB277" s="44">
        <v>1</v>
      </c>
      <c r="AC277" s="40"/>
      <c r="AD277" s="40"/>
      <c r="AE277" s="44"/>
      <c r="AF277" s="40" t="s">
        <v>561</v>
      </c>
      <c r="AG277" s="40">
        <v>50</v>
      </c>
      <c r="AH277" s="40" t="s">
        <v>206</v>
      </c>
      <c r="AI277" s="40"/>
    </row>
    <row r="278" spans="1:35" x14ac:dyDescent="0.35">
      <c r="A278" s="22" t="s">
        <v>2014</v>
      </c>
      <c r="B278">
        <v>213553</v>
      </c>
      <c r="C278" s="46" t="s">
        <v>2015</v>
      </c>
      <c r="D278" t="s">
        <v>551</v>
      </c>
      <c r="E278" s="47" t="s">
        <v>2016</v>
      </c>
      <c r="F278" t="s">
        <v>588</v>
      </c>
      <c r="G278" s="22" t="s">
        <v>2017</v>
      </c>
      <c r="H278" t="s">
        <v>2018</v>
      </c>
      <c r="I278" t="s">
        <v>874</v>
      </c>
      <c r="J278" s="51" t="s">
        <v>556</v>
      </c>
      <c r="K278" t="s">
        <v>2019</v>
      </c>
      <c r="L278">
        <v>2</v>
      </c>
      <c r="M278" t="s">
        <v>558</v>
      </c>
      <c r="N278" s="48">
        <v>44521</v>
      </c>
      <c r="O278" s="48">
        <v>44848</v>
      </c>
      <c r="P278" s="49">
        <f>O278-N278</f>
        <v>327</v>
      </c>
      <c r="Q278" s="49">
        <v>0</v>
      </c>
      <c r="R278" s="49">
        <v>0</v>
      </c>
      <c r="S278" s="49" t="s">
        <v>590</v>
      </c>
      <c r="T278" s="49" t="s">
        <v>626</v>
      </c>
      <c r="U278" s="49">
        <v>1</v>
      </c>
      <c r="V278" s="48">
        <v>44848</v>
      </c>
      <c r="W278" t="s">
        <v>559</v>
      </c>
      <c r="X278" s="2">
        <v>2015</v>
      </c>
      <c r="Y278" s="45">
        <f>YEAR(N278)-X278</f>
        <v>6</v>
      </c>
      <c r="Z278" t="s">
        <v>571</v>
      </c>
      <c r="AA278" s="22" t="s">
        <v>205</v>
      </c>
      <c r="AB278" s="49">
        <v>1</v>
      </c>
      <c r="AC278" t="s">
        <v>2020</v>
      </c>
      <c r="AE278" s="49"/>
      <c r="AF278" t="s">
        <v>561</v>
      </c>
      <c r="AH278" s="22"/>
    </row>
    <row r="279" spans="1:35" hidden="1" x14ac:dyDescent="0.35">
      <c r="A279" s="37" t="s">
        <v>1101</v>
      </c>
      <c r="B279" s="40">
        <v>210823</v>
      </c>
      <c r="C279" s="39" t="s">
        <v>1102</v>
      </c>
      <c r="D279" s="40" t="s">
        <v>551</v>
      </c>
      <c r="E279" s="52" t="s">
        <v>1103</v>
      </c>
      <c r="F279" s="40" t="s">
        <v>588</v>
      </c>
      <c r="G279" s="37"/>
      <c r="H279" s="40" t="s">
        <v>1102</v>
      </c>
      <c r="I279" s="40" t="s">
        <v>577</v>
      </c>
      <c r="J279" s="37" t="s">
        <v>36</v>
      </c>
      <c r="K279" s="40" t="s">
        <v>1104</v>
      </c>
      <c r="L279" s="40">
        <v>1</v>
      </c>
      <c r="M279" s="40" t="s">
        <v>221</v>
      </c>
      <c r="N279" s="43">
        <v>44570</v>
      </c>
      <c r="O279" s="43"/>
      <c r="P279" s="44"/>
      <c r="Q279" s="44">
        <v>1</v>
      </c>
      <c r="R279" s="44">
        <v>1</v>
      </c>
      <c r="S279" s="44"/>
      <c r="T279" s="44"/>
      <c r="U279" s="44"/>
      <c r="V279" s="43"/>
      <c r="W279" s="40" t="s">
        <v>1105</v>
      </c>
      <c r="X279" s="40">
        <v>2018</v>
      </c>
      <c r="Y279" s="38">
        <f>YEAR(N279)-X279</f>
        <v>4</v>
      </c>
      <c r="Z279" s="40" t="s">
        <v>560</v>
      </c>
      <c r="AA279" s="37" t="s">
        <v>205</v>
      </c>
      <c r="AB279" s="37">
        <v>0</v>
      </c>
      <c r="AC279" s="40"/>
      <c r="AD279" s="40"/>
      <c r="AE279" s="44"/>
      <c r="AF279" s="40" t="s">
        <v>561</v>
      </c>
      <c r="AG279" s="40">
        <v>50</v>
      </c>
      <c r="AH279" s="40" t="s">
        <v>206</v>
      </c>
      <c r="AI279" s="40"/>
    </row>
    <row r="280" spans="1:35" x14ac:dyDescent="0.35">
      <c r="A280" s="37" t="s">
        <v>445</v>
      </c>
      <c r="B280" s="40">
        <v>210804</v>
      </c>
      <c r="C280" s="39" t="s">
        <v>1956</v>
      </c>
      <c r="D280" s="40" t="s">
        <v>551</v>
      </c>
      <c r="E280" s="52" t="s">
        <v>1957</v>
      </c>
      <c r="F280" s="40" t="s">
        <v>1958</v>
      </c>
      <c r="G280" s="37"/>
      <c r="H280" s="40" t="s">
        <v>1956</v>
      </c>
      <c r="I280" s="40" t="s">
        <v>577</v>
      </c>
      <c r="J280" s="37" t="s">
        <v>36</v>
      </c>
      <c r="K280" s="40" t="s">
        <v>444</v>
      </c>
      <c r="L280" s="40">
        <v>1</v>
      </c>
      <c r="M280" s="40" t="s">
        <v>1959</v>
      </c>
      <c r="N280" s="43">
        <v>44572</v>
      </c>
      <c r="O280" s="43"/>
      <c r="P280" s="44"/>
      <c r="Q280" s="44">
        <v>1</v>
      </c>
      <c r="R280" s="44">
        <v>1</v>
      </c>
      <c r="S280" s="44"/>
      <c r="T280" s="44"/>
      <c r="U280" s="44"/>
      <c r="V280" s="43"/>
      <c r="W280" s="40" t="s">
        <v>559</v>
      </c>
      <c r="X280" s="40">
        <v>2021</v>
      </c>
      <c r="Y280" s="38">
        <f>YEAR(N280)-X280</f>
        <v>1</v>
      </c>
      <c r="Z280" s="40" t="s">
        <v>580</v>
      </c>
      <c r="AA280" s="37" t="s">
        <v>205</v>
      </c>
      <c r="AB280" s="37">
        <v>1</v>
      </c>
      <c r="AC280" s="40" t="s">
        <v>1960</v>
      </c>
      <c r="AD280" s="40" t="s">
        <v>1961</v>
      </c>
      <c r="AE280" s="44"/>
      <c r="AF280" s="40" t="s">
        <v>561</v>
      </c>
      <c r="AG280" s="40">
        <v>50</v>
      </c>
      <c r="AH280" s="40" t="s">
        <v>206</v>
      </c>
      <c r="AI280" s="40"/>
    </row>
    <row r="281" spans="1:35" hidden="1" x14ac:dyDescent="0.35">
      <c r="A281" s="37" t="s">
        <v>1794</v>
      </c>
      <c r="B281" s="40">
        <v>210812</v>
      </c>
      <c r="C281" s="39" t="s">
        <v>1795</v>
      </c>
      <c r="D281" s="40" t="s">
        <v>551</v>
      </c>
      <c r="E281" s="52" t="s">
        <v>1796</v>
      </c>
      <c r="F281" s="40" t="s">
        <v>553</v>
      </c>
      <c r="G281" s="37"/>
      <c r="H281" s="40" t="s">
        <v>1797</v>
      </c>
      <c r="I281" s="40" t="s">
        <v>555</v>
      </c>
      <c r="J281" s="37" t="s">
        <v>36</v>
      </c>
      <c r="K281" s="40" t="s">
        <v>1798</v>
      </c>
      <c r="L281" s="40">
        <v>1</v>
      </c>
      <c r="M281" s="40" t="s">
        <v>221</v>
      </c>
      <c r="N281" s="43">
        <v>44578</v>
      </c>
      <c r="O281" s="43"/>
      <c r="P281" s="44"/>
      <c r="Q281" s="44">
        <v>1</v>
      </c>
      <c r="R281" s="44">
        <v>1</v>
      </c>
      <c r="S281" s="44"/>
      <c r="T281" s="44"/>
      <c r="U281" s="44"/>
      <c r="V281" s="43"/>
      <c r="W281" s="40" t="s">
        <v>669</v>
      </c>
      <c r="X281" s="40">
        <v>2013</v>
      </c>
      <c r="Y281" s="38">
        <f>YEAR(N281)-X281</f>
        <v>9</v>
      </c>
      <c r="Z281" s="40" t="s">
        <v>571</v>
      </c>
      <c r="AA281" s="37" t="s">
        <v>42</v>
      </c>
      <c r="AB281" s="37">
        <v>1</v>
      </c>
      <c r="AC281" s="40" t="s">
        <v>1799</v>
      </c>
      <c r="AD281" s="40"/>
      <c r="AE281" s="44"/>
      <c r="AF281" s="40" t="s">
        <v>561</v>
      </c>
      <c r="AG281" s="40">
        <v>50</v>
      </c>
      <c r="AH281" s="40" t="s">
        <v>206</v>
      </c>
      <c r="AI281" s="40"/>
    </row>
    <row r="282" spans="1:35" hidden="1" x14ac:dyDescent="0.35">
      <c r="A282" t="s">
        <v>264</v>
      </c>
      <c r="B282">
        <v>210822</v>
      </c>
      <c r="C282" s="46" t="s">
        <v>1335</v>
      </c>
      <c r="D282" t="s">
        <v>551</v>
      </c>
      <c r="E282" s="47" t="s">
        <v>1336</v>
      </c>
      <c r="F282" t="s">
        <v>565</v>
      </c>
      <c r="G282" s="22"/>
      <c r="H282" t="s">
        <v>1335</v>
      </c>
      <c r="I282" t="s">
        <v>577</v>
      </c>
      <c r="J282" s="22" t="s">
        <v>36</v>
      </c>
      <c r="K282" t="s">
        <v>263</v>
      </c>
      <c r="L282">
        <v>1</v>
      </c>
      <c r="M282" t="s">
        <v>609</v>
      </c>
      <c r="N282" s="48">
        <v>44706</v>
      </c>
      <c r="O282" s="48">
        <v>44754</v>
      </c>
      <c r="P282" s="49">
        <f>O282-N282</f>
        <v>48</v>
      </c>
      <c r="Q282" s="49">
        <v>0</v>
      </c>
      <c r="R282" s="49">
        <v>0</v>
      </c>
      <c r="S282" s="49" t="s">
        <v>590</v>
      </c>
      <c r="T282" s="50"/>
      <c r="U282" s="49">
        <v>1</v>
      </c>
      <c r="V282" s="48">
        <v>44755</v>
      </c>
      <c r="W282" t="s">
        <v>669</v>
      </c>
      <c r="X282">
        <v>2020</v>
      </c>
      <c r="Y282" s="45">
        <f>YEAR(N282)-X282</f>
        <v>2</v>
      </c>
      <c r="Z282" t="s">
        <v>560</v>
      </c>
      <c r="AA282" s="22" t="s">
        <v>205</v>
      </c>
      <c r="AB282" s="22">
        <v>1</v>
      </c>
      <c r="AC282" s="91"/>
      <c r="AE282" s="49"/>
      <c r="AF282" t="s">
        <v>561</v>
      </c>
      <c r="AG282">
        <v>50</v>
      </c>
      <c r="AH282" t="s">
        <v>206</v>
      </c>
    </row>
    <row r="283" spans="1:35" hidden="1" x14ac:dyDescent="0.35">
      <c r="A283" s="40" t="s">
        <v>262</v>
      </c>
      <c r="B283" s="40">
        <v>200379</v>
      </c>
      <c r="C283" s="39" t="s">
        <v>1337</v>
      </c>
      <c r="D283" s="40" t="s">
        <v>551</v>
      </c>
      <c r="E283" s="52" t="s">
        <v>992</v>
      </c>
      <c r="F283" s="40" t="s">
        <v>588</v>
      </c>
      <c r="G283" s="37"/>
      <c r="H283" s="40" t="s">
        <v>1337</v>
      </c>
      <c r="I283" s="40" t="s">
        <v>577</v>
      </c>
      <c r="J283" s="37" t="s">
        <v>36</v>
      </c>
      <c r="K283" s="40" t="s">
        <v>261</v>
      </c>
      <c r="L283" s="40">
        <v>1</v>
      </c>
      <c r="M283" s="40" t="s">
        <v>609</v>
      </c>
      <c r="N283" s="43">
        <v>44706</v>
      </c>
      <c r="O283" s="43"/>
      <c r="P283" s="44"/>
      <c r="Q283" s="44">
        <v>1</v>
      </c>
      <c r="R283" s="44">
        <v>1</v>
      </c>
      <c r="S283" s="44"/>
      <c r="T283" s="44"/>
      <c r="U283" s="44"/>
      <c r="V283" s="43"/>
      <c r="W283" s="40" t="s">
        <v>669</v>
      </c>
      <c r="X283" s="40">
        <v>2020</v>
      </c>
      <c r="Y283" s="38">
        <f>YEAR(N283)-X283</f>
        <v>2</v>
      </c>
      <c r="Z283" s="40" t="s">
        <v>560</v>
      </c>
      <c r="AA283" s="37" t="s">
        <v>205</v>
      </c>
      <c r="AB283" s="37">
        <v>1</v>
      </c>
      <c r="AC283" s="40"/>
      <c r="AD283" s="40"/>
      <c r="AE283" s="44"/>
      <c r="AF283" s="40" t="s">
        <v>561</v>
      </c>
      <c r="AG283" s="40">
        <v>50</v>
      </c>
      <c r="AH283" s="40" t="s">
        <v>206</v>
      </c>
      <c r="AI283" s="40"/>
    </row>
    <row r="284" spans="1:35" hidden="1" x14ac:dyDescent="0.35">
      <c r="A284" s="40" t="s">
        <v>266</v>
      </c>
      <c r="B284" s="40">
        <v>210824</v>
      </c>
      <c r="C284" s="39" t="s">
        <v>1352</v>
      </c>
      <c r="D284" s="40" t="s">
        <v>551</v>
      </c>
      <c r="E284" s="52" t="s">
        <v>1353</v>
      </c>
      <c r="F284" s="40" t="s">
        <v>565</v>
      </c>
      <c r="G284" s="37"/>
      <c r="H284" s="40" t="s">
        <v>1352</v>
      </c>
      <c r="I284" s="40" t="s">
        <v>577</v>
      </c>
      <c r="J284" s="37" t="s">
        <v>36</v>
      </c>
      <c r="K284" s="40" t="s">
        <v>265</v>
      </c>
      <c r="L284" s="40">
        <v>1</v>
      </c>
      <c r="M284" s="40" t="s">
        <v>609</v>
      </c>
      <c r="N284" s="43">
        <v>44706</v>
      </c>
      <c r="O284" s="43"/>
      <c r="P284" s="44"/>
      <c r="Q284" s="44">
        <v>1</v>
      </c>
      <c r="R284" s="44">
        <v>1</v>
      </c>
      <c r="S284" s="44"/>
      <c r="T284" s="44"/>
      <c r="U284" s="44"/>
      <c r="V284" s="43"/>
      <c r="W284" s="40" t="s">
        <v>669</v>
      </c>
      <c r="X284" s="40">
        <v>2020</v>
      </c>
      <c r="Y284" s="38">
        <f>YEAR(N284)-X284</f>
        <v>2</v>
      </c>
      <c r="Z284" s="40" t="s">
        <v>560</v>
      </c>
      <c r="AA284" s="37" t="s">
        <v>205</v>
      </c>
      <c r="AB284" s="37">
        <v>1</v>
      </c>
      <c r="AC284" s="40"/>
      <c r="AD284" s="40"/>
      <c r="AE284" s="44"/>
      <c r="AF284" s="40" t="s">
        <v>561</v>
      </c>
      <c r="AG284" s="40">
        <v>50</v>
      </c>
      <c r="AH284" s="40" t="s">
        <v>206</v>
      </c>
      <c r="AI284" s="40"/>
    </row>
    <row r="285" spans="1:35" hidden="1" x14ac:dyDescent="0.35">
      <c r="A285" s="37" t="s">
        <v>1872</v>
      </c>
      <c r="B285" s="40">
        <v>216332</v>
      </c>
      <c r="C285" s="39" t="s">
        <v>1606</v>
      </c>
      <c r="D285" s="40" t="s">
        <v>600</v>
      </c>
      <c r="E285" s="52" t="s">
        <v>1873</v>
      </c>
      <c r="F285" s="41" t="s">
        <v>565</v>
      </c>
      <c r="G285" s="37"/>
      <c r="H285" s="40" t="s">
        <v>1874</v>
      </c>
      <c r="I285" s="40" t="s">
        <v>796</v>
      </c>
      <c r="J285" s="37" t="s">
        <v>36</v>
      </c>
      <c r="K285" s="40" t="s">
        <v>1875</v>
      </c>
      <c r="L285" s="40">
        <v>2</v>
      </c>
      <c r="M285" s="40" t="s">
        <v>221</v>
      </c>
      <c r="N285" s="43">
        <v>44802</v>
      </c>
      <c r="O285" s="43"/>
      <c r="P285" s="44"/>
      <c r="Q285" s="44">
        <v>1</v>
      </c>
      <c r="R285" s="44">
        <v>1</v>
      </c>
      <c r="S285" s="44"/>
      <c r="T285" s="44"/>
      <c r="U285" s="44"/>
      <c r="V285" s="43"/>
      <c r="W285" s="40" t="s">
        <v>669</v>
      </c>
      <c r="X285" s="40">
        <v>2007</v>
      </c>
      <c r="Y285" s="38">
        <f>YEAR(N285)-X285</f>
        <v>15</v>
      </c>
      <c r="Z285" s="40" t="s">
        <v>571</v>
      </c>
      <c r="AA285" s="37" t="s">
        <v>30</v>
      </c>
      <c r="AB285" s="37">
        <v>1</v>
      </c>
      <c r="AC285" s="40"/>
      <c r="AD285" s="40" t="s">
        <v>1876</v>
      </c>
      <c r="AE285" s="44"/>
      <c r="AF285" s="40" t="s">
        <v>561</v>
      </c>
      <c r="AG285" s="40">
        <v>50</v>
      </c>
      <c r="AH285" s="40" t="s">
        <v>206</v>
      </c>
      <c r="AI285" s="40"/>
    </row>
    <row r="286" spans="1:35" x14ac:dyDescent="0.35">
      <c r="A286" s="37" t="s">
        <v>2249</v>
      </c>
      <c r="B286" s="40">
        <v>210826</v>
      </c>
      <c r="C286" s="39" t="s">
        <v>2250</v>
      </c>
      <c r="D286" s="40" t="s">
        <v>551</v>
      </c>
      <c r="E286" s="52" t="s">
        <v>2251</v>
      </c>
      <c r="F286" s="40" t="s">
        <v>588</v>
      </c>
      <c r="G286" s="37"/>
      <c r="H286" s="40" t="s">
        <v>2250</v>
      </c>
      <c r="I286" s="40" t="s">
        <v>577</v>
      </c>
      <c r="J286" s="37" t="s">
        <v>36</v>
      </c>
      <c r="K286" s="40" t="s">
        <v>2252</v>
      </c>
      <c r="L286" s="40">
        <v>1</v>
      </c>
      <c r="M286" s="40" t="s">
        <v>221</v>
      </c>
      <c r="N286" s="43">
        <v>44810</v>
      </c>
      <c r="O286" s="43"/>
      <c r="P286" s="44"/>
      <c r="Q286" s="44">
        <v>1</v>
      </c>
      <c r="R286" s="44">
        <v>1</v>
      </c>
      <c r="S286" s="44"/>
      <c r="T286" s="44"/>
      <c r="U286" s="44"/>
      <c r="V286" s="43"/>
      <c r="W286" s="40" t="s">
        <v>559</v>
      </c>
      <c r="X286" s="40">
        <v>2022</v>
      </c>
      <c r="Y286" s="38">
        <f>YEAR(N286)-X286</f>
        <v>0</v>
      </c>
      <c r="Z286" s="40" t="s">
        <v>580</v>
      </c>
      <c r="AA286" s="37" t="s">
        <v>30</v>
      </c>
      <c r="AB286" s="44">
        <v>1</v>
      </c>
      <c r="AC286" s="40"/>
      <c r="AD286" s="40"/>
      <c r="AE286" s="44"/>
      <c r="AF286" s="40" t="s">
        <v>561</v>
      </c>
      <c r="AG286" s="40">
        <v>50</v>
      </c>
      <c r="AH286" s="40" t="s">
        <v>206</v>
      </c>
      <c r="AI286" s="40"/>
    </row>
    <row r="287" spans="1:35" x14ac:dyDescent="0.35">
      <c r="A287" s="22" t="s">
        <v>2210</v>
      </c>
      <c r="B287">
        <v>213577</v>
      </c>
      <c r="C287" s="46" t="s">
        <v>1047</v>
      </c>
      <c r="D287" t="s">
        <v>551</v>
      </c>
      <c r="E287" s="47" t="s">
        <v>2211</v>
      </c>
      <c r="F287" t="s">
        <v>588</v>
      </c>
      <c r="G287" s="22"/>
      <c r="H287" s="57" t="s">
        <v>1047</v>
      </c>
      <c r="I287" t="s">
        <v>577</v>
      </c>
      <c r="J287" s="51" t="s">
        <v>556</v>
      </c>
      <c r="K287" t="s">
        <v>2212</v>
      </c>
      <c r="L287">
        <v>2</v>
      </c>
      <c r="M287" t="s">
        <v>558</v>
      </c>
      <c r="N287" s="48">
        <v>44822</v>
      </c>
      <c r="O287" s="48">
        <v>44833</v>
      </c>
      <c r="P287" s="49">
        <f>O287-N287</f>
        <v>11</v>
      </c>
      <c r="Q287" s="49">
        <v>0</v>
      </c>
      <c r="R287" s="49">
        <v>1</v>
      </c>
      <c r="S287" s="49" t="s">
        <v>579</v>
      </c>
      <c r="T287" s="49" t="s">
        <v>205</v>
      </c>
      <c r="U287" s="49">
        <v>1</v>
      </c>
      <c r="V287" s="48"/>
      <c r="W287" t="s">
        <v>559</v>
      </c>
      <c r="X287">
        <v>2022</v>
      </c>
      <c r="Y287" s="45">
        <f>YEAR(N287)-X287</f>
        <v>0</v>
      </c>
      <c r="Z287" t="s">
        <v>580</v>
      </c>
      <c r="AA287" s="22" t="s">
        <v>42</v>
      </c>
      <c r="AB287" s="49">
        <v>1</v>
      </c>
      <c r="AD287" t="s">
        <v>2213</v>
      </c>
      <c r="AE287" s="49"/>
      <c r="AF287" t="s">
        <v>561</v>
      </c>
      <c r="AG287">
        <v>50</v>
      </c>
      <c r="AH287" t="s">
        <v>206</v>
      </c>
    </row>
    <row r="288" spans="1:35" x14ac:dyDescent="0.35">
      <c r="A288" s="37" t="s">
        <v>1428</v>
      </c>
      <c r="B288" s="38">
        <v>202360</v>
      </c>
      <c r="C288" s="39" t="s">
        <v>1429</v>
      </c>
      <c r="D288" s="40" t="s">
        <v>551</v>
      </c>
      <c r="E288" s="52" t="s">
        <v>1430</v>
      </c>
      <c r="F288" s="40" t="s">
        <v>588</v>
      </c>
      <c r="G288" s="37" t="s">
        <v>1431</v>
      </c>
      <c r="H288" s="40" t="s">
        <v>1432</v>
      </c>
      <c r="I288" s="40" t="s">
        <v>796</v>
      </c>
      <c r="J288" s="42" t="s">
        <v>556</v>
      </c>
      <c r="K288" s="40" t="s">
        <v>1433</v>
      </c>
      <c r="L288" s="40">
        <v>2</v>
      </c>
      <c r="M288" s="40" t="s">
        <v>558</v>
      </c>
      <c r="N288" s="43">
        <v>44822</v>
      </c>
      <c r="O288" s="43"/>
      <c r="P288" s="44"/>
      <c r="Q288" s="44">
        <v>1</v>
      </c>
      <c r="R288" s="44">
        <v>1</v>
      </c>
      <c r="S288" s="44"/>
      <c r="T288" s="44"/>
      <c r="U288" s="44"/>
      <c r="V288" s="43"/>
      <c r="W288" s="40" t="s">
        <v>559</v>
      </c>
      <c r="X288" s="40">
        <v>2008</v>
      </c>
      <c r="Y288" s="38">
        <f>YEAR(N288)-X288</f>
        <v>14</v>
      </c>
      <c r="Z288" s="40" t="s">
        <v>571</v>
      </c>
      <c r="AA288" s="37" t="s">
        <v>205</v>
      </c>
      <c r="AB288" s="44">
        <v>1</v>
      </c>
      <c r="AC288" s="40"/>
      <c r="AD288" s="40"/>
      <c r="AE288" s="44"/>
      <c r="AF288" s="40" t="s">
        <v>561</v>
      </c>
      <c r="AG288" s="40">
        <v>50</v>
      </c>
      <c r="AH288" s="40" t="s">
        <v>206</v>
      </c>
      <c r="AI288" s="40"/>
    </row>
    <row r="289" spans="1:35" x14ac:dyDescent="0.35">
      <c r="A289" s="37" t="s">
        <v>2214</v>
      </c>
      <c r="B289" s="40">
        <v>213556</v>
      </c>
      <c r="C289" s="39" t="s">
        <v>2215</v>
      </c>
      <c r="D289" s="40" t="s">
        <v>551</v>
      </c>
      <c r="E289" s="52" t="s">
        <v>2216</v>
      </c>
      <c r="F289" s="40" t="s">
        <v>588</v>
      </c>
      <c r="G289" s="37"/>
      <c r="H289" s="76" t="s">
        <v>2215</v>
      </c>
      <c r="I289" s="40" t="s">
        <v>577</v>
      </c>
      <c r="J289" s="42" t="s">
        <v>556</v>
      </c>
      <c r="K289" s="40" t="s">
        <v>2217</v>
      </c>
      <c r="L289" s="40">
        <v>1</v>
      </c>
      <c r="M289" s="40" t="s">
        <v>558</v>
      </c>
      <c r="N289" s="43">
        <v>44822</v>
      </c>
      <c r="O289" s="43"/>
      <c r="P289" s="44"/>
      <c r="Q289" s="44">
        <v>1</v>
      </c>
      <c r="R289" s="44">
        <v>1</v>
      </c>
      <c r="S289" s="44"/>
      <c r="T289" s="44"/>
      <c r="U289" s="44"/>
      <c r="V289" s="43"/>
      <c r="W289" s="40" t="s">
        <v>559</v>
      </c>
      <c r="X289" s="40">
        <v>2022</v>
      </c>
      <c r="Y289" s="38">
        <f>YEAR(N289)-X289</f>
        <v>0</v>
      </c>
      <c r="Z289" s="40" t="s">
        <v>580</v>
      </c>
      <c r="AA289" s="62" t="s">
        <v>30</v>
      </c>
      <c r="AB289" s="44">
        <v>1</v>
      </c>
      <c r="AC289" s="40"/>
      <c r="AD289" s="40"/>
      <c r="AE289" s="44"/>
      <c r="AF289" s="40" t="s">
        <v>561</v>
      </c>
      <c r="AG289" s="40">
        <v>50</v>
      </c>
      <c r="AH289" s="40" t="s">
        <v>206</v>
      </c>
      <c r="AI289" s="40"/>
    </row>
    <row r="290" spans="1:35" x14ac:dyDescent="0.35">
      <c r="A290" s="37" t="s">
        <v>2218</v>
      </c>
      <c r="B290" s="40">
        <v>213593</v>
      </c>
      <c r="C290" s="39" t="s">
        <v>2219</v>
      </c>
      <c r="D290" s="40" t="s">
        <v>551</v>
      </c>
      <c r="E290" s="52" t="s">
        <v>2220</v>
      </c>
      <c r="F290" s="40" t="s">
        <v>588</v>
      </c>
      <c r="G290" s="37"/>
      <c r="H290" s="76" t="s">
        <v>2219</v>
      </c>
      <c r="I290" s="40" t="s">
        <v>577</v>
      </c>
      <c r="J290" s="42" t="s">
        <v>556</v>
      </c>
      <c r="K290" s="40" t="s">
        <v>2221</v>
      </c>
      <c r="L290" s="40">
        <v>1</v>
      </c>
      <c r="M290" s="40" t="s">
        <v>558</v>
      </c>
      <c r="N290" s="43">
        <v>44822</v>
      </c>
      <c r="O290" s="43"/>
      <c r="P290" s="44"/>
      <c r="Q290" s="44">
        <v>1</v>
      </c>
      <c r="R290" s="44">
        <v>1</v>
      </c>
      <c r="S290" s="44"/>
      <c r="T290" s="44"/>
      <c r="U290" s="44"/>
      <c r="V290" s="43"/>
      <c r="W290" s="40" t="s">
        <v>559</v>
      </c>
      <c r="X290" s="40">
        <v>2022</v>
      </c>
      <c r="Y290" s="38">
        <f>YEAR(N290)-X290</f>
        <v>0</v>
      </c>
      <c r="Z290" s="40" t="s">
        <v>580</v>
      </c>
      <c r="AA290" s="62" t="s">
        <v>42</v>
      </c>
      <c r="AB290" s="44">
        <v>1</v>
      </c>
      <c r="AC290" s="40"/>
      <c r="AD290" s="40"/>
      <c r="AE290" s="44"/>
      <c r="AF290" s="40" t="s">
        <v>561</v>
      </c>
      <c r="AG290" s="40">
        <v>50</v>
      </c>
      <c r="AH290" s="40" t="s">
        <v>206</v>
      </c>
      <c r="AI290" s="40"/>
    </row>
    <row r="291" spans="1:35" x14ac:dyDescent="0.35">
      <c r="A291" s="37" t="s">
        <v>2222</v>
      </c>
      <c r="B291" s="40">
        <v>213548</v>
      </c>
      <c r="C291" s="39" t="s">
        <v>2223</v>
      </c>
      <c r="D291" s="40" t="s">
        <v>551</v>
      </c>
      <c r="E291" s="52" t="s">
        <v>2224</v>
      </c>
      <c r="F291" s="40" t="s">
        <v>588</v>
      </c>
      <c r="G291" s="37"/>
      <c r="H291" s="76" t="s">
        <v>2223</v>
      </c>
      <c r="I291" s="40" t="s">
        <v>577</v>
      </c>
      <c r="J291" s="42" t="s">
        <v>556</v>
      </c>
      <c r="K291" s="40" t="s">
        <v>2225</v>
      </c>
      <c r="L291" s="40">
        <v>1</v>
      </c>
      <c r="M291" s="40" t="s">
        <v>558</v>
      </c>
      <c r="N291" s="43">
        <v>44822</v>
      </c>
      <c r="O291" s="43"/>
      <c r="P291" s="44"/>
      <c r="Q291" s="44">
        <v>1</v>
      </c>
      <c r="R291" s="44">
        <v>1</v>
      </c>
      <c r="S291" s="44"/>
      <c r="T291" s="44"/>
      <c r="U291" s="44"/>
      <c r="V291" s="43"/>
      <c r="W291" s="40" t="s">
        <v>559</v>
      </c>
      <c r="X291" s="40">
        <v>2022</v>
      </c>
      <c r="Y291" s="38">
        <f>YEAR(N291)-X291</f>
        <v>0</v>
      </c>
      <c r="Z291" s="40" t="s">
        <v>580</v>
      </c>
      <c r="AA291" s="37" t="s">
        <v>205</v>
      </c>
      <c r="AB291" s="44">
        <v>1</v>
      </c>
      <c r="AC291" s="40"/>
      <c r="AD291" s="40"/>
      <c r="AE291" s="44"/>
      <c r="AF291" s="40" t="s">
        <v>561</v>
      </c>
      <c r="AG291" s="40">
        <v>50</v>
      </c>
      <c r="AH291" s="40" t="s">
        <v>206</v>
      </c>
      <c r="AI291" s="40"/>
    </row>
    <row r="292" spans="1:35" x14ac:dyDescent="0.35">
      <c r="A292" s="37" t="s">
        <v>2253</v>
      </c>
      <c r="B292" s="40">
        <v>216338</v>
      </c>
      <c r="C292" s="39" t="s">
        <v>1466</v>
      </c>
      <c r="D292" s="40" t="s">
        <v>551</v>
      </c>
      <c r="E292" s="52" t="s">
        <v>2254</v>
      </c>
      <c r="F292" s="40" t="s">
        <v>588</v>
      </c>
      <c r="G292" s="37"/>
      <c r="H292" s="40" t="s">
        <v>1466</v>
      </c>
      <c r="I292" s="40" t="s">
        <v>577</v>
      </c>
      <c r="J292" s="37" t="s">
        <v>36</v>
      </c>
      <c r="K292" s="40" t="s">
        <v>2255</v>
      </c>
      <c r="L292" s="40">
        <v>1</v>
      </c>
      <c r="M292" s="40" t="s">
        <v>221</v>
      </c>
      <c r="N292" s="43">
        <v>44833</v>
      </c>
      <c r="O292" s="43"/>
      <c r="P292" s="44"/>
      <c r="Q292" s="44">
        <v>1</v>
      </c>
      <c r="R292" s="44">
        <v>1</v>
      </c>
      <c r="S292" s="44"/>
      <c r="T292" s="44"/>
      <c r="U292" s="44"/>
      <c r="V292" s="43"/>
      <c r="W292" s="40" t="s">
        <v>559</v>
      </c>
      <c r="X292" s="40">
        <v>2022</v>
      </c>
      <c r="Y292" s="38">
        <f>YEAR(N292)-X292</f>
        <v>0</v>
      </c>
      <c r="Z292" s="40" t="s">
        <v>580</v>
      </c>
      <c r="AA292" s="37" t="s">
        <v>42</v>
      </c>
      <c r="AB292" s="44">
        <v>1</v>
      </c>
      <c r="AC292" s="40" t="s">
        <v>2256</v>
      </c>
      <c r="AD292" s="40"/>
      <c r="AE292" s="44"/>
      <c r="AF292" s="40" t="s">
        <v>561</v>
      </c>
      <c r="AG292" s="40">
        <v>50</v>
      </c>
      <c r="AH292" s="40" t="s">
        <v>206</v>
      </c>
      <c r="AI292" s="40"/>
    </row>
    <row r="293" spans="1:35" hidden="1" x14ac:dyDescent="0.35">
      <c r="A293" s="37" t="s">
        <v>2257</v>
      </c>
      <c r="B293" s="40">
        <v>210822</v>
      </c>
      <c r="C293" s="39" t="s">
        <v>2258</v>
      </c>
      <c r="D293" s="40" t="s">
        <v>551</v>
      </c>
      <c r="E293" s="52" t="s">
        <v>2259</v>
      </c>
      <c r="F293" s="40" t="s">
        <v>588</v>
      </c>
      <c r="G293" s="37"/>
      <c r="H293" s="40" t="s">
        <v>2258</v>
      </c>
      <c r="I293" s="40" t="s">
        <v>577</v>
      </c>
      <c r="J293" s="37" t="s">
        <v>36</v>
      </c>
      <c r="K293" s="40" t="s">
        <v>2260</v>
      </c>
      <c r="L293" s="40">
        <v>1</v>
      </c>
      <c r="M293" s="40" t="s">
        <v>221</v>
      </c>
      <c r="N293" s="43">
        <v>44833</v>
      </c>
      <c r="O293" s="43"/>
      <c r="P293" s="44"/>
      <c r="Q293" s="44">
        <v>1</v>
      </c>
      <c r="R293" s="44">
        <v>1</v>
      </c>
      <c r="S293" s="44"/>
      <c r="T293" s="44"/>
      <c r="U293" s="44"/>
      <c r="V293" s="43"/>
      <c r="W293" s="40" t="s">
        <v>669</v>
      </c>
      <c r="X293" s="40">
        <v>2022</v>
      </c>
      <c r="Y293" s="38">
        <f>YEAR(N293)-X293</f>
        <v>0</v>
      </c>
      <c r="Z293" s="40" t="s">
        <v>580</v>
      </c>
      <c r="AA293" s="37" t="s">
        <v>205</v>
      </c>
      <c r="AB293" s="44">
        <v>1</v>
      </c>
      <c r="AC293" s="40"/>
      <c r="AD293" s="40"/>
      <c r="AE293" s="44"/>
      <c r="AF293" s="40" t="s">
        <v>561</v>
      </c>
      <c r="AG293" s="40">
        <v>50</v>
      </c>
      <c r="AH293" s="40" t="s">
        <v>206</v>
      </c>
      <c r="AI293" s="40"/>
    </row>
    <row r="294" spans="1:35" x14ac:dyDescent="0.35">
      <c r="A294" s="37" t="s">
        <v>2261</v>
      </c>
      <c r="B294" s="40">
        <v>216336</v>
      </c>
      <c r="C294" s="39" t="s">
        <v>2262</v>
      </c>
      <c r="D294" s="40" t="s">
        <v>551</v>
      </c>
      <c r="E294" s="52" t="s">
        <v>2263</v>
      </c>
      <c r="F294" s="40" t="s">
        <v>588</v>
      </c>
      <c r="G294" s="37"/>
      <c r="H294" s="40" t="s">
        <v>2262</v>
      </c>
      <c r="I294" s="40" t="s">
        <v>577</v>
      </c>
      <c r="J294" s="42" t="s">
        <v>36</v>
      </c>
      <c r="K294" s="40" t="s">
        <v>2264</v>
      </c>
      <c r="L294" s="40">
        <v>1</v>
      </c>
      <c r="M294" s="40" t="s">
        <v>221</v>
      </c>
      <c r="N294" s="43">
        <v>44833</v>
      </c>
      <c r="O294" s="43"/>
      <c r="P294" s="44"/>
      <c r="Q294" s="44">
        <v>1</v>
      </c>
      <c r="R294" s="44">
        <v>1</v>
      </c>
      <c r="S294" s="44"/>
      <c r="T294" s="44"/>
      <c r="U294" s="44"/>
      <c r="V294" s="43"/>
      <c r="W294" s="40" t="s">
        <v>559</v>
      </c>
      <c r="X294" s="40">
        <v>2022</v>
      </c>
      <c r="Y294" s="38">
        <f>YEAR(N294)-X294</f>
        <v>0</v>
      </c>
      <c r="Z294" s="40" t="s">
        <v>580</v>
      </c>
      <c r="AA294" s="37" t="s">
        <v>205</v>
      </c>
      <c r="AB294" s="44">
        <v>1</v>
      </c>
      <c r="AC294" s="40"/>
      <c r="AD294" s="40"/>
      <c r="AE294" s="44"/>
      <c r="AF294" s="40" t="s">
        <v>561</v>
      </c>
      <c r="AG294" s="40">
        <v>50</v>
      </c>
      <c r="AH294" s="40" t="s">
        <v>206</v>
      </c>
      <c r="AI294" s="40"/>
    </row>
    <row r="295" spans="1:35" x14ac:dyDescent="0.35">
      <c r="A295" s="22" t="s">
        <v>1483</v>
      </c>
      <c r="B295">
        <v>225176</v>
      </c>
      <c r="C295" s="46" t="s">
        <v>1484</v>
      </c>
      <c r="D295" t="s">
        <v>551</v>
      </c>
      <c r="E295" s="47" t="s">
        <v>1485</v>
      </c>
      <c r="F295" t="s">
        <v>588</v>
      </c>
      <c r="G295" s="22" t="s">
        <v>1486</v>
      </c>
      <c r="H295" t="s">
        <v>1487</v>
      </c>
      <c r="I295" t="s">
        <v>874</v>
      </c>
      <c r="J295" s="51" t="s">
        <v>556</v>
      </c>
      <c r="K295" t="s">
        <v>1484</v>
      </c>
      <c r="L295">
        <v>3</v>
      </c>
      <c r="M295" t="s">
        <v>558</v>
      </c>
      <c r="N295" s="48">
        <v>44837</v>
      </c>
      <c r="O295" s="48">
        <v>44848</v>
      </c>
      <c r="P295" s="49">
        <f>O295-N295</f>
        <v>11</v>
      </c>
      <c r="Q295" s="49">
        <v>0</v>
      </c>
      <c r="R295" s="49">
        <v>0</v>
      </c>
      <c r="S295" s="49" t="s">
        <v>590</v>
      </c>
      <c r="T295" s="49" t="s">
        <v>626</v>
      </c>
      <c r="U295" s="49">
        <v>1</v>
      </c>
      <c r="V295" s="48">
        <v>44848</v>
      </c>
      <c r="W295" t="s">
        <v>559</v>
      </c>
      <c r="X295" s="2">
        <v>2016</v>
      </c>
      <c r="Y295" s="45">
        <f>YEAR(N295)-X295</f>
        <v>6</v>
      </c>
      <c r="Z295" s="22" t="s">
        <v>571</v>
      </c>
      <c r="AA295" s="22" t="s">
        <v>42</v>
      </c>
      <c r="AB295" s="49">
        <v>1</v>
      </c>
      <c r="AC295" t="s">
        <v>1493</v>
      </c>
      <c r="AE295" s="49"/>
      <c r="AF295" t="s">
        <v>561</v>
      </c>
      <c r="AG295">
        <v>50</v>
      </c>
      <c r="AH295" t="s">
        <v>206</v>
      </c>
    </row>
    <row r="296" spans="1:35" x14ac:dyDescent="0.35">
      <c r="A296" s="37" t="s">
        <v>573</v>
      </c>
      <c r="B296" s="40">
        <v>225172</v>
      </c>
      <c r="C296" s="39" t="s">
        <v>574</v>
      </c>
      <c r="D296" s="40" t="s">
        <v>551</v>
      </c>
      <c r="E296" s="52" t="s">
        <v>575</v>
      </c>
      <c r="F296" s="40" t="s">
        <v>551</v>
      </c>
      <c r="G296" s="37" t="s">
        <v>576</v>
      </c>
      <c r="H296" s="40" t="s">
        <v>574</v>
      </c>
      <c r="I296" s="40" t="s">
        <v>577</v>
      </c>
      <c r="J296" s="42" t="s">
        <v>556</v>
      </c>
      <c r="K296" s="40" t="s">
        <v>578</v>
      </c>
      <c r="L296" s="40">
        <v>3</v>
      </c>
      <c r="M296" s="40" t="s">
        <v>558</v>
      </c>
      <c r="N296" s="43">
        <v>44837</v>
      </c>
      <c r="O296" s="43"/>
      <c r="P296" s="44"/>
      <c r="Q296" s="44">
        <v>1</v>
      </c>
      <c r="R296" s="44">
        <v>1</v>
      </c>
      <c r="S296" s="44"/>
      <c r="T296" s="44"/>
      <c r="U296" s="44"/>
      <c r="V296" s="43"/>
      <c r="W296" s="40" t="s">
        <v>559</v>
      </c>
      <c r="X296" s="40">
        <v>2020</v>
      </c>
      <c r="Y296" s="38">
        <f>YEAR(N296)-X296</f>
        <v>2</v>
      </c>
      <c r="Z296" s="40" t="s">
        <v>560</v>
      </c>
      <c r="AA296" s="37" t="s">
        <v>30</v>
      </c>
      <c r="AB296" s="44">
        <v>1</v>
      </c>
      <c r="AC296" s="40"/>
      <c r="AD296" s="40"/>
      <c r="AE296" s="44"/>
      <c r="AF296" s="40"/>
      <c r="AG296" s="40"/>
      <c r="AH296" s="40"/>
      <c r="AI296" s="40"/>
    </row>
    <row r="297" spans="1:35" x14ac:dyDescent="0.35">
      <c r="A297" s="37" t="s">
        <v>771</v>
      </c>
      <c r="B297" s="40">
        <v>225171</v>
      </c>
      <c r="C297" s="39" t="s">
        <v>772</v>
      </c>
      <c r="D297" s="40" t="s">
        <v>600</v>
      </c>
      <c r="E297" s="52" t="s">
        <v>773</v>
      </c>
      <c r="F297" s="40" t="s">
        <v>565</v>
      </c>
      <c r="G297" s="37" t="s">
        <v>774</v>
      </c>
      <c r="H297" s="40" t="s">
        <v>772</v>
      </c>
      <c r="I297" s="40" t="s">
        <v>577</v>
      </c>
      <c r="J297" s="42" t="s">
        <v>556</v>
      </c>
      <c r="K297" s="40" t="s">
        <v>775</v>
      </c>
      <c r="L297" s="40">
        <v>2</v>
      </c>
      <c r="M297" s="40" t="s">
        <v>558</v>
      </c>
      <c r="N297" s="43">
        <v>44837</v>
      </c>
      <c r="O297" s="43"/>
      <c r="P297" s="44"/>
      <c r="Q297" s="44">
        <v>1</v>
      </c>
      <c r="R297" s="44">
        <v>1</v>
      </c>
      <c r="S297" s="44"/>
      <c r="T297" s="44"/>
      <c r="U297" s="44"/>
      <c r="V297" s="43"/>
      <c r="W297" s="40" t="s">
        <v>559</v>
      </c>
      <c r="X297" s="40">
        <v>2020</v>
      </c>
      <c r="Y297" s="40">
        <f>YEAR(N297)-X297</f>
        <v>2</v>
      </c>
      <c r="Z297" s="40" t="s">
        <v>560</v>
      </c>
      <c r="AA297" s="37" t="s">
        <v>205</v>
      </c>
      <c r="AB297" s="44">
        <v>1</v>
      </c>
      <c r="AC297" s="40"/>
      <c r="AD297" s="40"/>
      <c r="AE297" s="44"/>
      <c r="AF297" s="40" t="s">
        <v>561</v>
      </c>
      <c r="AG297" s="40">
        <v>50</v>
      </c>
      <c r="AH297" s="40" t="s">
        <v>206</v>
      </c>
      <c r="AI297" s="40"/>
    </row>
    <row r="298" spans="1:35" x14ac:dyDescent="0.35">
      <c r="A298" s="37" t="s">
        <v>785</v>
      </c>
      <c r="B298" s="40">
        <v>225181</v>
      </c>
      <c r="C298" s="39" t="s">
        <v>786</v>
      </c>
      <c r="D298" s="40" t="s">
        <v>551</v>
      </c>
      <c r="E298" s="52" t="s">
        <v>787</v>
      </c>
      <c r="F298" s="40" t="s">
        <v>588</v>
      </c>
      <c r="G298" s="37" t="s">
        <v>788</v>
      </c>
      <c r="H298" s="40" t="s">
        <v>789</v>
      </c>
      <c r="I298" s="40" t="s">
        <v>724</v>
      </c>
      <c r="J298" s="42" t="s">
        <v>556</v>
      </c>
      <c r="K298" s="40" t="s">
        <v>790</v>
      </c>
      <c r="L298" s="40">
        <v>2</v>
      </c>
      <c r="M298" s="40" t="s">
        <v>558</v>
      </c>
      <c r="N298" s="43">
        <v>44837</v>
      </c>
      <c r="O298" s="43"/>
      <c r="P298" s="44"/>
      <c r="Q298" s="44">
        <v>1</v>
      </c>
      <c r="R298" s="44">
        <v>1</v>
      </c>
      <c r="S298" s="44"/>
      <c r="T298" s="44"/>
      <c r="U298" s="44"/>
      <c r="V298" s="43"/>
      <c r="W298" s="40" t="s">
        <v>559</v>
      </c>
      <c r="X298" s="40">
        <v>2011</v>
      </c>
      <c r="Y298" s="38">
        <f>YEAR(N298)-X298</f>
        <v>11</v>
      </c>
      <c r="Z298" s="40" t="s">
        <v>571</v>
      </c>
      <c r="AA298" s="37" t="s">
        <v>205</v>
      </c>
      <c r="AB298" s="44">
        <v>1</v>
      </c>
      <c r="AC298" s="40"/>
      <c r="AD298" s="40"/>
      <c r="AE298" s="44"/>
      <c r="AF298" s="40" t="s">
        <v>561</v>
      </c>
      <c r="AG298" s="40">
        <v>50</v>
      </c>
      <c r="AH298" s="40" t="s">
        <v>206</v>
      </c>
      <c r="AI298" s="40"/>
    </row>
    <row r="299" spans="1:35" x14ac:dyDescent="0.35">
      <c r="A299" s="37" t="s">
        <v>888</v>
      </c>
      <c r="B299" s="40">
        <v>225178</v>
      </c>
      <c r="C299" s="39" t="s">
        <v>889</v>
      </c>
      <c r="D299" s="40" t="s">
        <v>551</v>
      </c>
      <c r="E299" s="52" t="s">
        <v>890</v>
      </c>
      <c r="F299" s="40" t="s">
        <v>588</v>
      </c>
      <c r="G299" s="37" t="s">
        <v>891</v>
      </c>
      <c r="H299" s="40" t="s">
        <v>892</v>
      </c>
      <c r="I299" s="40" t="s">
        <v>893</v>
      </c>
      <c r="J299" s="42" t="s">
        <v>556</v>
      </c>
      <c r="K299" s="40" t="s">
        <v>894</v>
      </c>
      <c r="L299" s="40">
        <v>2</v>
      </c>
      <c r="M299" s="40" t="s">
        <v>558</v>
      </c>
      <c r="N299" s="43">
        <v>44837</v>
      </c>
      <c r="O299" s="41"/>
      <c r="P299" s="44"/>
      <c r="Q299" s="44">
        <v>1</v>
      </c>
      <c r="R299" s="44">
        <v>1</v>
      </c>
      <c r="S299" s="44"/>
      <c r="T299" s="44"/>
      <c r="U299" s="44"/>
      <c r="V299" s="43"/>
      <c r="W299" s="40" t="s">
        <v>559</v>
      </c>
      <c r="X299" s="66">
        <v>2016</v>
      </c>
      <c r="Y299" s="38">
        <f>YEAR(N299)-X299</f>
        <v>6</v>
      </c>
      <c r="Z299" s="37" t="s">
        <v>571</v>
      </c>
      <c r="AA299" s="37" t="s">
        <v>30</v>
      </c>
      <c r="AB299" s="44">
        <v>1</v>
      </c>
      <c r="AC299" s="40"/>
      <c r="AD299" s="40"/>
      <c r="AE299" s="44"/>
      <c r="AF299" s="40" t="s">
        <v>561</v>
      </c>
      <c r="AG299" s="40">
        <v>50</v>
      </c>
      <c r="AH299" s="37" t="s">
        <v>206</v>
      </c>
      <c r="AI299" s="40"/>
    </row>
    <row r="300" spans="1:35" x14ac:dyDescent="0.35">
      <c r="A300" s="37" t="s">
        <v>1464</v>
      </c>
      <c r="B300" s="40">
        <v>225180</v>
      </c>
      <c r="C300" s="39" t="s">
        <v>1465</v>
      </c>
      <c r="D300" s="40" t="s">
        <v>551</v>
      </c>
      <c r="E300" s="52" t="s">
        <v>1466</v>
      </c>
      <c r="F300" s="40" t="s">
        <v>836</v>
      </c>
      <c r="G300" s="37" t="s">
        <v>1467</v>
      </c>
      <c r="H300" s="40" t="s">
        <v>1468</v>
      </c>
      <c r="I300" s="40" t="s">
        <v>1134</v>
      </c>
      <c r="J300" s="42" t="s">
        <v>556</v>
      </c>
      <c r="K300" s="40" t="s">
        <v>1469</v>
      </c>
      <c r="L300" s="40">
        <v>2</v>
      </c>
      <c r="M300" s="40" t="s">
        <v>558</v>
      </c>
      <c r="N300" s="43">
        <v>44837</v>
      </c>
      <c r="O300" s="43"/>
      <c r="P300" s="44"/>
      <c r="Q300" s="44">
        <v>1</v>
      </c>
      <c r="R300" s="44">
        <v>1</v>
      </c>
      <c r="S300" s="44"/>
      <c r="T300" s="44"/>
      <c r="U300" s="44"/>
      <c r="V300" s="43"/>
      <c r="W300" s="40" t="s">
        <v>559</v>
      </c>
      <c r="X300" s="66">
        <v>2009</v>
      </c>
      <c r="Y300" s="38">
        <f>YEAR(N300)-X300</f>
        <v>13</v>
      </c>
      <c r="Z300" s="37" t="s">
        <v>571</v>
      </c>
      <c r="AA300" s="37" t="s">
        <v>205</v>
      </c>
      <c r="AB300" s="44">
        <v>1</v>
      </c>
      <c r="AC300" s="40"/>
      <c r="AD300" s="40"/>
      <c r="AE300" s="44"/>
      <c r="AF300" s="40"/>
      <c r="AG300" s="40"/>
      <c r="AH300" s="37"/>
      <c r="AI300" s="40"/>
    </row>
    <row r="301" spans="1:35" x14ac:dyDescent="0.35">
      <c r="A301" s="40" t="s">
        <v>1877</v>
      </c>
      <c r="B301" s="40">
        <v>202385</v>
      </c>
      <c r="C301" s="39" t="s">
        <v>1878</v>
      </c>
      <c r="D301" s="40" t="s">
        <v>551</v>
      </c>
      <c r="E301" s="52" t="s">
        <v>1879</v>
      </c>
      <c r="F301" s="40" t="s">
        <v>1880</v>
      </c>
      <c r="G301" s="37" t="s">
        <v>1881</v>
      </c>
      <c r="H301" s="40" t="s">
        <v>1882</v>
      </c>
      <c r="I301" s="40" t="s">
        <v>1134</v>
      </c>
      <c r="J301" s="42" t="s">
        <v>556</v>
      </c>
      <c r="K301" s="40" t="s">
        <v>1887</v>
      </c>
      <c r="L301" s="40">
        <v>3</v>
      </c>
      <c r="M301" s="40" t="s">
        <v>558</v>
      </c>
      <c r="N301" s="43">
        <v>44837</v>
      </c>
      <c r="O301" s="43"/>
      <c r="P301" s="44"/>
      <c r="Q301" s="44">
        <v>1</v>
      </c>
      <c r="R301" s="44">
        <v>1</v>
      </c>
      <c r="S301" s="44"/>
      <c r="T301" s="44"/>
      <c r="U301" s="44"/>
      <c r="V301" s="43"/>
      <c r="W301" s="40" t="s">
        <v>559</v>
      </c>
      <c r="X301" s="40">
        <v>2006</v>
      </c>
      <c r="Y301" s="38">
        <f>YEAR(N301)-X301</f>
        <v>16</v>
      </c>
      <c r="Z301" s="40" t="s">
        <v>571</v>
      </c>
      <c r="AA301" s="37" t="s">
        <v>42</v>
      </c>
      <c r="AB301" s="37">
        <v>1</v>
      </c>
      <c r="AC301" s="40"/>
      <c r="AD301" s="40" t="s">
        <v>1888</v>
      </c>
      <c r="AE301" s="44"/>
      <c r="AF301" s="40" t="s">
        <v>561</v>
      </c>
      <c r="AG301" s="40">
        <v>50</v>
      </c>
      <c r="AH301" s="40" t="s">
        <v>206</v>
      </c>
      <c r="AI301" s="40"/>
    </row>
    <row r="302" spans="1:35" x14ac:dyDescent="0.35">
      <c r="A302" s="37" t="s">
        <v>1949</v>
      </c>
      <c r="B302" s="40">
        <v>225184</v>
      </c>
      <c r="C302" s="39" t="s">
        <v>1950</v>
      </c>
      <c r="D302" s="40" t="s">
        <v>551</v>
      </c>
      <c r="E302" s="52" t="s">
        <v>1951</v>
      </c>
      <c r="F302" s="40" t="s">
        <v>588</v>
      </c>
      <c r="G302" s="37" t="s">
        <v>1952</v>
      </c>
      <c r="H302" s="40" t="s">
        <v>1953</v>
      </c>
      <c r="I302" s="40" t="s">
        <v>724</v>
      </c>
      <c r="J302" s="42" t="s">
        <v>556</v>
      </c>
      <c r="K302" s="40" t="s">
        <v>1954</v>
      </c>
      <c r="L302" s="40">
        <v>2</v>
      </c>
      <c r="M302" s="40" t="s">
        <v>558</v>
      </c>
      <c r="N302" s="43">
        <v>44837</v>
      </c>
      <c r="O302" s="43"/>
      <c r="P302" s="44"/>
      <c r="Q302" s="44">
        <v>1</v>
      </c>
      <c r="R302" s="44">
        <v>1</v>
      </c>
      <c r="S302" s="44"/>
      <c r="T302" s="44"/>
      <c r="U302" s="44"/>
      <c r="V302" s="43"/>
      <c r="W302" s="40" t="s">
        <v>559</v>
      </c>
      <c r="X302" s="64">
        <v>2015</v>
      </c>
      <c r="Y302" s="38">
        <f>YEAR(N302)-X302</f>
        <v>7</v>
      </c>
      <c r="Z302" s="37" t="s">
        <v>571</v>
      </c>
      <c r="AA302" s="41" t="s">
        <v>205</v>
      </c>
      <c r="AB302" s="44">
        <v>1</v>
      </c>
      <c r="AC302" s="40"/>
      <c r="AD302" s="40"/>
      <c r="AE302" s="40"/>
      <c r="AF302" s="40"/>
      <c r="AG302" s="40"/>
      <c r="AH302" s="40"/>
      <c r="AI302" s="40"/>
    </row>
    <row r="303" spans="1:35" x14ac:dyDescent="0.35">
      <c r="A303" s="75" t="s">
        <v>2102</v>
      </c>
      <c r="B303" s="76">
        <v>225182</v>
      </c>
      <c r="C303" s="116" t="s">
        <v>2103</v>
      </c>
      <c r="D303" s="76" t="s">
        <v>551</v>
      </c>
      <c r="E303" s="52" t="s">
        <v>2104</v>
      </c>
      <c r="F303" s="40" t="s">
        <v>2105</v>
      </c>
      <c r="G303" s="75" t="s">
        <v>2106</v>
      </c>
      <c r="H303" s="76" t="s">
        <v>2107</v>
      </c>
      <c r="I303" s="40" t="s">
        <v>724</v>
      </c>
      <c r="J303" s="75" t="s">
        <v>556</v>
      </c>
      <c r="K303" s="40" t="s">
        <v>2112</v>
      </c>
      <c r="L303" s="40">
        <v>3</v>
      </c>
      <c r="M303" s="76" t="s">
        <v>558</v>
      </c>
      <c r="N303" s="43">
        <v>44837</v>
      </c>
      <c r="O303" s="43"/>
      <c r="P303" s="44"/>
      <c r="Q303" s="44">
        <v>1</v>
      </c>
      <c r="R303" s="44">
        <v>1</v>
      </c>
      <c r="S303" s="81"/>
      <c r="T303" s="81"/>
      <c r="U303" s="81"/>
      <c r="V303" s="86"/>
      <c r="W303" s="76" t="s">
        <v>559</v>
      </c>
      <c r="X303" s="76">
        <v>2013</v>
      </c>
      <c r="Y303" s="38">
        <f>YEAR(N303)-X303</f>
        <v>9</v>
      </c>
      <c r="Z303" s="117" t="s">
        <v>571</v>
      </c>
      <c r="AA303" s="75" t="s">
        <v>205</v>
      </c>
      <c r="AB303" s="75">
        <v>1</v>
      </c>
      <c r="AC303" s="75"/>
      <c r="AD303" s="76"/>
      <c r="AE303" s="76"/>
      <c r="AF303" s="76" t="s">
        <v>561</v>
      </c>
      <c r="AG303" s="75">
        <v>50</v>
      </c>
      <c r="AH303" s="40" t="s">
        <v>206</v>
      </c>
      <c r="AI303" s="76"/>
    </row>
    <row r="304" spans="1:35" x14ac:dyDescent="0.35">
      <c r="A304" s="37" t="s">
        <v>2226</v>
      </c>
      <c r="B304" s="40">
        <v>202379</v>
      </c>
      <c r="C304" s="39" t="s">
        <v>787</v>
      </c>
      <c r="D304" s="40" t="s">
        <v>551</v>
      </c>
      <c r="E304" s="52" t="s">
        <v>2227</v>
      </c>
      <c r="F304" s="40" t="s">
        <v>553</v>
      </c>
      <c r="G304" s="37"/>
      <c r="H304" s="76" t="s">
        <v>2228</v>
      </c>
      <c r="I304" s="40" t="s">
        <v>724</v>
      </c>
      <c r="J304" s="42" t="s">
        <v>556</v>
      </c>
      <c r="K304" s="40" t="s">
        <v>2229</v>
      </c>
      <c r="L304" s="40">
        <v>1</v>
      </c>
      <c r="M304" s="40" t="s">
        <v>558</v>
      </c>
      <c r="N304" s="43">
        <v>44837</v>
      </c>
      <c r="O304" s="43"/>
      <c r="P304" s="44"/>
      <c r="Q304" s="44">
        <v>1</v>
      </c>
      <c r="R304" s="44">
        <v>1</v>
      </c>
      <c r="S304" s="44"/>
      <c r="T304" s="44"/>
      <c r="U304" s="44"/>
      <c r="V304" s="43"/>
      <c r="W304" s="40" t="s">
        <v>559</v>
      </c>
      <c r="X304" s="40">
        <v>2007</v>
      </c>
      <c r="Y304" s="38">
        <f>YEAR(N304)-X304</f>
        <v>15</v>
      </c>
      <c r="Z304" s="40" t="s">
        <v>571</v>
      </c>
      <c r="AA304" s="37" t="s">
        <v>30</v>
      </c>
      <c r="AB304" s="44">
        <v>0</v>
      </c>
      <c r="AC304" s="40"/>
      <c r="AD304" s="40"/>
      <c r="AE304" s="44"/>
      <c r="AF304" s="40" t="s">
        <v>561</v>
      </c>
      <c r="AG304" s="40">
        <v>50</v>
      </c>
      <c r="AH304" s="40" t="s">
        <v>206</v>
      </c>
      <c r="AI304" s="40"/>
    </row>
    <row r="305" spans="1:35" x14ac:dyDescent="0.35">
      <c r="A305" s="37" t="s">
        <v>2230</v>
      </c>
      <c r="B305" s="40">
        <v>202366</v>
      </c>
      <c r="C305" s="39" t="s">
        <v>2231</v>
      </c>
      <c r="D305" s="40" t="s">
        <v>551</v>
      </c>
      <c r="E305" s="52" t="s">
        <v>2232</v>
      </c>
      <c r="F305" s="40" t="s">
        <v>588</v>
      </c>
      <c r="G305" s="37"/>
      <c r="H305" s="76" t="s">
        <v>2231</v>
      </c>
      <c r="I305" s="40" t="s">
        <v>577</v>
      </c>
      <c r="J305" s="42" t="s">
        <v>556</v>
      </c>
      <c r="K305" s="40" t="s">
        <v>2233</v>
      </c>
      <c r="L305" s="40">
        <v>1</v>
      </c>
      <c r="M305" s="40" t="s">
        <v>558</v>
      </c>
      <c r="N305" s="43">
        <v>44837</v>
      </c>
      <c r="O305" s="43"/>
      <c r="P305" s="44"/>
      <c r="Q305" s="44">
        <v>1</v>
      </c>
      <c r="R305" s="44">
        <v>1</v>
      </c>
      <c r="S305" s="44"/>
      <c r="T305" s="44"/>
      <c r="U305" s="44"/>
      <c r="V305" s="43"/>
      <c r="W305" s="40" t="s">
        <v>559</v>
      </c>
      <c r="X305" s="40">
        <v>2022</v>
      </c>
      <c r="Y305" s="38">
        <f>YEAR(N305)-X305</f>
        <v>0</v>
      </c>
      <c r="Z305" s="40" t="s">
        <v>580</v>
      </c>
      <c r="AA305" s="37" t="s">
        <v>42</v>
      </c>
      <c r="AB305" s="44">
        <v>1</v>
      </c>
      <c r="AC305" s="40"/>
      <c r="AD305" s="40"/>
      <c r="AE305" s="44"/>
      <c r="AF305" s="40" t="s">
        <v>561</v>
      </c>
      <c r="AG305" s="40">
        <v>50</v>
      </c>
      <c r="AH305" s="40" t="s">
        <v>206</v>
      </c>
      <c r="AI305" s="40"/>
    </row>
    <row r="306" spans="1:35" x14ac:dyDescent="0.35">
      <c r="A306" s="37" t="s">
        <v>2234</v>
      </c>
      <c r="B306" s="40">
        <v>225177</v>
      </c>
      <c r="C306" s="39" t="s">
        <v>1128</v>
      </c>
      <c r="D306" s="40" t="s">
        <v>551</v>
      </c>
      <c r="E306" s="52" t="s">
        <v>2235</v>
      </c>
      <c r="F306" s="40" t="s">
        <v>565</v>
      </c>
      <c r="G306" s="37"/>
      <c r="H306" s="40" t="s">
        <v>1128</v>
      </c>
      <c r="I306" s="40" t="s">
        <v>577</v>
      </c>
      <c r="J306" s="42" t="s">
        <v>556</v>
      </c>
      <c r="K306" s="40" t="s">
        <v>2236</v>
      </c>
      <c r="L306" s="40">
        <v>1</v>
      </c>
      <c r="M306" s="40" t="s">
        <v>558</v>
      </c>
      <c r="N306" s="43">
        <v>44837</v>
      </c>
      <c r="O306" s="43"/>
      <c r="P306" s="44"/>
      <c r="Q306" s="44">
        <v>1</v>
      </c>
      <c r="R306" s="44">
        <v>1</v>
      </c>
      <c r="S306" s="44"/>
      <c r="T306" s="44"/>
      <c r="U306" s="44"/>
      <c r="V306" s="43"/>
      <c r="W306" s="40" t="s">
        <v>559</v>
      </c>
      <c r="X306" s="40">
        <v>2021</v>
      </c>
      <c r="Y306" s="38">
        <f>YEAR(N306)-X306</f>
        <v>1</v>
      </c>
      <c r="Z306" s="40" t="s">
        <v>560</v>
      </c>
      <c r="AA306" s="37" t="s">
        <v>42</v>
      </c>
      <c r="AB306" s="44">
        <v>1</v>
      </c>
      <c r="AC306" s="40"/>
      <c r="AD306" s="40"/>
      <c r="AE306" s="44"/>
      <c r="AF306" s="40" t="s">
        <v>561</v>
      </c>
      <c r="AG306" s="40">
        <v>50</v>
      </c>
      <c r="AH306" s="40" t="s">
        <v>206</v>
      </c>
      <c r="AI306" s="40"/>
    </row>
    <row r="307" spans="1:35" x14ac:dyDescent="0.35">
      <c r="A307" s="37" t="s">
        <v>2237</v>
      </c>
      <c r="B307" s="40">
        <v>225183</v>
      </c>
      <c r="C307" s="39" t="s">
        <v>1279</v>
      </c>
      <c r="D307" s="40" t="s">
        <v>551</v>
      </c>
      <c r="E307" s="52" t="s">
        <v>550</v>
      </c>
      <c r="F307" s="40" t="s">
        <v>551</v>
      </c>
      <c r="G307" s="37"/>
      <c r="H307" s="76" t="s">
        <v>1279</v>
      </c>
      <c r="I307" s="40" t="s">
        <v>577</v>
      </c>
      <c r="J307" s="42" t="s">
        <v>556</v>
      </c>
      <c r="K307" s="40" t="s">
        <v>2238</v>
      </c>
      <c r="L307" s="40">
        <v>1</v>
      </c>
      <c r="M307" s="40" t="s">
        <v>558</v>
      </c>
      <c r="N307" s="43">
        <v>44837</v>
      </c>
      <c r="O307" s="43"/>
      <c r="P307" s="44"/>
      <c r="Q307" s="44">
        <v>1</v>
      </c>
      <c r="R307" s="44">
        <v>1</v>
      </c>
      <c r="S307" s="44"/>
      <c r="T307" s="44"/>
      <c r="U307" s="44"/>
      <c r="V307" s="43"/>
      <c r="W307" s="40" t="s">
        <v>559</v>
      </c>
      <c r="X307" s="40">
        <v>2022</v>
      </c>
      <c r="Y307" s="38">
        <f>YEAR(N307)-X307</f>
        <v>0</v>
      </c>
      <c r="Z307" s="40" t="s">
        <v>580</v>
      </c>
      <c r="AA307" s="37" t="s">
        <v>205</v>
      </c>
      <c r="AB307" s="44">
        <v>1</v>
      </c>
      <c r="AC307" s="40"/>
      <c r="AD307" s="40"/>
      <c r="AE307" s="44"/>
      <c r="AF307" s="40" t="s">
        <v>561</v>
      </c>
      <c r="AG307" s="40">
        <v>50</v>
      </c>
      <c r="AH307" s="40" t="s">
        <v>206</v>
      </c>
      <c r="AI307" s="40"/>
    </row>
    <row r="308" spans="1:35" x14ac:dyDescent="0.35">
      <c r="A308" s="37" t="s">
        <v>2239</v>
      </c>
      <c r="B308" s="40">
        <v>225175</v>
      </c>
      <c r="C308" s="39" t="s">
        <v>2240</v>
      </c>
      <c r="D308" s="40" t="s">
        <v>551</v>
      </c>
      <c r="E308" s="52" t="s">
        <v>1132</v>
      </c>
      <c r="F308" s="40" t="s">
        <v>588</v>
      </c>
      <c r="G308" s="37"/>
      <c r="H308" s="40" t="s">
        <v>2240</v>
      </c>
      <c r="I308" s="40" t="s">
        <v>577</v>
      </c>
      <c r="J308" s="42" t="s">
        <v>556</v>
      </c>
      <c r="K308" s="40" t="s">
        <v>2241</v>
      </c>
      <c r="L308" s="40">
        <v>1</v>
      </c>
      <c r="M308" s="40" t="s">
        <v>558</v>
      </c>
      <c r="N308" s="43">
        <v>44837</v>
      </c>
      <c r="O308" s="43"/>
      <c r="P308" s="44"/>
      <c r="Q308" s="44">
        <v>1</v>
      </c>
      <c r="R308" s="44">
        <v>1</v>
      </c>
      <c r="S308" s="44"/>
      <c r="T308" s="44"/>
      <c r="U308" s="44"/>
      <c r="V308" s="43"/>
      <c r="W308" s="40" t="s">
        <v>559</v>
      </c>
      <c r="X308" s="40">
        <v>2021</v>
      </c>
      <c r="Y308" s="38">
        <f>YEAR(N308)-X308</f>
        <v>1</v>
      </c>
      <c r="Z308" s="40" t="s">
        <v>560</v>
      </c>
      <c r="AA308" s="37" t="s">
        <v>205</v>
      </c>
      <c r="AB308" s="44">
        <v>1</v>
      </c>
      <c r="AC308" s="40"/>
      <c r="AD308" s="40"/>
      <c r="AE308" s="44"/>
      <c r="AF308" s="40" t="s">
        <v>561</v>
      </c>
      <c r="AG308" s="40">
        <v>50</v>
      </c>
      <c r="AH308" s="40" t="s">
        <v>206</v>
      </c>
      <c r="AI308" s="40"/>
    </row>
    <row r="309" spans="1:35" x14ac:dyDescent="0.35">
      <c r="A309" s="37" t="s">
        <v>2242</v>
      </c>
      <c r="B309" s="40">
        <v>225185</v>
      </c>
      <c r="C309" s="39" t="s">
        <v>1039</v>
      </c>
      <c r="D309" s="40" t="s">
        <v>551</v>
      </c>
      <c r="E309" s="52" t="s">
        <v>2243</v>
      </c>
      <c r="F309" s="40" t="s">
        <v>551</v>
      </c>
      <c r="G309" s="37"/>
      <c r="H309" s="40" t="s">
        <v>2244</v>
      </c>
      <c r="I309" s="40" t="s">
        <v>874</v>
      </c>
      <c r="J309" s="42" t="s">
        <v>556</v>
      </c>
      <c r="K309" s="40" t="s">
        <v>2245</v>
      </c>
      <c r="L309" s="40">
        <v>1</v>
      </c>
      <c r="M309" s="40" t="s">
        <v>558</v>
      </c>
      <c r="N309" s="43">
        <v>44837</v>
      </c>
      <c r="O309" s="43"/>
      <c r="P309" s="44"/>
      <c r="Q309" s="44">
        <v>1</v>
      </c>
      <c r="R309" s="44">
        <v>1</v>
      </c>
      <c r="S309" s="44"/>
      <c r="T309" s="44"/>
      <c r="U309" s="44"/>
      <c r="V309" s="43"/>
      <c r="W309" s="40" t="s">
        <v>559</v>
      </c>
      <c r="X309" s="40">
        <v>2018</v>
      </c>
      <c r="Y309" s="38">
        <f>YEAR(N309)-X309</f>
        <v>4</v>
      </c>
      <c r="Z309" s="40" t="s">
        <v>560</v>
      </c>
      <c r="AA309" s="37" t="s">
        <v>205</v>
      </c>
      <c r="AB309" s="44">
        <v>1</v>
      </c>
      <c r="AC309" s="40"/>
      <c r="AD309" s="40"/>
      <c r="AE309" s="44"/>
      <c r="AF309" s="40" t="s">
        <v>561</v>
      </c>
      <c r="AG309" s="40">
        <v>50</v>
      </c>
      <c r="AH309" s="40" t="s">
        <v>206</v>
      </c>
      <c r="AI309" s="40"/>
    </row>
    <row r="310" spans="1:35" x14ac:dyDescent="0.35">
      <c r="A310" s="112" t="s">
        <v>2268</v>
      </c>
      <c r="B310">
        <v>17484</v>
      </c>
      <c r="C310" s="46" t="s">
        <v>2269</v>
      </c>
      <c r="D310" t="s">
        <v>551</v>
      </c>
      <c r="E310" s="47" t="s">
        <v>1232</v>
      </c>
      <c r="F310" t="s">
        <v>588</v>
      </c>
      <c r="G310" s="22"/>
      <c r="H310" t="s">
        <v>2269</v>
      </c>
      <c r="I310" t="s">
        <v>577</v>
      </c>
      <c r="J310" s="51" t="s">
        <v>36</v>
      </c>
      <c r="K310" t="s">
        <v>2270</v>
      </c>
      <c r="L310">
        <v>1</v>
      </c>
      <c r="M310" t="s">
        <v>221</v>
      </c>
      <c r="N310" s="48">
        <v>44843</v>
      </c>
      <c r="O310" s="48">
        <v>44848</v>
      </c>
      <c r="P310" s="49">
        <f>O310-N310</f>
        <v>5</v>
      </c>
      <c r="Q310" s="49">
        <v>0</v>
      </c>
      <c r="R310" s="49" t="s">
        <v>205</v>
      </c>
      <c r="S310" s="50" t="s">
        <v>591</v>
      </c>
      <c r="T310" s="50" t="s">
        <v>591</v>
      </c>
      <c r="U310" s="50">
        <v>0</v>
      </c>
      <c r="V310" s="119"/>
      <c r="W310" t="s">
        <v>559</v>
      </c>
      <c r="X310">
        <v>2022</v>
      </c>
      <c r="Y310" s="45">
        <f>YEAR(N310)-X310</f>
        <v>0</v>
      </c>
      <c r="Z310" t="s">
        <v>580</v>
      </c>
      <c r="AA310" s="22" t="s">
        <v>30</v>
      </c>
      <c r="AB310" s="49">
        <v>1</v>
      </c>
      <c r="AC310" t="s">
        <v>2271</v>
      </c>
      <c r="AE310" s="49"/>
      <c r="AF310" t="s">
        <v>561</v>
      </c>
      <c r="AG310">
        <v>50</v>
      </c>
      <c r="AH310" t="s">
        <v>206</v>
      </c>
    </row>
    <row r="311" spans="1:35" x14ac:dyDescent="0.35">
      <c r="A311" s="37" t="s">
        <v>2246</v>
      </c>
      <c r="B311" s="40">
        <v>216337</v>
      </c>
      <c r="C311" s="39" t="s">
        <v>1564</v>
      </c>
      <c r="D311" s="40" t="s">
        <v>551</v>
      </c>
      <c r="E311" s="52" t="s">
        <v>2247</v>
      </c>
      <c r="F311" s="40" t="s">
        <v>588</v>
      </c>
      <c r="G311" s="37"/>
      <c r="H311" s="40" t="s">
        <v>1564</v>
      </c>
      <c r="I311" s="40" t="s">
        <v>577</v>
      </c>
      <c r="J311" s="42" t="s">
        <v>36</v>
      </c>
      <c r="K311" s="40" t="s">
        <v>2248</v>
      </c>
      <c r="L311" s="40">
        <v>1</v>
      </c>
      <c r="M311" s="40" t="s">
        <v>221</v>
      </c>
      <c r="N311" s="43">
        <v>44843</v>
      </c>
      <c r="O311" s="43"/>
      <c r="P311" s="44"/>
      <c r="Q311" s="44">
        <v>1</v>
      </c>
      <c r="R311" s="44">
        <v>1</v>
      </c>
      <c r="S311" s="44"/>
      <c r="T311" s="44"/>
      <c r="U311" s="44"/>
      <c r="V311" s="43"/>
      <c r="W311" s="40" t="s">
        <v>559</v>
      </c>
      <c r="X311" s="40">
        <v>2022</v>
      </c>
      <c r="Y311" s="38">
        <f>YEAR(N311)-X311</f>
        <v>0</v>
      </c>
      <c r="Z311" s="40" t="s">
        <v>580</v>
      </c>
      <c r="AA311" s="37" t="s">
        <v>30</v>
      </c>
      <c r="AB311" s="44">
        <v>1</v>
      </c>
      <c r="AC311" s="40"/>
      <c r="AD311" s="40"/>
      <c r="AE311" s="44"/>
      <c r="AF311" s="40" t="s">
        <v>561</v>
      </c>
      <c r="AG311" s="40">
        <v>50</v>
      </c>
      <c r="AH311" s="40" t="s">
        <v>206</v>
      </c>
      <c r="AI311" s="40"/>
    </row>
    <row r="312" spans="1:35" x14ac:dyDescent="0.35">
      <c r="A312" s="37" t="s">
        <v>2265</v>
      </c>
      <c r="B312" s="40">
        <v>190119</v>
      </c>
      <c r="C312" s="39" t="s">
        <v>1058</v>
      </c>
      <c r="D312" s="40" t="s">
        <v>551</v>
      </c>
      <c r="E312" s="52" t="s">
        <v>2266</v>
      </c>
      <c r="F312" s="40" t="s">
        <v>588</v>
      </c>
      <c r="G312" s="37"/>
      <c r="H312" s="40" t="s">
        <v>1058</v>
      </c>
      <c r="I312" s="40" t="s">
        <v>577</v>
      </c>
      <c r="J312" s="42" t="s">
        <v>36</v>
      </c>
      <c r="K312" s="40" t="s">
        <v>2267</v>
      </c>
      <c r="L312" s="40">
        <v>1</v>
      </c>
      <c r="M312" s="40" t="s">
        <v>221</v>
      </c>
      <c r="N312" s="43">
        <v>44843</v>
      </c>
      <c r="O312" s="43"/>
      <c r="P312" s="44"/>
      <c r="Q312" s="44">
        <v>1</v>
      </c>
      <c r="R312" s="44">
        <v>1</v>
      </c>
      <c r="S312" s="44"/>
      <c r="T312" s="44"/>
      <c r="U312" s="44"/>
      <c r="V312" s="43"/>
      <c r="W312" s="40" t="s">
        <v>559</v>
      </c>
      <c r="X312" s="40">
        <v>2022</v>
      </c>
      <c r="Y312" s="38">
        <f>YEAR(N312)-X312</f>
        <v>0</v>
      </c>
      <c r="Z312" s="40" t="s">
        <v>580</v>
      </c>
      <c r="AA312" s="37" t="s">
        <v>30</v>
      </c>
      <c r="AB312" s="44">
        <v>1</v>
      </c>
      <c r="AC312" s="40"/>
      <c r="AD312" s="40"/>
      <c r="AE312" s="44"/>
      <c r="AF312" s="40" t="s">
        <v>561</v>
      </c>
      <c r="AG312" s="40">
        <v>50</v>
      </c>
      <c r="AH312" s="40" t="s">
        <v>206</v>
      </c>
      <c r="AI312" s="40"/>
    </row>
    <row r="313" spans="1:35" x14ac:dyDescent="0.35">
      <c r="A313" s="37" t="s">
        <v>1256</v>
      </c>
      <c r="B313" s="40">
        <v>225176</v>
      </c>
      <c r="C313" s="39" t="s">
        <v>1069</v>
      </c>
      <c r="D313" s="40" t="s">
        <v>551</v>
      </c>
      <c r="E313" s="52" t="s">
        <v>1257</v>
      </c>
      <c r="F313" s="40" t="s">
        <v>551</v>
      </c>
      <c r="G313" s="40" t="s">
        <v>1258</v>
      </c>
      <c r="H313" s="40" t="s">
        <v>1259</v>
      </c>
      <c r="I313" s="40" t="s">
        <v>1260</v>
      </c>
      <c r="J313" s="42" t="s">
        <v>556</v>
      </c>
      <c r="K313" s="40" t="s">
        <v>1261</v>
      </c>
      <c r="L313" s="40">
        <v>2</v>
      </c>
      <c r="M313" s="40" t="s">
        <v>558</v>
      </c>
      <c r="N313" s="43">
        <v>44868</v>
      </c>
      <c r="O313" s="43"/>
      <c r="P313" s="44"/>
      <c r="Q313" s="44">
        <v>1</v>
      </c>
      <c r="R313" s="44">
        <v>1</v>
      </c>
      <c r="S313" s="44"/>
      <c r="T313" s="44"/>
      <c r="U313" s="44"/>
      <c r="V313" s="43"/>
      <c r="W313" s="40" t="s">
        <v>559</v>
      </c>
      <c r="X313" s="40">
        <v>2020</v>
      </c>
      <c r="Y313" s="38">
        <f>YEAR(N313)-X313</f>
        <v>2</v>
      </c>
      <c r="Z313" s="40" t="s">
        <v>560</v>
      </c>
      <c r="AA313" s="37" t="s">
        <v>205</v>
      </c>
      <c r="AB313" s="44">
        <v>1</v>
      </c>
      <c r="AC313" s="40"/>
      <c r="AD313" s="40"/>
      <c r="AE313" s="44"/>
      <c r="AF313" s="40" t="s">
        <v>561</v>
      </c>
      <c r="AG313" s="40">
        <v>50</v>
      </c>
      <c r="AH313" s="40" t="s">
        <v>206</v>
      </c>
      <c r="AI313" s="40"/>
    </row>
    <row r="314" spans="1:35" x14ac:dyDescent="0.35">
      <c r="A314" s="22" t="s">
        <v>2210</v>
      </c>
      <c r="B314">
        <v>213577</v>
      </c>
      <c r="C314" s="46" t="s">
        <v>1047</v>
      </c>
      <c r="D314" t="s">
        <v>551</v>
      </c>
      <c r="E314" s="47" t="s">
        <v>2211</v>
      </c>
      <c r="F314" t="s">
        <v>588</v>
      </c>
      <c r="G314" s="22"/>
      <c r="H314" s="57" t="s">
        <v>1047</v>
      </c>
      <c r="I314" t="s">
        <v>577</v>
      </c>
      <c r="J314" s="51" t="s">
        <v>556</v>
      </c>
      <c r="K314" t="s">
        <v>2212</v>
      </c>
      <c r="L314">
        <v>2</v>
      </c>
      <c r="M314" t="s">
        <v>558</v>
      </c>
      <c r="N314" s="48">
        <v>44868</v>
      </c>
      <c r="O314" s="48"/>
      <c r="P314" s="49"/>
      <c r="Q314" s="49">
        <v>1</v>
      </c>
      <c r="R314" s="49">
        <v>1</v>
      </c>
      <c r="S314" s="49"/>
      <c r="T314" s="49"/>
      <c r="U314" s="49"/>
      <c r="V314" s="48"/>
      <c r="W314" t="s">
        <v>559</v>
      </c>
      <c r="X314">
        <v>2022</v>
      </c>
      <c r="Y314" s="45">
        <f>YEAR(N314)-X314</f>
        <v>0</v>
      </c>
      <c r="Z314" t="s">
        <v>580</v>
      </c>
      <c r="AA314" s="22" t="s">
        <v>42</v>
      </c>
      <c r="AB314" s="49">
        <v>1</v>
      </c>
      <c r="AE314" s="49"/>
      <c r="AF314" t="s">
        <v>561</v>
      </c>
      <c r="AG314">
        <v>50</v>
      </c>
      <c r="AH314" t="s">
        <v>206</v>
      </c>
    </row>
    <row r="315" spans="1:35" x14ac:dyDescent="0.35">
      <c r="A315" s="37" t="s">
        <v>2272</v>
      </c>
      <c r="B315" s="40">
        <v>213557</v>
      </c>
      <c r="C315" s="39" t="s">
        <v>2273</v>
      </c>
      <c r="D315" s="40" t="s">
        <v>551</v>
      </c>
      <c r="E315" s="52" t="s">
        <v>1525</v>
      </c>
      <c r="F315" s="40" t="s">
        <v>551</v>
      </c>
      <c r="G315" s="37"/>
      <c r="H315" s="40" t="s">
        <v>2273</v>
      </c>
      <c r="I315" s="40" t="s">
        <v>577</v>
      </c>
      <c r="J315" s="42" t="s">
        <v>556</v>
      </c>
      <c r="K315" s="40" t="s">
        <v>2274</v>
      </c>
      <c r="L315" s="40">
        <v>1</v>
      </c>
      <c r="M315" s="40" t="s">
        <v>558</v>
      </c>
      <c r="N315" s="43">
        <v>44868</v>
      </c>
      <c r="O315" s="43"/>
      <c r="P315" s="44"/>
      <c r="Q315" s="44">
        <v>1</v>
      </c>
      <c r="R315" s="44">
        <v>1</v>
      </c>
      <c r="S315" s="44"/>
      <c r="T315" s="44"/>
      <c r="U315" s="44"/>
      <c r="V315" s="43"/>
      <c r="W315" s="40" t="s">
        <v>559</v>
      </c>
      <c r="X315" s="40">
        <v>2022</v>
      </c>
      <c r="Y315" s="38">
        <f>YEAR(N315)-X315</f>
        <v>0</v>
      </c>
      <c r="Z315" s="40" t="s">
        <v>580</v>
      </c>
      <c r="AA315" s="62" t="s">
        <v>42</v>
      </c>
      <c r="AB315" s="44">
        <v>1</v>
      </c>
      <c r="AC315" s="40"/>
      <c r="AD315" s="40"/>
      <c r="AE315" s="44"/>
      <c r="AF315" s="40" t="s">
        <v>561</v>
      </c>
      <c r="AG315" s="40">
        <v>50</v>
      </c>
      <c r="AH315" s="40" t="s">
        <v>206</v>
      </c>
      <c r="AI315" s="40"/>
    </row>
    <row r="316" spans="1:35" x14ac:dyDescent="0.35">
      <c r="A316" s="37" t="s">
        <v>2275</v>
      </c>
      <c r="B316" s="40">
        <v>202387</v>
      </c>
      <c r="C316" s="39" t="s">
        <v>1806</v>
      </c>
      <c r="D316" s="40" t="s">
        <v>551</v>
      </c>
      <c r="E316" s="52" t="s">
        <v>732</v>
      </c>
      <c r="F316" s="40" t="s">
        <v>551</v>
      </c>
      <c r="G316" s="37"/>
      <c r="H316" s="40" t="s">
        <v>1806</v>
      </c>
      <c r="I316" s="40" t="s">
        <v>577</v>
      </c>
      <c r="J316" s="42" t="s">
        <v>556</v>
      </c>
      <c r="K316" s="40" t="s">
        <v>2276</v>
      </c>
      <c r="L316" s="40">
        <v>1</v>
      </c>
      <c r="M316" s="40" t="s">
        <v>558</v>
      </c>
      <c r="N316" s="43">
        <v>44868</v>
      </c>
      <c r="O316" s="43"/>
      <c r="P316" s="44"/>
      <c r="Q316" s="44">
        <v>1</v>
      </c>
      <c r="R316" s="44">
        <v>1</v>
      </c>
      <c r="S316" s="44"/>
      <c r="T316" s="44"/>
      <c r="U316" s="44"/>
      <c r="V316" s="43"/>
      <c r="W316" s="40" t="s">
        <v>559</v>
      </c>
      <c r="X316" s="40">
        <v>2022</v>
      </c>
      <c r="Y316" s="38">
        <f>YEAR(N316)-X316</f>
        <v>0</v>
      </c>
      <c r="Z316" s="40" t="s">
        <v>580</v>
      </c>
      <c r="AA316" s="62" t="s">
        <v>30</v>
      </c>
      <c r="AB316" s="44">
        <v>1</v>
      </c>
      <c r="AC316" s="40"/>
      <c r="AD316" s="40"/>
      <c r="AE316" s="44"/>
      <c r="AF316" s="40" t="s">
        <v>561</v>
      </c>
      <c r="AG316" s="40">
        <v>50</v>
      </c>
      <c r="AH316" s="40" t="s">
        <v>206</v>
      </c>
      <c r="AI316" s="40"/>
    </row>
    <row r="317" spans="1:35" x14ac:dyDescent="0.35">
      <c r="A317" s="37" t="s">
        <v>2280</v>
      </c>
      <c r="B317" s="40">
        <v>213560</v>
      </c>
      <c r="C317" s="39" t="s">
        <v>1238</v>
      </c>
      <c r="D317" s="40" t="s">
        <v>551</v>
      </c>
      <c r="E317" s="52" t="s">
        <v>946</v>
      </c>
      <c r="F317" s="40" t="s">
        <v>551</v>
      </c>
      <c r="G317" s="37"/>
      <c r="H317" s="40" t="s">
        <v>1238</v>
      </c>
      <c r="I317" s="40" t="s">
        <v>577</v>
      </c>
      <c r="J317" s="42" t="s">
        <v>556</v>
      </c>
      <c r="K317" s="40" t="s">
        <v>2281</v>
      </c>
      <c r="L317" s="40">
        <v>1</v>
      </c>
      <c r="M317" s="40" t="s">
        <v>558</v>
      </c>
      <c r="N317" s="43">
        <v>44868</v>
      </c>
      <c r="O317" s="43"/>
      <c r="P317" s="44"/>
      <c r="Q317" s="44">
        <v>1</v>
      </c>
      <c r="R317" s="44">
        <v>1</v>
      </c>
      <c r="S317" s="44"/>
      <c r="T317" s="44"/>
      <c r="U317" s="44"/>
      <c r="V317" s="43"/>
      <c r="W317" s="40" t="s">
        <v>559</v>
      </c>
      <c r="X317" s="40">
        <v>2022</v>
      </c>
      <c r="Y317" s="38">
        <f>YEAR(N317)-X317</f>
        <v>0</v>
      </c>
      <c r="Z317" s="40" t="s">
        <v>580</v>
      </c>
      <c r="AA317" s="62" t="s">
        <v>30</v>
      </c>
      <c r="AB317" s="44">
        <v>1</v>
      </c>
      <c r="AC317" s="40"/>
      <c r="AD317" s="40"/>
      <c r="AE317" s="44"/>
      <c r="AF317" s="40" t="s">
        <v>561</v>
      </c>
      <c r="AG317" s="40">
        <v>50</v>
      </c>
      <c r="AH317" s="40" t="s">
        <v>206</v>
      </c>
      <c r="AI317" s="40"/>
    </row>
    <row r="318" spans="1:35" x14ac:dyDescent="0.35">
      <c r="A318" s="37" t="s">
        <v>2282</v>
      </c>
      <c r="B318" s="40">
        <v>225174</v>
      </c>
      <c r="C318" s="39" t="s">
        <v>2283</v>
      </c>
      <c r="D318" s="40" t="s">
        <v>551</v>
      </c>
      <c r="E318" s="52" t="s">
        <v>2284</v>
      </c>
      <c r="F318" s="40" t="s">
        <v>565</v>
      </c>
      <c r="G318" s="37"/>
      <c r="H318" s="40" t="s">
        <v>2283</v>
      </c>
      <c r="I318" s="40" t="s">
        <v>577</v>
      </c>
      <c r="J318" s="42" t="s">
        <v>556</v>
      </c>
      <c r="K318" s="40" t="s">
        <v>2285</v>
      </c>
      <c r="L318" s="40">
        <v>1</v>
      </c>
      <c r="M318" s="40" t="s">
        <v>558</v>
      </c>
      <c r="N318" s="43">
        <v>44868</v>
      </c>
      <c r="O318" s="43"/>
      <c r="P318" s="44"/>
      <c r="Q318" s="44">
        <v>1</v>
      </c>
      <c r="R318" s="44">
        <v>1</v>
      </c>
      <c r="S318" s="44"/>
      <c r="T318" s="44"/>
      <c r="U318" s="44"/>
      <c r="V318" s="43"/>
      <c r="W318" s="40" t="s">
        <v>559</v>
      </c>
      <c r="X318" s="40">
        <v>2019</v>
      </c>
      <c r="Y318" s="38">
        <f>YEAR(N318)-X318</f>
        <v>3</v>
      </c>
      <c r="Z318" s="40" t="s">
        <v>560</v>
      </c>
      <c r="AA318" s="62" t="s">
        <v>30</v>
      </c>
      <c r="AB318" s="44">
        <v>1</v>
      </c>
      <c r="AC318" s="40"/>
      <c r="AD318" s="40"/>
      <c r="AE318" s="44"/>
      <c r="AF318" s="40" t="s">
        <v>561</v>
      </c>
      <c r="AG318" s="40">
        <v>50</v>
      </c>
      <c r="AH318" s="40" t="s">
        <v>206</v>
      </c>
      <c r="AI318" s="40"/>
    </row>
    <row r="319" spans="1:35" x14ac:dyDescent="0.35">
      <c r="A319" s="37" t="s">
        <v>2286</v>
      </c>
      <c r="B319" s="40">
        <v>213558</v>
      </c>
      <c r="C319" s="39" t="s">
        <v>2287</v>
      </c>
      <c r="D319" s="40" t="s">
        <v>551</v>
      </c>
      <c r="E319" s="52" t="s">
        <v>2288</v>
      </c>
      <c r="F319" s="52" t="s">
        <v>2289</v>
      </c>
      <c r="G319" s="37"/>
      <c r="H319" s="76" t="s">
        <v>2290</v>
      </c>
      <c r="I319" s="40" t="s">
        <v>1252</v>
      </c>
      <c r="J319" s="42" t="s">
        <v>556</v>
      </c>
      <c r="K319" s="40" t="s">
        <v>2291</v>
      </c>
      <c r="L319" s="40">
        <v>1</v>
      </c>
      <c r="M319" s="40" t="s">
        <v>558</v>
      </c>
      <c r="N319" s="43">
        <v>44868</v>
      </c>
      <c r="O319" s="43"/>
      <c r="P319" s="44"/>
      <c r="Q319" s="44">
        <v>1</v>
      </c>
      <c r="R319" s="44">
        <v>1</v>
      </c>
      <c r="S319" s="44"/>
      <c r="T319" s="44"/>
      <c r="U319" s="44"/>
      <c r="V319" s="43"/>
      <c r="W319" s="40" t="s">
        <v>559</v>
      </c>
      <c r="X319" s="40">
        <v>2010</v>
      </c>
      <c r="Y319" s="38">
        <f>YEAR(N319)-X319</f>
        <v>12</v>
      </c>
      <c r="Z319" s="40" t="s">
        <v>571</v>
      </c>
      <c r="AA319" s="62" t="s">
        <v>30</v>
      </c>
      <c r="AB319" s="44">
        <v>1</v>
      </c>
      <c r="AC319" s="40"/>
      <c r="AD319" s="40"/>
      <c r="AE319" s="44"/>
      <c r="AF319" s="40" t="s">
        <v>561</v>
      </c>
      <c r="AG319" s="40">
        <v>50</v>
      </c>
      <c r="AH319" s="40" t="s">
        <v>206</v>
      </c>
      <c r="AI319" s="40"/>
    </row>
    <row r="320" spans="1:35" x14ac:dyDescent="0.35">
      <c r="A320" s="37" t="s">
        <v>2292</v>
      </c>
      <c r="B320" s="40">
        <v>225179</v>
      </c>
      <c r="C320" s="39" t="s">
        <v>2293</v>
      </c>
      <c r="D320" s="40" t="s">
        <v>551</v>
      </c>
      <c r="E320" s="52" t="s">
        <v>2294</v>
      </c>
      <c r="F320" s="40" t="s">
        <v>2295</v>
      </c>
      <c r="G320" s="37"/>
      <c r="H320" s="40" t="s">
        <v>2296</v>
      </c>
      <c r="I320" s="40" t="s">
        <v>2297</v>
      </c>
      <c r="J320" s="42" t="s">
        <v>556</v>
      </c>
      <c r="K320" s="40" t="s">
        <v>2298</v>
      </c>
      <c r="L320" s="40">
        <v>1</v>
      </c>
      <c r="M320" s="40" t="s">
        <v>558</v>
      </c>
      <c r="N320" s="43">
        <v>44868</v>
      </c>
      <c r="O320" s="43"/>
      <c r="P320" s="44"/>
      <c r="Q320" s="44">
        <v>1</v>
      </c>
      <c r="R320" s="44">
        <v>1</v>
      </c>
      <c r="S320" s="44"/>
      <c r="T320" s="44"/>
      <c r="U320" s="44"/>
      <c r="V320" s="43"/>
      <c r="W320" s="40" t="s">
        <v>559</v>
      </c>
      <c r="X320" s="40">
        <v>2004</v>
      </c>
      <c r="Y320" s="38">
        <f>YEAR(N320)-X320</f>
        <v>18</v>
      </c>
      <c r="Z320" s="40" t="s">
        <v>571</v>
      </c>
      <c r="AA320" s="62" t="s">
        <v>30</v>
      </c>
      <c r="AB320" s="44">
        <v>1</v>
      </c>
      <c r="AC320" s="40"/>
      <c r="AD320" s="40"/>
      <c r="AE320" s="44"/>
      <c r="AF320" s="40" t="s">
        <v>561</v>
      </c>
      <c r="AG320" s="40">
        <v>50</v>
      </c>
      <c r="AH320" s="40" t="s">
        <v>206</v>
      </c>
      <c r="AI320" s="40"/>
    </row>
    <row r="321" spans="1:35" x14ac:dyDescent="0.35">
      <c r="A321" s="37" t="s">
        <v>2299</v>
      </c>
      <c r="B321" s="40">
        <v>202362</v>
      </c>
      <c r="C321" s="39" t="s">
        <v>2300</v>
      </c>
      <c r="D321" s="40" t="s">
        <v>551</v>
      </c>
      <c r="E321" s="52" t="s">
        <v>2301</v>
      </c>
      <c r="F321" s="40" t="s">
        <v>551</v>
      </c>
      <c r="G321" s="37"/>
      <c r="H321" s="40" t="s">
        <v>2300</v>
      </c>
      <c r="I321" s="40" t="s">
        <v>577</v>
      </c>
      <c r="J321" s="42" t="s">
        <v>556</v>
      </c>
      <c r="K321" s="40" t="s">
        <v>2302</v>
      </c>
      <c r="L321" s="40">
        <v>1</v>
      </c>
      <c r="M321" s="40" t="s">
        <v>558</v>
      </c>
      <c r="N321" s="43">
        <v>44868</v>
      </c>
      <c r="O321" s="43"/>
      <c r="P321" s="44"/>
      <c r="Q321" s="44">
        <v>1</v>
      </c>
      <c r="R321" s="44">
        <v>1</v>
      </c>
      <c r="S321" s="44"/>
      <c r="T321" s="44"/>
      <c r="U321" s="44"/>
      <c r="V321" s="43"/>
      <c r="W321" s="40" t="s">
        <v>559</v>
      </c>
      <c r="X321" s="40">
        <v>2022</v>
      </c>
      <c r="Y321" s="38">
        <f>YEAR(N321)-X321</f>
        <v>0</v>
      </c>
      <c r="Z321" s="40" t="s">
        <v>580</v>
      </c>
      <c r="AA321" s="62" t="s">
        <v>42</v>
      </c>
      <c r="AB321" s="44">
        <v>1</v>
      </c>
      <c r="AC321" s="40"/>
      <c r="AD321" s="40"/>
      <c r="AE321" s="44"/>
      <c r="AF321" s="40" t="s">
        <v>561</v>
      </c>
      <c r="AG321" s="40">
        <v>50</v>
      </c>
      <c r="AH321" s="40" t="s">
        <v>206</v>
      </c>
      <c r="AI321" s="40"/>
    </row>
    <row r="322" spans="1:35" x14ac:dyDescent="0.35">
      <c r="A322" s="75" t="s">
        <v>1222</v>
      </c>
      <c r="B322" s="90">
        <v>225173</v>
      </c>
      <c r="C322" s="83" t="s">
        <v>1223</v>
      </c>
      <c r="D322" s="76" t="s">
        <v>600</v>
      </c>
      <c r="E322" s="84" t="s">
        <v>1224</v>
      </c>
      <c r="F322" s="76" t="s">
        <v>565</v>
      </c>
      <c r="G322" s="75"/>
      <c r="H322" s="40" t="s">
        <v>1225</v>
      </c>
      <c r="I322" s="40" t="s">
        <v>724</v>
      </c>
      <c r="J322" s="42" t="s">
        <v>556</v>
      </c>
      <c r="K322" s="76" t="s">
        <v>1228</v>
      </c>
      <c r="L322" s="76">
        <v>1</v>
      </c>
      <c r="M322" s="76" t="s">
        <v>558</v>
      </c>
      <c r="N322" s="86">
        <v>44869</v>
      </c>
      <c r="O322" s="86"/>
      <c r="P322" s="81"/>
      <c r="Q322" s="81">
        <v>1</v>
      </c>
      <c r="R322" s="81">
        <v>1</v>
      </c>
      <c r="S322" s="44"/>
      <c r="T322" s="44"/>
      <c r="U322" s="44"/>
      <c r="V322" s="86"/>
      <c r="W322" s="76" t="s">
        <v>559</v>
      </c>
      <c r="X322" s="76">
        <v>2011</v>
      </c>
      <c r="Y322" s="38">
        <f>YEAR(N322)-X322</f>
        <v>11</v>
      </c>
      <c r="Z322" s="76" t="s">
        <v>571</v>
      </c>
      <c r="AA322" s="89" t="s">
        <v>30</v>
      </c>
      <c r="AB322" s="75">
        <v>1</v>
      </c>
      <c r="AC322" s="76"/>
      <c r="AD322" s="76"/>
      <c r="AE322" s="81"/>
      <c r="AF322" s="76" t="s">
        <v>561</v>
      </c>
      <c r="AG322" s="76">
        <v>50</v>
      </c>
      <c r="AH322" s="40" t="s">
        <v>206</v>
      </c>
      <c r="AI322" s="76"/>
    </row>
    <row r="323" spans="1:35" hidden="1" x14ac:dyDescent="0.35"/>
    <row r="324" spans="1:35" hidden="1" x14ac:dyDescent="0.35"/>
    <row r="325" spans="1:35" hidden="1" x14ac:dyDescent="0.35"/>
    <row r="326" spans="1:35" hidden="1" x14ac:dyDescent="0.35"/>
    <row r="327" spans="1:35" hidden="1" x14ac:dyDescent="0.35"/>
    <row r="328" spans="1:35" hidden="1" x14ac:dyDescent="0.35"/>
    <row r="329" spans="1:35" hidden="1" x14ac:dyDescent="0.35"/>
    <row r="330" spans="1:35" hidden="1" x14ac:dyDescent="0.35"/>
    <row r="331" spans="1:35" hidden="1" x14ac:dyDescent="0.35"/>
    <row r="332" spans="1:35" hidden="1" x14ac:dyDescent="0.35"/>
    <row r="333" spans="1:35" hidden="1" x14ac:dyDescent="0.35"/>
    <row r="334" spans="1:35" hidden="1" x14ac:dyDescent="0.35"/>
    <row r="335" spans="1:35" hidden="1" x14ac:dyDescent="0.35"/>
    <row r="336" spans="1:35" hidden="1" x14ac:dyDescent="0.35"/>
    <row r="337" hidden="1" x14ac:dyDescent="0.35"/>
    <row r="338" hidden="1" x14ac:dyDescent="0.35"/>
    <row r="339" hidden="1" x14ac:dyDescent="0.35"/>
    <row r="340" hidden="1" x14ac:dyDescent="0.35"/>
    <row r="341" hidden="1" x14ac:dyDescent="0.35"/>
    <row r="342" hidden="1" x14ac:dyDescent="0.35"/>
    <row r="343" hidden="1" x14ac:dyDescent="0.35"/>
    <row r="344" hidden="1" x14ac:dyDescent="0.35"/>
    <row r="345" hidden="1" x14ac:dyDescent="0.35"/>
    <row r="346" hidden="1" x14ac:dyDescent="0.35"/>
    <row r="347" hidden="1" x14ac:dyDescent="0.35"/>
    <row r="348" hidden="1" x14ac:dyDescent="0.35"/>
    <row r="349" hidden="1" x14ac:dyDescent="0.35"/>
    <row r="350" hidden="1" x14ac:dyDescent="0.35"/>
    <row r="351" hidden="1" x14ac:dyDescent="0.35"/>
    <row r="352" hidden="1" x14ac:dyDescent="0.35"/>
    <row r="353" hidden="1" x14ac:dyDescent="0.35"/>
    <row r="354" hidden="1" x14ac:dyDescent="0.35"/>
    <row r="355" hidden="1" x14ac:dyDescent="0.35"/>
    <row r="356" hidden="1" x14ac:dyDescent="0.35"/>
    <row r="357" hidden="1" x14ac:dyDescent="0.35"/>
    <row r="358" hidden="1" x14ac:dyDescent="0.35"/>
    <row r="359" hidden="1" x14ac:dyDescent="0.35"/>
    <row r="360" hidden="1" x14ac:dyDescent="0.35"/>
    <row r="361" hidden="1" x14ac:dyDescent="0.35"/>
    <row r="362" hidden="1" x14ac:dyDescent="0.35"/>
    <row r="363" hidden="1" x14ac:dyDescent="0.35"/>
    <row r="364" hidden="1" x14ac:dyDescent="0.35"/>
    <row r="365" hidden="1" x14ac:dyDescent="0.35"/>
    <row r="366" hidden="1" x14ac:dyDescent="0.35"/>
    <row r="367" hidden="1" x14ac:dyDescent="0.35"/>
    <row r="368" hidden="1" x14ac:dyDescent="0.35"/>
    <row r="369" hidden="1" x14ac:dyDescent="0.35"/>
    <row r="370" hidden="1" x14ac:dyDescent="0.35"/>
    <row r="371" hidden="1" x14ac:dyDescent="0.35"/>
    <row r="372" hidden="1" x14ac:dyDescent="0.35"/>
    <row r="373" hidden="1" x14ac:dyDescent="0.35"/>
    <row r="374" hidden="1" x14ac:dyDescent="0.35"/>
    <row r="375" hidden="1" x14ac:dyDescent="0.35"/>
    <row r="376" hidden="1" x14ac:dyDescent="0.35"/>
    <row r="377" hidden="1" x14ac:dyDescent="0.35"/>
    <row r="378" hidden="1" x14ac:dyDescent="0.35"/>
    <row r="379" hidden="1" x14ac:dyDescent="0.35"/>
    <row r="380" hidden="1" x14ac:dyDescent="0.35"/>
    <row r="381" hidden="1" x14ac:dyDescent="0.35"/>
    <row r="382" hidden="1" x14ac:dyDescent="0.35"/>
    <row r="383" hidden="1" x14ac:dyDescent="0.35"/>
    <row r="384" hidden="1" x14ac:dyDescent="0.35"/>
    <row r="385" hidden="1" x14ac:dyDescent="0.35"/>
    <row r="386" hidden="1" x14ac:dyDescent="0.35"/>
    <row r="387" hidden="1" x14ac:dyDescent="0.35"/>
    <row r="388" hidden="1" x14ac:dyDescent="0.35"/>
    <row r="389" hidden="1" x14ac:dyDescent="0.35"/>
    <row r="390" hidden="1" x14ac:dyDescent="0.35"/>
    <row r="391" hidden="1" x14ac:dyDescent="0.35"/>
    <row r="392" hidden="1" x14ac:dyDescent="0.35"/>
    <row r="393" hidden="1" x14ac:dyDescent="0.35"/>
    <row r="394" hidden="1" x14ac:dyDescent="0.35"/>
    <row r="395" hidden="1" x14ac:dyDescent="0.35"/>
    <row r="396" hidden="1" x14ac:dyDescent="0.35"/>
    <row r="397" hidden="1" x14ac:dyDescent="0.35"/>
    <row r="398" hidden="1" x14ac:dyDescent="0.35"/>
    <row r="399" hidden="1" x14ac:dyDescent="0.35"/>
    <row r="400" hidden="1" x14ac:dyDescent="0.35"/>
    <row r="401" hidden="1" x14ac:dyDescent="0.35"/>
    <row r="402" hidden="1" x14ac:dyDescent="0.35"/>
    <row r="403" hidden="1" x14ac:dyDescent="0.35"/>
    <row r="404" hidden="1" x14ac:dyDescent="0.35"/>
    <row r="405" hidden="1" x14ac:dyDescent="0.35"/>
    <row r="406" hidden="1" x14ac:dyDescent="0.35"/>
    <row r="407" hidden="1" x14ac:dyDescent="0.35"/>
    <row r="408" hidden="1" x14ac:dyDescent="0.35"/>
    <row r="409" hidden="1" x14ac:dyDescent="0.35"/>
    <row r="410" hidden="1" x14ac:dyDescent="0.35"/>
    <row r="411" hidden="1" x14ac:dyDescent="0.35"/>
    <row r="412" hidden="1" x14ac:dyDescent="0.35"/>
    <row r="413" hidden="1" x14ac:dyDescent="0.35"/>
    <row r="414" hidden="1" x14ac:dyDescent="0.35"/>
    <row r="415" hidden="1" x14ac:dyDescent="0.35"/>
    <row r="416" hidden="1" x14ac:dyDescent="0.35"/>
    <row r="417" hidden="1" x14ac:dyDescent="0.35"/>
    <row r="418" hidden="1" x14ac:dyDescent="0.35"/>
    <row r="419" hidden="1" x14ac:dyDescent="0.35"/>
    <row r="420" hidden="1" x14ac:dyDescent="0.35"/>
    <row r="421" hidden="1" x14ac:dyDescent="0.35"/>
    <row r="422" hidden="1" x14ac:dyDescent="0.35"/>
    <row r="423" hidden="1" x14ac:dyDescent="0.35"/>
    <row r="424" hidden="1" x14ac:dyDescent="0.35"/>
    <row r="425" hidden="1" x14ac:dyDescent="0.35"/>
    <row r="426" hidden="1" x14ac:dyDescent="0.35"/>
    <row r="427" hidden="1" x14ac:dyDescent="0.35"/>
    <row r="428" hidden="1" x14ac:dyDescent="0.35"/>
    <row r="429" hidden="1" x14ac:dyDescent="0.35"/>
    <row r="430" hidden="1" x14ac:dyDescent="0.35"/>
    <row r="431" hidden="1" x14ac:dyDescent="0.35"/>
    <row r="432" hidden="1" x14ac:dyDescent="0.35"/>
    <row r="433" hidden="1" x14ac:dyDescent="0.35"/>
    <row r="434" hidden="1" x14ac:dyDescent="0.35"/>
    <row r="435" hidden="1" x14ac:dyDescent="0.35"/>
    <row r="436" hidden="1" x14ac:dyDescent="0.35"/>
    <row r="437" hidden="1" x14ac:dyDescent="0.35"/>
    <row r="438" hidden="1" x14ac:dyDescent="0.35"/>
    <row r="439" hidden="1" x14ac:dyDescent="0.35"/>
    <row r="440" hidden="1" x14ac:dyDescent="0.35"/>
    <row r="441" hidden="1" x14ac:dyDescent="0.35"/>
    <row r="442" hidden="1" x14ac:dyDescent="0.35"/>
    <row r="443" hidden="1" x14ac:dyDescent="0.35"/>
    <row r="444" hidden="1" x14ac:dyDescent="0.35"/>
    <row r="445" hidden="1" x14ac:dyDescent="0.35"/>
    <row r="446" hidden="1" x14ac:dyDescent="0.35"/>
    <row r="447" hidden="1" x14ac:dyDescent="0.35"/>
    <row r="448" hidden="1" x14ac:dyDescent="0.35"/>
    <row r="449" hidden="1" x14ac:dyDescent="0.35"/>
    <row r="450" hidden="1" x14ac:dyDescent="0.35"/>
    <row r="451" hidden="1" x14ac:dyDescent="0.35"/>
    <row r="452" hidden="1" x14ac:dyDescent="0.35"/>
    <row r="453" hidden="1" x14ac:dyDescent="0.35"/>
    <row r="454" hidden="1" x14ac:dyDescent="0.35"/>
    <row r="455" hidden="1" x14ac:dyDescent="0.35"/>
    <row r="456" hidden="1" x14ac:dyDescent="0.35"/>
    <row r="457" hidden="1" x14ac:dyDescent="0.35"/>
    <row r="458" hidden="1" x14ac:dyDescent="0.35"/>
    <row r="459" hidden="1" x14ac:dyDescent="0.35"/>
    <row r="460" hidden="1" x14ac:dyDescent="0.35"/>
    <row r="461" hidden="1" x14ac:dyDescent="0.35"/>
    <row r="462" hidden="1" x14ac:dyDescent="0.35"/>
    <row r="463" hidden="1" x14ac:dyDescent="0.35"/>
    <row r="464" hidden="1" x14ac:dyDescent="0.35"/>
    <row r="465" hidden="1" x14ac:dyDescent="0.35"/>
    <row r="466" hidden="1" x14ac:dyDescent="0.35"/>
    <row r="467" hidden="1" x14ac:dyDescent="0.35"/>
    <row r="468" hidden="1" x14ac:dyDescent="0.35"/>
    <row r="469" hidden="1" x14ac:dyDescent="0.35"/>
    <row r="470" hidden="1" x14ac:dyDescent="0.35"/>
    <row r="471" hidden="1" x14ac:dyDescent="0.35"/>
    <row r="472" hidden="1" x14ac:dyDescent="0.35"/>
    <row r="473" hidden="1" x14ac:dyDescent="0.35"/>
    <row r="474" hidden="1" x14ac:dyDescent="0.35"/>
  </sheetData>
  <autoFilter ref="A1:AI474" xr:uid="{EB11493F-3944-492F-888E-1211C20F10A3}">
    <filterColumn colId="22">
      <filters>
        <filter val="Wild"/>
      </filters>
    </filterColumn>
  </autoFilter>
  <sortState xmlns:xlrd2="http://schemas.microsoft.com/office/spreadsheetml/2017/richdata2" ref="A2:AI449">
    <sortCondition ref="N2:N449"/>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D254-D902-472F-95B5-748D6F117508}">
  <dimension ref="A1:AI157"/>
  <sheetViews>
    <sheetView topLeftCell="M1" zoomScale="75" zoomScaleNormal="75" workbookViewId="0">
      <selection activeCell="M1" sqref="A1:XFD1048576"/>
    </sheetView>
  </sheetViews>
  <sheetFormatPr defaultRowHeight="14.5" x14ac:dyDescent="0.35"/>
  <cols>
    <col min="14" max="14" width="33.7265625" customWidth="1"/>
    <col min="15" max="15" width="31" customWidth="1"/>
    <col min="16" max="16" width="23.1796875" customWidth="1"/>
  </cols>
  <sheetData>
    <row r="1" spans="1:35" x14ac:dyDescent="0.35">
      <c r="A1" s="25" t="s">
        <v>0</v>
      </c>
      <c r="B1" s="25" t="s">
        <v>520</v>
      </c>
      <c r="C1" s="30" t="s">
        <v>521</v>
      </c>
      <c r="D1" s="25" t="s">
        <v>522</v>
      </c>
      <c r="E1" s="31" t="s">
        <v>7</v>
      </c>
      <c r="F1" s="25" t="s">
        <v>523</v>
      </c>
      <c r="G1" s="32" t="s">
        <v>524</v>
      </c>
      <c r="H1" s="25" t="s">
        <v>525</v>
      </c>
      <c r="I1" s="25" t="s">
        <v>526</v>
      </c>
      <c r="J1" s="33" t="s">
        <v>22</v>
      </c>
      <c r="K1" s="25" t="s">
        <v>527</v>
      </c>
      <c r="L1" s="25" t="s">
        <v>528</v>
      </c>
      <c r="M1" s="25" t="s">
        <v>529</v>
      </c>
      <c r="N1" s="34" t="s">
        <v>530</v>
      </c>
      <c r="O1" s="34" t="s">
        <v>531</v>
      </c>
      <c r="P1" s="35" t="s">
        <v>532</v>
      </c>
      <c r="Q1" s="35" t="s">
        <v>533</v>
      </c>
      <c r="R1" s="35" t="s">
        <v>534</v>
      </c>
      <c r="S1" s="35" t="s">
        <v>535</v>
      </c>
      <c r="T1" s="35" t="s">
        <v>536</v>
      </c>
      <c r="U1" s="35" t="s">
        <v>537</v>
      </c>
      <c r="V1" s="34" t="s">
        <v>538</v>
      </c>
      <c r="W1" s="25" t="s">
        <v>10</v>
      </c>
      <c r="X1" s="25" t="s">
        <v>8</v>
      </c>
      <c r="Y1" s="36" t="s">
        <v>539</v>
      </c>
      <c r="Z1" s="25" t="s">
        <v>540</v>
      </c>
      <c r="AA1" s="32" t="s">
        <v>11</v>
      </c>
      <c r="AB1" s="35" t="s">
        <v>541</v>
      </c>
      <c r="AC1" s="25" t="s">
        <v>542</v>
      </c>
      <c r="AD1" s="25" t="s">
        <v>543</v>
      </c>
      <c r="AE1" s="35" t="s">
        <v>544</v>
      </c>
      <c r="AF1" s="25" t="s">
        <v>545</v>
      </c>
      <c r="AG1" s="25" t="s">
        <v>546</v>
      </c>
      <c r="AH1" s="25" t="s">
        <v>547</v>
      </c>
      <c r="AI1" s="25" t="s">
        <v>548</v>
      </c>
    </row>
    <row r="2" spans="1:35" x14ac:dyDescent="0.35">
      <c r="A2" s="22" t="s">
        <v>938</v>
      </c>
      <c r="B2">
        <v>2582</v>
      </c>
      <c r="C2" s="46" t="s">
        <v>939</v>
      </c>
      <c r="D2" t="s">
        <v>54</v>
      </c>
      <c r="E2" s="47" t="s">
        <v>940</v>
      </c>
      <c r="F2" t="s">
        <v>551</v>
      </c>
      <c r="G2" s="22" t="s">
        <v>941</v>
      </c>
      <c r="H2" t="s">
        <v>942</v>
      </c>
      <c r="I2" t="s">
        <v>943</v>
      </c>
      <c r="J2" s="22" t="s">
        <v>736</v>
      </c>
      <c r="K2" t="s">
        <v>939</v>
      </c>
      <c r="L2">
        <v>4</v>
      </c>
      <c r="M2" t="s">
        <v>214</v>
      </c>
      <c r="N2" s="48">
        <v>42272</v>
      </c>
      <c r="O2" s="48">
        <v>42992</v>
      </c>
      <c r="P2" s="49">
        <v>720</v>
      </c>
      <c r="Q2" s="49">
        <v>0</v>
      </c>
      <c r="R2" s="49" t="s">
        <v>205</v>
      </c>
      <c r="S2" s="49" t="s">
        <v>738</v>
      </c>
      <c r="T2" s="49" t="s">
        <v>205</v>
      </c>
      <c r="U2" s="49">
        <v>1</v>
      </c>
      <c r="V2" s="48"/>
      <c r="W2" t="s">
        <v>559</v>
      </c>
      <c r="X2">
        <v>2005</v>
      </c>
      <c r="Y2" s="45">
        <v>10</v>
      </c>
      <c r="Z2" t="s">
        <v>571</v>
      </c>
      <c r="AA2" s="22" t="s">
        <v>30</v>
      </c>
      <c r="AB2" s="22">
        <v>1</v>
      </c>
      <c r="AE2" s="49"/>
      <c r="AF2" t="s">
        <v>485</v>
      </c>
    </row>
    <row r="3" spans="1:35" x14ac:dyDescent="0.35">
      <c r="A3" s="54" t="s">
        <v>1635</v>
      </c>
      <c r="B3" s="57">
        <v>2575</v>
      </c>
      <c r="C3" s="56" t="s">
        <v>1636</v>
      </c>
      <c r="D3" s="57" t="s">
        <v>600</v>
      </c>
      <c r="E3" s="58" t="s">
        <v>1637</v>
      </c>
      <c r="F3" s="57" t="s">
        <v>565</v>
      </c>
      <c r="G3" s="22" t="s">
        <v>1638</v>
      </c>
      <c r="H3" t="s">
        <v>1639</v>
      </c>
      <c r="I3" t="s">
        <v>678</v>
      </c>
      <c r="J3" s="22" t="s">
        <v>736</v>
      </c>
      <c r="K3" s="57" t="s">
        <v>1640</v>
      </c>
      <c r="L3" s="57">
        <v>3</v>
      </c>
      <c r="M3" s="57" t="s">
        <v>214</v>
      </c>
      <c r="N3" s="48">
        <v>42274</v>
      </c>
      <c r="O3" s="48">
        <v>44098</v>
      </c>
      <c r="P3" s="49">
        <v>1824</v>
      </c>
      <c r="Q3" s="53">
        <v>0</v>
      </c>
      <c r="R3" s="53">
        <v>0</v>
      </c>
      <c r="S3" s="53" t="s">
        <v>738</v>
      </c>
      <c r="T3" s="53" t="s">
        <v>205</v>
      </c>
      <c r="U3" s="53">
        <v>1</v>
      </c>
      <c r="V3" s="59">
        <v>44493</v>
      </c>
      <c r="W3" s="57" t="s">
        <v>559</v>
      </c>
      <c r="X3" s="57">
        <v>2007</v>
      </c>
      <c r="Y3" s="55">
        <v>8</v>
      </c>
      <c r="Z3" s="57" t="s">
        <v>571</v>
      </c>
      <c r="AA3" s="54" t="s">
        <v>42</v>
      </c>
      <c r="AB3" s="54">
        <v>1</v>
      </c>
      <c r="AC3" t="s">
        <v>1498</v>
      </c>
      <c r="AD3" s="57" t="s">
        <v>1038</v>
      </c>
      <c r="AE3" s="53" t="s">
        <v>48</v>
      </c>
      <c r="AF3" s="57" t="s">
        <v>485</v>
      </c>
      <c r="AG3" s="57"/>
      <c r="AH3" s="57"/>
      <c r="AI3" s="57"/>
    </row>
    <row r="4" spans="1:35" x14ac:dyDescent="0.35">
      <c r="A4" s="22" t="s">
        <v>1657</v>
      </c>
      <c r="B4">
        <v>2584</v>
      </c>
      <c r="C4" s="46" t="s">
        <v>1658</v>
      </c>
      <c r="D4" t="s">
        <v>551</v>
      </c>
      <c r="E4" s="47" t="s">
        <v>1659</v>
      </c>
      <c r="F4" t="s">
        <v>565</v>
      </c>
      <c r="G4" s="22" t="s">
        <v>1660</v>
      </c>
      <c r="H4" t="s">
        <v>1661</v>
      </c>
      <c r="I4" t="s">
        <v>1662</v>
      </c>
      <c r="J4" s="22" t="s">
        <v>36</v>
      </c>
      <c r="K4" t="s">
        <v>1664</v>
      </c>
      <c r="L4">
        <v>3</v>
      </c>
      <c r="M4" t="s">
        <v>214</v>
      </c>
      <c r="N4" s="48">
        <v>42313</v>
      </c>
      <c r="O4" s="48">
        <v>43043</v>
      </c>
      <c r="P4" s="49">
        <v>730</v>
      </c>
      <c r="Q4" s="49">
        <v>0</v>
      </c>
      <c r="R4" s="49">
        <v>1</v>
      </c>
      <c r="S4" s="106"/>
      <c r="T4" s="50"/>
      <c r="U4" s="50"/>
      <c r="V4" s="48"/>
      <c r="W4" t="s">
        <v>559</v>
      </c>
      <c r="X4">
        <v>2009</v>
      </c>
      <c r="Y4" s="45">
        <v>6</v>
      </c>
      <c r="Z4" t="s">
        <v>571</v>
      </c>
      <c r="AA4" s="22" t="s">
        <v>30</v>
      </c>
      <c r="AB4" s="22">
        <v>1</v>
      </c>
      <c r="AD4" t="s">
        <v>1665</v>
      </c>
      <c r="AE4" s="49"/>
      <c r="AF4" t="s">
        <v>485</v>
      </c>
    </row>
    <row r="5" spans="1:35" x14ac:dyDescent="0.35">
      <c r="A5" s="22" t="s">
        <v>1749</v>
      </c>
      <c r="B5">
        <v>5174</v>
      </c>
      <c r="C5" s="46" t="s">
        <v>1750</v>
      </c>
      <c r="D5" t="s">
        <v>54</v>
      </c>
      <c r="E5" s="47" t="s">
        <v>1751</v>
      </c>
      <c r="F5" t="s">
        <v>565</v>
      </c>
      <c r="G5" s="22" t="s">
        <v>1752</v>
      </c>
      <c r="H5" t="s">
        <v>1753</v>
      </c>
      <c r="I5" t="s">
        <v>567</v>
      </c>
      <c r="J5" s="22" t="s">
        <v>36</v>
      </c>
      <c r="K5" t="s">
        <v>1750</v>
      </c>
      <c r="L5">
        <v>2</v>
      </c>
      <c r="M5" t="s">
        <v>214</v>
      </c>
      <c r="N5" s="48">
        <v>42634</v>
      </c>
      <c r="O5" s="48">
        <v>43158</v>
      </c>
      <c r="P5" s="49">
        <v>524</v>
      </c>
      <c r="Q5" s="49">
        <v>0</v>
      </c>
      <c r="R5" s="49" t="s">
        <v>205</v>
      </c>
      <c r="S5" s="50"/>
      <c r="T5" s="50"/>
      <c r="U5" s="50"/>
      <c r="V5" s="48"/>
      <c r="W5" t="s">
        <v>559</v>
      </c>
      <c r="X5">
        <v>2005</v>
      </c>
      <c r="Y5" s="45">
        <v>11</v>
      </c>
      <c r="Z5" s="57" t="s">
        <v>571</v>
      </c>
      <c r="AA5" s="22" t="s">
        <v>30</v>
      </c>
      <c r="AB5" s="22">
        <v>0</v>
      </c>
      <c r="AD5" t="s">
        <v>1756</v>
      </c>
      <c r="AE5" s="49"/>
      <c r="AF5" t="s">
        <v>485</v>
      </c>
    </row>
    <row r="6" spans="1:35" x14ac:dyDescent="0.35">
      <c r="A6" s="57" t="s">
        <v>1181</v>
      </c>
      <c r="B6" s="57">
        <v>2586</v>
      </c>
      <c r="C6" s="56" t="s">
        <v>1182</v>
      </c>
      <c r="D6" s="57" t="s">
        <v>600</v>
      </c>
      <c r="E6" s="58" t="s">
        <v>1183</v>
      </c>
      <c r="F6" s="57" t="s">
        <v>551</v>
      </c>
      <c r="G6" s="54" t="s">
        <v>1184</v>
      </c>
      <c r="H6" t="s">
        <v>1185</v>
      </c>
      <c r="I6" t="s">
        <v>1134</v>
      </c>
      <c r="J6" s="54" t="s">
        <v>205</v>
      </c>
      <c r="K6" s="57" t="s">
        <v>205</v>
      </c>
      <c r="L6" s="57">
        <v>2</v>
      </c>
      <c r="M6" s="82"/>
      <c r="N6" s="59">
        <v>42687</v>
      </c>
      <c r="O6" s="59">
        <v>42688</v>
      </c>
      <c r="P6" s="49">
        <v>1</v>
      </c>
      <c r="Q6" s="53">
        <v>0</v>
      </c>
      <c r="R6" s="53">
        <v>1</v>
      </c>
      <c r="S6" s="53" t="s">
        <v>579</v>
      </c>
      <c r="T6" s="53" t="s">
        <v>205</v>
      </c>
      <c r="U6" s="53">
        <v>1</v>
      </c>
      <c r="V6" s="59"/>
      <c r="W6" s="57" t="s">
        <v>559</v>
      </c>
      <c r="X6" s="57">
        <v>2005</v>
      </c>
      <c r="Y6" s="55">
        <v>11</v>
      </c>
      <c r="Z6" s="57" t="s">
        <v>571</v>
      </c>
      <c r="AA6" s="54" t="s">
        <v>205</v>
      </c>
      <c r="AB6" s="54">
        <v>0</v>
      </c>
      <c r="AC6" s="57" t="s">
        <v>1186</v>
      </c>
      <c r="AD6" s="57"/>
      <c r="AE6" s="53"/>
      <c r="AF6" s="57" t="s">
        <v>485</v>
      </c>
      <c r="AG6" s="57">
        <v>50</v>
      </c>
      <c r="AH6" s="57"/>
      <c r="AI6" s="57"/>
    </row>
    <row r="7" spans="1:35" x14ac:dyDescent="0.35">
      <c r="A7" s="40" t="s">
        <v>1214</v>
      </c>
      <c r="B7" s="40">
        <v>17488</v>
      </c>
      <c r="C7" s="39" t="s">
        <v>1215</v>
      </c>
      <c r="D7" s="40" t="s">
        <v>551</v>
      </c>
      <c r="E7" s="52" t="s">
        <v>1216</v>
      </c>
      <c r="F7" s="40" t="s">
        <v>565</v>
      </c>
      <c r="G7" s="37"/>
      <c r="H7" s="40" t="s">
        <v>1217</v>
      </c>
      <c r="I7" s="40" t="s">
        <v>724</v>
      </c>
      <c r="J7" s="37" t="s">
        <v>36</v>
      </c>
      <c r="K7" s="40" t="s">
        <v>1218</v>
      </c>
      <c r="L7" s="40">
        <v>1</v>
      </c>
      <c r="M7" s="40" t="s">
        <v>214</v>
      </c>
      <c r="N7" s="43">
        <v>42995</v>
      </c>
      <c r="O7" s="43"/>
      <c r="P7" s="44"/>
      <c r="Q7" s="44">
        <v>1</v>
      </c>
      <c r="R7" s="44">
        <v>1</v>
      </c>
      <c r="S7" s="44"/>
      <c r="T7" s="44"/>
      <c r="U7" s="44"/>
      <c r="V7" s="43"/>
      <c r="W7" s="40" t="s">
        <v>559</v>
      </c>
      <c r="X7" s="40">
        <v>2006</v>
      </c>
      <c r="Y7" s="38">
        <v>11</v>
      </c>
      <c r="Z7" s="40" t="s">
        <v>571</v>
      </c>
      <c r="AA7" s="37" t="s">
        <v>30</v>
      </c>
      <c r="AB7" s="37">
        <v>1</v>
      </c>
      <c r="AC7" s="40"/>
      <c r="AD7" s="40"/>
      <c r="AE7" s="44"/>
      <c r="AF7" s="40" t="s">
        <v>561</v>
      </c>
      <c r="AG7" s="40">
        <v>50</v>
      </c>
      <c r="AH7" s="40" t="s">
        <v>206</v>
      </c>
      <c r="AI7" s="40"/>
    </row>
    <row r="8" spans="1:35" x14ac:dyDescent="0.35">
      <c r="A8" s="54" t="s">
        <v>1406</v>
      </c>
      <c r="B8">
        <v>17492</v>
      </c>
      <c r="C8" s="46" t="s">
        <v>1407</v>
      </c>
      <c r="D8" s="94" t="s">
        <v>54</v>
      </c>
      <c r="E8" s="69" t="s">
        <v>1408</v>
      </c>
      <c r="F8" t="s">
        <v>588</v>
      </c>
      <c r="G8" s="54" t="s">
        <v>1409</v>
      </c>
      <c r="H8" t="s">
        <v>1410</v>
      </c>
      <c r="I8" t="s">
        <v>567</v>
      </c>
      <c r="J8" s="22" t="s">
        <v>36</v>
      </c>
      <c r="K8" t="s">
        <v>1407</v>
      </c>
      <c r="L8">
        <v>2</v>
      </c>
      <c r="M8" s="22" t="s">
        <v>214</v>
      </c>
      <c r="N8" s="48">
        <v>43030</v>
      </c>
      <c r="O8" s="48">
        <v>43211</v>
      </c>
      <c r="P8" s="49">
        <v>181</v>
      </c>
      <c r="Q8" s="49">
        <v>0</v>
      </c>
      <c r="R8" s="49">
        <v>0</v>
      </c>
      <c r="S8" s="49" t="s">
        <v>590</v>
      </c>
      <c r="T8" s="49" t="s">
        <v>626</v>
      </c>
      <c r="U8" s="49">
        <v>1</v>
      </c>
      <c r="V8" s="48">
        <v>43211</v>
      </c>
      <c r="W8" s="70" t="s">
        <v>559</v>
      </c>
      <c r="X8" s="57">
        <v>2012</v>
      </c>
      <c r="Y8" s="45">
        <v>5</v>
      </c>
      <c r="Z8" s="94" t="s">
        <v>571</v>
      </c>
      <c r="AA8" s="94" t="s">
        <v>30</v>
      </c>
      <c r="AB8" s="94">
        <v>1</v>
      </c>
      <c r="AC8" s="22" t="s">
        <v>1413</v>
      </c>
      <c r="AD8" s="22" t="s">
        <v>1414</v>
      </c>
      <c r="AE8" s="49"/>
      <c r="AF8" t="s">
        <v>561</v>
      </c>
      <c r="AG8">
        <v>50</v>
      </c>
      <c r="AH8" t="s">
        <v>206</v>
      </c>
      <c r="AI8" s="22" t="s">
        <v>214</v>
      </c>
    </row>
    <row r="9" spans="1:35" x14ac:dyDescent="0.35">
      <c r="A9" s="22" t="s">
        <v>2003</v>
      </c>
      <c r="B9">
        <v>171114</v>
      </c>
      <c r="C9" s="46" t="s">
        <v>2004</v>
      </c>
      <c r="D9" t="s">
        <v>600</v>
      </c>
      <c r="E9" s="47" t="s">
        <v>2005</v>
      </c>
      <c r="F9" t="s">
        <v>553</v>
      </c>
      <c r="G9" s="22" t="s">
        <v>2006</v>
      </c>
      <c r="H9" t="s">
        <v>2007</v>
      </c>
      <c r="I9" t="s">
        <v>2008</v>
      </c>
      <c r="J9" s="22" t="s">
        <v>36</v>
      </c>
      <c r="K9" t="s">
        <v>2010</v>
      </c>
      <c r="L9">
        <v>5</v>
      </c>
      <c r="M9" t="s">
        <v>214</v>
      </c>
      <c r="N9" s="48">
        <v>43045</v>
      </c>
      <c r="O9" s="48">
        <v>44452</v>
      </c>
      <c r="P9" s="49">
        <v>1407</v>
      </c>
      <c r="Q9" s="49">
        <v>0</v>
      </c>
      <c r="R9" s="49">
        <v>0</v>
      </c>
      <c r="S9" s="49" t="s">
        <v>738</v>
      </c>
      <c r="T9" s="49" t="s">
        <v>205</v>
      </c>
      <c r="U9" s="49">
        <v>1</v>
      </c>
      <c r="V9" s="48">
        <v>44493</v>
      </c>
      <c r="W9" t="s">
        <v>559</v>
      </c>
      <c r="X9">
        <v>2006</v>
      </c>
      <c r="Y9" s="45">
        <v>11</v>
      </c>
      <c r="Z9" t="s">
        <v>571</v>
      </c>
      <c r="AA9" s="22" t="s">
        <v>42</v>
      </c>
      <c r="AB9" s="22">
        <v>1</v>
      </c>
      <c r="AC9" t="s">
        <v>1676</v>
      </c>
      <c r="AD9" t="s">
        <v>690</v>
      </c>
      <c r="AE9" s="49"/>
      <c r="AF9" t="s">
        <v>561</v>
      </c>
      <c r="AG9">
        <v>50</v>
      </c>
      <c r="AH9" t="s">
        <v>206</v>
      </c>
    </row>
    <row r="10" spans="1:35" x14ac:dyDescent="0.35">
      <c r="A10" s="37" t="s">
        <v>1021</v>
      </c>
      <c r="B10" s="40">
        <v>180179</v>
      </c>
      <c r="C10" s="39" t="s">
        <v>984</v>
      </c>
      <c r="D10" s="40" t="s">
        <v>553</v>
      </c>
      <c r="E10" s="52" t="s">
        <v>1022</v>
      </c>
      <c r="F10" s="40" t="s">
        <v>553</v>
      </c>
      <c r="G10" s="37" t="s">
        <v>1023</v>
      </c>
      <c r="H10" s="76" t="s">
        <v>1024</v>
      </c>
      <c r="I10" s="76" t="s">
        <v>1025</v>
      </c>
      <c r="J10" s="37" t="s">
        <v>36</v>
      </c>
      <c r="K10" s="40" t="s">
        <v>1030</v>
      </c>
      <c r="L10" s="40">
        <v>4</v>
      </c>
      <c r="M10" s="40" t="s">
        <v>214</v>
      </c>
      <c r="N10" s="43">
        <v>43385</v>
      </c>
      <c r="O10" s="43"/>
      <c r="P10" s="44"/>
      <c r="Q10" s="44">
        <v>1</v>
      </c>
      <c r="R10" s="44">
        <v>1</v>
      </c>
      <c r="S10" s="44"/>
      <c r="T10" s="44"/>
      <c r="U10" s="44"/>
      <c r="V10" s="43"/>
      <c r="W10" s="40" t="s">
        <v>559</v>
      </c>
      <c r="X10" s="40">
        <v>2003</v>
      </c>
      <c r="Y10" s="38">
        <v>15</v>
      </c>
      <c r="Z10" s="40" t="s">
        <v>571</v>
      </c>
      <c r="AA10" s="37" t="s">
        <v>42</v>
      </c>
      <c r="AB10" s="37">
        <v>1</v>
      </c>
      <c r="AC10" s="40"/>
      <c r="AD10" s="40" t="s">
        <v>1031</v>
      </c>
      <c r="AE10" s="44" t="s">
        <v>363</v>
      </c>
      <c r="AF10" s="40" t="s">
        <v>561</v>
      </c>
      <c r="AG10" s="40">
        <v>50</v>
      </c>
      <c r="AH10" s="40" t="s">
        <v>206</v>
      </c>
      <c r="AI10" s="40"/>
    </row>
    <row r="11" spans="1:35" x14ac:dyDescent="0.35">
      <c r="A11" s="37" t="s">
        <v>1207</v>
      </c>
      <c r="B11" s="40">
        <v>180177</v>
      </c>
      <c r="C11" s="39" t="s">
        <v>1208</v>
      </c>
      <c r="D11" s="40" t="s">
        <v>551</v>
      </c>
      <c r="E11" s="52" t="s">
        <v>1209</v>
      </c>
      <c r="F11" s="40" t="s">
        <v>565</v>
      </c>
      <c r="G11" s="37"/>
      <c r="H11" s="40" t="s">
        <v>1210</v>
      </c>
      <c r="I11" s="40" t="s">
        <v>1211</v>
      </c>
      <c r="J11" s="37" t="s">
        <v>36</v>
      </c>
      <c r="K11" s="40" t="s">
        <v>1212</v>
      </c>
      <c r="L11" s="40">
        <v>1</v>
      </c>
      <c r="M11" s="40" t="s">
        <v>558</v>
      </c>
      <c r="N11" s="43">
        <v>43385</v>
      </c>
      <c r="O11" s="43"/>
      <c r="P11" s="44"/>
      <c r="Q11" s="44">
        <v>1</v>
      </c>
      <c r="R11" s="44">
        <v>1</v>
      </c>
      <c r="S11" s="44"/>
      <c r="T11" s="44"/>
      <c r="U11" s="44"/>
      <c r="V11" s="43"/>
      <c r="W11" s="40" t="s">
        <v>559</v>
      </c>
      <c r="X11" s="40">
        <v>2009</v>
      </c>
      <c r="Y11" s="38">
        <v>9</v>
      </c>
      <c r="Z11" s="40" t="s">
        <v>571</v>
      </c>
      <c r="AA11" s="37" t="s">
        <v>205</v>
      </c>
      <c r="AB11" s="37">
        <v>1</v>
      </c>
      <c r="AC11" s="40"/>
      <c r="AD11" s="40" t="s">
        <v>1213</v>
      </c>
      <c r="AE11" s="44"/>
      <c r="AF11" s="40" t="s">
        <v>561</v>
      </c>
      <c r="AG11" s="40">
        <v>50</v>
      </c>
      <c r="AH11" s="40" t="s">
        <v>206</v>
      </c>
      <c r="AI11" s="40"/>
    </row>
    <row r="12" spans="1:35" x14ac:dyDescent="0.35">
      <c r="A12" s="22" t="s">
        <v>1668</v>
      </c>
      <c r="B12">
        <v>180186</v>
      </c>
      <c r="C12" s="46" t="s">
        <v>1669</v>
      </c>
      <c r="D12" t="s">
        <v>553</v>
      </c>
      <c r="E12" s="47" t="s">
        <v>1670</v>
      </c>
      <c r="F12" t="s">
        <v>551</v>
      </c>
      <c r="G12" s="22" t="s">
        <v>1671</v>
      </c>
      <c r="H12" t="s">
        <v>1672</v>
      </c>
      <c r="I12" t="s">
        <v>1673</v>
      </c>
      <c r="J12" s="22" t="s">
        <v>36</v>
      </c>
      <c r="K12" t="s">
        <v>1675</v>
      </c>
      <c r="L12">
        <v>4</v>
      </c>
      <c r="M12" t="s">
        <v>214</v>
      </c>
      <c r="N12" s="48">
        <v>43444</v>
      </c>
      <c r="O12" s="48">
        <v>44452</v>
      </c>
      <c r="P12" s="49">
        <v>1008</v>
      </c>
      <c r="Q12" s="49">
        <v>0</v>
      </c>
      <c r="R12" s="49">
        <v>1</v>
      </c>
      <c r="S12" s="49" t="s">
        <v>738</v>
      </c>
      <c r="T12" s="49" t="s">
        <v>205</v>
      </c>
      <c r="U12" s="49">
        <v>1</v>
      </c>
      <c r="V12" s="48"/>
      <c r="W12" t="s">
        <v>559</v>
      </c>
      <c r="X12">
        <v>2004</v>
      </c>
      <c r="Y12" s="45">
        <v>14</v>
      </c>
      <c r="Z12" t="s">
        <v>571</v>
      </c>
      <c r="AA12" s="22" t="s">
        <v>42</v>
      </c>
      <c r="AB12" s="22">
        <v>1</v>
      </c>
      <c r="AC12" t="s">
        <v>1676</v>
      </c>
      <c r="AD12" t="s">
        <v>1677</v>
      </c>
      <c r="AE12" s="49"/>
      <c r="AF12" t="s">
        <v>561</v>
      </c>
      <c r="AG12">
        <v>50</v>
      </c>
      <c r="AH12" t="s">
        <v>206</v>
      </c>
    </row>
    <row r="13" spans="1:35" x14ac:dyDescent="0.35">
      <c r="A13" t="s">
        <v>932</v>
      </c>
      <c r="B13">
        <v>190122</v>
      </c>
      <c r="C13" s="46" t="s">
        <v>933</v>
      </c>
      <c r="D13" t="s">
        <v>54</v>
      </c>
      <c r="E13" s="47" t="s">
        <v>934</v>
      </c>
      <c r="F13" t="s">
        <v>553</v>
      </c>
      <c r="G13" s="22"/>
      <c r="H13" t="s">
        <v>935</v>
      </c>
      <c r="I13" t="s">
        <v>688</v>
      </c>
      <c r="J13" s="22" t="s">
        <v>36</v>
      </c>
      <c r="K13" t="s">
        <v>933</v>
      </c>
      <c r="L13">
        <v>1</v>
      </c>
      <c r="M13" t="s">
        <v>558</v>
      </c>
      <c r="N13" s="48">
        <v>43691</v>
      </c>
      <c r="O13" s="48">
        <v>43867</v>
      </c>
      <c r="P13" s="49">
        <v>176</v>
      </c>
      <c r="Q13" s="49">
        <v>0</v>
      </c>
      <c r="R13" s="49" t="s">
        <v>205</v>
      </c>
      <c r="S13" s="49" t="s">
        <v>936</v>
      </c>
      <c r="T13" s="49" t="s">
        <v>626</v>
      </c>
      <c r="U13" s="49">
        <v>1</v>
      </c>
      <c r="V13" s="48"/>
      <c r="W13" t="s">
        <v>559</v>
      </c>
      <c r="X13">
        <v>2007</v>
      </c>
      <c r="Y13" s="45">
        <v>12</v>
      </c>
      <c r="Z13" t="s">
        <v>571</v>
      </c>
      <c r="AA13" s="22" t="s">
        <v>205</v>
      </c>
      <c r="AB13" s="22">
        <v>1</v>
      </c>
      <c r="AC13" t="s">
        <v>937</v>
      </c>
      <c r="AE13" s="49"/>
      <c r="AF13" t="s">
        <v>561</v>
      </c>
      <c r="AG13">
        <v>50</v>
      </c>
      <c r="AH13" t="s">
        <v>206</v>
      </c>
      <c r="AI13" s="70"/>
    </row>
    <row r="14" spans="1:35" x14ac:dyDescent="0.35">
      <c r="A14" s="37" t="s">
        <v>1657</v>
      </c>
      <c r="B14" s="40">
        <v>202383</v>
      </c>
      <c r="C14" s="39" t="s">
        <v>1658</v>
      </c>
      <c r="D14" s="40" t="s">
        <v>551</v>
      </c>
      <c r="E14" s="52" t="s">
        <v>1659</v>
      </c>
      <c r="F14" s="40" t="s">
        <v>565</v>
      </c>
      <c r="G14" s="37" t="s">
        <v>1660</v>
      </c>
      <c r="H14" s="37" t="s">
        <v>1661</v>
      </c>
      <c r="I14" s="37" t="s">
        <v>1662</v>
      </c>
      <c r="J14" s="42" t="s">
        <v>556</v>
      </c>
      <c r="K14" s="40" t="s">
        <v>1666</v>
      </c>
      <c r="L14" s="40">
        <v>3</v>
      </c>
      <c r="M14" s="40" t="s">
        <v>558</v>
      </c>
      <c r="N14" s="43">
        <v>44078</v>
      </c>
      <c r="O14" s="43"/>
      <c r="P14" s="44"/>
      <c r="Q14" s="44">
        <v>1</v>
      </c>
      <c r="R14" s="44">
        <v>1</v>
      </c>
      <c r="S14" s="44"/>
      <c r="T14" s="44"/>
      <c r="U14" s="44"/>
      <c r="V14" s="43"/>
      <c r="W14" s="40" t="s">
        <v>559</v>
      </c>
      <c r="X14" s="40">
        <v>2009</v>
      </c>
      <c r="Y14" s="38">
        <v>11</v>
      </c>
      <c r="Z14" s="40" t="s">
        <v>571</v>
      </c>
      <c r="AA14" s="37" t="s">
        <v>30</v>
      </c>
      <c r="AB14" s="44">
        <v>1</v>
      </c>
      <c r="AC14" s="40"/>
      <c r="AD14" s="40" t="s">
        <v>1667</v>
      </c>
      <c r="AE14" s="44"/>
      <c r="AF14" s="40" t="s">
        <v>561</v>
      </c>
      <c r="AG14" s="40"/>
      <c r="AH14" s="40"/>
      <c r="AI14" s="40"/>
    </row>
    <row r="15" spans="1:35" x14ac:dyDescent="0.35">
      <c r="A15" t="s">
        <v>945</v>
      </c>
      <c r="B15" s="45">
        <v>202397</v>
      </c>
      <c r="C15" s="71" t="s">
        <v>946</v>
      </c>
      <c r="D15" t="s">
        <v>551</v>
      </c>
      <c r="E15" s="22" t="s">
        <v>947</v>
      </c>
      <c r="F15" t="s">
        <v>565</v>
      </c>
      <c r="G15" s="22"/>
      <c r="H15" t="s">
        <v>948</v>
      </c>
      <c r="I15" t="s">
        <v>796</v>
      </c>
      <c r="J15" s="51" t="s">
        <v>556</v>
      </c>
      <c r="K15" t="s">
        <v>949</v>
      </c>
      <c r="L15">
        <v>1</v>
      </c>
      <c r="M15" t="s">
        <v>558</v>
      </c>
      <c r="N15" s="48">
        <v>44082</v>
      </c>
      <c r="O15" s="48">
        <v>44173</v>
      </c>
      <c r="P15" s="49">
        <v>91</v>
      </c>
      <c r="Q15" s="49">
        <v>0</v>
      </c>
      <c r="R15" s="49">
        <v>0</v>
      </c>
      <c r="S15" s="49" t="s">
        <v>579</v>
      </c>
      <c r="T15" s="49" t="s">
        <v>205</v>
      </c>
      <c r="U15" s="49">
        <v>1</v>
      </c>
      <c r="V15" s="48"/>
      <c r="W15" t="s">
        <v>559</v>
      </c>
      <c r="X15">
        <v>2008</v>
      </c>
      <c r="Y15" s="45">
        <v>12</v>
      </c>
      <c r="Z15" s="22" t="s">
        <v>571</v>
      </c>
      <c r="AA15" s="72" t="s">
        <v>205</v>
      </c>
      <c r="AB15" s="49">
        <v>1</v>
      </c>
      <c r="AC15" s="22" t="s">
        <v>950</v>
      </c>
      <c r="AD15" t="s">
        <v>951</v>
      </c>
      <c r="AF15" t="s">
        <v>561</v>
      </c>
      <c r="AG15" s="22"/>
      <c r="AI15" s="22"/>
    </row>
    <row r="16" spans="1:35" x14ac:dyDescent="0.35">
      <c r="A16" s="22" t="s">
        <v>1354</v>
      </c>
      <c r="B16" s="45">
        <v>202404</v>
      </c>
      <c r="C16" s="46" t="s">
        <v>1355</v>
      </c>
      <c r="D16" t="s">
        <v>551</v>
      </c>
      <c r="E16" s="47" t="s">
        <v>1356</v>
      </c>
      <c r="F16" t="s">
        <v>588</v>
      </c>
      <c r="G16" s="22" t="s">
        <v>1357</v>
      </c>
      <c r="H16" t="s">
        <v>1358</v>
      </c>
      <c r="I16" t="s">
        <v>796</v>
      </c>
      <c r="J16" s="51" t="s">
        <v>556</v>
      </c>
      <c r="K16" t="s">
        <v>1361</v>
      </c>
      <c r="L16">
        <v>2</v>
      </c>
      <c r="M16" t="s">
        <v>558</v>
      </c>
      <c r="N16" s="48">
        <v>44082</v>
      </c>
      <c r="O16" s="48">
        <v>44277</v>
      </c>
      <c r="P16" s="49">
        <v>195</v>
      </c>
      <c r="Q16" s="49">
        <v>0</v>
      </c>
      <c r="R16" s="49" t="s">
        <v>205</v>
      </c>
      <c r="S16" s="49" t="s">
        <v>579</v>
      </c>
      <c r="T16" s="49" t="s">
        <v>205</v>
      </c>
      <c r="U16" s="49">
        <v>1</v>
      </c>
      <c r="V16" s="48"/>
      <c r="W16" t="s">
        <v>559</v>
      </c>
      <c r="X16">
        <v>2003</v>
      </c>
      <c r="Y16" s="45">
        <v>17</v>
      </c>
      <c r="Z16" t="s">
        <v>571</v>
      </c>
      <c r="AA16" s="22" t="s">
        <v>30</v>
      </c>
      <c r="AB16" s="53">
        <v>0</v>
      </c>
      <c r="AC16" t="s">
        <v>581</v>
      </c>
      <c r="AD16" t="s">
        <v>1362</v>
      </c>
      <c r="AE16" s="49"/>
      <c r="AF16" t="s">
        <v>561</v>
      </c>
    </row>
    <row r="17" spans="1:35" x14ac:dyDescent="0.35">
      <c r="A17" s="22" t="s">
        <v>1324</v>
      </c>
      <c r="B17">
        <v>202401</v>
      </c>
      <c r="C17" s="46" t="s">
        <v>1325</v>
      </c>
      <c r="D17" t="s">
        <v>551</v>
      </c>
      <c r="E17" s="47" t="s">
        <v>1326</v>
      </c>
      <c r="F17" t="s">
        <v>588</v>
      </c>
      <c r="G17" s="22" t="s">
        <v>1327</v>
      </c>
      <c r="H17" t="s">
        <v>1328</v>
      </c>
      <c r="I17" t="s">
        <v>724</v>
      </c>
      <c r="J17" s="51" t="s">
        <v>556</v>
      </c>
      <c r="K17" t="s">
        <v>1332</v>
      </c>
      <c r="L17">
        <v>3</v>
      </c>
      <c r="M17" t="s">
        <v>558</v>
      </c>
      <c r="N17" s="48">
        <v>44082</v>
      </c>
      <c r="O17" s="48">
        <v>44337</v>
      </c>
      <c r="P17" s="49">
        <v>255</v>
      </c>
      <c r="Q17" s="49">
        <v>0</v>
      </c>
      <c r="R17" s="49">
        <v>0</v>
      </c>
      <c r="S17" s="49" t="s">
        <v>590</v>
      </c>
      <c r="T17" s="49" t="s">
        <v>591</v>
      </c>
      <c r="U17" s="49">
        <v>1</v>
      </c>
      <c r="V17" s="48">
        <v>44338</v>
      </c>
      <c r="W17" t="s">
        <v>559</v>
      </c>
      <c r="X17">
        <v>2011</v>
      </c>
      <c r="Y17" s="45">
        <v>9</v>
      </c>
      <c r="Z17" t="s">
        <v>571</v>
      </c>
      <c r="AA17" s="22" t="s">
        <v>42</v>
      </c>
      <c r="AB17" s="49">
        <v>1</v>
      </c>
      <c r="AC17" t="s">
        <v>1333</v>
      </c>
      <c r="AD17" t="s">
        <v>1334</v>
      </c>
      <c r="AE17" s="49"/>
      <c r="AF17" t="s">
        <v>561</v>
      </c>
    </row>
    <row r="18" spans="1:35" x14ac:dyDescent="0.35">
      <c r="A18" s="22" t="s">
        <v>2113</v>
      </c>
      <c r="B18" s="45">
        <v>202396</v>
      </c>
      <c r="C18" s="46" t="s">
        <v>2114</v>
      </c>
      <c r="D18" t="s">
        <v>551</v>
      </c>
      <c r="E18" s="63" t="s">
        <v>2115</v>
      </c>
      <c r="F18" s="63" t="s">
        <v>588</v>
      </c>
      <c r="G18" s="22" t="s">
        <v>2116</v>
      </c>
      <c r="H18" t="s">
        <v>2117</v>
      </c>
      <c r="I18" t="s">
        <v>555</v>
      </c>
      <c r="J18" s="51" t="s">
        <v>556</v>
      </c>
      <c r="K18" t="s">
        <v>2118</v>
      </c>
      <c r="L18">
        <v>2</v>
      </c>
      <c r="M18" t="s">
        <v>558</v>
      </c>
      <c r="N18" s="48">
        <v>44082</v>
      </c>
      <c r="O18" s="48">
        <v>44490</v>
      </c>
      <c r="P18" s="49">
        <v>408</v>
      </c>
      <c r="Q18" s="49">
        <v>0</v>
      </c>
      <c r="R18" s="49">
        <v>0</v>
      </c>
      <c r="S18" s="53" t="s">
        <v>579</v>
      </c>
      <c r="T18" s="57" t="s">
        <v>205</v>
      </c>
      <c r="U18" s="54">
        <v>1</v>
      </c>
      <c r="V18" s="59">
        <v>44519</v>
      </c>
      <c r="W18" t="s">
        <v>559</v>
      </c>
      <c r="X18">
        <v>2012</v>
      </c>
      <c r="Y18" s="45">
        <v>8</v>
      </c>
      <c r="Z18" t="s">
        <v>571</v>
      </c>
      <c r="AA18" s="22" t="s">
        <v>205</v>
      </c>
      <c r="AB18" s="49">
        <v>1</v>
      </c>
      <c r="AC18" t="s">
        <v>2119</v>
      </c>
      <c r="AF18" t="s">
        <v>561</v>
      </c>
    </row>
    <row r="19" spans="1:35" x14ac:dyDescent="0.35">
      <c r="A19" s="22" t="s">
        <v>2162</v>
      </c>
      <c r="B19" s="45">
        <v>202363</v>
      </c>
      <c r="C19" s="46" t="s">
        <v>2163</v>
      </c>
      <c r="D19" t="s">
        <v>553</v>
      </c>
      <c r="E19" s="47" t="s">
        <v>2164</v>
      </c>
      <c r="F19" t="s">
        <v>551</v>
      </c>
      <c r="G19" s="22"/>
      <c r="H19" t="s">
        <v>2165</v>
      </c>
      <c r="I19" t="s">
        <v>1506</v>
      </c>
      <c r="J19" s="51" t="s">
        <v>556</v>
      </c>
      <c r="K19" t="s">
        <v>2166</v>
      </c>
      <c r="L19">
        <v>1</v>
      </c>
      <c r="M19" t="s">
        <v>558</v>
      </c>
      <c r="N19" s="48">
        <v>44082</v>
      </c>
      <c r="O19" s="48">
        <v>44493</v>
      </c>
      <c r="P19" s="49">
        <v>411</v>
      </c>
      <c r="Q19" s="49">
        <v>0</v>
      </c>
      <c r="R19" s="49">
        <v>0</v>
      </c>
      <c r="S19" s="49" t="s">
        <v>590</v>
      </c>
      <c r="T19" s="49" t="s">
        <v>626</v>
      </c>
      <c r="U19" s="49">
        <v>1</v>
      </c>
      <c r="V19" s="48">
        <v>44493</v>
      </c>
      <c r="W19" t="s">
        <v>559</v>
      </c>
      <c r="X19">
        <v>2007</v>
      </c>
      <c r="Y19" s="45">
        <v>13</v>
      </c>
      <c r="Z19" t="s">
        <v>571</v>
      </c>
      <c r="AA19" s="22" t="s">
        <v>42</v>
      </c>
      <c r="AB19" s="49">
        <v>1</v>
      </c>
      <c r="AC19" t="s">
        <v>1498</v>
      </c>
      <c r="AE19" s="49"/>
      <c r="AF19" t="s">
        <v>561</v>
      </c>
    </row>
    <row r="20" spans="1:35" x14ac:dyDescent="0.35">
      <c r="A20" t="s">
        <v>2175</v>
      </c>
      <c r="B20">
        <v>202407</v>
      </c>
      <c r="C20" s="46" t="s">
        <v>2176</v>
      </c>
      <c r="D20" t="s">
        <v>551</v>
      </c>
      <c r="E20" s="47" t="s">
        <v>1526</v>
      </c>
      <c r="F20" t="s">
        <v>551</v>
      </c>
      <c r="G20" s="22"/>
      <c r="H20" t="s">
        <v>2177</v>
      </c>
      <c r="I20" t="s">
        <v>555</v>
      </c>
      <c r="J20" s="51" t="s">
        <v>556</v>
      </c>
      <c r="K20" t="s">
        <v>2178</v>
      </c>
      <c r="L20">
        <v>1</v>
      </c>
      <c r="M20" t="s">
        <v>558</v>
      </c>
      <c r="N20" s="48">
        <v>44082</v>
      </c>
      <c r="O20" s="48">
        <v>44532</v>
      </c>
      <c r="P20" s="49">
        <v>450</v>
      </c>
      <c r="Q20" s="49">
        <v>0</v>
      </c>
      <c r="R20" s="49" t="s">
        <v>205</v>
      </c>
      <c r="S20" s="49" t="s">
        <v>591</v>
      </c>
      <c r="T20" s="49" t="s">
        <v>1597</v>
      </c>
      <c r="U20" s="49">
        <v>1</v>
      </c>
      <c r="V20" s="48"/>
      <c r="W20" t="s">
        <v>559</v>
      </c>
      <c r="X20">
        <v>2008</v>
      </c>
      <c r="Y20" s="45">
        <v>12</v>
      </c>
      <c r="Z20" t="s">
        <v>571</v>
      </c>
      <c r="AA20" s="22" t="s">
        <v>205</v>
      </c>
      <c r="AB20" s="49">
        <v>1</v>
      </c>
      <c r="AD20" t="s">
        <v>2179</v>
      </c>
      <c r="AE20" s="49"/>
      <c r="AF20" t="s">
        <v>561</v>
      </c>
    </row>
    <row r="21" spans="1:35" x14ac:dyDescent="0.35">
      <c r="A21" s="37" t="s">
        <v>672</v>
      </c>
      <c r="B21" s="40">
        <v>202406</v>
      </c>
      <c r="C21" s="39" t="s">
        <v>673</v>
      </c>
      <c r="D21" s="40" t="s">
        <v>551</v>
      </c>
      <c r="E21" s="52" t="s">
        <v>681</v>
      </c>
      <c r="F21" s="40" t="s">
        <v>551</v>
      </c>
      <c r="G21" s="37" t="s">
        <v>676</v>
      </c>
      <c r="H21" s="37" t="s">
        <v>677</v>
      </c>
      <c r="I21" s="37" t="s">
        <v>678</v>
      </c>
      <c r="J21" s="42" t="s">
        <v>556</v>
      </c>
      <c r="K21" s="40" t="s">
        <v>682</v>
      </c>
      <c r="L21" s="40">
        <v>2</v>
      </c>
      <c r="M21" s="40" t="s">
        <v>558</v>
      </c>
      <c r="N21" s="43">
        <v>44082</v>
      </c>
      <c r="O21" s="43"/>
      <c r="P21" s="44"/>
      <c r="Q21" s="44">
        <v>1</v>
      </c>
      <c r="R21" s="44">
        <v>1</v>
      </c>
      <c r="S21" s="44"/>
      <c r="T21" s="44"/>
      <c r="U21" s="44"/>
      <c r="V21" s="43"/>
      <c r="W21" s="40" t="s">
        <v>559</v>
      </c>
      <c r="X21" s="40">
        <v>2001</v>
      </c>
      <c r="Y21" s="38">
        <v>19</v>
      </c>
      <c r="Z21" s="40" t="s">
        <v>571</v>
      </c>
      <c r="AA21" s="37" t="s">
        <v>42</v>
      </c>
      <c r="AB21" s="44">
        <v>0</v>
      </c>
      <c r="AC21" s="40"/>
      <c r="AD21" s="40" t="s">
        <v>683</v>
      </c>
      <c r="AE21" s="44"/>
      <c r="AF21" s="40" t="s">
        <v>561</v>
      </c>
      <c r="AG21" s="40"/>
      <c r="AH21" s="40"/>
      <c r="AI21" s="40"/>
    </row>
    <row r="22" spans="1:35" x14ac:dyDescent="0.35">
      <c r="A22" s="37" t="s">
        <v>731</v>
      </c>
      <c r="B22" s="40">
        <v>202381</v>
      </c>
      <c r="C22" s="39" t="s">
        <v>732</v>
      </c>
      <c r="D22" s="40" t="s">
        <v>551</v>
      </c>
      <c r="E22" s="52" t="s">
        <v>733</v>
      </c>
      <c r="F22" s="40" t="s">
        <v>588</v>
      </c>
      <c r="G22" s="37" t="s">
        <v>734</v>
      </c>
      <c r="H22" s="40" t="s">
        <v>735</v>
      </c>
      <c r="I22" s="40" t="s">
        <v>555</v>
      </c>
      <c r="J22" s="42" t="s">
        <v>556</v>
      </c>
      <c r="K22" s="40" t="s">
        <v>739</v>
      </c>
      <c r="L22" s="40">
        <v>2</v>
      </c>
      <c r="M22" s="40" t="s">
        <v>558</v>
      </c>
      <c r="N22" s="43">
        <v>44082</v>
      </c>
      <c r="O22" s="43"/>
      <c r="P22" s="44"/>
      <c r="Q22" s="44">
        <v>1</v>
      </c>
      <c r="R22" s="44">
        <v>1</v>
      </c>
      <c r="S22" s="44"/>
      <c r="T22" s="44"/>
      <c r="U22" s="44"/>
      <c r="V22" s="43"/>
      <c r="W22" s="40" t="s">
        <v>559</v>
      </c>
      <c r="X22" s="40">
        <v>2013</v>
      </c>
      <c r="Y22" s="38">
        <v>7</v>
      </c>
      <c r="Z22" s="40" t="s">
        <v>571</v>
      </c>
      <c r="AA22" s="37" t="s">
        <v>205</v>
      </c>
      <c r="AB22" s="44">
        <v>1</v>
      </c>
      <c r="AC22" s="40"/>
      <c r="AD22" s="40" t="s">
        <v>740</v>
      </c>
      <c r="AE22" s="44"/>
      <c r="AF22" s="40" t="s">
        <v>561</v>
      </c>
      <c r="AG22" s="40"/>
      <c r="AH22" s="40"/>
      <c r="AI22" s="40"/>
    </row>
    <row r="23" spans="1:35" x14ac:dyDescent="0.35">
      <c r="A23" s="37" t="s">
        <v>1456</v>
      </c>
      <c r="B23" s="40">
        <v>202369</v>
      </c>
      <c r="C23" s="39" t="s">
        <v>1457</v>
      </c>
      <c r="D23" s="40" t="s">
        <v>551</v>
      </c>
      <c r="E23" s="52" t="s">
        <v>1458</v>
      </c>
      <c r="F23" s="40" t="s">
        <v>588</v>
      </c>
      <c r="G23" s="37"/>
      <c r="H23" s="40" t="s">
        <v>1459</v>
      </c>
      <c r="I23" s="40" t="s">
        <v>555</v>
      </c>
      <c r="J23" s="42" t="s">
        <v>556</v>
      </c>
      <c r="K23" s="40" t="s">
        <v>1460</v>
      </c>
      <c r="L23" s="40">
        <v>1</v>
      </c>
      <c r="M23" s="40" t="s">
        <v>558</v>
      </c>
      <c r="N23" s="43">
        <v>44082</v>
      </c>
      <c r="O23" s="43"/>
      <c r="P23" s="44"/>
      <c r="Q23" s="44">
        <v>1</v>
      </c>
      <c r="R23" s="44">
        <v>1</v>
      </c>
      <c r="S23" s="44"/>
      <c r="T23" s="44"/>
      <c r="U23" s="44"/>
      <c r="V23" s="43"/>
      <c r="W23" s="40" t="s">
        <v>559</v>
      </c>
      <c r="X23" s="40">
        <v>2014</v>
      </c>
      <c r="Y23" s="38">
        <v>6</v>
      </c>
      <c r="Z23" s="40" t="s">
        <v>571</v>
      </c>
      <c r="AA23" s="37" t="s">
        <v>205</v>
      </c>
      <c r="AB23" s="44">
        <v>1</v>
      </c>
      <c r="AC23" s="40"/>
      <c r="AD23" s="40"/>
      <c r="AE23" s="44"/>
      <c r="AF23" s="40" t="s">
        <v>561</v>
      </c>
      <c r="AG23" s="40"/>
      <c r="AH23" s="40"/>
      <c r="AI23" s="40"/>
    </row>
    <row r="24" spans="1:35" x14ac:dyDescent="0.35">
      <c r="A24" s="37" t="s">
        <v>1684</v>
      </c>
      <c r="B24" s="40">
        <v>202375</v>
      </c>
      <c r="C24" s="39" t="s">
        <v>1685</v>
      </c>
      <c r="D24" s="40" t="s">
        <v>551</v>
      </c>
      <c r="E24" s="52" t="s">
        <v>1686</v>
      </c>
      <c r="F24" s="40" t="s">
        <v>588</v>
      </c>
      <c r="G24" s="37"/>
      <c r="H24" s="40" t="s">
        <v>1687</v>
      </c>
      <c r="I24" s="40" t="s">
        <v>830</v>
      </c>
      <c r="J24" s="42" t="s">
        <v>556</v>
      </c>
      <c r="K24" s="40" t="s">
        <v>1688</v>
      </c>
      <c r="L24" s="40">
        <v>1</v>
      </c>
      <c r="M24" s="40" t="s">
        <v>558</v>
      </c>
      <c r="N24" s="43">
        <v>44082</v>
      </c>
      <c r="O24" s="43"/>
      <c r="P24" s="44"/>
      <c r="Q24" s="44">
        <v>1</v>
      </c>
      <c r="R24" s="44">
        <v>1</v>
      </c>
      <c r="S24" s="44"/>
      <c r="T24" s="44"/>
      <c r="U24" s="44"/>
      <c r="V24" s="43"/>
      <c r="W24" s="40" t="s">
        <v>559</v>
      </c>
      <c r="X24" s="40">
        <v>2013</v>
      </c>
      <c r="Y24" s="38">
        <v>7</v>
      </c>
      <c r="Z24" s="40" t="s">
        <v>571</v>
      </c>
      <c r="AA24" s="62" t="s">
        <v>42</v>
      </c>
      <c r="AB24" s="44">
        <v>1</v>
      </c>
      <c r="AC24" s="40"/>
      <c r="AD24" s="40"/>
      <c r="AE24" s="44"/>
      <c r="AF24" s="40" t="s">
        <v>561</v>
      </c>
      <c r="AG24" s="40"/>
      <c r="AH24" s="40"/>
      <c r="AI24" s="40"/>
    </row>
    <row r="25" spans="1:35" x14ac:dyDescent="0.35">
      <c r="A25" s="37" t="s">
        <v>1689</v>
      </c>
      <c r="B25" s="40">
        <v>202402</v>
      </c>
      <c r="C25" s="39" t="s">
        <v>1690</v>
      </c>
      <c r="D25" s="40" t="s">
        <v>551</v>
      </c>
      <c r="E25" s="52" t="s">
        <v>1303</v>
      </c>
      <c r="F25" s="40" t="s">
        <v>588</v>
      </c>
      <c r="G25" s="37"/>
      <c r="H25" s="40" t="s">
        <v>1691</v>
      </c>
      <c r="I25" s="40" t="s">
        <v>555</v>
      </c>
      <c r="J25" s="42" t="s">
        <v>556</v>
      </c>
      <c r="K25" s="40" t="s">
        <v>1692</v>
      </c>
      <c r="L25" s="40">
        <v>1</v>
      </c>
      <c r="M25" s="40" t="s">
        <v>558</v>
      </c>
      <c r="N25" s="43">
        <v>44082</v>
      </c>
      <c r="O25" s="43"/>
      <c r="P25" s="44"/>
      <c r="Q25" s="44">
        <v>1</v>
      </c>
      <c r="R25" s="44">
        <v>1</v>
      </c>
      <c r="S25" s="44"/>
      <c r="T25" s="44"/>
      <c r="U25" s="44"/>
      <c r="V25" s="43"/>
      <c r="W25" s="40" t="s">
        <v>559</v>
      </c>
      <c r="X25" s="40">
        <v>2004</v>
      </c>
      <c r="Y25" s="38">
        <v>16</v>
      </c>
      <c r="Z25" s="40" t="s">
        <v>571</v>
      </c>
      <c r="AA25" s="37" t="s">
        <v>30</v>
      </c>
      <c r="AB25" s="44">
        <v>1</v>
      </c>
      <c r="AC25" s="40"/>
      <c r="AD25" s="40"/>
      <c r="AE25" s="44"/>
      <c r="AF25" s="40" t="s">
        <v>561</v>
      </c>
      <c r="AG25" s="40"/>
      <c r="AH25" s="40"/>
      <c r="AI25" s="40"/>
    </row>
    <row r="26" spans="1:35" x14ac:dyDescent="0.35">
      <c r="A26" s="22" t="s">
        <v>1982</v>
      </c>
      <c r="B26" s="45">
        <v>202389</v>
      </c>
      <c r="C26" s="46" t="s">
        <v>1983</v>
      </c>
      <c r="D26" t="s">
        <v>600</v>
      </c>
      <c r="E26" s="47" t="s">
        <v>1984</v>
      </c>
      <c r="F26" t="s">
        <v>565</v>
      </c>
      <c r="G26" s="22" t="s">
        <v>1985</v>
      </c>
      <c r="H26" t="s">
        <v>1986</v>
      </c>
      <c r="I26" t="s">
        <v>796</v>
      </c>
      <c r="J26" s="51" t="s">
        <v>556</v>
      </c>
      <c r="K26" t="s">
        <v>1990</v>
      </c>
      <c r="L26">
        <v>6</v>
      </c>
      <c r="M26" t="s">
        <v>558</v>
      </c>
      <c r="N26" s="48">
        <v>44088</v>
      </c>
      <c r="O26" s="48">
        <v>44098</v>
      </c>
      <c r="P26" s="49">
        <v>10</v>
      </c>
      <c r="Q26" s="49">
        <v>0</v>
      </c>
      <c r="R26" s="49">
        <v>0</v>
      </c>
      <c r="S26" s="49" t="s">
        <v>590</v>
      </c>
      <c r="T26" s="49" t="s">
        <v>591</v>
      </c>
      <c r="U26" s="49">
        <v>1</v>
      </c>
      <c r="V26" s="48">
        <v>44099</v>
      </c>
      <c r="W26" t="s">
        <v>559</v>
      </c>
      <c r="X26">
        <v>2006</v>
      </c>
      <c r="Y26" s="45">
        <v>14</v>
      </c>
      <c r="Z26" t="s">
        <v>571</v>
      </c>
      <c r="AA26" s="22" t="s">
        <v>30</v>
      </c>
      <c r="AB26" s="49">
        <v>1</v>
      </c>
      <c r="AC26" t="s">
        <v>1991</v>
      </c>
      <c r="AD26" t="s">
        <v>1992</v>
      </c>
      <c r="AE26" s="49" t="s">
        <v>48</v>
      </c>
      <c r="AF26" t="s">
        <v>561</v>
      </c>
      <c r="AI26" t="s">
        <v>1993</v>
      </c>
    </row>
    <row r="27" spans="1:35" x14ac:dyDescent="0.35">
      <c r="A27" s="22" t="s">
        <v>1524</v>
      </c>
      <c r="B27">
        <v>202395</v>
      </c>
      <c r="C27" s="46" t="s">
        <v>1525</v>
      </c>
      <c r="D27" t="s">
        <v>551</v>
      </c>
      <c r="E27" s="47" t="s">
        <v>1526</v>
      </c>
      <c r="F27" t="s">
        <v>565</v>
      </c>
      <c r="G27" s="22" t="s">
        <v>1527</v>
      </c>
      <c r="H27" t="s">
        <v>1528</v>
      </c>
      <c r="I27" t="s">
        <v>1305</v>
      </c>
      <c r="J27" s="51" t="s">
        <v>556</v>
      </c>
      <c r="K27" t="s">
        <v>1531</v>
      </c>
      <c r="L27">
        <v>2</v>
      </c>
      <c r="M27" t="s">
        <v>558</v>
      </c>
      <c r="N27" s="48">
        <v>44088</v>
      </c>
      <c r="O27" s="48">
        <v>44412</v>
      </c>
      <c r="P27" s="49">
        <v>324</v>
      </c>
      <c r="Q27" s="49">
        <v>0</v>
      </c>
      <c r="R27" s="49">
        <v>1</v>
      </c>
      <c r="S27" s="49" t="s">
        <v>591</v>
      </c>
      <c r="T27" s="49" t="s">
        <v>591</v>
      </c>
      <c r="U27" s="49">
        <v>0</v>
      </c>
      <c r="V27" s="48"/>
      <c r="W27" t="s">
        <v>559</v>
      </c>
      <c r="X27">
        <v>2006</v>
      </c>
      <c r="Y27" s="45">
        <v>14</v>
      </c>
      <c r="Z27" t="s">
        <v>571</v>
      </c>
      <c r="AA27" s="22" t="s">
        <v>30</v>
      </c>
      <c r="AB27" s="49">
        <v>1</v>
      </c>
      <c r="AD27" t="s">
        <v>1532</v>
      </c>
      <c r="AE27" s="49"/>
      <c r="AF27" t="s">
        <v>561</v>
      </c>
    </row>
    <row r="28" spans="1:35" x14ac:dyDescent="0.35">
      <c r="A28" s="37" t="s">
        <v>2031</v>
      </c>
      <c r="B28" s="40">
        <v>202392</v>
      </c>
      <c r="C28" s="39" t="s">
        <v>2032</v>
      </c>
      <c r="D28" s="40" t="s">
        <v>551</v>
      </c>
      <c r="E28" s="41" t="s">
        <v>1846</v>
      </c>
      <c r="F28" s="41" t="s">
        <v>565</v>
      </c>
      <c r="G28" s="37"/>
      <c r="H28" s="40" t="s">
        <v>2033</v>
      </c>
      <c r="I28" s="40" t="s">
        <v>555</v>
      </c>
      <c r="J28" s="42" t="s">
        <v>556</v>
      </c>
      <c r="K28" s="40" t="s">
        <v>2034</v>
      </c>
      <c r="L28" s="40">
        <v>1</v>
      </c>
      <c r="M28" s="40" t="s">
        <v>558</v>
      </c>
      <c r="N28" s="43">
        <v>44088</v>
      </c>
      <c r="O28" s="43"/>
      <c r="P28" s="44"/>
      <c r="Q28" s="44">
        <v>1</v>
      </c>
      <c r="R28" s="44">
        <v>1</v>
      </c>
      <c r="S28" s="44"/>
      <c r="T28" s="44"/>
      <c r="U28" s="44"/>
      <c r="V28" s="43"/>
      <c r="W28" s="40" t="s">
        <v>559</v>
      </c>
      <c r="X28" s="40">
        <v>2007</v>
      </c>
      <c r="Y28" s="38">
        <v>13</v>
      </c>
      <c r="Z28" s="40" t="s">
        <v>571</v>
      </c>
      <c r="AA28" s="37" t="s">
        <v>205</v>
      </c>
      <c r="AB28" s="44">
        <v>0</v>
      </c>
      <c r="AC28" s="40"/>
      <c r="AD28" s="40" t="s">
        <v>2035</v>
      </c>
      <c r="AE28" s="40"/>
      <c r="AF28" s="40" t="s">
        <v>561</v>
      </c>
      <c r="AG28" s="40"/>
      <c r="AH28" s="40"/>
      <c r="AI28" s="40"/>
    </row>
    <row r="29" spans="1:35" x14ac:dyDescent="0.35">
      <c r="A29" s="37" t="s">
        <v>2057</v>
      </c>
      <c r="B29" s="38">
        <v>202388</v>
      </c>
      <c r="C29" s="39" t="s">
        <v>2058</v>
      </c>
      <c r="D29" s="40" t="s">
        <v>553</v>
      </c>
      <c r="E29" s="41" t="s">
        <v>2059</v>
      </c>
      <c r="F29" s="41" t="s">
        <v>553</v>
      </c>
      <c r="G29" s="37"/>
      <c r="H29" s="40" t="s">
        <v>2060</v>
      </c>
      <c r="I29" s="40" t="s">
        <v>650</v>
      </c>
      <c r="J29" s="42" t="s">
        <v>556</v>
      </c>
      <c r="K29" s="40" t="s">
        <v>2061</v>
      </c>
      <c r="L29" s="40">
        <v>1</v>
      </c>
      <c r="M29" s="40" t="s">
        <v>558</v>
      </c>
      <c r="N29" s="43">
        <v>44088</v>
      </c>
      <c r="O29" s="43"/>
      <c r="P29" s="44"/>
      <c r="Q29" s="44">
        <v>1</v>
      </c>
      <c r="R29" s="44">
        <v>1</v>
      </c>
      <c r="S29" s="44"/>
      <c r="T29" s="44"/>
      <c r="U29" s="44"/>
      <c r="V29" s="43"/>
      <c r="W29" s="40" t="s">
        <v>559</v>
      </c>
      <c r="X29" s="40">
        <v>2011</v>
      </c>
      <c r="Y29" s="38">
        <v>9</v>
      </c>
      <c r="Z29" s="40" t="s">
        <v>571</v>
      </c>
      <c r="AA29" s="37" t="s">
        <v>42</v>
      </c>
      <c r="AB29" s="44">
        <v>0</v>
      </c>
      <c r="AC29" s="40"/>
      <c r="AD29" s="40" t="s">
        <v>2062</v>
      </c>
      <c r="AE29" s="40"/>
      <c r="AF29" s="40" t="s">
        <v>561</v>
      </c>
      <c r="AG29" s="40"/>
      <c r="AH29" s="40"/>
      <c r="AI29" s="40"/>
    </row>
    <row r="30" spans="1:35" x14ac:dyDescent="0.35">
      <c r="A30" s="22" t="s">
        <v>1635</v>
      </c>
      <c r="B30" s="45">
        <v>202390</v>
      </c>
      <c r="C30" s="46" t="s">
        <v>1636</v>
      </c>
      <c r="D30" t="s">
        <v>551</v>
      </c>
      <c r="E30" s="58" t="s">
        <v>1637</v>
      </c>
      <c r="F30" t="s">
        <v>565</v>
      </c>
      <c r="G30" s="22" t="s">
        <v>1638</v>
      </c>
      <c r="H30" t="s">
        <v>1639</v>
      </c>
      <c r="I30" t="s">
        <v>678</v>
      </c>
      <c r="J30" s="51" t="s">
        <v>556</v>
      </c>
      <c r="K30" t="s">
        <v>1641</v>
      </c>
      <c r="L30">
        <v>3</v>
      </c>
      <c r="M30" t="s">
        <v>558</v>
      </c>
      <c r="N30" s="48">
        <v>44098</v>
      </c>
      <c r="O30" s="48">
        <v>44493</v>
      </c>
      <c r="P30" s="49">
        <v>395</v>
      </c>
      <c r="Q30" s="49">
        <v>0</v>
      </c>
      <c r="R30" s="49">
        <v>0</v>
      </c>
      <c r="S30" s="49" t="s">
        <v>590</v>
      </c>
      <c r="T30" s="49" t="s">
        <v>626</v>
      </c>
      <c r="U30" s="49">
        <v>1</v>
      </c>
      <c r="V30" s="48">
        <v>44493</v>
      </c>
      <c r="W30" t="s">
        <v>559</v>
      </c>
      <c r="X30">
        <v>2007</v>
      </c>
      <c r="Y30" s="45">
        <v>13</v>
      </c>
      <c r="Z30" t="s">
        <v>571</v>
      </c>
      <c r="AA30" s="22" t="s">
        <v>42</v>
      </c>
      <c r="AB30" s="49">
        <v>1</v>
      </c>
      <c r="AC30" t="s">
        <v>1498</v>
      </c>
      <c r="AD30" t="s">
        <v>1642</v>
      </c>
      <c r="AE30" s="49"/>
      <c r="AF30" t="s">
        <v>561</v>
      </c>
    </row>
    <row r="31" spans="1:35" x14ac:dyDescent="0.35">
      <c r="A31" s="76" t="s">
        <v>1850</v>
      </c>
      <c r="B31" s="76">
        <v>190123</v>
      </c>
      <c r="C31" s="83" t="s">
        <v>1851</v>
      </c>
      <c r="D31" s="76" t="s">
        <v>551</v>
      </c>
      <c r="E31" s="84" t="s">
        <v>1852</v>
      </c>
      <c r="F31" s="76" t="s">
        <v>553</v>
      </c>
      <c r="G31" s="75" t="s">
        <v>1853</v>
      </c>
      <c r="H31" s="40" t="s">
        <v>1854</v>
      </c>
      <c r="I31" s="40" t="s">
        <v>555</v>
      </c>
      <c r="J31" s="75" t="s">
        <v>36</v>
      </c>
      <c r="K31" s="76" t="s">
        <v>1855</v>
      </c>
      <c r="L31" s="76">
        <v>2</v>
      </c>
      <c r="M31" s="76" t="s">
        <v>558</v>
      </c>
      <c r="N31" s="86">
        <v>44138</v>
      </c>
      <c r="O31" s="86"/>
      <c r="P31" s="81"/>
      <c r="Q31" s="81">
        <v>1</v>
      </c>
      <c r="R31" s="81">
        <v>1</v>
      </c>
      <c r="S31" s="81"/>
      <c r="T31" s="81"/>
      <c r="U31" s="81"/>
      <c r="V31" s="86"/>
      <c r="W31" s="76" t="s">
        <v>559</v>
      </c>
      <c r="X31" s="76">
        <v>2012</v>
      </c>
      <c r="Y31" s="90">
        <v>8</v>
      </c>
      <c r="Z31" s="76" t="s">
        <v>571</v>
      </c>
      <c r="AA31" s="75" t="s">
        <v>205</v>
      </c>
      <c r="AB31" s="75">
        <v>1</v>
      </c>
      <c r="AC31" s="76"/>
      <c r="AD31" s="76"/>
      <c r="AE31" s="81"/>
      <c r="AF31" s="76" t="s">
        <v>561</v>
      </c>
      <c r="AG31" s="76">
        <v>50</v>
      </c>
      <c r="AH31" s="76" t="s">
        <v>206</v>
      </c>
      <c r="AI31" s="76"/>
    </row>
    <row r="32" spans="1:35" x14ac:dyDescent="0.35">
      <c r="A32" s="22" t="s">
        <v>1483</v>
      </c>
      <c r="B32" s="45">
        <v>213556</v>
      </c>
      <c r="C32" s="46" t="s">
        <v>1484</v>
      </c>
      <c r="D32" t="s">
        <v>600</v>
      </c>
      <c r="E32" s="47" t="s">
        <v>1485</v>
      </c>
      <c r="F32" t="s">
        <v>588</v>
      </c>
      <c r="G32" s="22" t="s">
        <v>1486</v>
      </c>
      <c r="H32" t="s">
        <v>1487</v>
      </c>
      <c r="I32" t="s">
        <v>874</v>
      </c>
      <c r="J32" s="51" t="s">
        <v>556</v>
      </c>
      <c r="K32" t="s">
        <v>1488</v>
      </c>
      <c r="L32">
        <v>3</v>
      </c>
      <c r="M32" t="s">
        <v>558</v>
      </c>
      <c r="N32" s="48">
        <v>44452</v>
      </c>
      <c r="O32" s="48">
        <v>44465</v>
      </c>
      <c r="P32" s="49">
        <v>13</v>
      </c>
      <c r="Q32" s="49">
        <v>0</v>
      </c>
      <c r="R32" s="49">
        <v>0</v>
      </c>
      <c r="S32" s="49" t="s">
        <v>579</v>
      </c>
      <c r="T32" s="49" t="s">
        <v>205</v>
      </c>
      <c r="U32" s="49">
        <v>1</v>
      </c>
      <c r="V32" s="48">
        <v>44848</v>
      </c>
      <c r="W32" t="s">
        <v>559</v>
      </c>
      <c r="X32">
        <v>2016</v>
      </c>
      <c r="Y32" s="45">
        <v>5</v>
      </c>
      <c r="Z32" t="s">
        <v>571</v>
      </c>
      <c r="AA32" s="22" t="s">
        <v>42</v>
      </c>
      <c r="AB32" s="49">
        <v>1</v>
      </c>
      <c r="AD32" t="s">
        <v>1489</v>
      </c>
      <c r="AE32" s="49"/>
      <c r="AF32" t="s">
        <v>561</v>
      </c>
    </row>
    <row r="33" spans="1:35" x14ac:dyDescent="0.35">
      <c r="A33" s="22" t="s">
        <v>2003</v>
      </c>
      <c r="B33">
        <v>213553</v>
      </c>
      <c r="C33" s="46" t="s">
        <v>2004</v>
      </c>
      <c r="D33" t="s">
        <v>600</v>
      </c>
      <c r="E33" s="47" t="s">
        <v>2005</v>
      </c>
      <c r="F33" t="s">
        <v>553</v>
      </c>
      <c r="G33" s="22" t="s">
        <v>2006</v>
      </c>
      <c r="H33" t="s">
        <v>2007</v>
      </c>
      <c r="I33" t="s">
        <v>2008</v>
      </c>
      <c r="J33" s="51" t="s">
        <v>556</v>
      </c>
      <c r="K33" t="s">
        <v>2011</v>
      </c>
      <c r="L33">
        <v>5</v>
      </c>
      <c r="M33" t="s">
        <v>558</v>
      </c>
      <c r="N33" s="48">
        <v>44452</v>
      </c>
      <c r="O33" s="63">
        <v>44493</v>
      </c>
      <c r="P33" s="49">
        <v>41</v>
      </c>
      <c r="Q33" s="49">
        <v>0</v>
      </c>
      <c r="R33" s="49">
        <v>0</v>
      </c>
      <c r="S33" s="49" t="s">
        <v>590</v>
      </c>
      <c r="T33" s="49" t="s">
        <v>626</v>
      </c>
      <c r="U33" s="49">
        <v>1</v>
      </c>
      <c r="V33" s="48">
        <v>44493</v>
      </c>
      <c r="W33" t="s">
        <v>559</v>
      </c>
      <c r="X33">
        <v>2006</v>
      </c>
      <c r="Y33" s="45">
        <v>15</v>
      </c>
      <c r="Z33" t="s">
        <v>571</v>
      </c>
      <c r="AA33" s="22" t="s">
        <v>42</v>
      </c>
      <c r="AB33" s="49">
        <v>1</v>
      </c>
      <c r="AC33" t="s">
        <v>1498</v>
      </c>
      <c r="AD33" t="s">
        <v>2012</v>
      </c>
      <c r="AE33" s="49"/>
      <c r="AF33" t="s">
        <v>561</v>
      </c>
      <c r="AG33">
        <v>50</v>
      </c>
      <c r="AH33" t="s">
        <v>206</v>
      </c>
    </row>
    <row r="34" spans="1:35" x14ac:dyDescent="0.35">
      <c r="A34" s="22" t="s">
        <v>785</v>
      </c>
      <c r="B34">
        <v>213567</v>
      </c>
      <c r="C34" s="46" t="s">
        <v>786</v>
      </c>
      <c r="D34" t="s">
        <v>600</v>
      </c>
      <c r="E34" s="47" t="s">
        <v>787</v>
      </c>
      <c r="F34" t="s">
        <v>588</v>
      </c>
      <c r="G34" s="22" t="s">
        <v>788</v>
      </c>
      <c r="H34" t="s">
        <v>789</v>
      </c>
      <c r="I34" t="s">
        <v>724</v>
      </c>
      <c r="J34" s="51" t="s">
        <v>556</v>
      </c>
      <c r="K34" t="s">
        <v>790</v>
      </c>
      <c r="L34">
        <v>2</v>
      </c>
      <c r="M34" t="s">
        <v>558</v>
      </c>
      <c r="N34" s="48">
        <v>44452</v>
      </c>
      <c r="O34" s="48">
        <v>44546</v>
      </c>
      <c r="P34" s="49">
        <v>94</v>
      </c>
      <c r="Q34" s="49">
        <v>0</v>
      </c>
      <c r="R34" s="49">
        <v>1</v>
      </c>
      <c r="S34" s="49" t="s">
        <v>579</v>
      </c>
      <c r="T34" s="49" t="s">
        <v>205</v>
      </c>
      <c r="U34" s="49">
        <v>1</v>
      </c>
      <c r="V34" s="48"/>
      <c r="W34" t="s">
        <v>559</v>
      </c>
      <c r="X34">
        <v>2011</v>
      </c>
      <c r="Y34" s="45">
        <v>10</v>
      </c>
      <c r="Z34" t="s">
        <v>571</v>
      </c>
      <c r="AA34" s="22" t="s">
        <v>205</v>
      </c>
      <c r="AB34" s="49">
        <v>1</v>
      </c>
      <c r="AD34" t="s">
        <v>791</v>
      </c>
      <c r="AE34" s="49"/>
      <c r="AF34" t="s">
        <v>561</v>
      </c>
      <c r="AG34">
        <v>50</v>
      </c>
      <c r="AH34" t="s">
        <v>206</v>
      </c>
    </row>
    <row r="35" spans="1:35" x14ac:dyDescent="0.35">
      <c r="A35" s="76" t="s">
        <v>1181</v>
      </c>
      <c r="B35" s="76">
        <v>213585</v>
      </c>
      <c r="C35" s="83" t="s">
        <v>1182</v>
      </c>
      <c r="D35" s="76" t="s">
        <v>600</v>
      </c>
      <c r="E35" s="84" t="s">
        <v>1183</v>
      </c>
      <c r="F35" s="76" t="s">
        <v>551</v>
      </c>
      <c r="G35" s="75" t="s">
        <v>1184</v>
      </c>
      <c r="H35" s="40" t="s">
        <v>1185</v>
      </c>
      <c r="I35" s="40" t="s">
        <v>1134</v>
      </c>
      <c r="J35" s="85" t="s">
        <v>556</v>
      </c>
      <c r="K35" s="40" t="s">
        <v>1187</v>
      </c>
      <c r="L35" s="76">
        <v>2</v>
      </c>
      <c r="M35" s="76" t="s">
        <v>558</v>
      </c>
      <c r="N35" s="86">
        <v>44452</v>
      </c>
      <c r="O35" s="86"/>
      <c r="P35" s="81"/>
      <c r="Q35" s="81">
        <v>1</v>
      </c>
      <c r="R35" s="81">
        <v>1</v>
      </c>
      <c r="S35" s="44"/>
      <c r="T35" s="44"/>
      <c r="U35" s="44"/>
      <c r="V35" s="86"/>
      <c r="W35" s="76" t="s">
        <v>559</v>
      </c>
      <c r="X35" s="76">
        <v>2005</v>
      </c>
      <c r="Y35" s="38">
        <v>16</v>
      </c>
      <c r="Z35" s="76" t="s">
        <v>571</v>
      </c>
      <c r="AA35" s="75" t="s">
        <v>205</v>
      </c>
      <c r="AB35" s="81">
        <v>0</v>
      </c>
      <c r="AC35" s="76"/>
      <c r="AD35" s="76" t="s">
        <v>1188</v>
      </c>
      <c r="AE35" s="81"/>
      <c r="AF35" s="76" t="s">
        <v>561</v>
      </c>
      <c r="AG35" s="76">
        <v>50</v>
      </c>
      <c r="AH35" s="40" t="s">
        <v>206</v>
      </c>
      <c r="AI35" s="76"/>
    </row>
    <row r="36" spans="1:35" x14ac:dyDescent="0.35">
      <c r="A36" s="37" t="s">
        <v>1301</v>
      </c>
      <c r="B36" s="38">
        <v>213565</v>
      </c>
      <c r="C36" s="39" t="s">
        <v>1302</v>
      </c>
      <c r="D36" s="40" t="s">
        <v>600</v>
      </c>
      <c r="E36" s="52" t="s">
        <v>1303</v>
      </c>
      <c r="F36" s="40" t="s">
        <v>565</v>
      </c>
      <c r="G36" s="37"/>
      <c r="H36" s="40" t="s">
        <v>1304</v>
      </c>
      <c r="I36" s="40" t="s">
        <v>1305</v>
      </c>
      <c r="J36" s="42" t="s">
        <v>556</v>
      </c>
      <c r="K36" s="37" t="s">
        <v>1306</v>
      </c>
      <c r="L36" s="40">
        <v>1</v>
      </c>
      <c r="M36" s="40" t="s">
        <v>558</v>
      </c>
      <c r="N36" s="43">
        <v>44452</v>
      </c>
      <c r="O36" s="43"/>
      <c r="P36" s="44"/>
      <c r="Q36" s="44">
        <v>1</v>
      </c>
      <c r="R36" s="44">
        <v>1</v>
      </c>
      <c r="S36" s="44"/>
      <c r="T36" s="44"/>
      <c r="U36" s="44"/>
      <c r="V36" s="43"/>
      <c r="W36" s="40" t="s">
        <v>559</v>
      </c>
      <c r="X36" s="40">
        <v>2007</v>
      </c>
      <c r="Y36" s="38">
        <v>14</v>
      </c>
      <c r="Z36" s="40" t="s">
        <v>571</v>
      </c>
      <c r="AA36" s="37" t="s">
        <v>205</v>
      </c>
      <c r="AB36" s="44">
        <v>1</v>
      </c>
      <c r="AC36" s="40"/>
      <c r="AD36" s="40"/>
      <c r="AE36" s="44"/>
      <c r="AF36" s="40" t="s">
        <v>561</v>
      </c>
      <c r="AG36" s="40"/>
      <c r="AH36" s="40"/>
      <c r="AI36" s="40"/>
    </row>
    <row r="37" spans="1:35" x14ac:dyDescent="0.35">
      <c r="A37" s="37" t="s">
        <v>1668</v>
      </c>
      <c r="B37" s="38">
        <v>213581</v>
      </c>
      <c r="C37" s="39" t="s">
        <v>1669</v>
      </c>
      <c r="D37" s="40" t="s">
        <v>553</v>
      </c>
      <c r="E37" s="52" t="s">
        <v>1670</v>
      </c>
      <c r="F37" s="40" t="s">
        <v>551</v>
      </c>
      <c r="G37" s="37" t="s">
        <v>1671</v>
      </c>
      <c r="H37" s="40" t="s">
        <v>1672</v>
      </c>
      <c r="I37" s="40" t="s">
        <v>1673</v>
      </c>
      <c r="J37" s="42" t="s">
        <v>556</v>
      </c>
      <c r="K37" s="40" t="s">
        <v>1678</v>
      </c>
      <c r="L37" s="40">
        <v>4</v>
      </c>
      <c r="M37" s="40" t="s">
        <v>558</v>
      </c>
      <c r="N37" s="43">
        <v>44452</v>
      </c>
      <c r="O37" s="43"/>
      <c r="P37" s="44"/>
      <c r="Q37" s="44">
        <v>1</v>
      </c>
      <c r="R37" s="44">
        <v>1</v>
      </c>
      <c r="S37" s="44"/>
      <c r="T37" s="44"/>
      <c r="U37" s="44"/>
      <c r="V37" s="43"/>
      <c r="W37" s="40" t="s">
        <v>559</v>
      </c>
      <c r="X37" s="40">
        <v>2004</v>
      </c>
      <c r="Y37" s="38">
        <v>17</v>
      </c>
      <c r="Z37" s="40" t="s">
        <v>571</v>
      </c>
      <c r="AA37" s="37" t="s">
        <v>42</v>
      </c>
      <c r="AB37" s="44">
        <v>1</v>
      </c>
      <c r="AC37" s="40"/>
      <c r="AD37" s="40" t="s">
        <v>1679</v>
      </c>
      <c r="AE37" s="44"/>
      <c r="AF37" s="40" t="s">
        <v>561</v>
      </c>
      <c r="AG37" s="40"/>
      <c r="AH37" s="40"/>
      <c r="AI37" s="40"/>
    </row>
    <row r="38" spans="1:35" x14ac:dyDescent="0.35">
      <c r="A38" s="22" t="s">
        <v>720</v>
      </c>
      <c r="B38">
        <v>213589</v>
      </c>
      <c r="C38" s="46" t="s">
        <v>721</v>
      </c>
      <c r="D38" t="s">
        <v>551</v>
      </c>
      <c r="E38" s="47" t="s">
        <v>722</v>
      </c>
      <c r="F38" t="s">
        <v>551</v>
      </c>
      <c r="G38" s="22"/>
      <c r="H38" t="s">
        <v>723</v>
      </c>
      <c r="I38" t="s">
        <v>724</v>
      </c>
      <c r="J38" s="51" t="s">
        <v>556</v>
      </c>
      <c r="K38" t="s">
        <v>725</v>
      </c>
      <c r="L38">
        <v>1</v>
      </c>
      <c r="M38" t="s">
        <v>558</v>
      </c>
      <c r="N38" s="48">
        <v>44468</v>
      </c>
      <c r="O38" s="48">
        <v>44493</v>
      </c>
      <c r="P38" s="49">
        <v>25</v>
      </c>
      <c r="Q38" s="49">
        <v>0</v>
      </c>
      <c r="R38" s="49">
        <v>0</v>
      </c>
      <c r="S38" s="49" t="s">
        <v>590</v>
      </c>
      <c r="T38" s="49" t="s">
        <v>626</v>
      </c>
      <c r="U38" s="49">
        <v>1</v>
      </c>
      <c r="V38" s="48">
        <v>44493</v>
      </c>
      <c r="W38" t="s">
        <v>559</v>
      </c>
      <c r="X38">
        <v>2005</v>
      </c>
      <c r="Y38" s="45">
        <v>16</v>
      </c>
      <c r="Z38" s="22" t="s">
        <v>571</v>
      </c>
      <c r="AA38" s="63" t="s">
        <v>42</v>
      </c>
      <c r="AB38" s="49">
        <v>1</v>
      </c>
      <c r="AC38" t="s">
        <v>726</v>
      </c>
      <c r="AF38" t="s">
        <v>561</v>
      </c>
      <c r="AG38">
        <v>50</v>
      </c>
      <c r="AH38" t="s">
        <v>206</v>
      </c>
    </row>
    <row r="39" spans="1:35" x14ac:dyDescent="0.35">
      <c r="A39" s="22" t="s">
        <v>1949</v>
      </c>
      <c r="B39">
        <v>213577</v>
      </c>
      <c r="C39" s="46" t="s">
        <v>1950</v>
      </c>
      <c r="D39" t="s">
        <v>551</v>
      </c>
      <c r="E39" s="47" t="s">
        <v>1951</v>
      </c>
      <c r="F39" t="s">
        <v>588</v>
      </c>
      <c r="G39" s="22" t="s">
        <v>1952</v>
      </c>
      <c r="H39" t="s">
        <v>1953</v>
      </c>
      <c r="I39" t="s">
        <v>724</v>
      </c>
      <c r="J39" s="51" t="s">
        <v>556</v>
      </c>
      <c r="K39" t="s">
        <v>1954</v>
      </c>
      <c r="L39">
        <v>2</v>
      </c>
      <c r="M39" t="s">
        <v>558</v>
      </c>
      <c r="N39" s="48">
        <v>44468</v>
      </c>
      <c r="O39" s="48">
        <v>44571</v>
      </c>
      <c r="P39" s="49">
        <v>103</v>
      </c>
      <c r="Q39" s="49">
        <v>0</v>
      </c>
      <c r="R39" s="49">
        <v>1</v>
      </c>
      <c r="S39" s="49" t="s">
        <v>579</v>
      </c>
      <c r="T39" s="49" t="s">
        <v>205</v>
      </c>
      <c r="U39" s="49">
        <v>1</v>
      </c>
      <c r="V39" s="48"/>
      <c r="W39" t="s">
        <v>559</v>
      </c>
      <c r="X39" s="77">
        <v>2015</v>
      </c>
      <c r="Y39" s="45">
        <v>6</v>
      </c>
      <c r="Z39" s="22" t="s">
        <v>571</v>
      </c>
      <c r="AA39" s="63" t="s">
        <v>205</v>
      </c>
      <c r="AB39" s="49">
        <v>1</v>
      </c>
      <c r="AD39" t="s">
        <v>1955</v>
      </c>
      <c r="AF39" t="s">
        <v>561</v>
      </c>
      <c r="AG39">
        <v>50</v>
      </c>
      <c r="AH39" t="s">
        <v>206</v>
      </c>
    </row>
    <row r="40" spans="1:35" x14ac:dyDescent="0.35">
      <c r="A40" s="22" t="s">
        <v>1914</v>
      </c>
      <c r="B40" s="45">
        <v>213558</v>
      </c>
      <c r="C40" s="46" t="s">
        <v>1915</v>
      </c>
      <c r="D40" t="s">
        <v>551</v>
      </c>
      <c r="E40" s="47" t="s">
        <v>1916</v>
      </c>
      <c r="F40" t="s">
        <v>553</v>
      </c>
      <c r="G40" s="22"/>
      <c r="H40" t="s">
        <v>1917</v>
      </c>
      <c r="I40" t="s">
        <v>830</v>
      </c>
      <c r="J40" s="51" t="s">
        <v>556</v>
      </c>
      <c r="K40" t="s">
        <v>1918</v>
      </c>
      <c r="L40">
        <v>1</v>
      </c>
      <c r="M40" t="s">
        <v>558</v>
      </c>
      <c r="N40" s="48">
        <v>44468</v>
      </c>
      <c r="O40" s="48">
        <v>44848</v>
      </c>
      <c r="P40" s="49">
        <v>380</v>
      </c>
      <c r="Q40" s="49">
        <v>0</v>
      </c>
      <c r="R40" s="49">
        <v>0</v>
      </c>
      <c r="S40" s="49" t="s">
        <v>590</v>
      </c>
      <c r="T40" s="49" t="s">
        <v>626</v>
      </c>
      <c r="U40" s="49">
        <v>1</v>
      </c>
      <c r="V40" s="48">
        <v>44848</v>
      </c>
      <c r="W40" t="s">
        <v>559</v>
      </c>
      <c r="X40" s="77">
        <v>2015</v>
      </c>
      <c r="Y40" s="45">
        <v>6</v>
      </c>
      <c r="Z40" t="s">
        <v>571</v>
      </c>
      <c r="AA40" s="22" t="s">
        <v>205</v>
      </c>
      <c r="AB40" s="49">
        <v>1</v>
      </c>
      <c r="AC40" t="s">
        <v>1919</v>
      </c>
      <c r="AE40" s="49"/>
      <c r="AF40" t="s">
        <v>561</v>
      </c>
      <c r="AG40">
        <v>50</v>
      </c>
      <c r="AH40" t="s">
        <v>206</v>
      </c>
    </row>
    <row r="41" spans="1:35" x14ac:dyDescent="0.35">
      <c r="A41" s="22" t="s">
        <v>1789</v>
      </c>
      <c r="B41">
        <v>213560</v>
      </c>
      <c r="C41" s="46" t="s">
        <v>1790</v>
      </c>
      <c r="D41" t="s">
        <v>551</v>
      </c>
      <c r="E41" s="47" t="s">
        <v>1791</v>
      </c>
      <c r="F41" t="s">
        <v>588</v>
      </c>
      <c r="G41" s="22"/>
      <c r="H41" t="s">
        <v>1792</v>
      </c>
      <c r="I41" t="s">
        <v>1305</v>
      </c>
      <c r="J41" s="51" t="s">
        <v>556</v>
      </c>
      <c r="K41" t="s">
        <v>1793</v>
      </c>
      <c r="L41">
        <v>1</v>
      </c>
      <c r="M41" t="s">
        <v>558</v>
      </c>
      <c r="N41" s="48">
        <v>44468</v>
      </c>
      <c r="O41" s="48">
        <v>44853</v>
      </c>
      <c r="P41" s="49">
        <v>385</v>
      </c>
      <c r="Q41" s="49">
        <v>0</v>
      </c>
      <c r="R41" s="49" t="s">
        <v>205</v>
      </c>
      <c r="S41" s="49" t="s">
        <v>579</v>
      </c>
      <c r="T41" s="49" t="s">
        <v>205</v>
      </c>
      <c r="U41" s="49">
        <v>1</v>
      </c>
      <c r="V41" s="48"/>
      <c r="W41" t="s">
        <v>559</v>
      </c>
      <c r="X41">
        <v>2003</v>
      </c>
      <c r="Y41" s="45">
        <v>18</v>
      </c>
      <c r="Z41" s="22" t="s">
        <v>571</v>
      </c>
      <c r="AA41" s="63" t="s">
        <v>42</v>
      </c>
      <c r="AB41" s="49">
        <v>0</v>
      </c>
      <c r="AF41" t="s">
        <v>561</v>
      </c>
      <c r="AG41">
        <v>50</v>
      </c>
      <c r="AH41" t="s">
        <v>206</v>
      </c>
    </row>
    <row r="42" spans="1:35" x14ac:dyDescent="0.35">
      <c r="A42" s="37" t="s">
        <v>883</v>
      </c>
      <c r="B42" s="40">
        <v>213570</v>
      </c>
      <c r="C42" s="39" t="s">
        <v>884</v>
      </c>
      <c r="D42" s="40" t="s">
        <v>551</v>
      </c>
      <c r="E42" s="52" t="s">
        <v>885</v>
      </c>
      <c r="F42" s="40" t="s">
        <v>553</v>
      </c>
      <c r="G42" s="37"/>
      <c r="H42" s="40" t="s">
        <v>886</v>
      </c>
      <c r="I42" s="40" t="s">
        <v>555</v>
      </c>
      <c r="J42" s="42" t="s">
        <v>556</v>
      </c>
      <c r="K42" s="40" t="s">
        <v>887</v>
      </c>
      <c r="L42" s="40">
        <v>1</v>
      </c>
      <c r="M42" s="40" t="s">
        <v>558</v>
      </c>
      <c r="N42" s="43">
        <v>44468</v>
      </c>
      <c r="O42" s="43"/>
      <c r="P42" s="40"/>
      <c r="Q42" s="44">
        <v>1</v>
      </c>
      <c r="R42" s="44">
        <v>1</v>
      </c>
      <c r="S42" s="44"/>
      <c r="T42" s="44"/>
      <c r="U42" s="44"/>
      <c r="V42" s="43"/>
      <c r="W42" s="40" t="s">
        <v>559</v>
      </c>
      <c r="X42" s="40">
        <v>2015</v>
      </c>
      <c r="Y42" s="38">
        <v>6</v>
      </c>
      <c r="Z42" s="37" t="s">
        <v>571</v>
      </c>
      <c r="AA42" s="37" t="s">
        <v>205</v>
      </c>
      <c r="AB42" s="44">
        <v>1</v>
      </c>
      <c r="AC42" s="40"/>
      <c r="AD42" s="40"/>
      <c r="AE42" s="40"/>
      <c r="AF42" s="40" t="s">
        <v>561</v>
      </c>
      <c r="AG42" s="40">
        <v>50</v>
      </c>
      <c r="AH42" s="40" t="s">
        <v>206</v>
      </c>
      <c r="AI42" s="40"/>
    </row>
    <row r="43" spans="1:35" x14ac:dyDescent="0.35">
      <c r="A43" s="37" t="s">
        <v>1011</v>
      </c>
      <c r="B43" s="40">
        <v>213596</v>
      </c>
      <c r="C43" s="39" t="s">
        <v>1012</v>
      </c>
      <c r="D43" s="40" t="s">
        <v>551</v>
      </c>
      <c r="E43" s="52" t="s">
        <v>1013</v>
      </c>
      <c r="F43" s="40" t="s">
        <v>565</v>
      </c>
      <c r="G43" s="37"/>
      <c r="H43" s="40" t="s">
        <v>1012</v>
      </c>
      <c r="I43" s="40" t="s">
        <v>577</v>
      </c>
      <c r="J43" s="42" t="s">
        <v>556</v>
      </c>
      <c r="K43" s="40" t="s">
        <v>1014</v>
      </c>
      <c r="L43" s="40">
        <v>1</v>
      </c>
      <c r="M43" s="40" t="s">
        <v>558</v>
      </c>
      <c r="N43" s="43">
        <v>44468</v>
      </c>
      <c r="O43" s="43"/>
      <c r="P43" s="40"/>
      <c r="Q43" s="44">
        <v>1</v>
      </c>
      <c r="R43" s="44">
        <v>1</v>
      </c>
      <c r="S43" s="44"/>
      <c r="T43" s="44"/>
      <c r="U43" s="44"/>
      <c r="V43" s="43"/>
      <c r="W43" s="40" t="s">
        <v>559</v>
      </c>
      <c r="X43" s="64">
        <v>2016</v>
      </c>
      <c r="Y43" s="38">
        <v>5</v>
      </c>
      <c r="Z43" s="37" t="s">
        <v>571</v>
      </c>
      <c r="AA43" s="41" t="s">
        <v>30</v>
      </c>
      <c r="AB43" s="44">
        <v>0</v>
      </c>
      <c r="AC43" s="40"/>
      <c r="AD43" s="40" t="s">
        <v>1015</v>
      </c>
      <c r="AE43" s="40"/>
      <c r="AF43" s="40" t="s">
        <v>561</v>
      </c>
      <c r="AG43" s="40">
        <v>50</v>
      </c>
      <c r="AH43" s="40" t="s">
        <v>206</v>
      </c>
      <c r="AI43" s="40"/>
    </row>
    <row r="44" spans="1:35" x14ac:dyDescent="0.35">
      <c r="A44" s="37" t="s">
        <v>1162</v>
      </c>
      <c r="B44" s="40">
        <v>213590</v>
      </c>
      <c r="C44" s="39" t="s">
        <v>1163</v>
      </c>
      <c r="D44" s="40" t="s">
        <v>551</v>
      </c>
      <c r="E44" s="52" t="s">
        <v>1164</v>
      </c>
      <c r="F44" s="40" t="s">
        <v>675</v>
      </c>
      <c r="G44" s="37" t="s">
        <v>1165</v>
      </c>
      <c r="H44" s="40" t="s">
        <v>1166</v>
      </c>
      <c r="I44" s="40" t="s">
        <v>1134</v>
      </c>
      <c r="J44" s="42" t="s">
        <v>556</v>
      </c>
      <c r="K44" s="40" t="s">
        <v>1170</v>
      </c>
      <c r="L44" s="40">
        <v>3</v>
      </c>
      <c r="M44" s="40" t="s">
        <v>558</v>
      </c>
      <c r="N44" s="43">
        <v>44468</v>
      </c>
      <c r="O44" s="43"/>
      <c r="P44" s="40"/>
      <c r="Q44" s="44">
        <v>1</v>
      </c>
      <c r="R44" s="44">
        <v>1</v>
      </c>
      <c r="S44" s="44"/>
      <c r="T44" s="44"/>
      <c r="U44" s="44"/>
      <c r="V44" s="43"/>
      <c r="W44" s="40" t="s">
        <v>559</v>
      </c>
      <c r="X44" s="64">
        <v>2004</v>
      </c>
      <c r="Y44" s="38">
        <v>17</v>
      </c>
      <c r="Z44" s="37" t="s">
        <v>571</v>
      </c>
      <c r="AA44" s="41" t="s">
        <v>30</v>
      </c>
      <c r="AB44" s="81">
        <v>0</v>
      </c>
      <c r="AC44" s="40"/>
      <c r="AD44" s="76" t="s">
        <v>1169</v>
      </c>
      <c r="AE44" s="40"/>
      <c r="AF44" s="40" t="s">
        <v>561</v>
      </c>
      <c r="AG44" s="40">
        <v>50</v>
      </c>
      <c r="AH44" s="40" t="s">
        <v>206</v>
      </c>
      <c r="AI44" s="40"/>
    </row>
    <row r="45" spans="1:35" x14ac:dyDescent="0.35">
      <c r="A45" s="37" t="s">
        <v>1247</v>
      </c>
      <c r="B45" s="40">
        <v>213566</v>
      </c>
      <c r="C45" s="39" t="s">
        <v>1248</v>
      </c>
      <c r="D45" s="40" t="s">
        <v>551</v>
      </c>
      <c r="E45" s="52" t="s">
        <v>1249</v>
      </c>
      <c r="F45" s="40" t="s">
        <v>553</v>
      </c>
      <c r="G45" s="37" t="s">
        <v>1250</v>
      </c>
      <c r="H45" s="40" t="s">
        <v>1251</v>
      </c>
      <c r="I45" s="40" t="s">
        <v>1252</v>
      </c>
      <c r="J45" s="42" t="s">
        <v>556</v>
      </c>
      <c r="K45" s="40" t="s">
        <v>1255</v>
      </c>
      <c r="L45" s="40">
        <v>2</v>
      </c>
      <c r="M45" s="40" t="s">
        <v>558</v>
      </c>
      <c r="N45" s="43">
        <v>44468</v>
      </c>
      <c r="O45" s="43"/>
      <c r="P45" s="40"/>
      <c r="Q45" s="44">
        <v>1</v>
      </c>
      <c r="R45" s="44">
        <v>1</v>
      </c>
      <c r="S45" s="44"/>
      <c r="T45" s="44"/>
      <c r="U45" s="44"/>
      <c r="V45" s="43"/>
      <c r="W45" s="40" t="s">
        <v>559</v>
      </c>
      <c r="X45" s="40">
        <v>2016</v>
      </c>
      <c r="Y45" s="38">
        <v>5</v>
      </c>
      <c r="Z45" s="37" t="s">
        <v>571</v>
      </c>
      <c r="AA45" s="37" t="s">
        <v>30</v>
      </c>
      <c r="AB45" s="44">
        <v>1</v>
      </c>
      <c r="AC45" s="40"/>
      <c r="AD45" s="40"/>
      <c r="AE45" s="40"/>
      <c r="AF45" s="40" t="s">
        <v>561</v>
      </c>
      <c r="AG45" s="40">
        <v>50</v>
      </c>
      <c r="AH45" s="40" t="s">
        <v>206</v>
      </c>
      <c r="AI45" s="40"/>
    </row>
    <row r="46" spans="1:35" x14ac:dyDescent="0.35">
      <c r="A46" s="37" t="s">
        <v>1307</v>
      </c>
      <c r="B46" s="40">
        <v>213583</v>
      </c>
      <c r="C46" s="39" t="s">
        <v>1308</v>
      </c>
      <c r="D46" s="40" t="s">
        <v>551</v>
      </c>
      <c r="E46" s="52" t="s">
        <v>1309</v>
      </c>
      <c r="F46" s="40" t="s">
        <v>565</v>
      </c>
      <c r="G46" s="37"/>
      <c r="H46" s="40" t="s">
        <v>1310</v>
      </c>
      <c r="I46" s="40" t="s">
        <v>796</v>
      </c>
      <c r="J46" s="42" t="s">
        <v>556</v>
      </c>
      <c r="K46" s="37" t="s">
        <v>1311</v>
      </c>
      <c r="L46" s="40">
        <v>1</v>
      </c>
      <c r="M46" s="40" t="s">
        <v>558</v>
      </c>
      <c r="N46" s="43">
        <v>44468</v>
      </c>
      <c r="O46" s="43"/>
      <c r="P46" s="40"/>
      <c r="Q46" s="44">
        <v>1</v>
      </c>
      <c r="R46" s="44">
        <v>1</v>
      </c>
      <c r="S46" s="44"/>
      <c r="T46" s="44"/>
      <c r="U46" s="44"/>
      <c r="V46" s="43"/>
      <c r="W46" s="40" t="s">
        <v>559</v>
      </c>
      <c r="X46" s="40">
        <v>2003</v>
      </c>
      <c r="Y46" s="38">
        <v>18</v>
      </c>
      <c r="Z46" s="37" t="s">
        <v>571</v>
      </c>
      <c r="AA46" s="41" t="s">
        <v>205</v>
      </c>
      <c r="AB46" s="44">
        <v>1</v>
      </c>
      <c r="AC46" s="40"/>
      <c r="AD46" s="40"/>
      <c r="AE46" s="40"/>
      <c r="AF46" s="40" t="s">
        <v>561</v>
      </c>
      <c r="AG46" s="40">
        <v>50</v>
      </c>
      <c r="AH46" s="40" t="s">
        <v>206</v>
      </c>
      <c r="AI46" s="40"/>
    </row>
    <row r="47" spans="1:35" x14ac:dyDescent="0.35">
      <c r="A47" s="37" t="s">
        <v>1558</v>
      </c>
      <c r="B47" s="40">
        <v>213588</v>
      </c>
      <c r="C47" s="39" t="s">
        <v>1559</v>
      </c>
      <c r="D47" s="40" t="s">
        <v>551</v>
      </c>
      <c r="E47" s="52" t="s">
        <v>1560</v>
      </c>
      <c r="F47" s="40" t="s">
        <v>551</v>
      </c>
      <c r="G47" s="37" t="s">
        <v>1561</v>
      </c>
      <c r="H47" s="40" t="s">
        <v>1562</v>
      </c>
      <c r="I47" s="40" t="s">
        <v>1563</v>
      </c>
      <c r="J47" s="42" t="s">
        <v>556</v>
      </c>
      <c r="K47" s="40" t="s">
        <v>1566</v>
      </c>
      <c r="L47" s="40">
        <v>3</v>
      </c>
      <c r="M47" s="40" t="s">
        <v>558</v>
      </c>
      <c r="N47" s="43">
        <v>44468</v>
      </c>
      <c r="O47" s="43"/>
      <c r="P47" s="40"/>
      <c r="Q47" s="44">
        <v>1</v>
      </c>
      <c r="R47" s="44">
        <v>1</v>
      </c>
      <c r="S47" s="44"/>
      <c r="T47" s="44"/>
      <c r="U47" s="44"/>
      <c r="V47" s="43"/>
      <c r="W47" s="40" t="s">
        <v>559</v>
      </c>
      <c r="X47" s="38">
        <v>2003</v>
      </c>
      <c r="Y47" s="38">
        <v>18</v>
      </c>
      <c r="Z47" s="37" t="s">
        <v>571</v>
      </c>
      <c r="AA47" s="41" t="s">
        <v>42</v>
      </c>
      <c r="AB47" s="44">
        <v>0</v>
      </c>
      <c r="AC47" s="40"/>
      <c r="AD47" s="40" t="s">
        <v>1567</v>
      </c>
      <c r="AE47" s="40"/>
      <c r="AF47" s="40" t="s">
        <v>561</v>
      </c>
      <c r="AG47" s="40">
        <v>50</v>
      </c>
      <c r="AH47" s="40" t="s">
        <v>206</v>
      </c>
      <c r="AI47" s="40"/>
    </row>
    <row r="48" spans="1:35" x14ac:dyDescent="0.35">
      <c r="A48" s="37" t="s">
        <v>1724</v>
      </c>
      <c r="B48" s="40">
        <v>213584</v>
      </c>
      <c r="C48" s="39" t="s">
        <v>1725</v>
      </c>
      <c r="D48" s="40" t="s">
        <v>551</v>
      </c>
      <c r="E48" s="52" t="s">
        <v>1726</v>
      </c>
      <c r="F48" s="40" t="s">
        <v>551</v>
      </c>
      <c r="G48" s="37" t="s">
        <v>1727</v>
      </c>
      <c r="H48" s="40" t="s">
        <v>1728</v>
      </c>
      <c r="I48" s="40" t="s">
        <v>678</v>
      </c>
      <c r="J48" s="42" t="s">
        <v>556</v>
      </c>
      <c r="K48" s="40" t="s">
        <v>1731</v>
      </c>
      <c r="L48" s="40">
        <v>2</v>
      </c>
      <c r="M48" s="40" t="s">
        <v>558</v>
      </c>
      <c r="N48" s="43">
        <v>44468</v>
      </c>
      <c r="O48" s="43"/>
      <c r="P48" s="40"/>
      <c r="Q48" s="44">
        <v>1</v>
      </c>
      <c r="R48" s="44">
        <v>1</v>
      </c>
      <c r="S48" s="44"/>
      <c r="T48" s="44"/>
      <c r="U48" s="44"/>
      <c r="V48" s="43"/>
      <c r="W48" s="40" t="s">
        <v>559</v>
      </c>
      <c r="X48" s="40">
        <v>2007</v>
      </c>
      <c r="Y48" s="38">
        <v>14</v>
      </c>
      <c r="Z48" s="37" t="s">
        <v>571</v>
      </c>
      <c r="AA48" s="41" t="s">
        <v>30</v>
      </c>
      <c r="AB48" s="44">
        <v>1</v>
      </c>
      <c r="AC48" s="40"/>
      <c r="AD48" s="40"/>
      <c r="AE48" s="40"/>
      <c r="AF48" s="40" t="s">
        <v>561</v>
      </c>
      <c r="AG48" s="40">
        <v>50</v>
      </c>
      <c r="AH48" s="40" t="s">
        <v>206</v>
      </c>
      <c r="AI48" s="40"/>
    </row>
    <row r="49" spans="1:35" x14ac:dyDescent="0.35">
      <c r="A49" s="37" t="s">
        <v>1845</v>
      </c>
      <c r="B49" s="40">
        <v>213563</v>
      </c>
      <c r="C49" s="39" t="s">
        <v>995</v>
      </c>
      <c r="D49" s="40" t="s">
        <v>551</v>
      </c>
      <c r="E49" s="52" t="s">
        <v>1846</v>
      </c>
      <c r="F49" s="40" t="s">
        <v>551</v>
      </c>
      <c r="G49" s="37"/>
      <c r="H49" s="40" t="s">
        <v>1847</v>
      </c>
      <c r="I49" s="40" t="s">
        <v>874</v>
      </c>
      <c r="J49" s="42" t="s">
        <v>556</v>
      </c>
      <c r="K49" s="40" t="s">
        <v>1848</v>
      </c>
      <c r="L49" s="40">
        <v>1</v>
      </c>
      <c r="M49" s="40" t="s">
        <v>558</v>
      </c>
      <c r="N49" s="43">
        <v>44468</v>
      </c>
      <c r="O49" s="43"/>
      <c r="P49" s="40"/>
      <c r="Q49" s="44">
        <v>1</v>
      </c>
      <c r="R49" s="44">
        <v>1</v>
      </c>
      <c r="S49" s="44"/>
      <c r="T49" s="44"/>
      <c r="U49" s="44"/>
      <c r="V49" s="43"/>
      <c r="W49" s="40" t="s">
        <v>559</v>
      </c>
      <c r="X49" s="66">
        <v>2015</v>
      </c>
      <c r="Y49" s="38">
        <v>6</v>
      </c>
      <c r="Z49" s="37" t="s">
        <v>571</v>
      </c>
      <c r="AA49" s="41" t="s">
        <v>1849</v>
      </c>
      <c r="AB49" s="44">
        <v>1</v>
      </c>
      <c r="AC49" s="40"/>
      <c r="AD49" s="40"/>
      <c r="AE49" s="44"/>
      <c r="AF49" s="40" t="s">
        <v>561</v>
      </c>
      <c r="AG49" s="40">
        <v>50</v>
      </c>
      <c r="AH49" s="40" t="s">
        <v>206</v>
      </c>
      <c r="AI49" s="40"/>
    </row>
    <row r="50" spans="1:35" x14ac:dyDescent="0.35">
      <c r="A50" s="22" t="s">
        <v>888</v>
      </c>
      <c r="B50">
        <v>213550</v>
      </c>
      <c r="C50" s="46" t="s">
        <v>889</v>
      </c>
      <c r="D50" t="s">
        <v>551</v>
      </c>
      <c r="E50" s="47" t="s">
        <v>890</v>
      </c>
      <c r="F50" t="s">
        <v>588</v>
      </c>
      <c r="G50" s="22" t="s">
        <v>891</v>
      </c>
      <c r="H50" t="s">
        <v>892</v>
      </c>
      <c r="I50" t="s">
        <v>893</v>
      </c>
      <c r="J50" s="51" t="s">
        <v>556</v>
      </c>
      <c r="K50" t="s">
        <v>894</v>
      </c>
      <c r="L50">
        <v>2</v>
      </c>
      <c r="M50" t="s">
        <v>558</v>
      </c>
      <c r="N50" s="48">
        <v>44476</v>
      </c>
      <c r="O50" s="48">
        <v>44478</v>
      </c>
      <c r="P50" s="49">
        <v>2</v>
      </c>
      <c r="Q50" s="49">
        <v>0</v>
      </c>
      <c r="R50" s="49">
        <v>1</v>
      </c>
      <c r="S50" s="49" t="s">
        <v>579</v>
      </c>
      <c r="T50" s="49" t="s">
        <v>205</v>
      </c>
      <c r="U50" s="49">
        <v>1</v>
      </c>
      <c r="V50" s="48"/>
      <c r="W50" t="s">
        <v>559</v>
      </c>
      <c r="X50" s="2">
        <v>2016</v>
      </c>
      <c r="Y50" s="45">
        <v>5</v>
      </c>
      <c r="Z50" s="22" t="s">
        <v>571</v>
      </c>
      <c r="AA50" s="22" t="s">
        <v>30</v>
      </c>
      <c r="AB50" s="49">
        <v>1</v>
      </c>
      <c r="AC50" t="s">
        <v>431</v>
      </c>
      <c r="AE50" s="49"/>
      <c r="AF50" t="s">
        <v>561</v>
      </c>
      <c r="AH50" s="22"/>
    </row>
    <row r="51" spans="1:35" x14ac:dyDescent="0.35">
      <c r="A51" s="22" t="s">
        <v>2014</v>
      </c>
      <c r="B51">
        <v>202387</v>
      </c>
      <c r="C51" s="46" t="s">
        <v>2015</v>
      </c>
      <c r="D51" t="s">
        <v>551</v>
      </c>
      <c r="E51" s="47" t="s">
        <v>2016</v>
      </c>
      <c r="F51" t="s">
        <v>588</v>
      </c>
      <c r="G51" s="22" t="s">
        <v>2017</v>
      </c>
      <c r="H51" t="s">
        <v>2018</v>
      </c>
      <c r="I51" t="s">
        <v>874</v>
      </c>
      <c r="J51" s="51" t="s">
        <v>556</v>
      </c>
      <c r="K51" t="s">
        <v>2019</v>
      </c>
      <c r="L51">
        <v>2</v>
      </c>
      <c r="M51" t="s">
        <v>558</v>
      </c>
      <c r="N51" s="48">
        <v>44476</v>
      </c>
      <c r="O51" s="48">
        <v>44485</v>
      </c>
      <c r="P51" s="49">
        <v>9</v>
      </c>
      <c r="Q51" s="49">
        <v>0</v>
      </c>
      <c r="R51" s="49">
        <v>0</v>
      </c>
      <c r="S51" s="49" t="s">
        <v>579</v>
      </c>
      <c r="T51" s="49" t="s">
        <v>205</v>
      </c>
      <c r="U51" s="49">
        <v>1</v>
      </c>
      <c r="V51" s="48">
        <v>44848</v>
      </c>
      <c r="W51" t="s">
        <v>559</v>
      </c>
      <c r="X51" s="2">
        <v>2015</v>
      </c>
      <c r="Y51" s="45">
        <v>6</v>
      </c>
      <c r="Z51" t="s">
        <v>571</v>
      </c>
      <c r="AA51" s="22" t="s">
        <v>205</v>
      </c>
      <c r="AB51" s="49">
        <v>1</v>
      </c>
      <c r="AE51" s="49"/>
      <c r="AF51" t="s">
        <v>561</v>
      </c>
      <c r="AH51" s="22"/>
    </row>
    <row r="52" spans="1:35" x14ac:dyDescent="0.35">
      <c r="A52" s="22" t="s">
        <v>646</v>
      </c>
      <c r="B52">
        <v>213548</v>
      </c>
      <c r="C52" s="46" t="s">
        <v>647</v>
      </c>
      <c r="D52" t="s">
        <v>553</v>
      </c>
      <c r="E52" s="47" t="s">
        <v>648</v>
      </c>
      <c r="F52" t="s">
        <v>553</v>
      </c>
      <c r="G52" s="22"/>
      <c r="H52" t="s">
        <v>649</v>
      </c>
      <c r="I52" t="s">
        <v>650</v>
      </c>
      <c r="J52" s="51" t="s">
        <v>556</v>
      </c>
      <c r="K52" t="s">
        <v>651</v>
      </c>
      <c r="L52">
        <v>1</v>
      </c>
      <c r="M52" t="s">
        <v>558</v>
      </c>
      <c r="N52" s="48">
        <v>44476</v>
      </c>
      <c r="O52" s="48">
        <v>44492</v>
      </c>
      <c r="P52" s="49">
        <v>16</v>
      </c>
      <c r="Q52" s="49">
        <v>0</v>
      </c>
      <c r="R52" s="49">
        <v>0</v>
      </c>
      <c r="S52" s="49" t="s">
        <v>590</v>
      </c>
      <c r="T52" s="49" t="s">
        <v>626</v>
      </c>
      <c r="U52" s="49">
        <v>1</v>
      </c>
      <c r="V52" s="48">
        <v>44493</v>
      </c>
      <c r="W52" t="s">
        <v>559</v>
      </c>
      <c r="X52" s="2">
        <v>2016</v>
      </c>
      <c r="Y52" s="45">
        <v>5</v>
      </c>
      <c r="Z52" s="22" t="s">
        <v>571</v>
      </c>
      <c r="AA52" s="22" t="s">
        <v>205</v>
      </c>
      <c r="AB52" s="49">
        <v>1</v>
      </c>
      <c r="AC52" t="s">
        <v>652</v>
      </c>
      <c r="AE52" s="49"/>
      <c r="AF52" t="s">
        <v>561</v>
      </c>
      <c r="AH52" s="22"/>
    </row>
    <row r="53" spans="1:35" x14ac:dyDescent="0.35">
      <c r="A53" s="22" t="s">
        <v>1448</v>
      </c>
      <c r="B53">
        <v>213593</v>
      </c>
      <c r="C53" s="46" t="s">
        <v>1449</v>
      </c>
      <c r="D53" t="s">
        <v>551</v>
      </c>
      <c r="E53" s="47" t="s">
        <v>1450</v>
      </c>
      <c r="F53" t="s">
        <v>588</v>
      </c>
      <c r="G53" s="22"/>
      <c r="H53" t="s">
        <v>1451</v>
      </c>
      <c r="I53" t="s">
        <v>796</v>
      </c>
      <c r="J53" s="51" t="s">
        <v>556</v>
      </c>
      <c r="K53" t="s">
        <v>1452</v>
      </c>
      <c r="L53">
        <v>1</v>
      </c>
      <c r="M53" t="s">
        <v>558</v>
      </c>
      <c r="N53" s="48">
        <v>44476</v>
      </c>
      <c r="O53" s="48">
        <v>44519</v>
      </c>
      <c r="P53" s="49">
        <v>43</v>
      </c>
      <c r="Q53" s="49">
        <v>0</v>
      </c>
      <c r="R53" s="49">
        <v>0</v>
      </c>
      <c r="S53" s="49" t="s">
        <v>590</v>
      </c>
      <c r="T53" s="49" t="s">
        <v>626</v>
      </c>
      <c r="U53" s="49">
        <v>1</v>
      </c>
      <c r="V53" s="48">
        <v>44519</v>
      </c>
      <c r="W53" t="s">
        <v>559</v>
      </c>
      <c r="X53" s="2">
        <v>2001</v>
      </c>
      <c r="Y53" s="45">
        <v>20</v>
      </c>
      <c r="Z53" s="22" t="s">
        <v>571</v>
      </c>
      <c r="AA53" s="22" t="s">
        <v>205</v>
      </c>
      <c r="AB53" s="49">
        <v>1</v>
      </c>
      <c r="AC53" t="s">
        <v>1453</v>
      </c>
      <c r="AE53" s="49"/>
      <c r="AF53" t="s">
        <v>561</v>
      </c>
      <c r="AH53" s="22"/>
    </row>
    <row r="54" spans="1:35" x14ac:dyDescent="0.35">
      <c r="A54" s="22" t="s">
        <v>1483</v>
      </c>
      <c r="B54">
        <v>213571</v>
      </c>
      <c r="C54" s="46" t="s">
        <v>1484</v>
      </c>
      <c r="D54" t="s">
        <v>600</v>
      </c>
      <c r="E54" s="47" t="s">
        <v>1485</v>
      </c>
      <c r="F54" t="s">
        <v>588</v>
      </c>
      <c r="G54" s="22" t="s">
        <v>1486</v>
      </c>
      <c r="H54" t="s">
        <v>1487</v>
      </c>
      <c r="I54" t="s">
        <v>874</v>
      </c>
      <c r="J54" s="51" t="s">
        <v>556</v>
      </c>
      <c r="K54" t="s">
        <v>1484</v>
      </c>
      <c r="L54">
        <v>3</v>
      </c>
      <c r="M54" t="s">
        <v>558</v>
      </c>
      <c r="N54" s="48">
        <v>44476</v>
      </c>
      <c r="O54" s="48">
        <v>44577</v>
      </c>
      <c r="P54" s="49">
        <v>101</v>
      </c>
      <c r="Q54" s="49">
        <v>0</v>
      </c>
      <c r="R54" s="49">
        <v>0</v>
      </c>
      <c r="S54" s="49" t="s">
        <v>714</v>
      </c>
      <c r="T54" s="49" t="s">
        <v>1490</v>
      </c>
      <c r="U54" s="49">
        <v>1</v>
      </c>
      <c r="V54" s="48">
        <v>44848</v>
      </c>
      <c r="W54" t="s">
        <v>559</v>
      </c>
      <c r="X54" s="2">
        <v>2016</v>
      </c>
      <c r="Y54" s="45">
        <v>5</v>
      </c>
      <c r="Z54" s="22" t="s">
        <v>571</v>
      </c>
      <c r="AA54" s="22" t="s">
        <v>42</v>
      </c>
      <c r="AB54" s="49">
        <v>1</v>
      </c>
      <c r="AC54" t="s">
        <v>1491</v>
      </c>
      <c r="AD54" t="s">
        <v>1492</v>
      </c>
      <c r="AE54" s="49"/>
      <c r="AF54" t="s">
        <v>561</v>
      </c>
      <c r="AH54" s="22"/>
    </row>
    <row r="55" spans="1:35" x14ac:dyDescent="0.35">
      <c r="A55" s="22" t="s">
        <v>2184</v>
      </c>
      <c r="B55">
        <v>213568</v>
      </c>
      <c r="C55" s="46" t="s">
        <v>2185</v>
      </c>
      <c r="D55" t="s">
        <v>551</v>
      </c>
      <c r="E55" s="47" t="s">
        <v>2186</v>
      </c>
      <c r="F55" t="s">
        <v>588</v>
      </c>
      <c r="G55" s="22" t="s">
        <v>2187</v>
      </c>
      <c r="H55" t="s">
        <v>2188</v>
      </c>
      <c r="I55" t="s">
        <v>555</v>
      </c>
      <c r="J55" s="51" t="s">
        <v>556</v>
      </c>
      <c r="K55" t="s">
        <v>2190</v>
      </c>
      <c r="L55">
        <v>2</v>
      </c>
      <c r="M55" t="s">
        <v>558</v>
      </c>
      <c r="N55" s="48">
        <v>44476</v>
      </c>
      <c r="O55" s="48">
        <v>44578</v>
      </c>
      <c r="P55" s="49">
        <v>102</v>
      </c>
      <c r="Q55" s="49">
        <v>0</v>
      </c>
      <c r="R55" s="49" t="s">
        <v>205</v>
      </c>
      <c r="S55" s="49" t="s">
        <v>579</v>
      </c>
      <c r="T55" s="49" t="s">
        <v>205</v>
      </c>
      <c r="U55" s="49">
        <v>1</v>
      </c>
      <c r="V55" s="48"/>
      <c r="W55" t="s">
        <v>559</v>
      </c>
      <c r="X55" s="2">
        <v>2013</v>
      </c>
      <c r="Y55" s="45">
        <v>8</v>
      </c>
      <c r="Z55" s="22" t="s">
        <v>571</v>
      </c>
      <c r="AA55" s="22" t="s">
        <v>205</v>
      </c>
      <c r="AB55" s="49">
        <v>1</v>
      </c>
      <c r="AE55" s="49"/>
      <c r="AF55" t="s">
        <v>561</v>
      </c>
      <c r="AH55" s="22"/>
    </row>
    <row r="56" spans="1:35" x14ac:dyDescent="0.35">
      <c r="A56" s="22" t="s">
        <v>1464</v>
      </c>
      <c r="B56">
        <v>213557</v>
      </c>
      <c r="C56" s="46" t="s">
        <v>1465</v>
      </c>
      <c r="D56" t="s">
        <v>551</v>
      </c>
      <c r="E56" s="47" t="s">
        <v>1466</v>
      </c>
      <c r="F56" t="s">
        <v>836</v>
      </c>
      <c r="G56" s="22" t="s">
        <v>1467</v>
      </c>
      <c r="H56" t="s">
        <v>1468</v>
      </c>
      <c r="I56" t="s">
        <v>1134</v>
      </c>
      <c r="J56" s="51" t="s">
        <v>556</v>
      </c>
      <c r="K56" t="s">
        <v>1469</v>
      </c>
      <c r="L56">
        <v>2</v>
      </c>
      <c r="M56" t="s">
        <v>558</v>
      </c>
      <c r="N56" s="48">
        <v>44476</v>
      </c>
      <c r="O56" s="48">
        <v>44712</v>
      </c>
      <c r="P56" s="49">
        <v>236</v>
      </c>
      <c r="Q56" s="49">
        <v>0</v>
      </c>
      <c r="R56" s="49">
        <v>1</v>
      </c>
      <c r="S56" s="49" t="s">
        <v>579</v>
      </c>
      <c r="T56" s="49" t="s">
        <v>205</v>
      </c>
      <c r="U56" s="49">
        <v>1</v>
      </c>
      <c r="V56" s="48"/>
      <c r="W56" t="s">
        <v>559</v>
      </c>
      <c r="X56" s="2">
        <v>2009</v>
      </c>
      <c r="Y56" s="45">
        <v>12</v>
      </c>
      <c r="Z56" s="22" t="s">
        <v>571</v>
      </c>
      <c r="AA56" s="22" t="s">
        <v>205</v>
      </c>
      <c r="AB56" s="49">
        <v>1</v>
      </c>
      <c r="AD56" t="s">
        <v>1470</v>
      </c>
      <c r="AE56" s="49"/>
      <c r="AF56" t="s">
        <v>561</v>
      </c>
      <c r="AH56" s="22"/>
    </row>
    <row r="57" spans="1:35" x14ac:dyDescent="0.35">
      <c r="A57" s="37" t="s">
        <v>1081</v>
      </c>
      <c r="B57" s="40">
        <v>202401</v>
      </c>
      <c r="C57" s="39" t="s">
        <v>1082</v>
      </c>
      <c r="D57" s="40" t="s">
        <v>551</v>
      </c>
      <c r="E57" s="52" t="s">
        <v>1083</v>
      </c>
      <c r="F57" s="40" t="s">
        <v>565</v>
      </c>
      <c r="G57" s="37"/>
      <c r="H57" s="40" t="s">
        <v>1084</v>
      </c>
      <c r="I57" s="40" t="s">
        <v>724</v>
      </c>
      <c r="J57" s="42" t="s">
        <v>556</v>
      </c>
      <c r="K57" s="40" t="s">
        <v>1085</v>
      </c>
      <c r="L57" s="40">
        <v>1</v>
      </c>
      <c r="M57" s="40" t="s">
        <v>558</v>
      </c>
      <c r="N57" s="43">
        <v>44476</v>
      </c>
      <c r="O57" s="43"/>
      <c r="P57" s="40"/>
      <c r="Q57" s="44">
        <v>1</v>
      </c>
      <c r="R57" s="44">
        <v>1</v>
      </c>
      <c r="S57" s="44"/>
      <c r="T57" s="44"/>
      <c r="U57" s="44"/>
      <c r="V57" s="43"/>
      <c r="W57" s="40" t="s">
        <v>559</v>
      </c>
      <c r="X57" s="76">
        <v>2005</v>
      </c>
      <c r="Y57" s="38">
        <v>16</v>
      </c>
      <c r="Z57" s="76" t="s">
        <v>571</v>
      </c>
      <c r="AA57" s="37" t="s">
        <v>205</v>
      </c>
      <c r="AB57" s="44">
        <v>0</v>
      </c>
      <c r="AC57" s="40"/>
      <c r="AD57" s="40" t="s">
        <v>1086</v>
      </c>
      <c r="AE57" s="44"/>
      <c r="AF57" s="40" t="s">
        <v>561</v>
      </c>
      <c r="AG57" s="40"/>
      <c r="AH57" s="37"/>
      <c r="AI57" s="40"/>
    </row>
    <row r="58" spans="1:35" x14ac:dyDescent="0.35">
      <c r="A58" s="37" t="s">
        <v>1130</v>
      </c>
      <c r="B58" s="40">
        <v>202364</v>
      </c>
      <c r="C58" s="39" t="s">
        <v>1131</v>
      </c>
      <c r="D58" s="40" t="s">
        <v>551</v>
      </c>
      <c r="E58" s="52" t="s">
        <v>1132</v>
      </c>
      <c r="F58" s="40" t="s">
        <v>675</v>
      </c>
      <c r="G58" s="37"/>
      <c r="H58" s="40" t="s">
        <v>1133</v>
      </c>
      <c r="I58" s="40" t="s">
        <v>1134</v>
      </c>
      <c r="J58" s="42" t="s">
        <v>556</v>
      </c>
      <c r="K58" s="40" t="s">
        <v>1135</v>
      </c>
      <c r="L58" s="40">
        <v>1</v>
      </c>
      <c r="M58" s="40" t="s">
        <v>558</v>
      </c>
      <c r="N58" s="43">
        <v>44476</v>
      </c>
      <c r="O58" s="43"/>
      <c r="P58" s="40"/>
      <c r="Q58" s="44">
        <v>1</v>
      </c>
      <c r="R58" s="44">
        <v>1</v>
      </c>
      <c r="S58" s="44"/>
      <c r="T58" s="44"/>
      <c r="U58" s="44"/>
      <c r="V58" s="43"/>
      <c r="W58" s="40" t="s">
        <v>559</v>
      </c>
      <c r="X58" s="66">
        <v>2006</v>
      </c>
      <c r="Y58" s="38">
        <v>15</v>
      </c>
      <c r="Z58" s="40" t="s">
        <v>571</v>
      </c>
      <c r="AA58" s="37" t="s">
        <v>30</v>
      </c>
      <c r="AB58" s="44">
        <v>1</v>
      </c>
      <c r="AC58" s="40"/>
      <c r="AD58" s="40"/>
      <c r="AE58" s="44"/>
      <c r="AF58" s="40" t="s">
        <v>561</v>
      </c>
      <c r="AG58" s="40"/>
      <c r="AH58" s="37"/>
      <c r="AI58" s="40"/>
    </row>
    <row r="59" spans="1:35" x14ac:dyDescent="0.35">
      <c r="A59" s="37" t="s">
        <v>1148</v>
      </c>
      <c r="B59" s="40">
        <v>213561</v>
      </c>
      <c r="C59" s="39" t="s">
        <v>1149</v>
      </c>
      <c r="D59" s="40" t="s">
        <v>551</v>
      </c>
      <c r="E59" s="52" t="s">
        <v>1150</v>
      </c>
      <c r="F59" s="40" t="s">
        <v>588</v>
      </c>
      <c r="G59" s="37"/>
      <c r="H59" s="40" t="s">
        <v>1151</v>
      </c>
      <c r="I59" s="40" t="s">
        <v>555</v>
      </c>
      <c r="J59" s="42" t="s">
        <v>556</v>
      </c>
      <c r="K59" s="40" t="s">
        <v>1152</v>
      </c>
      <c r="L59" s="40">
        <v>1</v>
      </c>
      <c r="M59" s="40" t="s">
        <v>558</v>
      </c>
      <c r="N59" s="43">
        <v>44476</v>
      </c>
      <c r="O59" s="43"/>
      <c r="P59" s="40"/>
      <c r="Q59" s="44">
        <v>1</v>
      </c>
      <c r="R59" s="44">
        <v>1</v>
      </c>
      <c r="S59" s="44"/>
      <c r="T59" s="44"/>
      <c r="U59" s="44"/>
      <c r="V59" s="43"/>
      <c r="W59" s="40" t="s">
        <v>559</v>
      </c>
      <c r="X59" s="40">
        <v>2007</v>
      </c>
      <c r="Y59" s="38">
        <v>14</v>
      </c>
      <c r="Z59" s="40" t="s">
        <v>571</v>
      </c>
      <c r="AA59" s="37" t="s">
        <v>205</v>
      </c>
      <c r="AB59" s="44">
        <v>0</v>
      </c>
      <c r="AC59" s="40"/>
      <c r="AD59" s="40" t="s">
        <v>1153</v>
      </c>
      <c r="AE59" s="44"/>
      <c r="AF59" s="40" t="s">
        <v>561</v>
      </c>
      <c r="AG59" s="40"/>
      <c r="AH59" s="37"/>
      <c r="AI59" s="40"/>
    </row>
    <row r="60" spans="1:35" x14ac:dyDescent="0.35">
      <c r="A60" s="123" t="s">
        <v>1436</v>
      </c>
      <c r="B60" s="40">
        <v>202367</v>
      </c>
      <c r="C60" s="39" t="s">
        <v>1437</v>
      </c>
      <c r="D60" s="40" t="s">
        <v>551</v>
      </c>
      <c r="E60" s="52" t="s">
        <v>1438</v>
      </c>
      <c r="F60" s="40" t="s">
        <v>588</v>
      </c>
      <c r="G60" s="37" t="s">
        <v>1439</v>
      </c>
      <c r="H60" s="40" t="s">
        <v>1440</v>
      </c>
      <c r="I60" s="40" t="s">
        <v>555</v>
      </c>
      <c r="J60" s="42" t="s">
        <v>556</v>
      </c>
      <c r="K60" s="40" t="s">
        <v>1443</v>
      </c>
      <c r="L60" s="40">
        <v>2</v>
      </c>
      <c r="M60" s="40" t="s">
        <v>558</v>
      </c>
      <c r="N60" s="43">
        <v>44476</v>
      </c>
      <c r="O60" s="43"/>
      <c r="P60" s="40"/>
      <c r="Q60" s="44">
        <v>1</v>
      </c>
      <c r="R60" s="44">
        <v>1</v>
      </c>
      <c r="S60" s="44"/>
      <c r="T60" s="44"/>
      <c r="U60" s="44"/>
      <c r="V60" s="43"/>
      <c r="W60" s="40" t="s">
        <v>559</v>
      </c>
      <c r="X60" s="66">
        <v>2013</v>
      </c>
      <c r="Y60" s="38">
        <v>8</v>
      </c>
      <c r="Z60" s="37" t="s">
        <v>571</v>
      </c>
      <c r="AA60" s="37" t="s">
        <v>205</v>
      </c>
      <c r="AB60" s="44">
        <v>1</v>
      </c>
      <c r="AC60" s="40"/>
      <c r="AD60" s="40"/>
      <c r="AE60" s="44"/>
      <c r="AF60" s="40" t="s">
        <v>561</v>
      </c>
      <c r="AG60" s="40"/>
      <c r="AH60" s="37"/>
      <c r="AI60" s="40"/>
    </row>
    <row r="61" spans="1:35" x14ac:dyDescent="0.35">
      <c r="A61" s="37" t="s">
        <v>1971</v>
      </c>
      <c r="B61" s="40">
        <v>213573</v>
      </c>
      <c r="C61" s="39" t="s">
        <v>1878</v>
      </c>
      <c r="D61" s="40" t="s">
        <v>553</v>
      </c>
      <c r="E61" s="52" t="s">
        <v>1972</v>
      </c>
      <c r="F61" s="40" t="s">
        <v>553</v>
      </c>
      <c r="G61" s="37"/>
      <c r="H61" s="40" t="s">
        <v>1973</v>
      </c>
      <c r="I61" s="40" t="s">
        <v>650</v>
      </c>
      <c r="J61" s="42" t="s">
        <v>556</v>
      </c>
      <c r="K61" s="40" t="s">
        <v>1974</v>
      </c>
      <c r="L61" s="40">
        <v>1</v>
      </c>
      <c r="M61" s="40" t="s">
        <v>558</v>
      </c>
      <c r="N61" s="43">
        <v>44476</v>
      </c>
      <c r="O61" s="43"/>
      <c r="P61" s="40"/>
      <c r="Q61" s="44">
        <v>1</v>
      </c>
      <c r="R61" s="44">
        <v>1</v>
      </c>
      <c r="S61" s="44"/>
      <c r="T61" s="44"/>
      <c r="U61" s="44"/>
      <c r="V61" s="43"/>
      <c r="W61" s="40" t="s">
        <v>559</v>
      </c>
      <c r="X61" s="66">
        <v>2014</v>
      </c>
      <c r="Y61" s="38">
        <v>7</v>
      </c>
      <c r="Z61" s="40" t="s">
        <v>571</v>
      </c>
      <c r="AA61" s="37" t="s">
        <v>205</v>
      </c>
      <c r="AB61" s="44">
        <v>1</v>
      </c>
      <c r="AC61" s="40"/>
      <c r="AD61" s="40"/>
      <c r="AE61" s="44"/>
      <c r="AF61" s="40" t="s">
        <v>561</v>
      </c>
      <c r="AG61" s="40"/>
      <c r="AH61" s="37"/>
      <c r="AI61" s="40"/>
    </row>
    <row r="62" spans="1:35" x14ac:dyDescent="0.35">
      <c r="A62" s="121" t="s">
        <v>1428</v>
      </c>
      <c r="B62" s="45">
        <v>202373</v>
      </c>
      <c r="C62" s="46" t="s">
        <v>1429</v>
      </c>
      <c r="D62" t="s">
        <v>551</v>
      </c>
      <c r="E62" s="47" t="s">
        <v>1430</v>
      </c>
      <c r="F62" t="s">
        <v>588</v>
      </c>
      <c r="G62" s="22" t="s">
        <v>1431</v>
      </c>
      <c r="H62" t="s">
        <v>1432</v>
      </c>
      <c r="I62" t="s">
        <v>796</v>
      </c>
      <c r="J62" s="51" t="s">
        <v>556</v>
      </c>
      <c r="K62" t="s">
        <v>1433</v>
      </c>
      <c r="L62">
        <v>2</v>
      </c>
      <c r="M62" t="s">
        <v>558</v>
      </c>
      <c r="N62" s="48">
        <v>44491</v>
      </c>
      <c r="O62" s="48">
        <v>44491</v>
      </c>
      <c r="P62" s="49">
        <v>0</v>
      </c>
      <c r="Q62" s="49">
        <v>0</v>
      </c>
      <c r="R62" s="49">
        <v>1</v>
      </c>
      <c r="S62" s="49" t="s">
        <v>1434</v>
      </c>
      <c r="T62" s="49" t="s">
        <v>591</v>
      </c>
      <c r="U62" s="49">
        <v>1</v>
      </c>
      <c r="V62" s="48"/>
      <c r="W62" t="s">
        <v>559</v>
      </c>
      <c r="X62">
        <v>2008</v>
      </c>
      <c r="Y62" s="45">
        <v>13</v>
      </c>
      <c r="Z62" t="s">
        <v>571</v>
      </c>
      <c r="AA62" s="22" t="s">
        <v>205</v>
      </c>
      <c r="AB62" s="49">
        <v>1</v>
      </c>
      <c r="AD62" t="s">
        <v>1435</v>
      </c>
      <c r="AE62" s="49"/>
      <c r="AF62" t="s">
        <v>561</v>
      </c>
      <c r="AG62">
        <v>50</v>
      </c>
      <c r="AH62" t="s">
        <v>206</v>
      </c>
    </row>
    <row r="63" spans="1:35" x14ac:dyDescent="0.35">
      <c r="A63" s="22" t="s">
        <v>2113</v>
      </c>
      <c r="B63" s="45">
        <v>213548</v>
      </c>
      <c r="C63" s="46" t="s">
        <v>2114</v>
      </c>
      <c r="D63" t="s">
        <v>551</v>
      </c>
      <c r="E63" s="63" t="s">
        <v>2115</v>
      </c>
      <c r="F63" s="63" t="s">
        <v>588</v>
      </c>
      <c r="G63" s="22" t="s">
        <v>2116</v>
      </c>
      <c r="H63" t="s">
        <v>2117</v>
      </c>
      <c r="I63" t="s">
        <v>555</v>
      </c>
      <c r="J63" s="51" t="s">
        <v>556</v>
      </c>
      <c r="K63" t="s">
        <v>2118</v>
      </c>
      <c r="L63">
        <v>2</v>
      </c>
      <c r="M63" t="s">
        <v>558</v>
      </c>
      <c r="N63" s="48">
        <v>44509</v>
      </c>
      <c r="O63" s="48">
        <v>44517</v>
      </c>
      <c r="P63" s="49">
        <v>8</v>
      </c>
      <c r="Q63" s="49">
        <v>0</v>
      </c>
      <c r="R63" s="49">
        <v>0</v>
      </c>
      <c r="S63" s="49" t="s">
        <v>590</v>
      </c>
      <c r="T63" s="49" t="s">
        <v>626</v>
      </c>
      <c r="U63" s="49">
        <v>1</v>
      </c>
      <c r="V63" s="59">
        <v>44519</v>
      </c>
      <c r="W63" t="s">
        <v>559</v>
      </c>
      <c r="X63">
        <v>2012</v>
      </c>
      <c r="Y63" s="45">
        <v>9</v>
      </c>
      <c r="Z63" t="s">
        <v>571</v>
      </c>
      <c r="AA63" s="22" t="s">
        <v>205</v>
      </c>
      <c r="AB63" s="49">
        <v>1</v>
      </c>
      <c r="AC63" t="s">
        <v>2119</v>
      </c>
      <c r="AF63" t="s">
        <v>561</v>
      </c>
    </row>
    <row r="64" spans="1:35" x14ac:dyDescent="0.35">
      <c r="A64" s="22" t="s">
        <v>2014</v>
      </c>
      <c r="B64">
        <v>213553</v>
      </c>
      <c r="C64" s="46" t="s">
        <v>2015</v>
      </c>
      <c r="D64" t="s">
        <v>551</v>
      </c>
      <c r="E64" s="47" t="s">
        <v>2016</v>
      </c>
      <c r="F64" t="s">
        <v>588</v>
      </c>
      <c r="G64" s="22" t="s">
        <v>2017</v>
      </c>
      <c r="H64" t="s">
        <v>2018</v>
      </c>
      <c r="I64" t="s">
        <v>874</v>
      </c>
      <c r="J64" s="51" t="s">
        <v>556</v>
      </c>
      <c r="K64" t="s">
        <v>2019</v>
      </c>
      <c r="L64">
        <v>2</v>
      </c>
      <c r="M64" t="s">
        <v>558</v>
      </c>
      <c r="N64" s="48">
        <v>44521</v>
      </c>
      <c r="O64" s="48">
        <v>44848</v>
      </c>
      <c r="P64" s="49">
        <v>327</v>
      </c>
      <c r="Q64" s="49">
        <v>0</v>
      </c>
      <c r="R64" s="49">
        <v>0</v>
      </c>
      <c r="S64" s="49" t="s">
        <v>590</v>
      </c>
      <c r="T64" s="49" t="s">
        <v>626</v>
      </c>
      <c r="U64" s="49">
        <v>1</v>
      </c>
      <c r="V64" s="48">
        <v>44848</v>
      </c>
      <c r="W64" t="s">
        <v>559</v>
      </c>
      <c r="X64" s="2">
        <v>2015</v>
      </c>
      <c r="Y64" s="45">
        <v>6</v>
      </c>
      <c r="Z64" t="s">
        <v>571</v>
      </c>
      <c r="AA64" s="22" t="s">
        <v>205</v>
      </c>
      <c r="AB64" s="49">
        <v>1</v>
      </c>
      <c r="AC64" t="s">
        <v>2020</v>
      </c>
      <c r="AE64" s="49"/>
      <c r="AF64" t="s">
        <v>561</v>
      </c>
      <c r="AH64" s="22"/>
    </row>
    <row r="65" spans="1:35" x14ac:dyDescent="0.35">
      <c r="A65" s="37" t="s">
        <v>1428</v>
      </c>
      <c r="B65" s="38">
        <v>202360</v>
      </c>
      <c r="C65" s="39" t="s">
        <v>1429</v>
      </c>
      <c r="D65" s="40" t="s">
        <v>551</v>
      </c>
      <c r="E65" s="52" t="s">
        <v>1430</v>
      </c>
      <c r="F65" s="40" t="s">
        <v>588</v>
      </c>
      <c r="G65" s="37" t="s">
        <v>1431</v>
      </c>
      <c r="H65" s="40" t="s">
        <v>1432</v>
      </c>
      <c r="I65" s="40" t="s">
        <v>796</v>
      </c>
      <c r="J65" s="42" t="s">
        <v>556</v>
      </c>
      <c r="K65" s="40" t="s">
        <v>1433</v>
      </c>
      <c r="L65" s="40">
        <v>2</v>
      </c>
      <c r="M65" s="40" t="s">
        <v>558</v>
      </c>
      <c r="N65" s="43">
        <v>44822</v>
      </c>
      <c r="O65" s="43"/>
      <c r="P65" s="44"/>
      <c r="Q65" s="44">
        <v>1</v>
      </c>
      <c r="R65" s="44">
        <v>1</v>
      </c>
      <c r="S65" s="44"/>
      <c r="T65" s="44"/>
      <c r="U65" s="44"/>
      <c r="V65" s="43"/>
      <c r="W65" s="40" t="s">
        <v>559</v>
      </c>
      <c r="X65" s="40">
        <v>2008</v>
      </c>
      <c r="Y65" s="38">
        <v>14</v>
      </c>
      <c r="Z65" s="40" t="s">
        <v>571</v>
      </c>
      <c r="AA65" s="37" t="s">
        <v>205</v>
      </c>
      <c r="AB65" s="44">
        <v>1</v>
      </c>
      <c r="AC65" s="40"/>
      <c r="AD65" s="40"/>
      <c r="AE65" s="44"/>
      <c r="AF65" s="40" t="s">
        <v>561</v>
      </c>
      <c r="AG65" s="40">
        <v>50</v>
      </c>
      <c r="AH65" s="40" t="s">
        <v>206</v>
      </c>
      <c r="AI65" s="40"/>
    </row>
    <row r="66" spans="1:35" x14ac:dyDescent="0.35">
      <c r="A66" s="22" t="s">
        <v>1483</v>
      </c>
      <c r="B66">
        <v>225176</v>
      </c>
      <c r="C66" s="46" t="s">
        <v>1484</v>
      </c>
      <c r="D66" t="s">
        <v>551</v>
      </c>
      <c r="E66" s="47" t="s">
        <v>1485</v>
      </c>
      <c r="F66" t="s">
        <v>588</v>
      </c>
      <c r="G66" s="22" t="s">
        <v>1486</v>
      </c>
      <c r="H66" t="s">
        <v>1487</v>
      </c>
      <c r="I66" t="s">
        <v>874</v>
      </c>
      <c r="J66" s="51" t="s">
        <v>556</v>
      </c>
      <c r="K66" t="s">
        <v>1484</v>
      </c>
      <c r="L66">
        <v>3</v>
      </c>
      <c r="M66" t="s">
        <v>558</v>
      </c>
      <c r="N66" s="48">
        <v>44837</v>
      </c>
      <c r="O66" s="48">
        <v>44848</v>
      </c>
      <c r="P66" s="49">
        <v>11</v>
      </c>
      <c r="Q66" s="49">
        <v>0</v>
      </c>
      <c r="R66" s="49">
        <v>0</v>
      </c>
      <c r="S66" s="49" t="s">
        <v>590</v>
      </c>
      <c r="T66" s="49" t="s">
        <v>626</v>
      </c>
      <c r="U66" s="49">
        <v>1</v>
      </c>
      <c r="V66" s="48">
        <v>44848</v>
      </c>
      <c r="W66" t="s">
        <v>559</v>
      </c>
      <c r="X66" s="2">
        <v>2016</v>
      </c>
      <c r="Y66" s="45">
        <v>6</v>
      </c>
      <c r="Z66" s="22" t="s">
        <v>571</v>
      </c>
      <c r="AA66" s="22" t="s">
        <v>42</v>
      </c>
      <c r="AB66" s="49">
        <v>1</v>
      </c>
      <c r="AC66" t="s">
        <v>1493</v>
      </c>
      <c r="AE66" s="49"/>
      <c r="AF66" t="s">
        <v>561</v>
      </c>
      <c r="AG66">
        <v>50</v>
      </c>
      <c r="AH66" t="s">
        <v>206</v>
      </c>
    </row>
    <row r="67" spans="1:35" x14ac:dyDescent="0.35">
      <c r="A67" s="37" t="s">
        <v>785</v>
      </c>
      <c r="B67" s="40">
        <v>225181</v>
      </c>
      <c r="C67" s="39" t="s">
        <v>786</v>
      </c>
      <c r="D67" s="40" t="s">
        <v>551</v>
      </c>
      <c r="E67" s="52" t="s">
        <v>787</v>
      </c>
      <c r="F67" s="40" t="s">
        <v>588</v>
      </c>
      <c r="G67" s="37" t="s">
        <v>788</v>
      </c>
      <c r="H67" s="40" t="s">
        <v>789</v>
      </c>
      <c r="I67" s="40" t="s">
        <v>724</v>
      </c>
      <c r="J67" s="42" t="s">
        <v>556</v>
      </c>
      <c r="K67" s="40" t="s">
        <v>790</v>
      </c>
      <c r="L67" s="40">
        <v>2</v>
      </c>
      <c r="M67" s="40" t="s">
        <v>558</v>
      </c>
      <c r="N67" s="43">
        <v>44837</v>
      </c>
      <c r="O67" s="43"/>
      <c r="P67" s="44"/>
      <c r="Q67" s="44">
        <v>1</v>
      </c>
      <c r="R67" s="44">
        <v>1</v>
      </c>
      <c r="S67" s="44"/>
      <c r="T67" s="44"/>
      <c r="U67" s="44"/>
      <c r="V67" s="43"/>
      <c r="W67" s="40" t="s">
        <v>559</v>
      </c>
      <c r="X67" s="40">
        <v>2011</v>
      </c>
      <c r="Y67" s="38">
        <v>11</v>
      </c>
      <c r="Z67" s="40" t="s">
        <v>571</v>
      </c>
      <c r="AA67" s="37" t="s">
        <v>205</v>
      </c>
      <c r="AB67" s="44">
        <v>1</v>
      </c>
      <c r="AC67" s="40"/>
      <c r="AD67" s="40"/>
      <c r="AE67" s="44"/>
      <c r="AF67" s="40" t="s">
        <v>561</v>
      </c>
      <c r="AG67" s="40">
        <v>50</v>
      </c>
      <c r="AH67" s="40" t="s">
        <v>206</v>
      </c>
      <c r="AI67" s="40"/>
    </row>
    <row r="68" spans="1:35" x14ac:dyDescent="0.35">
      <c r="A68" s="37" t="s">
        <v>888</v>
      </c>
      <c r="B68" s="40">
        <v>225178</v>
      </c>
      <c r="C68" s="39" t="s">
        <v>889</v>
      </c>
      <c r="D68" s="40" t="s">
        <v>551</v>
      </c>
      <c r="E68" s="52" t="s">
        <v>890</v>
      </c>
      <c r="F68" s="40" t="s">
        <v>588</v>
      </c>
      <c r="G68" s="37" t="s">
        <v>891</v>
      </c>
      <c r="H68" s="40" t="s">
        <v>892</v>
      </c>
      <c r="I68" s="40" t="s">
        <v>893</v>
      </c>
      <c r="J68" s="42" t="s">
        <v>556</v>
      </c>
      <c r="K68" s="40" t="s">
        <v>894</v>
      </c>
      <c r="L68" s="40">
        <v>2</v>
      </c>
      <c r="M68" s="40" t="s">
        <v>558</v>
      </c>
      <c r="N68" s="43">
        <v>44837</v>
      </c>
      <c r="O68" s="41"/>
      <c r="P68" s="44"/>
      <c r="Q68" s="44">
        <v>1</v>
      </c>
      <c r="R68" s="44">
        <v>1</v>
      </c>
      <c r="S68" s="44"/>
      <c r="T68" s="44"/>
      <c r="U68" s="44"/>
      <c r="V68" s="43"/>
      <c r="W68" s="40" t="s">
        <v>559</v>
      </c>
      <c r="X68" s="66">
        <v>2016</v>
      </c>
      <c r="Y68" s="38">
        <v>6</v>
      </c>
      <c r="Z68" s="37" t="s">
        <v>571</v>
      </c>
      <c r="AA68" s="37" t="s">
        <v>30</v>
      </c>
      <c r="AB68" s="44">
        <v>1</v>
      </c>
      <c r="AC68" s="40"/>
      <c r="AD68" s="40"/>
      <c r="AE68" s="44"/>
      <c r="AF68" s="40" t="s">
        <v>561</v>
      </c>
      <c r="AG68" s="40">
        <v>50</v>
      </c>
      <c r="AH68" s="37" t="s">
        <v>206</v>
      </c>
      <c r="AI68" s="40"/>
    </row>
    <row r="69" spans="1:35" x14ac:dyDescent="0.35">
      <c r="A69" s="37" t="s">
        <v>1464</v>
      </c>
      <c r="B69" s="40">
        <v>225180</v>
      </c>
      <c r="C69" s="39" t="s">
        <v>1465</v>
      </c>
      <c r="D69" s="40" t="s">
        <v>551</v>
      </c>
      <c r="E69" s="52" t="s">
        <v>1466</v>
      </c>
      <c r="F69" s="40" t="s">
        <v>836</v>
      </c>
      <c r="G69" s="37" t="s">
        <v>1467</v>
      </c>
      <c r="H69" s="40" t="s">
        <v>1468</v>
      </c>
      <c r="I69" s="40" t="s">
        <v>1134</v>
      </c>
      <c r="J69" s="42" t="s">
        <v>556</v>
      </c>
      <c r="K69" s="40" t="s">
        <v>1469</v>
      </c>
      <c r="L69" s="40">
        <v>2</v>
      </c>
      <c r="M69" s="40" t="s">
        <v>558</v>
      </c>
      <c r="N69" s="43">
        <v>44837</v>
      </c>
      <c r="O69" s="43"/>
      <c r="P69" s="44"/>
      <c r="Q69" s="44">
        <v>1</v>
      </c>
      <c r="R69" s="44">
        <v>1</v>
      </c>
      <c r="S69" s="44"/>
      <c r="T69" s="44"/>
      <c r="U69" s="44"/>
      <c r="V69" s="43"/>
      <c r="W69" s="40" t="s">
        <v>559</v>
      </c>
      <c r="X69" s="66">
        <v>2009</v>
      </c>
      <c r="Y69" s="38">
        <v>13</v>
      </c>
      <c r="Z69" s="37" t="s">
        <v>571</v>
      </c>
      <c r="AA69" s="37" t="s">
        <v>205</v>
      </c>
      <c r="AB69" s="44">
        <v>1</v>
      </c>
      <c r="AC69" s="40"/>
      <c r="AD69" s="40"/>
      <c r="AE69" s="44"/>
      <c r="AF69" s="40"/>
      <c r="AG69" s="40"/>
      <c r="AH69" s="37"/>
      <c r="AI69" s="40"/>
    </row>
    <row r="70" spans="1:35" x14ac:dyDescent="0.35">
      <c r="A70" s="40" t="s">
        <v>1877</v>
      </c>
      <c r="B70" s="40">
        <v>202385</v>
      </c>
      <c r="C70" s="39" t="s">
        <v>1878</v>
      </c>
      <c r="D70" s="40" t="s">
        <v>551</v>
      </c>
      <c r="E70" s="52" t="s">
        <v>1879</v>
      </c>
      <c r="F70" s="40" t="s">
        <v>1880</v>
      </c>
      <c r="G70" s="37" t="s">
        <v>1881</v>
      </c>
      <c r="H70" s="40" t="s">
        <v>1882</v>
      </c>
      <c r="I70" s="40" t="s">
        <v>1134</v>
      </c>
      <c r="J70" s="42" t="s">
        <v>556</v>
      </c>
      <c r="K70" s="40" t="s">
        <v>1887</v>
      </c>
      <c r="L70" s="40">
        <v>3</v>
      </c>
      <c r="M70" s="40" t="s">
        <v>558</v>
      </c>
      <c r="N70" s="43">
        <v>44837</v>
      </c>
      <c r="O70" s="43"/>
      <c r="P70" s="44"/>
      <c r="Q70" s="44">
        <v>1</v>
      </c>
      <c r="R70" s="44">
        <v>1</v>
      </c>
      <c r="S70" s="44"/>
      <c r="T70" s="44"/>
      <c r="U70" s="44"/>
      <c r="V70" s="43"/>
      <c r="W70" s="40" t="s">
        <v>559</v>
      </c>
      <c r="X70" s="40">
        <v>2006</v>
      </c>
      <c r="Y70" s="38">
        <v>16</v>
      </c>
      <c r="Z70" s="40" t="s">
        <v>571</v>
      </c>
      <c r="AA70" s="37" t="s">
        <v>42</v>
      </c>
      <c r="AB70" s="37">
        <v>1</v>
      </c>
      <c r="AC70" s="40"/>
      <c r="AD70" s="40" t="s">
        <v>1888</v>
      </c>
      <c r="AE70" s="44"/>
      <c r="AF70" s="40" t="s">
        <v>561</v>
      </c>
      <c r="AG70" s="40">
        <v>50</v>
      </c>
      <c r="AH70" s="40" t="s">
        <v>206</v>
      </c>
      <c r="AI70" s="40"/>
    </row>
    <row r="71" spans="1:35" x14ac:dyDescent="0.35">
      <c r="A71" s="37" t="s">
        <v>1949</v>
      </c>
      <c r="B71" s="40">
        <v>225184</v>
      </c>
      <c r="C71" s="39" t="s">
        <v>1950</v>
      </c>
      <c r="D71" s="40" t="s">
        <v>551</v>
      </c>
      <c r="E71" s="52" t="s">
        <v>1951</v>
      </c>
      <c r="F71" s="40" t="s">
        <v>588</v>
      </c>
      <c r="G71" s="37" t="s">
        <v>1952</v>
      </c>
      <c r="H71" s="40" t="s">
        <v>1953</v>
      </c>
      <c r="I71" s="40" t="s">
        <v>724</v>
      </c>
      <c r="J71" s="42" t="s">
        <v>556</v>
      </c>
      <c r="K71" s="40" t="s">
        <v>1954</v>
      </c>
      <c r="L71" s="40">
        <v>2</v>
      </c>
      <c r="M71" s="40" t="s">
        <v>558</v>
      </c>
      <c r="N71" s="43">
        <v>44837</v>
      </c>
      <c r="O71" s="43"/>
      <c r="P71" s="44"/>
      <c r="Q71" s="44">
        <v>1</v>
      </c>
      <c r="R71" s="44">
        <v>1</v>
      </c>
      <c r="S71" s="44"/>
      <c r="T71" s="44"/>
      <c r="U71" s="44"/>
      <c r="V71" s="43"/>
      <c r="W71" s="40" t="s">
        <v>559</v>
      </c>
      <c r="X71" s="64">
        <v>2015</v>
      </c>
      <c r="Y71" s="38">
        <v>7</v>
      </c>
      <c r="Z71" s="37" t="s">
        <v>571</v>
      </c>
      <c r="AA71" s="41" t="s">
        <v>205</v>
      </c>
      <c r="AB71" s="44">
        <v>1</v>
      </c>
      <c r="AC71" s="40"/>
      <c r="AD71" s="40"/>
      <c r="AE71" s="40"/>
      <c r="AF71" s="40"/>
      <c r="AG71" s="40"/>
      <c r="AH71" s="40"/>
      <c r="AI71" s="40"/>
    </row>
    <row r="72" spans="1:35" x14ac:dyDescent="0.35">
      <c r="A72" s="75" t="s">
        <v>2102</v>
      </c>
      <c r="B72" s="76">
        <v>225182</v>
      </c>
      <c r="C72" s="116" t="s">
        <v>2103</v>
      </c>
      <c r="D72" s="76" t="s">
        <v>551</v>
      </c>
      <c r="E72" s="52" t="s">
        <v>2104</v>
      </c>
      <c r="F72" s="40" t="s">
        <v>2105</v>
      </c>
      <c r="G72" s="75" t="s">
        <v>2106</v>
      </c>
      <c r="H72" s="76" t="s">
        <v>2107</v>
      </c>
      <c r="I72" s="40" t="s">
        <v>724</v>
      </c>
      <c r="J72" s="75" t="s">
        <v>556</v>
      </c>
      <c r="K72" s="40" t="s">
        <v>2112</v>
      </c>
      <c r="L72" s="40">
        <v>3</v>
      </c>
      <c r="M72" s="76" t="s">
        <v>558</v>
      </c>
      <c r="N72" s="43">
        <v>44837</v>
      </c>
      <c r="O72" s="43"/>
      <c r="P72" s="44"/>
      <c r="Q72" s="44">
        <v>1</v>
      </c>
      <c r="R72" s="44">
        <v>1</v>
      </c>
      <c r="S72" s="81"/>
      <c r="T72" s="81"/>
      <c r="U72" s="81"/>
      <c r="V72" s="86"/>
      <c r="W72" s="76" t="s">
        <v>559</v>
      </c>
      <c r="X72" s="76">
        <v>2013</v>
      </c>
      <c r="Y72" s="38">
        <v>9</v>
      </c>
      <c r="Z72" s="117" t="s">
        <v>571</v>
      </c>
      <c r="AA72" s="75" t="s">
        <v>205</v>
      </c>
      <c r="AB72" s="75">
        <v>1</v>
      </c>
      <c r="AC72" s="75"/>
      <c r="AD72" s="76"/>
      <c r="AE72" s="76"/>
      <c r="AF72" s="76" t="s">
        <v>561</v>
      </c>
      <c r="AG72" s="75">
        <v>50</v>
      </c>
      <c r="AH72" s="40" t="s">
        <v>206</v>
      </c>
      <c r="AI72" s="76"/>
    </row>
    <row r="73" spans="1:35" x14ac:dyDescent="0.35">
      <c r="A73" s="37" t="s">
        <v>2226</v>
      </c>
      <c r="B73" s="40">
        <v>202379</v>
      </c>
      <c r="C73" s="39" t="s">
        <v>787</v>
      </c>
      <c r="D73" s="40" t="s">
        <v>551</v>
      </c>
      <c r="E73" s="52" t="s">
        <v>2227</v>
      </c>
      <c r="F73" s="40" t="s">
        <v>553</v>
      </c>
      <c r="G73" s="37"/>
      <c r="H73" s="76" t="s">
        <v>2228</v>
      </c>
      <c r="I73" s="40" t="s">
        <v>724</v>
      </c>
      <c r="J73" s="42" t="s">
        <v>556</v>
      </c>
      <c r="K73" s="40" t="s">
        <v>2229</v>
      </c>
      <c r="L73" s="40">
        <v>1</v>
      </c>
      <c r="M73" s="40" t="s">
        <v>558</v>
      </c>
      <c r="N73" s="43">
        <v>44837</v>
      </c>
      <c r="O73" s="43"/>
      <c r="P73" s="44"/>
      <c r="Q73" s="44">
        <v>1</v>
      </c>
      <c r="R73" s="44">
        <v>1</v>
      </c>
      <c r="S73" s="44"/>
      <c r="T73" s="44"/>
      <c r="U73" s="44"/>
      <c r="V73" s="43"/>
      <c r="W73" s="40" t="s">
        <v>559</v>
      </c>
      <c r="X73" s="40">
        <v>2007</v>
      </c>
      <c r="Y73" s="38">
        <v>15</v>
      </c>
      <c r="Z73" s="40" t="s">
        <v>571</v>
      </c>
      <c r="AA73" s="37" t="s">
        <v>30</v>
      </c>
      <c r="AB73" s="44">
        <v>0</v>
      </c>
      <c r="AC73" s="40"/>
      <c r="AD73" s="40"/>
      <c r="AE73" s="44"/>
      <c r="AF73" s="40" t="s">
        <v>561</v>
      </c>
      <c r="AG73" s="40">
        <v>50</v>
      </c>
      <c r="AH73" s="40" t="s">
        <v>206</v>
      </c>
      <c r="AI73" s="40"/>
    </row>
    <row r="74" spans="1:35" x14ac:dyDescent="0.35">
      <c r="A74" s="37" t="s">
        <v>2286</v>
      </c>
      <c r="B74" s="40">
        <v>213558</v>
      </c>
      <c r="C74" s="39" t="s">
        <v>2287</v>
      </c>
      <c r="D74" s="40" t="s">
        <v>551</v>
      </c>
      <c r="E74" s="52" t="s">
        <v>2288</v>
      </c>
      <c r="F74" s="52" t="s">
        <v>2289</v>
      </c>
      <c r="G74" s="37"/>
      <c r="H74" s="76" t="s">
        <v>2290</v>
      </c>
      <c r="I74" s="40" t="s">
        <v>1252</v>
      </c>
      <c r="J74" s="42" t="s">
        <v>556</v>
      </c>
      <c r="K74" s="40" t="s">
        <v>2291</v>
      </c>
      <c r="L74" s="40">
        <v>1</v>
      </c>
      <c r="M74" s="40" t="s">
        <v>558</v>
      </c>
      <c r="N74" s="43">
        <v>44868</v>
      </c>
      <c r="O74" s="43"/>
      <c r="P74" s="44"/>
      <c r="Q74" s="44">
        <v>1</v>
      </c>
      <c r="R74" s="44">
        <v>1</v>
      </c>
      <c r="S74" s="44"/>
      <c r="T74" s="44"/>
      <c r="U74" s="44"/>
      <c r="V74" s="43"/>
      <c r="W74" s="40" t="s">
        <v>559</v>
      </c>
      <c r="X74" s="40">
        <v>2010</v>
      </c>
      <c r="Y74" s="38">
        <v>12</v>
      </c>
      <c r="Z74" s="40" t="s">
        <v>571</v>
      </c>
      <c r="AA74" s="62" t="s">
        <v>30</v>
      </c>
      <c r="AB74" s="44">
        <v>1</v>
      </c>
      <c r="AC74" s="40"/>
      <c r="AD74" s="40"/>
      <c r="AE74" s="44"/>
      <c r="AF74" s="40" t="s">
        <v>561</v>
      </c>
      <c r="AG74" s="40">
        <v>50</v>
      </c>
      <c r="AH74" s="40" t="s">
        <v>206</v>
      </c>
      <c r="AI74" s="40"/>
    </row>
    <row r="75" spans="1:35" x14ac:dyDescent="0.35">
      <c r="A75" s="37" t="s">
        <v>2292</v>
      </c>
      <c r="B75" s="40">
        <v>225179</v>
      </c>
      <c r="C75" s="39" t="s">
        <v>2293</v>
      </c>
      <c r="D75" s="40" t="s">
        <v>551</v>
      </c>
      <c r="E75" s="52" t="s">
        <v>2294</v>
      </c>
      <c r="F75" s="40" t="s">
        <v>2295</v>
      </c>
      <c r="G75" s="37"/>
      <c r="H75" s="40" t="s">
        <v>2296</v>
      </c>
      <c r="I75" s="40" t="s">
        <v>2297</v>
      </c>
      <c r="J75" s="42" t="s">
        <v>556</v>
      </c>
      <c r="K75" s="40" t="s">
        <v>2298</v>
      </c>
      <c r="L75" s="40">
        <v>1</v>
      </c>
      <c r="M75" s="40" t="s">
        <v>558</v>
      </c>
      <c r="N75" s="43">
        <v>44868</v>
      </c>
      <c r="O75" s="43"/>
      <c r="P75" s="44"/>
      <c r="Q75" s="44">
        <v>1</v>
      </c>
      <c r="R75" s="44">
        <v>1</v>
      </c>
      <c r="S75" s="44"/>
      <c r="T75" s="44"/>
      <c r="U75" s="44"/>
      <c r="V75" s="43"/>
      <c r="W75" s="40" t="s">
        <v>559</v>
      </c>
      <c r="X75" s="40">
        <v>2004</v>
      </c>
      <c r="Y75" s="38">
        <v>18</v>
      </c>
      <c r="Z75" s="40" t="s">
        <v>571</v>
      </c>
      <c r="AA75" s="62" t="s">
        <v>30</v>
      </c>
      <c r="AB75" s="44">
        <v>1</v>
      </c>
      <c r="AC75" s="40"/>
      <c r="AD75" s="40"/>
      <c r="AE75" s="44"/>
      <c r="AF75" s="40" t="s">
        <v>561</v>
      </c>
      <c r="AG75" s="40">
        <v>50</v>
      </c>
      <c r="AH75" s="40" t="s">
        <v>206</v>
      </c>
      <c r="AI75" s="40"/>
    </row>
    <row r="76" spans="1:35" x14ac:dyDescent="0.35">
      <c r="A76" s="75" t="s">
        <v>1222</v>
      </c>
      <c r="B76" s="90">
        <v>225173</v>
      </c>
      <c r="C76" s="83" t="s">
        <v>1223</v>
      </c>
      <c r="D76" s="76" t="s">
        <v>600</v>
      </c>
      <c r="E76" s="84" t="s">
        <v>1224</v>
      </c>
      <c r="F76" s="76" t="s">
        <v>565</v>
      </c>
      <c r="G76" s="75"/>
      <c r="H76" s="40" t="s">
        <v>1225</v>
      </c>
      <c r="I76" s="40" t="s">
        <v>724</v>
      </c>
      <c r="J76" s="42" t="s">
        <v>556</v>
      </c>
      <c r="K76" s="76" t="s">
        <v>1228</v>
      </c>
      <c r="L76" s="76">
        <v>1</v>
      </c>
      <c r="M76" s="76" t="s">
        <v>558</v>
      </c>
      <c r="N76" s="86">
        <v>44869</v>
      </c>
      <c r="O76" s="86"/>
      <c r="P76" s="81"/>
      <c r="Q76" s="81">
        <v>1</v>
      </c>
      <c r="R76" s="81">
        <v>1</v>
      </c>
      <c r="S76" s="44"/>
      <c r="T76" s="44"/>
      <c r="U76" s="44"/>
      <c r="V76" s="86"/>
      <c r="W76" s="76" t="s">
        <v>559</v>
      </c>
      <c r="X76" s="76">
        <v>2011</v>
      </c>
      <c r="Y76" s="38">
        <v>11</v>
      </c>
      <c r="Z76" s="76" t="s">
        <v>571</v>
      </c>
      <c r="AA76" s="89" t="s">
        <v>30</v>
      </c>
      <c r="AB76" s="75">
        <v>1</v>
      </c>
      <c r="AC76" s="76"/>
      <c r="AD76" s="76"/>
      <c r="AE76" s="81"/>
      <c r="AF76" s="76" t="s">
        <v>561</v>
      </c>
      <c r="AG76" s="76">
        <v>50</v>
      </c>
      <c r="AH76" s="40" t="s">
        <v>206</v>
      </c>
      <c r="AI76" s="76"/>
    </row>
    <row r="77" spans="1:35" x14ac:dyDescent="0.35">
      <c r="A77" s="22" t="s">
        <v>1386</v>
      </c>
      <c r="B77">
        <v>202394</v>
      </c>
      <c r="C77" s="46" t="s">
        <v>1387</v>
      </c>
      <c r="D77" t="s">
        <v>551</v>
      </c>
      <c r="E77" s="47" t="s">
        <v>915</v>
      </c>
      <c r="F77" t="s">
        <v>551</v>
      </c>
      <c r="G77" s="22"/>
      <c r="H77" t="s">
        <v>1387</v>
      </c>
      <c r="I77" t="s">
        <v>577</v>
      </c>
      <c r="J77" s="51" t="s">
        <v>556</v>
      </c>
      <c r="K77" t="s">
        <v>1388</v>
      </c>
      <c r="L77">
        <v>1</v>
      </c>
      <c r="M77" t="s">
        <v>558</v>
      </c>
      <c r="N77" s="48">
        <v>44078</v>
      </c>
      <c r="O77" s="48">
        <v>44396</v>
      </c>
      <c r="P77" s="49">
        <v>318</v>
      </c>
      <c r="Q77" s="49">
        <v>0</v>
      </c>
      <c r="R77" s="49" t="s">
        <v>205</v>
      </c>
      <c r="S77" s="49" t="s">
        <v>591</v>
      </c>
      <c r="T77" s="49" t="s">
        <v>1389</v>
      </c>
      <c r="U77" s="49">
        <v>0</v>
      </c>
      <c r="V77" s="48"/>
      <c r="W77" t="s">
        <v>559</v>
      </c>
      <c r="X77">
        <v>2020</v>
      </c>
      <c r="Y77" s="45">
        <v>0</v>
      </c>
      <c r="Z77" t="s">
        <v>580</v>
      </c>
      <c r="AA77" s="22" t="s">
        <v>205</v>
      </c>
      <c r="AB77" s="49">
        <v>1</v>
      </c>
      <c r="AC77" t="s">
        <v>1390</v>
      </c>
      <c r="AE77" s="49"/>
      <c r="AF77" t="s">
        <v>561</v>
      </c>
    </row>
    <row r="78" spans="1:35" x14ac:dyDescent="0.35">
      <c r="A78" s="22" t="s">
        <v>1200</v>
      </c>
      <c r="B78" s="45">
        <v>202366</v>
      </c>
      <c r="C78" s="46" t="s">
        <v>1201</v>
      </c>
      <c r="D78" t="s">
        <v>551</v>
      </c>
      <c r="E78" s="47" t="s">
        <v>1202</v>
      </c>
      <c r="F78" t="s">
        <v>551</v>
      </c>
      <c r="G78" s="22"/>
      <c r="H78" t="s">
        <v>1201</v>
      </c>
      <c r="I78" t="s">
        <v>577</v>
      </c>
      <c r="J78" s="51" t="s">
        <v>556</v>
      </c>
      <c r="K78" t="s">
        <v>1203</v>
      </c>
      <c r="L78">
        <v>1</v>
      </c>
      <c r="M78" t="s">
        <v>558</v>
      </c>
      <c r="N78" s="48">
        <v>44078</v>
      </c>
      <c r="O78" s="48">
        <v>44821</v>
      </c>
      <c r="P78" s="49">
        <v>743</v>
      </c>
      <c r="Q78" s="49">
        <v>0</v>
      </c>
      <c r="R78" s="49">
        <v>0</v>
      </c>
      <c r="S78" s="49" t="s">
        <v>590</v>
      </c>
      <c r="T78" s="49" t="s">
        <v>626</v>
      </c>
      <c r="U78" s="49">
        <v>1</v>
      </c>
      <c r="V78" s="48">
        <v>44821</v>
      </c>
      <c r="W78" t="s">
        <v>559</v>
      </c>
      <c r="X78">
        <v>2020</v>
      </c>
      <c r="Y78" s="45">
        <v>0</v>
      </c>
      <c r="Z78" t="s">
        <v>580</v>
      </c>
      <c r="AA78" s="22" t="s">
        <v>205</v>
      </c>
      <c r="AB78" s="49">
        <v>1</v>
      </c>
      <c r="AC78" t="s">
        <v>1204</v>
      </c>
      <c r="AE78" s="49"/>
      <c r="AF78" t="s">
        <v>561</v>
      </c>
    </row>
    <row r="79" spans="1:35" x14ac:dyDescent="0.35">
      <c r="A79" s="37" t="s">
        <v>1292</v>
      </c>
      <c r="B79" s="38">
        <v>202409</v>
      </c>
      <c r="C79" s="39" t="s">
        <v>1293</v>
      </c>
      <c r="D79" s="40" t="s">
        <v>551</v>
      </c>
      <c r="E79" s="52" t="s">
        <v>1294</v>
      </c>
      <c r="F79" s="40" t="s">
        <v>551</v>
      </c>
      <c r="G79" s="37"/>
      <c r="H79" s="40" t="s">
        <v>1293</v>
      </c>
      <c r="I79" s="40" t="s">
        <v>577</v>
      </c>
      <c r="J79" s="42" t="s">
        <v>556</v>
      </c>
      <c r="K79" s="75" t="s">
        <v>1295</v>
      </c>
      <c r="L79" s="76">
        <v>1</v>
      </c>
      <c r="M79" s="40" t="s">
        <v>558</v>
      </c>
      <c r="N79" s="43">
        <v>44078</v>
      </c>
      <c r="O79" s="43"/>
      <c r="P79" s="44"/>
      <c r="Q79" s="44">
        <v>1</v>
      </c>
      <c r="R79" s="44">
        <v>1</v>
      </c>
      <c r="S79" s="40"/>
      <c r="T79" s="40"/>
      <c r="U79" s="40"/>
      <c r="V79" s="43"/>
      <c r="W79" s="40" t="s">
        <v>559</v>
      </c>
      <c r="X79" s="40">
        <v>2020</v>
      </c>
      <c r="Y79" s="38">
        <v>0</v>
      </c>
      <c r="Z79" s="40" t="s">
        <v>580</v>
      </c>
      <c r="AA79" s="37" t="s">
        <v>42</v>
      </c>
      <c r="AB79" s="44">
        <v>1</v>
      </c>
      <c r="AC79" s="40" t="s">
        <v>1296</v>
      </c>
      <c r="AD79" s="40"/>
      <c r="AE79" s="44"/>
      <c r="AF79" s="40" t="s">
        <v>561</v>
      </c>
      <c r="AG79" s="40"/>
      <c r="AH79" s="40"/>
      <c r="AI79" s="40"/>
    </row>
    <row r="80" spans="1:35" x14ac:dyDescent="0.35">
      <c r="A80" s="95" t="s">
        <v>1629</v>
      </c>
      <c r="B80" s="98">
        <v>202361</v>
      </c>
      <c r="C80" s="97" t="s">
        <v>1630</v>
      </c>
      <c r="D80" s="98" t="s">
        <v>551</v>
      </c>
      <c r="E80" s="99" t="s">
        <v>861</v>
      </c>
      <c r="F80" s="98" t="s">
        <v>551</v>
      </c>
      <c r="G80" s="95"/>
      <c r="H80" s="98" t="s">
        <v>1630</v>
      </c>
      <c r="I80" s="98" t="s">
        <v>577</v>
      </c>
      <c r="J80" s="100" t="s">
        <v>556</v>
      </c>
      <c r="K80" s="98" t="s">
        <v>1631</v>
      </c>
      <c r="L80" s="98">
        <v>1</v>
      </c>
      <c r="M80" s="98" t="s">
        <v>558</v>
      </c>
      <c r="N80" s="101">
        <v>44078</v>
      </c>
      <c r="O80" s="101"/>
      <c r="P80" s="102"/>
      <c r="Q80" s="102">
        <v>1</v>
      </c>
      <c r="R80" s="102">
        <v>1</v>
      </c>
      <c r="S80" s="102"/>
      <c r="T80" s="102"/>
      <c r="U80" s="102"/>
      <c r="V80" s="101"/>
      <c r="W80" s="98" t="s">
        <v>559</v>
      </c>
      <c r="X80" s="98">
        <v>2020</v>
      </c>
      <c r="Y80" s="96">
        <v>0</v>
      </c>
      <c r="Z80" s="98" t="s">
        <v>580</v>
      </c>
      <c r="AA80" s="95" t="s">
        <v>205</v>
      </c>
      <c r="AB80" s="102">
        <v>1</v>
      </c>
      <c r="AC80" s="98" t="s">
        <v>1632</v>
      </c>
      <c r="AD80" s="98"/>
      <c r="AE80" s="102"/>
      <c r="AF80" s="98" t="s">
        <v>561</v>
      </c>
      <c r="AG80" s="98"/>
      <c r="AH80" s="98"/>
      <c r="AI80" s="98"/>
    </row>
    <row r="81" spans="1:35" x14ac:dyDescent="0.35">
      <c r="A81" s="22" t="s">
        <v>1784</v>
      </c>
      <c r="B81">
        <v>202405</v>
      </c>
      <c r="C81" s="46" t="s">
        <v>1785</v>
      </c>
      <c r="D81" t="s">
        <v>551</v>
      </c>
      <c r="E81" s="47" t="s">
        <v>1786</v>
      </c>
      <c r="F81" t="s">
        <v>551</v>
      </c>
      <c r="G81" s="22" t="s">
        <v>1787</v>
      </c>
      <c r="H81" t="s">
        <v>1785</v>
      </c>
      <c r="I81" t="s">
        <v>577</v>
      </c>
      <c r="J81" s="51" t="s">
        <v>556</v>
      </c>
      <c r="K81" t="s">
        <v>1788</v>
      </c>
      <c r="L81">
        <v>2</v>
      </c>
      <c r="M81" t="s">
        <v>558</v>
      </c>
      <c r="N81" s="48">
        <v>44082</v>
      </c>
      <c r="O81" s="48">
        <v>44084</v>
      </c>
      <c r="P81" s="49">
        <v>2</v>
      </c>
      <c r="Q81" s="49">
        <v>0</v>
      </c>
      <c r="R81" s="49">
        <v>1</v>
      </c>
      <c r="S81" s="49" t="s">
        <v>579</v>
      </c>
      <c r="T81" s="49" t="s">
        <v>205</v>
      </c>
      <c r="U81" s="49">
        <v>1</v>
      </c>
      <c r="V81" s="48"/>
      <c r="W81" t="s">
        <v>559</v>
      </c>
      <c r="X81">
        <v>2020</v>
      </c>
      <c r="Y81" s="45">
        <v>0</v>
      </c>
      <c r="Z81" t="s">
        <v>580</v>
      </c>
      <c r="AA81" s="22" t="s">
        <v>205</v>
      </c>
      <c r="AB81" s="49">
        <v>1</v>
      </c>
      <c r="AC81" t="s">
        <v>431</v>
      </c>
      <c r="AE81" s="49"/>
      <c r="AF81" t="s">
        <v>561</v>
      </c>
      <c r="AI81" t="s">
        <v>69</v>
      </c>
    </row>
    <row r="82" spans="1:35" x14ac:dyDescent="0.35">
      <c r="A82" s="22" t="s">
        <v>573</v>
      </c>
      <c r="B82">
        <v>202403</v>
      </c>
      <c r="C82" s="46" t="s">
        <v>574</v>
      </c>
      <c r="D82" t="s">
        <v>551</v>
      </c>
      <c r="E82" s="47" t="s">
        <v>575</v>
      </c>
      <c r="F82" t="s">
        <v>551</v>
      </c>
      <c r="G82" s="22" t="s">
        <v>576</v>
      </c>
      <c r="H82" t="s">
        <v>574</v>
      </c>
      <c r="I82" t="s">
        <v>577</v>
      </c>
      <c r="J82" s="51" t="s">
        <v>556</v>
      </c>
      <c r="K82" t="s">
        <v>578</v>
      </c>
      <c r="L82">
        <v>3</v>
      </c>
      <c r="M82" t="s">
        <v>558</v>
      </c>
      <c r="N82" s="48">
        <v>44082</v>
      </c>
      <c r="O82" s="48">
        <v>44118</v>
      </c>
      <c r="P82" s="49">
        <v>36</v>
      </c>
      <c r="Q82" s="49">
        <v>0</v>
      </c>
      <c r="R82" s="49">
        <v>1</v>
      </c>
      <c r="S82" s="49" t="s">
        <v>579</v>
      </c>
      <c r="T82" s="49" t="s">
        <v>205</v>
      </c>
      <c r="U82" s="49">
        <v>1</v>
      </c>
      <c r="V82" s="48"/>
      <c r="W82" t="s">
        <v>559</v>
      </c>
      <c r="X82">
        <v>2020</v>
      </c>
      <c r="Y82" s="45">
        <v>0</v>
      </c>
      <c r="Z82" t="s">
        <v>580</v>
      </c>
      <c r="AA82" s="22" t="s">
        <v>30</v>
      </c>
      <c r="AB82" s="49">
        <v>1</v>
      </c>
      <c r="AC82" t="s">
        <v>581</v>
      </c>
      <c r="AD82" t="s">
        <v>582</v>
      </c>
      <c r="AE82" s="49"/>
      <c r="AF82" t="s">
        <v>561</v>
      </c>
    </row>
    <row r="83" spans="1:35" x14ac:dyDescent="0.35">
      <c r="A83" s="22" t="s">
        <v>1256</v>
      </c>
      <c r="B83">
        <v>202408</v>
      </c>
      <c r="C83" s="46" t="s">
        <v>1069</v>
      </c>
      <c r="D83" t="s">
        <v>551</v>
      </c>
      <c r="E83" s="47" t="s">
        <v>1257</v>
      </c>
      <c r="F83" t="s">
        <v>551</v>
      </c>
      <c r="G83" t="s">
        <v>1258</v>
      </c>
      <c r="H83" t="s">
        <v>1259</v>
      </c>
      <c r="I83" t="s">
        <v>1260</v>
      </c>
      <c r="J83" s="51" t="s">
        <v>556</v>
      </c>
      <c r="K83" t="s">
        <v>1261</v>
      </c>
      <c r="L83">
        <v>2</v>
      </c>
      <c r="M83" t="s">
        <v>558</v>
      </c>
      <c r="N83" s="48">
        <v>44082</v>
      </c>
      <c r="O83" s="48">
        <v>44868</v>
      </c>
      <c r="P83" s="49">
        <v>786</v>
      </c>
      <c r="Q83" s="49">
        <v>0</v>
      </c>
      <c r="R83" s="49">
        <v>1</v>
      </c>
      <c r="S83" s="49" t="s">
        <v>738</v>
      </c>
      <c r="T83" s="49" t="s">
        <v>205</v>
      </c>
      <c r="U83" s="49">
        <v>1</v>
      </c>
      <c r="V83" s="48"/>
      <c r="W83" t="s">
        <v>559</v>
      </c>
      <c r="X83">
        <v>2020</v>
      </c>
      <c r="Y83" s="45">
        <v>0</v>
      </c>
      <c r="Z83" t="s">
        <v>580</v>
      </c>
      <c r="AA83" s="22" t="s">
        <v>205</v>
      </c>
      <c r="AB83" s="49">
        <v>1</v>
      </c>
      <c r="AC83" t="s">
        <v>1262</v>
      </c>
      <c r="AE83" s="49"/>
      <c r="AF83" t="s">
        <v>561</v>
      </c>
      <c r="AG83">
        <v>50</v>
      </c>
      <c r="AH83" t="s">
        <v>206</v>
      </c>
    </row>
    <row r="84" spans="1:35" x14ac:dyDescent="0.35">
      <c r="A84" s="22" t="s">
        <v>653</v>
      </c>
      <c r="B84" s="45">
        <v>202386</v>
      </c>
      <c r="C84" s="46" t="s">
        <v>654</v>
      </c>
      <c r="D84" t="s">
        <v>551</v>
      </c>
      <c r="E84" s="47" t="s">
        <v>655</v>
      </c>
      <c r="F84" t="s">
        <v>565</v>
      </c>
      <c r="G84" s="22"/>
      <c r="H84" t="s">
        <v>654</v>
      </c>
      <c r="I84" t="s">
        <v>577</v>
      </c>
      <c r="J84" s="51" t="s">
        <v>556</v>
      </c>
      <c r="K84" t="s">
        <v>656</v>
      </c>
      <c r="L84">
        <v>1</v>
      </c>
      <c r="M84" t="s">
        <v>558</v>
      </c>
      <c r="N84" s="48">
        <v>44088</v>
      </c>
      <c r="O84" s="48">
        <v>44323</v>
      </c>
      <c r="P84" s="49">
        <v>235</v>
      </c>
      <c r="Q84" s="49">
        <v>0</v>
      </c>
      <c r="R84" s="49">
        <v>0</v>
      </c>
      <c r="S84" s="49" t="s">
        <v>590</v>
      </c>
      <c r="T84" s="49" t="s">
        <v>402</v>
      </c>
      <c r="U84" s="49">
        <v>0</v>
      </c>
      <c r="V84" s="48">
        <v>44323</v>
      </c>
      <c r="W84" t="s">
        <v>559</v>
      </c>
      <c r="X84">
        <v>2020</v>
      </c>
      <c r="Y84" s="45">
        <v>0</v>
      </c>
      <c r="Z84" t="s">
        <v>580</v>
      </c>
      <c r="AA84" s="22" t="s">
        <v>205</v>
      </c>
      <c r="AB84" s="49">
        <v>1</v>
      </c>
      <c r="AC84" t="s">
        <v>657</v>
      </c>
      <c r="AE84" s="49"/>
      <c r="AF84" t="s">
        <v>561</v>
      </c>
    </row>
    <row r="85" spans="1:35" x14ac:dyDescent="0.35">
      <c r="A85" s="37" t="s">
        <v>1297</v>
      </c>
      <c r="B85" s="38">
        <v>202380</v>
      </c>
      <c r="C85" s="39" t="s">
        <v>1298</v>
      </c>
      <c r="D85" s="40" t="s">
        <v>551</v>
      </c>
      <c r="E85" s="52" t="s">
        <v>1299</v>
      </c>
      <c r="F85" s="40" t="s">
        <v>551</v>
      </c>
      <c r="G85" s="37"/>
      <c r="H85" s="40" t="s">
        <v>1298</v>
      </c>
      <c r="I85" s="40" t="s">
        <v>577</v>
      </c>
      <c r="J85" s="42" t="s">
        <v>556</v>
      </c>
      <c r="K85" s="37" t="s">
        <v>1300</v>
      </c>
      <c r="L85" s="40">
        <v>1</v>
      </c>
      <c r="M85" s="40" t="s">
        <v>558</v>
      </c>
      <c r="N85" s="43">
        <v>44088</v>
      </c>
      <c r="O85" s="43"/>
      <c r="P85" s="44"/>
      <c r="Q85" s="44">
        <v>1</v>
      </c>
      <c r="R85" s="44">
        <v>1</v>
      </c>
      <c r="S85" s="44"/>
      <c r="T85" s="44"/>
      <c r="U85" s="44"/>
      <c r="V85" s="43"/>
      <c r="W85" s="40" t="s">
        <v>559</v>
      </c>
      <c r="X85" s="40">
        <v>2020</v>
      </c>
      <c r="Y85" s="38">
        <v>0</v>
      </c>
      <c r="Z85" s="40" t="s">
        <v>580</v>
      </c>
      <c r="AA85" s="37" t="s">
        <v>205</v>
      </c>
      <c r="AB85" s="44">
        <v>1</v>
      </c>
      <c r="AC85" s="40"/>
      <c r="AD85" s="40"/>
      <c r="AE85" s="44"/>
      <c r="AF85" s="40" t="s">
        <v>561</v>
      </c>
      <c r="AG85" s="40"/>
      <c r="AH85" s="40"/>
      <c r="AI85" s="40"/>
    </row>
    <row r="86" spans="1:35" x14ac:dyDescent="0.35">
      <c r="A86" s="37" t="s">
        <v>641</v>
      </c>
      <c r="B86" s="38">
        <v>202374</v>
      </c>
      <c r="C86" s="39" t="s">
        <v>642</v>
      </c>
      <c r="D86" s="40" t="s">
        <v>551</v>
      </c>
      <c r="E86" s="52" t="s">
        <v>643</v>
      </c>
      <c r="F86" s="40" t="s">
        <v>588</v>
      </c>
      <c r="G86" s="37"/>
      <c r="H86" s="40" t="s">
        <v>642</v>
      </c>
      <c r="I86" s="40" t="s">
        <v>577</v>
      </c>
      <c r="J86" s="42" t="s">
        <v>556</v>
      </c>
      <c r="K86" s="40" t="s">
        <v>644</v>
      </c>
      <c r="L86" s="40">
        <v>1</v>
      </c>
      <c r="M86" s="40" t="s">
        <v>558</v>
      </c>
      <c r="N86" s="43">
        <v>44098</v>
      </c>
      <c r="O86" s="43"/>
      <c r="P86" s="44"/>
      <c r="Q86" s="44">
        <v>1</v>
      </c>
      <c r="R86" s="44">
        <v>1</v>
      </c>
      <c r="S86" s="44"/>
      <c r="T86" s="44"/>
      <c r="U86" s="44"/>
      <c r="V86" s="43"/>
      <c r="W86" s="40" t="s">
        <v>559</v>
      </c>
      <c r="X86" s="40">
        <v>2020</v>
      </c>
      <c r="Y86" s="38">
        <v>0</v>
      </c>
      <c r="Z86" s="40" t="s">
        <v>580</v>
      </c>
      <c r="AA86" s="37" t="s">
        <v>205</v>
      </c>
      <c r="AB86" s="44">
        <v>1</v>
      </c>
      <c r="AC86" s="40" t="s">
        <v>645</v>
      </c>
      <c r="AD86" s="40"/>
      <c r="AE86" s="44"/>
      <c r="AF86" s="40" t="s">
        <v>561</v>
      </c>
      <c r="AG86" s="40"/>
      <c r="AH86" s="40"/>
      <c r="AI86" s="40"/>
    </row>
    <row r="87" spans="1:35" x14ac:dyDescent="0.35">
      <c r="A87" s="37" t="s">
        <v>1784</v>
      </c>
      <c r="B87" s="38">
        <v>202377</v>
      </c>
      <c r="C87" s="39" t="s">
        <v>1785</v>
      </c>
      <c r="D87" s="40" t="s">
        <v>551</v>
      </c>
      <c r="E87" s="52" t="s">
        <v>1786</v>
      </c>
      <c r="F87" s="40" t="s">
        <v>551</v>
      </c>
      <c r="G87" s="37" t="s">
        <v>1787</v>
      </c>
      <c r="H87" s="40" t="s">
        <v>1785</v>
      </c>
      <c r="I87" s="40" t="s">
        <v>577</v>
      </c>
      <c r="J87" s="42" t="s">
        <v>556</v>
      </c>
      <c r="K87" s="40" t="s">
        <v>1788</v>
      </c>
      <c r="L87" s="40">
        <v>2</v>
      </c>
      <c r="M87" s="40" t="s">
        <v>558</v>
      </c>
      <c r="N87" s="43">
        <v>44098</v>
      </c>
      <c r="O87" s="43"/>
      <c r="P87" s="44"/>
      <c r="Q87" s="44">
        <v>1</v>
      </c>
      <c r="R87" s="44">
        <v>1</v>
      </c>
      <c r="S87" s="44"/>
      <c r="T87" s="44"/>
      <c r="U87" s="44"/>
      <c r="V87" s="43"/>
      <c r="W87" s="40" t="s">
        <v>559</v>
      </c>
      <c r="X87" s="40">
        <v>2020</v>
      </c>
      <c r="Y87" s="38">
        <v>0</v>
      </c>
      <c r="Z87" s="40" t="s">
        <v>580</v>
      </c>
      <c r="AA87" s="37" t="s">
        <v>205</v>
      </c>
      <c r="AB87" s="44">
        <v>1</v>
      </c>
      <c r="AC87" s="40"/>
      <c r="AD87" s="40"/>
      <c r="AE87" s="44"/>
      <c r="AF87" s="40" t="s">
        <v>561</v>
      </c>
      <c r="AG87" s="40"/>
      <c r="AH87" s="40"/>
      <c r="AI87" s="40"/>
    </row>
    <row r="88" spans="1:35" x14ac:dyDescent="0.35">
      <c r="A88" s="22" t="s">
        <v>700</v>
      </c>
      <c r="B88" s="45">
        <v>213549</v>
      </c>
      <c r="C88" s="46" t="s">
        <v>701</v>
      </c>
      <c r="D88" t="s">
        <v>600</v>
      </c>
      <c r="E88" s="47" t="s">
        <v>702</v>
      </c>
      <c r="F88" t="s">
        <v>588</v>
      </c>
      <c r="G88" s="22"/>
      <c r="H88" t="s">
        <v>701</v>
      </c>
      <c r="I88" t="s">
        <v>577</v>
      </c>
      <c r="J88" s="51" t="s">
        <v>556</v>
      </c>
      <c r="K88" t="s">
        <v>703</v>
      </c>
      <c r="L88">
        <v>1</v>
      </c>
      <c r="M88" t="s">
        <v>558</v>
      </c>
      <c r="N88" s="48">
        <v>44452</v>
      </c>
      <c r="O88" s="48">
        <v>44543</v>
      </c>
      <c r="P88" s="49">
        <v>91</v>
      </c>
      <c r="Q88" s="49">
        <v>0</v>
      </c>
      <c r="R88" s="49">
        <v>0</v>
      </c>
      <c r="S88" s="49" t="s">
        <v>590</v>
      </c>
      <c r="T88" s="49" t="s">
        <v>591</v>
      </c>
      <c r="U88" s="49">
        <v>1</v>
      </c>
      <c r="V88" s="48">
        <v>44544</v>
      </c>
      <c r="W88" t="s">
        <v>559</v>
      </c>
      <c r="X88">
        <v>2021</v>
      </c>
      <c r="Y88" s="45">
        <v>0</v>
      </c>
      <c r="Z88" t="s">
        <v>580</v>
      </c>
      <c r="AA88" s="22" t="s">
        <v>205</v>
      </c>
      <c r="AB88" s="49">
        <v>1</v>
      </c>
      <c r="AC88" t="s">
        <v>704</v>
      </c>
      <c r="AD88" t="s">
        <v>705</v>
      </c>
      <c r="AE88" s="49"/>
      <c r="AF88" t="s">
        <v>561</v>
      </c>
    </row>
    <row r="89" spans="1:35" x14ac:dyDescent="0.35">
      <c r="A89" s="95" t="s">
        <v>1422</v>
      </c>
      <c r="B89" s="96">
        <v>213564</v>
      </c>
      <c r="C89" s="97" t="s">
        <v>1095</v>
      </c>
      <c r="D89" s="98" t="s">
        <v>600</v>
      </c>
      <c r="E89" s="99" t="s">
        <v>1423</v>
      </c>
      <c r="F89" s="98" t="s">
        <v>588</v>
      </c>
      <c r="G89" s="95"/>
      <c r="H89" s="98" t="s">
        <v>1095</v>
      </c>
      <c r="I89" s="98" t="s">
        <v>577</v>
      </c>
      <c r="J89" s="100" t="s">
        <v>556</v>
      </c>
      <c r="K89" s="98" t="s">
        <v>1424</v>
      </c>
      <c r="L89" s="98">
        <v>1</v>
      </c>
      <c r="M89" s="98" t="s">
        <v>558</v>
      </c>
      <c r="N89" s="101">
        <v>44452</v>
      </c>
      <c r="O89" s="101"/>
      <c r="P89" s="102"/>
      <c r="Q89" s="102">
        <v>1</v>
      </c>
      <c r="R89" s="102">
        <v>1</v>
      </c>
      <c r="S89" s="102"/>
      <c r="T89" s="102"/>
      <c r="U89" s="102"/>
      <c r="V89" s="101"/>
      <c r="W89" s="98" t="s">
        <v>559</v>
      </c>
      <c r="X89" s="98">
        <v>2021</v>
      </c>
      <c r="Y89" s="96">
        <v>0</v>
      </c>
      <c r="Z89" s="98" t="s">
        <v>580</v>
      </c>
      <c r="AA89" s="95" t="s">
        <v>205</v>
      </c>
      <c r="AB89" s="102">
        <v>1</v>
      </c>
      <c r="AC89" s="98"/>
      <c r="AD89" s="98"/>
      <c r="AE89" s="102"/>
      <c r="AF89" s="98" t="s">
        <v>561</v>
      </c>
      <c r="AG89" s="98"/>
      <c r="AH89" s="98"/>
      <c r="AI89" s="98"/>
    </row>
    <row r="90" spans="1:35" x14ac:dyDescent="0.35">
      <c r="A90" s="37" t="s">
        <v>1461</v>
      </c>
      <c r="B90" s="40">
        <v>213552</v>
      </c>
      <c r="C90" s="39" t="s">
        <v>1026</v>
      </c>
      <c r="D90" s="40" t="s">
        <v>600</v>
      </c>
      <c r="E90" s="52" t="s">
        <v>1462</v>
      </c>
      <c r="F90" s="40" t="s">
        <v>588</v>
      </c>
      <c r="G90" s="37"/>
      <c r="H90" s="40" t="s">
        <v>1026</v>
      </c>
      <c r="I90" s="40" t="s">
        <v>577</v>
      </c>
      <c r="J90" s="42" t="s">
        <v>556</v>
      </c>
      <c r="K90" s="40" t="s">
        <v>1463</v>
      </c>
      <c r="L90" s="40">
        <v>1</v>
      </c>
      <c r="M90" s="40" t="s">
        <v>558</v>
      </c>
      <c r="N90" s="43">
        <v>44452</v>
      </c>
      <c r="O90" s="43"/>
      <c r="P90" s="44"/>
      <c r="Q90" s="44">
        <v>1</v>
      </c>
      <c r="R90" s="44">
        <v>1</v>
      </c>
      <c r="S90" s="44"/>
      <c r="T90" s="44"/>
      <c r="U90" s="44"/>
      <c r="V90" s="43"/>
      <c r="W90" s="40" t="s">
        <v>559</v>
      </c>
      <c r="X90" s="40">
        <v>2021</v>
      </c>
      <c r="Y90" s="38">
        <v>0</v>
      </c>
      <c r="Z90" s="40" t="s">
        <v>580</v>
      </c>
      <c r="AA90" s="37" t="s">
        <v>205</v>
      </c>
      <c r="AB90" s="44">
        <v>1</v>
      </c>
      <c r="AC90" s="40"/>
      <c r="AD90" s="40"/>
      <c r="AE90" s="44"/>
      <c r="AF90" s="40" t="s">
        <v>561</v>
      </c>
      <c r="AG90" s="40"/>
      <c r="AH90" s="40"/>
      <c r="AI90" s="40"/>
    </row>
    <row r="91" spans="1:35" x14ac:dyDescent="0.35">
      <c r="A91" s="40" t="s">
        <v>1653</v>
      </c>
      <c r="B91" s="38">
        <v>213572</v>
      </c>
      <c r="C91" s="39" t="s">
        <v>1654</v>
      </c>
      <c r="D91" s="40" t="s">
        <v>600</v>
      </c>
      <c r="E91" s="52" t="s">
        <v>1655</v>
      </c>
      <c r="F91" s="40" t="s">
        <v>588</v>
      </c>
      <c r="G91" s="37"/>
      <c r="H91" s="40" t="s">
        <v>1654</v>
      </c>
      <c r="I91" s="40" t="s">
        <v>577</v>
      </c>
      <c r="J91" s="42" t="s">
        <v>556</v>
      </c>
      <c r="K91" s="40" t="s">
        <v>1656</v>
      </c>
      <c r="L91" s="40">
        <v>1</v>
      </c>
      <c r="M91" s="40" t="s">
        <v>558</v>
      </c>
      <c r="N91" s="43">
        <v>44452</v>
      </c>
      <c r="O91" s="43"/>
      <c r="P91" s="44"/>
      <c r="Q91" s="44">
        <v>1</v>
      </c>
      <c r="R91" s="44">
        <v>1</v>
      </c>
      <c r="S91" s="44"/>
      <c r="T91" s="44"/>
      <c r="U91" s="44"/>
      <c r="V91" s="43"/>
      <c r="W91" s="40" t="s">
        <v>559</v>
      </c>
      <c r="X91" s="40">
        <v>2021</v>
      </c>
      <c r="Y91" s="38">
        <v>0</v>
      </c>
      <c r="Z91" s="40" t="s">
        <v>580</v>
      </c>
      <c r="AA91" s="37" t="s">
        <v>42</v>
      </c>
      <c r="AB91" s="44">
        <v>1</v>
      </c>
      <c r="AC91" s="40"/>
      <c r="AD91" s="40"/>
      <c r="AE91" s="44"/>
      <c r="AF91" s="40" t="s">
        <v>561</v>
      </c>
      <c r="AG91" s="40"/>
      <c r="AH91" s="40"/>
      <c r="AI91" s="40"/>
    </row>
    <row r="92" spans="1:35" x14ac:dyDescent="0.35">
      <c r="A92" s="37" t="s">
        <v>1780</v>
      </c>
      <c r="B92" s="38">
        <v>213576</v>
      </c>
      <c r="C92" s="39" t="s">
        <v>1781</v>
      </c>
      <c r="D92" s="40" t="s">
        <v>600</v>
      </c>
      <c r="E92" s="52" t="s">
        <v>1782</v>
      </c>
      <c r="F92" s="40" t="s">
        <v>588</v>
      </c>
      <c r="G92" s="37"/>
      <c r="H92" s="40" t="s">
        <v>1781</v>
      </c>
      <c r="I92" s="40" t="s">
        <v>577</v>
      </c>
      <c r="J92" s="42" t="s">
        <v>556</v>
      </c>
      <c r="K92" s="40" t="s">
        <v>1783</v>
      </c>
      <c r="L92" s="40">
        <v>1</v>
      </c>
      <c r="M92" s="40" t="s">
        <v>558</v>
      </c>
      <c r="N92" s="43">
        <v>44452</v>
      </c>
      <c r="O92" s="43"/>
      <c r="P92" s="44"/>
      <c r="Q92" s="44">
        <v>1</v>
      </c>
      <c r="R92" s="44">
        <v>1</v>
      </c>
      <c r="S92" s="44"/>
      <c r="T92" s="44"/>
      <c r="U92" s="44"/>
      <c r="V92" s="43"/>
      <c r="W92" s="40" t="s">
        <v>559</v>
      </c>
      <c r="X92" s="40">
        <v>2021</v>
      </c>
      <c r="Y92" s="38">
        <v>0</v>
      </c>
      <c r="Z92" s="40" t="s">
        <v>580</v>
      </c>
      <c r="AA92" s="37" t="s">
        <v>42</v>
      </c>
      <c r="AB92" s="44">
        <v>1</v>
      </c>
      <c r="AC92" s="40"/>
      <c r="AD92" s="40"/>
      <c r="AE92" s="44"/>
      <c r="AF92" s="40" t="s">
        <v>561</v>
      </c>
      <c r="AG92" s="40"/>
      <c r="AH92" s="40"/>
      <c r="AI92" s="40"/>
    </row>
    <row r="93" spans="1:35" x14ac:dyDescent="0.35">
      <c r="A93" s="37" t="s">
        <v>1920</v>
      </c>
      <c r="B93" s="38">
        <v>213562</v>
      </c>
      <c r="C93" s="39" t="s">
        <v>1921</v>
      </c>
      <c r="D93" s="40" t="s">
        <v>600</v>
      </c>
      <c r="E93" s="52" t="s">
        <v>1922</v>
      </c>
      <c r="F93" s="40" t="s">
        <v>588</v>
      </c>
      <c r="G93" s="37"/>
      <c r="H93" s="40" t="s">
        <v>1921</v>
      </c>
      <c r="I93" s="40" t="s">
        <v>577</v>
      </c>
      <c r="J93" s="42" t="s">
        <v>556</v>
      </c>
      <c r="K93" s="40" t="s">
        <v>1923</v>
      </c>
      <c r="L93" s="40">
        <v>1</v>
      </c>
      <c r="M93" s="40" t="s">
        <v>558</v>
      </c>
      <c r="N93" s="43">
        <v>44452</v>
      </c>
      <c r="O93" s="43"/>
      <c r="P93" s="44"/>
      <c r="Q93" s="44">
        <v>1</v>
      </c>
      <c r="R93" s="44">
        <v>1</v>
      </c>
      <c r="S93" s="44"/>
      <c r="T93" s="44"/>
      <c r="U93" s="44"/>
      <c r="V93" s="43"/>
      <c r="W93" s="40" t="s">
        <v>559</v>
      </c>
      <c r="X93" s="40">
        <v>2021</v>
      </c>
      <c r="Y93" s="38">
        <v>0</v>
      </c>
      <c r="Z93" s="40" t="s">
        <v>580</v>
      </c>
      <c r="AA93" s="37" t="s">
        <v>30</v>
      </c>
      <c r="AB93" s="44">
        <v>1</v>
      </c>
      <c r="AC93" s="40"/>
      <c r="AD93" s="40"/>
      <c r="AE93" s="44"/>
      <c r="AF93" s="40" t="s">
        <v>561</v>
      </c>
      <c r="AG93" s="40"/>
      <c r="AH93" s="40"/>
      <c r="AI93" s="40"/>
    </row>
    <row r="94" spans="1:35" x14ac:dyDescent="0.35">
      <c r="A94" s="112" t="s">
        <v>1924</v>
      </c>
      <c r="B94" s="38">
        <v>213555</v>
      </c>
      <c r="C94" s="39" t="s">
        <v>1925</v>
      </c>
      <c r="D94" s="40" t="s">
        <v>600</v>
      </c>
      <c r="E94" s="52" t="s">
        <v>1926</v>
      </c>
      <c r="F94" s="40" t="s">
        <v>588</v>
      </c>
      <c r="G94" s="37"/>
      <c r="H94" s="40" t="s">
        <v>1925</v>
      </c>
      <c r="I94" s="40" t="s">
        <v>577</v>
      </c>
      <c r="J94" s="42" t="s">
        <v>556</v>
      </c>
      <c r="K94" s="40" t="s">
        <v>1927</v>
      </c>
      <c r="L94" s="40">
        <v>1</v>
      </c>
      <c r="M94" s="40" t="s">
        <v>558</v>
      </c>
      <c r="N94" s="43">
        <v>44452</v>
      </c>
      <c r="O94" s="43"/>
      <c r="P94" s="44"/>
      <c r="Q94" s="44">
        <v>1</v>
      </c>
      <c r="R94" s="44">
        <v>1</v>
      </c>
      <c r="S94" s="44"/>
      <c r="T94" s="44"/>
      <c r="U94" s="44"/>
      <c r="V94" s="43"/>
      <c r="W94" s="40" t="s">
        <v>559</v>
      </c>
      <c r="X94" s="40">
        <v>2021</v>
      </c>
      <c r="Y94" s="38">
        <v>0</v>
      </c>
      <c r="Z94" s="40" t="s">
        <v>580</v>
      </c>
      <c r="AA94" s="37" t="s">
        <v>205</v>
      </c>
      <c r="AB94" s="44">
        <v>1</v>
      </c>
      <c r="AC94" s="40"/>
      <c r="AD94" s="40" t="s">
        <v>1928</v>
      </c>
      <c r="AE94" s="44"/>
      <c r="AF94" s="40" t="s">
        <v>561</v>
      </c>
      <c r="AG94" s="40"/>
      <c r="AH94" s="40"/>
      <c r="AI94" s="40"/>
    </row>
    <row r="95" spans="1:35" x14ac:dyDescent="0.35">
      <c r="A95" s="37" t="s">
        <v>2027</v>
      </c>
      <c r="B95" s="38">
        <v>213554</v>
      </c>
      <c r="C95" s="39" t="s">
        <v>2028</v>
      </c>
      <c r="D95" s="40" t="s">
        <v>600</v>
      </c>
      <c r="E95" s="52" t="s">
        <v>2029</v>
      </c>
      <c r="F95" s="40" t="s">
        <v>588</v>
      </c>
      <c r="G95" s="37"/>
      <c r="H95" s="40" t="s">
        <v>2028</v>
      </c>
      <c r="I95" s="40" t="s">
        <v>577</v>
      </c>
      <c r="J95" s="42" t="s">
        <v>556</v>
      </c>
      <c r="K95" s="40" t="s">
        <v>2030</v>
      </c>
      <c r="L95" s="40">
        <v>1</v>
      </c>
      <c r="M95" s="40" t="s">
        <v>558</v>
      </c>
      <c r="N95" s="43">
        <v>44452</v>
      </c>
      <c r="O95" s="43"/>
      <c r="P95" s="44"/>
      <c r="Q95" s="44">
        <v>1</v>
      </c>
      <c r="R95" s="44">
        <v>1</v>
      </c>
      <c r="S95" s="44"/>
      <c r="T95" s="44"/>
      <c r="U95" s="44"/>
      <c r="V95" s="43"/>
      <c r="W95" s="40" t="s">
        <v>559</v>
      </c>
      <c r="X95" s="40">
        <v>2021</v>
      </c>
      <c r="Y95" s="38">
        <v>0</v>
      </c>
      <c r="Z95" s="40" t="s">
        <v>580</v>
      </c>
      <c r="AA95" s="37" t="s">
        <v>30</v>
      </c>
      <c r="AB95" s="44">
        <v>1</v>
      </c>
      <c r="AC95" s="40"/>
      <c r="AD95" s="40"/>
      <c r="AE95" s="44"/>
      <c r="AF95" s="40" t="s">
        <v>561</v>
      </c>
      <c r="AG95" s="40"/>
      <c r="AH95" s="40"/>
      <c r="AI95" s="40"/>
    </row>
    <row r="96" spans="1:35" x14ac:dyDescent="0.35">
      <c r="A96" s="22" t="s">
        <v>1059</v>
      </c>
      <c r="B96">
        <v>213551</v>
      </c>
      <c r="C96" s="46" t="s">
        <v>1060</v>
      </c>
      <c r="D96" t="s">
        <v>551</v>
      </c>
      <c r="E96" s="47" t="s">
        <v>1061</v>
      </c>
      <c r="F96" t="s">
        <v>588</v>
      </c>
      <c r="G96" s="22"/>
      <c r="H96" t="s">
        <v>1060</v>
      </c>
      <c r="I96" t="s">
        <v>577</v>
      </c>
      <c r="J96" s="51" t="s">
        <v>556</v>
      </c>
      <c r="K96" t="s">
        <v>1062</v>
      </c>
      <c r="L96">
        <v>1</v>
      </c>
      <c r="M96" t="s">
        <v>558</v>
      </c>
      <c r="N96" s="48">
        <v>44468</v>
      </c>
      <c r="O96" s="48">
        <v>44849</v>
      </c>
      <c r="P96" s="22">
        <v>381</v>
      </c>
      <c r="Q96" s="49">
        <v>0</v>
      </c>
      <c r="R96" s="49">
        <v>0</v>
      </c>
      <c r="S96" s="49" t="s">
        <v>590</v>
      </c>
      <c r="T96" s="49" t="s">
        <v>626</v>
      </c>
      <c r="U96" s="49">
        <v>0</v>
      </c>
      <c r="V96" s="48">
        <v>44849</v>
      </c>
      <c r="W96" t="s">
        <v>559</v>
      </c>
      <c r="X96" s="77">
        <v>2021</v>
      </c>
      <c r="Y96" s="45">
        <v>0</v>
      </c>
      <c r="Z96" s="22" t="s">
        <v>580</v>
      </c>
      <c r="AA96" s="63" t="s">
        <v>205</v>
      </c>
      <c r="AB96" s="49">
        <v>1</v>
      </c>
      <c r="AC96" t="s">
        <v>1063</v>
      </c>
      <c r="AF96" t="s">
        <v>561</v>
      </c>
      <c r="AG96">
        <v>50</v>
      </c>
      <c r="AH96" t="s">
        <v>206</v>
      </c>
    </row>
    <row r="97" spans="1:35" x14ac:dyDescent="0.35">
      <c r="A97" s="37" t="s">
        <v>1051</v>
      </c>
      <c r="B97" s="40">
        <v>213594</v>
      </c>
      <c r="C97" s="39" t="s">
        <v>1052</v>
      </c>
      <c r="D97" s="40" t="s">
        <v>551</v>
      </c>
      <c r="E97" s="52" t="s">
        <v>1053</v>
      </c>
      <c r="F97" s="40" t="s">
        <v>1054</v>
      </c>
      <c r="G97" s="37"/>
      <c r="H97" s="40" t="s">
        <v>1052</v>
      </c>
      <c r="I97" s="40" t="s">
        <v>577</v>
      </c>
      <c r="J97" s="42" t="s">
        <v>556</v>
      </c>
      <c r="K97" s="40" t="s">
        <v>1055</v>
      </c>
      <c r="L97" s="40">
        <v>1</v>
      </c>
      <c r="M97" s="40" t="s">
        <v>558</v>
      </c>
      <c r="N97" s="43">
        <v>44468</v>
      </c>
      <c r="O97" s="43"/>
      <c r="P97" s="40"/>
      <c r="Q97" s="44">
        <v>1</v>
      </c>
      <c r="R97" s="44">
        <v>1</v>
      </c>
      <c r="S97" s="44"/>
      <c r="T97" s="44"/>
      <c r="U97" s="44"/>
      <c r="V97" s="43"/>
      <c r="W97" s="40" t="s">
        <v>559</v>
      </c>
      <c r="X97" s="64">
        <v>2021</v>
      </c>
      <c r="Y97" s="38">
        <v>0</v>
      </c>
      <c r="Z97" s="37" t="s">
        <v>580</v>
      </c>
      <c r="AA97" s="41" t="s">
        <v>42</v>
      </c>
      <c r="AB97" s="44">
        <v>1</v>
      </c>
      <c r="AC97" s="40"/>
      <c r="AD97" s="40"/>
      <c r="AE97" s="40"/>
      <c r="AF97" s="40" t="s">
        <v>561</v>
      </c>
      <c r="AG97" s="40">
        <v>50</v>
      </c>
      <c r="AH97" s="40" t="s">
        <v>206</v>
      </c>
      <c r="AI97" s="40"/>
    </row>
    <row r="98" spans="1:35" x14ac:dyDescent="0.35">
      <c r="A98" s="37" t="s">
        <v>1106</v>
      </c>
      <c r="B98" s="40">
        <v>213591</v>
      </c>
      <c r="C98" s="39" t="s">
        <v>1107</v>
      </c>
      <c r="D98" s="40" t="s">
        <v>551</v>
      </c>
      <c r="E98" s="52" t="s">
        <v>1108</v>
      </c>
      <c r="F98" s="40" t="s">
        <v>588</v>
      </c>
      <c r="G98" s="37"/>
      <c r="H98" s="40" t="s">
        <v>1107</v>
      </c>
      <c r="I98" s="40" t="s">
        <v>577</v>
      </c>
      <c r="J98" s="42" t="s">
        <v>556</v>
      </c>
      <c r="K98" s="40" t="s">
        <v>1109</v>
      </c>
      <c r="L98" s="40">
        <v>1</v>
      </c>
      <c r="M98" s="40" t="s">
        <v>558</v>
      </c>
      <c r="N98" s="43">
        <v>44468</v>
      </c>
      <c r="O98" s="43"/>
      <c r="P98" s="40"/>
      <c r="Q98" s="44">
        <v>1</v>
      </c>
      <c r="R98" s="44">
        <v>1</v>
      </c>
      <c r="S98" s="44"/>
      <c r="T98" s="44"/>
      <c r="U98" s="44"/>
      <c r="V98" s="43"/>
      <c r="W98" s="40" t="s">
        <v>559</v>
      </c>
      <c r="X98" s="64">
        <v>2021</v>
      </c>
      <c r="Y98" s="38">
        <v>0</v>
      </c>
      <c r="Z98" s="37" t="s">
        <v>580</v>
      </c>
      <c r="AA98" s="41" t="s">
        <v>205</v>
      </c>
      <c r="AB98" s="44">
        <v>1</v>
      </c>
      <c r="AC98" s="40"/>
      <c r="AD98" s="40"/>
      <c r="AE98" s="40"/>
      <c r="AF98" s="40" t="s">
        <v>561</v>
      </c>
      <c r="AG98" s="40">
        <v>50</v>
      </c>
      <c r="AH98" s="40" t="s">
        <v>206</v>
      </c>
      <c r="AI98" s="40"/>
    </row>
    <row r="99" spans="1:35" x14ac:dyDescent="0.35">
      <c r="A99" s="37" t="s">
        <v>1110</v>
      </c>
      <c r="B99" s="40">
        <v>202378</v>
      </c>
      <c r="C99" s="39" t="s">
        <v>1111</v>
      </c>
      <c r="D99" s="40" t="s">
        <v>551</v>
      </c>
      <c r="E99" s="52" t="s">
        <v>1112</v>
      </c>
      <c r="F99" s="40" t="s">
        <v>588</v>
      </c>
      <c r="G99" s="37"/>
      <c r="H99" s="40" t="s">
        <v>1111</v>
      </c>
      <c r="I99" s="40" t="s">
        <v>577</v>
      </c>
      <c r="J99" s="42" t="s">
        <v>556</v>
      </c>
      <c r="K99" s="40" t="s">
        <v>1113</v>
      </c>
      <c r="L99" s="40">
        <v>1</v>
      </c>
      <c r="M99" s="40" t="s">
        <v>558</v>
      </c>
      <c r="N99" s="43">
        <v>44468</v>
      </c>
      <c r="O99" s="43"/>
      <c r="P99" s="40"/>
      <c r="Q99" s="44">
        <v>1</v>
      </c>
      <c r="R99" s="44">
        <v>1</v>
      </c>
      <c r="S99" s="44"/>
      <c r="T99" s="44"/>
      <c r="U99" s="44"/>
      <c r="V99" s="43"/>
      <c r="W99" s="40" t="s">
        <v>559</v>
      </c>
      <c r="X99" s="64">
        <v>2021</v>
      </c>
      <c r="Y99" s="38">
        <v>0</v>
      </c>
      <c r="Z99" s="37" t="s">
        <v>580</v>
      </c>
      <c r="AA99" s="79" t="s">
        <v>42</v>
      </c>
      <c r="AB99" s="44">
        <v>1</v>
      </c>
      <c r="AC99" s="40"/>
      <c r="AD99" s="40" t="s">
        <v>1114</v>
      </c>
      <c r="AE99" s="40"/>
      <c r="AF99" s="40" t="s">
        <v>561</v>
      </c>
      <c r="AG99" s="40">
        <v>50</v>
      </c>
      <c r="AH99" s="40" t="s">
        <v>206</v>
      </c>
      <c r="AI99" s="40"/>
    </row>
    <row r="100" spans="1:35" x14ac:dyDescent="0.35">
      <c r="A100" s="37" t="s">
        <v>1513</v>
      </c>
      <c r="B100" s="40">
        <v>213586</v>
      </c>
      <c r="C100" s="39" t="s">
        <v>1514</v>
      </c>
      <c r="D100" s="40" t="s">
        <v>600</v>
      </c>
      <c r="E100" s="52" t="s">
        <v>1515</v>
      </c>
      <c r="F100" s="40" t="s">
        <v>588</v>
      </c>
      <c r="G100" s="37"/>
      <c r="H100" s="40" t="s">
        <v>1514</v>
      </c>
      <c r="I100" s="40" t="s">
        <v>577</v>
      </c>
      <c r="J100" s="42" t="s">
        <v>556</v>
      </c>
      <c r="K100" s="40" t="s">
        <v>1516</v>
      </c>
      <c r="L100" s="40">
        <v>1</v>
      </c>
      <c r="M100" s="40" t="s">
        <v>558</v>
      </c>
      <c r="N100" s="43">
        <v>44476</v>
      </c>
      <c r="O100" s="43"/>
      <c r="P100" s="40"/>
      <c r="Q100" s="44">
        <v>1</v>
      </c>
      <c r="R100" s="44">
        <v>1</v>
      </c>
      <c r="S100" s="44"/>
      <c r="T100" s="44"/>
      <c r="U100" s="44"/>
      <c r="V100" s="43"/>
      <c r="W100" s="40" t="s">
        <v>559</v>
      </c>
      <c r="X100" s="66">
        <v>2021</v>
      </c>
      <c r="Y100" s="38">
        <v>0</v>
      </c>
      <c r="Z100" s="37" t="s">
        <v>580</v>
      </c>
      <c r="AA100" s="37" t="s">
        <v>42</v>
      </c>
      <c r="AB100" s="44">
        <v>1</v>
      </c>
      <c r="AC100" s="40"/>
      <c r="AD100" s="40"/>
      <c r="AE100" s="44"/>
      <c r="AF100" s="40" t="s">
        <v>561</v>
      </c>
      <c r="AG100" s="40"/>
      <c r="AH100" s="37"/>
      <c r="AI100" s="40"/>
    </row>
    <row r="101" spans="1:35" x14ac:dyDescent="0.35">
      <c r="A101" s="37" t="s">
        <v>2277</v>
      </c>
      <c r="B101" s="40">
        <v>213589</v>
      </c>
      <c r="C101" s="39" t="s">
        <v>2277</v>
      </c>
      <c r="D101" s="40" t="s">
        <v>551</v>
      </c>
      <c r="E101" s="52" t="s">
        <v>2278</v>
      </c>
      <c r="F101" s="40" t="s">
        <v>588</v>
      </c>
      <c r="G101" s="37"/>
      <c r="H101" s="40" t="s">
        <v>2277</v>
      </c>
      <c r="I101" s="40" t="s">
        <v>577</v>
      </c>
      <c r="J101" s="40" t="s">
        <v>556</v>
      </c>
      <c r="K101" s="40" t="s">
        <v>2279</v>
      </c>
      <c r="L101" s="40">
        <v>1</v>
      </c>
      <c r="M101" s="40" t="s">
        <v>558</v>
      </c>
      <c r="N101" s="43">
        <v>44509</v>
      </c>
      <c r="O101" s="43"/>
      <c r="P101" s="44"/>
      <c r="Q101" s="44">
        <v>1</v>
      </c>
      <c r="R101" s="44">
        <v>1</v>
      </c>
      <c r="S101" s="44"/>
      <c r="T101" s="44"/>
      <c r="U101" s="44"/>
      <c r="V101" s="43"/>
      <c r="W101" s="40" t="s">
        <v>559</v>
      </c>
      <c r="X101" s="40">
        <v>2021</v>
      </c>
      <c r="Y101" s="38">
        <v>0</v>
      </c>
      <c r="Z101" s="40" t="s">
        <v>580</v>
      </c>
      <c r="AA101" s="62" t="s">
        <v>42</v>
      </c>
      <c r="AB101" s="44">
        <v>1</v>
      </c>
      <c r="AC101" s="40"/>
      <c r="AD101" s="40"/>
      <c r="AE101" s="44"/>
      <c r="AF101" s="40" t="s">
        <v>561</v>
      </c>
      <c r="AG101" s="40">
        <v>50</v>
      </c>
      <c r="AH101" s="40" t="s">
        <v>206</v>
      </c>
      <c r="AI101" s="40"/>
    </row>
    <row r="102" spans="1:35" x14ac:dyDescent="0.35">
      <c r="A102" s="22" t="s">
        <v>2210</v>
      </c>
      <c r="B102">
        <v>213577</v>
      </c>
      <c r="C102" s="46" t="s">
        <v>1047</v>
      </c>
      <c r="D102" t="s">
        <v>551</v>
      </c>
      <c r="E102" s="47" t="s">
        <v>2211</v>
      </c>
      <c r="F102" t="s">
        <v>588</v>
      </c>
      <c r="G102" s="22"/>
      <c r="H102" s="57" t="s">
        <v>1047</v>
      </c>
      <c r="I102" t="s">
        <v>577</v>
      </c>
      <c r="J102" s="51" t="s">
        <v>556</v>
      </c>
      <c r="K102" t="s">
        <v>2212</v>
      </c>
      <c r="L102">
        <v>2</v>
      </c>
      <c r="M102" t="s">
        <v>558</v>
      </c>
      <c r="N102" s="48">
        <v>44822</v>
      </c>
      <c r="O102" s="48">
        <v>44833</v>
      </c>
      <c r="P102" s="49">
        <v>11</v>
      </c>
      <c r="Q102" s="49">
        <v>0</v>
      </c>
      <c r="R102" s="49">
        <v>1</v>
      </c>
      <c r="S102" s="49" t="s">
        <v>579</v>
      </c>
      <c r="T102" s="49" t="s">
        <v>205</v>
      </c>
      <c r="U102" s="49">
        <v>1</v>
      </c>
      <c r="V102" s="48"/>
      <c r="W102" t="s">
        <v>559</v>
      </c>
      <c r="X102">
        <v>2022</v>
      </c>
      <c r="Y102" s="45">
        <v>0</v>
      </c>
      <c r="Z102" t="s">
        <v>580</v>
      </c>
      <c r="AA102" s="22" t="s">
        <v>42</v>
      </c>
      <c r="AB102" s="49">
        <v>1</v>
      </c>
      <c r="AD102" t="s">
        <v>2213</v>
      </c>
      <c r="AE102" s="49"/>
      <c r="AF102" t="s">
        <v>561</v>
      </c>
      <c r="AG102">
        <v>50</v>
      </c>
      <c r="AH102" t="s">
        <v>206</v>
      </c>
    </row>
    <row r="103" spans="1:35" x14ac:dyDescent="0.35">
      <c r="A103" s="37" t="s">
        <v>2214</v>
      </c>
      <c r="B103" s="40">
        <v>213556</v>
      </c>
      <c r="C103" s="39" t="s">
        <v>2215</v>
      </c>
      <c r="D103" s="40" t="s">
        <v>551</v>
      </c>
      <c r="E103" s="52" t="s">
        <v>2216</v>
      </c>
      <c r="F103" s="40" t="s">
        <v>588</v>
      </c>
      <c r="G103" s="37"/>
      <c r="H103" s="76" t="s">
        <v>2215</v>
      </c>
      <c r="I103" s="40" t="s">
        <v>577</v>
      </c>
      <c r="J103" s="42" t="s">
        <v>556</v>
      </c>
      <c r="K103" s="40" t="s">
        <v>2217</v>
      </c>
      <c r="L103" s="40">
        <v>1</v>
      </c>
      <c r="M103" s="40" t="s">
        <v>558</v>
      </c>
      <c r="N103" s="43">
        <v>44822</v>
      </c>
      <c r="O103" s="43"/>
      <c r="P103" s="44"/>
      <c r="Q103" s="44">
        <v>1</v>
      </c>
      <c r="R103" s="44">
        <v>1</v>
      </c>
      <c r="S103" s="44"/>
      <c r="T103" s="44"/>
      <c r="U103" s="44"/>
      <c r="V103" s="43"/>
      <c r="W103" s="40" t="s">
        <v>559</v>
      </c>
      <c r="X103" s="40">
        <v>2022</v>
      </c>
      <c r="Y103" s="38">
        <v>0</v>
      </c>
      <c r="Z103" s="40" t="s">
        <v>580</v>
      </c>
      <c r="AA103" s="62" t="s">
        <v>30</v>
      </c>
      <c r="AB103" s="44">
        <v>1</v>
      </c>
      <c r="AC103" s="40"/>
      <c r="AD103" s="40"/>
      <c r="AE103" s="44"/>
      <c r="AF103" s="40" t="s">
        <v>561</v>
      </c>
      <c r="AG103" s="40">
        <v>50</v>
      </c>
      <c r="AH103" s="40" t="s">
        <v>206</v>
      </c>
      <c r="AI103" s="40"/>
    </row>
    <row r="104" spans="1:35" x14ac:dyDescent="0.35">
      <c r="A104" s="37" t="s">
        <v>2218</v>
      </c>
      <c r="B104" s="40">
        <v>213593</v>
      </c>
      <c r="C104" s="39" t="s">
        <v>2219</v>
      </c>
      <c r="D104" s="40" t="s">
        <v>551</v>
      </c>
      <c r="E104" s="52" t="s">
        <v>2220</v>
      </c>
      <c r="F104" s="40" t="s">
        <v>588</v>
      </c>
      <c r="G104" s="37"/>
      <c r="H104" s="76" t="s">
        <v>2219</v>
      </c>
      <c r="I104" s="40" t="s">
        <v>577</v>
      </c>
      <c r="J104" s="42" t="s">
        <v>556</v>
      </c>
      <c r="K104" s="40" t="s">
        <v>2221</v>
      </c>
      <c r="L104" s="40">
        <v>1</v>
      </c>
      <c r="M104" s="40" t="s">
        <v>558</v>
      </c>
      <c r="N104" s="43">
        <v>44822</v>
      </c>
      <c r="O104" s="43"/>
      <c r="P104" s="44"/>
      <c r="Q104" s="44">
        <v>1</v>
      </c>
      <c r="R104" s="44">
        <v>1</v>
      </c>
      <c r="S104" s="44"/>
      <c r="T104" s="44"/>
      <c r="U104" s="44"/>
      <c r="V104" s="43"/>
      <c r="W104" s="40" t="s">
        <v>559</v>
      </c>
      <c r="X104" s="40">
        <v>2022</v>
      </c>
      <c r="Y104" s="38">
        <v>0</v>
      </c>
      <c r="Z104" s="40" t="s">
        <v>580</v>
      </c>
      <c r="AA104" s="62" t="s">
        <v>42</v>
      </c>
      <c r="AB104" s="44">
        <v>1</v>
      </c>
      <c r="AC104" s="40"/>
      <c r="AD104" s="40"/>
      <c r="AE104" s="44"/>
      <c r="AF104" s="40" t="s">
        <v>561</v>
      </c>
      <c r="AG104" s="40">
        <v>50</v>
      </c>
      <c r="AH104" s="40" t="s">
        <v>206</v>
      </c>
      <c r="AI104" s="40"/>
    </row>
    <row r="105" spans="1:35" x14ac:dyDescent="0.35">
      <c r="A105" s="37" t="s">
        <v>2222</v>
      </c>
      <c r="B105" s="40">
        <v>213548</v>
      </c>
      <c r="C105" s="39" t="s">
        <v>2223</v>
      </c>
      <c r="D105" s="40" t="s">
        <v>551</v>
      </c>
      <c r="E105" s="52" t="s">
        <v>2224</v>
      </c>
      <c r="F105" s="40" t="s">
        <v>588</v>
      </c>
      <c r="G105" s="37"/>
      <c r="H105" s="76" t="s">
        <v>2223</v>
      </c>
      <c r="I105" s="40" t="s">
        <v>577</v>
      </c>
      <c r="J105" s="42" t="s">
        <v>556</v>
      </c>
      <c r="K105" s="40" t="s">
        <v>2225</v>
      </c>
      <c r="L105" s="40">
        <v>1</v>
      </c>
      <c r="M105" s="40" t="s">
        <v>558</v>
      </c>
      <c r="N105" s="43">
        <v>44822</v>
      </c>
      <c r="O105" s="43"/>
      <c r="P105" s="44"/>
      <c r="Q105" s="44">
        <v>1</v>
      </c>
      <c r="R105" s="44">
        <v>1</v>
      </c>
      <c r="S105" s="44"/>
      <c r="T105" s="44"/>
      <c r="U105" s="44"/>
      <c r="V105" s="43"/>
      <c r="W105" s="40" t="s">
        <v>559</v>
      </c>
      <c r="X105" s="40">
        <v>2022</v>
      </c>
      <c r="Y105" s="38">
        <v>0</v>
      </c>
      <c r="Z105" s="40" t="s">
        <v>580</v>
      </c>
      <c r="AA105" s="37" t="s">
        <v>205</v>
      </c>
      <c r="AB105" s="44">
        <v>1</v>
      </c>
      <c r="AC105" s="40"/>
      <c r="AD105" s="40"/>
      <c r="AE105" s="44"/>
      <c r="AF105" s="40" t="s">
        <v>561</v>
      </c>
      <c r="AG105" s="40">
        <v>50</v>
      </c>
      <c r="AH105" s="40" t="s">
        <v>206</v>
      </c>
      <c r="AI105" s="40"/>
    </row>
    <row r="106" spans="1:35" x14ac:dyDescent="0.35">
      <c r="A106" s="37" t="s">
        <v>2230</v>
      </c>
      <c r="B106" s="40">
        <v>202366</v>
      </c>
      <c r="C106" s="39" t="s">
        <v>2231</v>
      </c>
      <c r="D106" s="40" t="s">
        <v>551</v>
      </c>
      <c r="E106" s="52" t="s">
        <v>2232</v>
      </c>
      <c r="F106" s="40" t="s">
        <v>588</v>
      </c>
      <c r="G106" s="37"/>
      <c r="H106" s="76" t="s">
        <v>2231</v>
      </c>
      <c r="I106" s="40" t="s">
        <v>577</v>
      </c>
      <c r="J106" s="42" t="s">
        <v>556</v>
      </c>
      <c r="K106" s="40" t="s">
        <v>2233</v>
      </c>
      <c r="L106" s="40">
        <v>1</v>
      </c>
      <c r="M106" s="40" t="s">
        <v>558</v>
      </c>
      <c r="N106" s="43">
        <v>44837</v>
      </c>
      <c r="O106" s="43"/>
      <c r="P106" s="44"/>
      <c r="Q106" s="44">
        <v>1</v>
      </c>
      <c r="R106" s="44">
        <v>1</v>
      </c>
      <c r="S106" s="44"/>
      <c r="T106" s="44"/>
      <c r="U106" s="44"/>
      <c r="V106" s="43"/>
      <c r="W106" s="40" t="s">
        <v>559</v>
      </c>
      <c r="X106" s="40">
        <v>2022</v>
      </c>
      <c r="Y106" s="38">
        <v>0</v>
      </c>
      <c r="Z106" s="40" t="s">
        <v>580</v>
      </c>
      <c r="AA106" s="37" t="s">
        <v>42</v>
      </c>
      <c r="AB106" s="44">
        <v>1</v>
      </c>
      <c r="AC106" s="40"/>
      <c r="AD106" s="40"/>
      <c r="AE106" s="44"/>
      <c r="AF106" s="40" t="s">
        <v>561</v>
      </c>
      <c r="AG106" s="40">
        <v>50</v>
      </c>
      <c r="AH106" s="40" t="s">
        <v>206</v>
      </c>
      <c r="AI106" s="40"/>
    </row>
    <row r="107" spans="1:35" x14ac:dyDescent="0.35">
      <c r="A107" s="37" t="s">
        <v>2237</v>
      </c>
      <c r="B107" s="40">
        <v>225183</v>
      </c>
      <c r="C107" s="39" t="s">
        <v>1279</v>
      </c>
      <c r="D107" s="40" t="s">
        <v>551</v>
      </c>
      <c r="E107" s="52" t="s">
        <v>550</v>
      </c>
      <c r="F107" s="40" t="s">
        <v>551</v>
      </c>
      <c r="G107" s="37"/>
      <c r="H107" s="76" t="s">
        <v>1279</v>
      </c>
      <c r="I107" s="40" t="s">
        <v>577</v>
      </c>
      <c r="J107" s="42" t="s">
        <v>556</v>
      </c>
      <c r="K107" s="40" t="s">
        <v>2238</v>
      </c>
      <c r="L107" s="40">
        <v>1</v>
      </c>
      <c r="M107" s="40" t="s">
        <v>558</v>
      </c>
      <c r="N107" s="43">
        <v>44837</v>
      </c>
      <c r="O107" s="43"/>
      <c r="P107" s="44"/>
      <c r="Q107" s="44">
        <v>1</v>
      </c>
      <c r="R107" s="44">
        <v>1</v>
      </c>
      <c r="S107" s="44"/>
      <c r="T107" s="44"/>
      <c r="U107" s="44"/>
      <c r="V107" s="43"/>
      <c r="W107" s="40" t="s">
        <v>559</v>
      </c>
      <c r="X107" s="40">
        <v>2022</v>
      </c>
      <c r="Y107" s="38">
        <v>0</v>
      </c>
      <c r="Z107" s="40" t="s">
        <v>580</v>
      </c>
      <c r="AA107" s="37" t="s">
        <v>205</v>
      </c>
      <c r="AB107" s="44">
        <v>1</v>
      </c>
      <c r="AC107" s="40"/>
      <c r="AD107" s="40"/>
      <c r="AE107" s="44"/>
      <c r="AF107" s="40" t="s">
        <v>561</v>
      </c>
      <c r="AG107" s="40">
        <v>50</v>
      </c>
      <c r="AH107" s="40" t="s">
        <v>206</v>
      </c>
      <c r="AI107" s="40"/>
    </row>
    <row r="108" spans="1:35" x14ac:dyDescent="0.35">
      <c r="A108" s="22" t="s">
        <v>2210</v>
      </c>
      <c r="B108">
        <v>213577</v>
      </c>
      <c r="C108" s="46" t="s">
        <v>1047</v>
      </c>
      <c r="D108" t="s">
        <v>551</v>
      </c>
      <c r="E108" s="47" t="s">
        <v>2211</v>
      </c>
      <c r="F108" t="s">
        <v>588</v>
      </c>
      <c r="G108" s="22"/>
      <c r="H108" s="57" t="s">
        <v>1047</v>
      </c>
      <c r="I108" t="s">
        <v>577</v>
      </c>
      <c r="J108" s="51" t="s">
        <v>556</v>
      </c>
      <c r="K108" t="s">
        <v>2212</v>
      </c>
      <c r="L108">
        <v>2</v>
      </c>
      <c r="M108" t="s">
        <v>558</v>
      </c>
      <c r="N108" s="48">
        <v>44868</v>
      </c>
      <c r="O108" s="48"/>
      <c r="P108" s="49"/>
      <c r="Q108" s="49">
        <v>1</v>
      </c>
      <c r="R108" s="49">
        <v>1</v>
      </c>
      <c r="S108" s="49"/>
      <c r="T108" s="49"/>
      <c r="U108" s="49"/>
      <c r="V108" s="48"/>
      <c r="W108" t="s">
        <v>559</v>
      </c>
      <c r="X108">
        <v>2022</v>
      </c>
      <c r="Y108" s="45">
        <v>0</v>
      </c>
      <c r="Z108" t="s">
        <v>580</v>
      </c>
      <c r="AA108" s="22" t="s">
        <v>42</v>
      </c>
      <c r="AB108" s="49">
        <v>1</v>
      </c>
      <c r="AE108" s="49"/>
      <c r="AF108" t="s">
        <v>561</v>
      </c>
      <c r="AG108">
        <v>50</v>
      </c>
      <c r="AH108" t="s">
        <v>206</v>
      </c>
    </row>
    <row r="109" spans="1:35" x14ac:dyDescent="0.35">
      <c r="A109" s="37" t="s">
        <v>2272</v>
      </c>
      <c r="B109" s="40">
        <v>213557</v>
      </c>
      <c r="C109" s="39" t="s">
        <v>2273</v>
      </c>
      <c r="D109" s="40" t="s">
        <v>551</v>
      </c>
      <c r="E109" s="52" t="s">
        <v>1525</v>
      </c>
      <c r="F109" s="40" t="s">
        <v>551</v>
      </c>
      <c r="G109" s="37"/>
      <c r="H109" s="40" t="s">
        <v>2273</v>
      </c>
      <c r="I109" s="40" t="s">
        <v>577</v>
      </c>
      <c r="J109" s="42" t="s">
        <v>556</v>
      </c>
      <c r="K109" s="40" t="s">
        <v>2274</v>
      </c>
      <c r="L109" s="40">
        <v>1</v>
      </c>
      <c r="M109" s="40" t="s">
        <v>558</v>
      </c>
      <c r="N109" s="43">
        <v>44868</v>
      </c>
      <c r="O109" s="43"/>
      <c r="P109" s="44"/>
      <c r="Q109" s="44">
        <v>1</v>
      </c>
      <c r="R109" s="44">
        <v>1</v>
      </c>
      <c r="S109" s="44"/>
      <c r="T109" s="44"/>
      <c r="U109" s="44"/>
      <c r="V109" s="43"/>
      <c r="W109" s="40" t="s">
        <v>559</v>
      </c>
      <c r="X109" s="40">
        <v>2022</v>
      </c>
      <c r="Y109" s="38">
        <v>0</v>
      </c>
      <c r="Z109" s="40" t="s">
        <v>580</v>
      </c>
      <c r="AA109" s="62" t="s">
        <v>42</v>
      </c>
      <c r="AB109" s="44">
        <v>1</v>
      </c>
      <c r="AC109" s="40"/>
      <c r="AD109" s="40"/>
      <c r="AE109" s="44"/>
      <c r="AF109" s="40" t="s">
        <v>561</v>
      </c>
      <c r="AG109" s="40">
        <v>50</v>
      </c>
      <c r="AH109" s="40" t="s">
        <v>206</v>
      </c>
      <c r="AI109" s="40"/>
    </row>
    <row r="110" spans="1:35" x14ac:dyDescent="0.35">
      <c r="A110" s="37" t="s">
        <v>2275</v>
      </c>
      <c r="B110" s="40">
        <v>202387</v>
      </c>
      <c r="C110" s="39" t="s">
        <v>1806</v>
      </c>
      <c r="D110" s="40" t="s">
        <v>551</v>
      </c>
      <c r="E110" s="52" t="s">
        <v>732</v>
      </c>
      <c r="F110" s="40" t="s">
        <v>551</v>
      </c>
      <c r="G110" s="37"/>
      <c r="H110" s="40" t="s">
        <v>1806</v>
      </c>
      <c r="I110" s="40" t="s">
        <v>577</v>
      </c>
      <c r="J110" s="42" t="s">
        <v>556</v>
      </c>
      <c r="K110" s="40" t="s">
        <v>2276</v>
      </c>
      <c r="L110" s="40">
        <v>1</v>
      </c>
      <c r="M110" s="40" t="s">
        <v>558</v>
      </c>
      <c r="N110" s="43">
        <v>44868</v>
      </c>
      <c r="O110" s="43"/>
      <c r="P110" s="44"/>
      <c r="Q110" s="44">
        <v>1</v>
      </c>
      <c r="R110" s="44">
        <v>1</v>
      </c>
      <c r="S110" s="44"/>
      <c r="T110" s="44"/>
      <c r="U110" s="44"/>
      <c r="V110" s="43"/>
      <c r="W110" s="40" t="s">
        <v>559</v>
      </c>
      <c r="X110" s="40">
        <v>2022</v>
      </c>
      <c r="Y110" s="38">
        <v>0</v>
      </c>
      <c r="Z110" s="40" t="s">
        <v>580</v>
      </c>
      <c r="AA110" s="62" t="s">
        <v>30</v>
      </c>
      <c r="AB110" s="44">
        <v>1</v>
      </c>
      <c r="AC110" s="40"/>
      <c r="AD110" s="40"/>
      <c r="AE110" s="44"/>
      <c r="AF110" s="40" t="s">
        <v>561</v>
      </c>
      <c r="AG110" s="40">
        <v>50</v>
      </c>
      <c r="AH110" s="40" t="s">
        <v>206</v>
      </c>
      <c r="AI110" s="40"/>
    </row>
    <row r="111" spans="1:35" x14ac:dyDescent="0.35">
      <c r="A111" s="37" t="s">
        <v>2280</v>
      </c>
      <c r="B111" s="40">
        <v>213560</v>
      </c>
      <c r="C111" s="39" t="s">
        <v>1238</v>
      </c>
      <c r="D111" s="40" t="s">
        <v>551</v>
      </c>
      <c r="E111" s="52" t="s">
        <v>946</v>
      </c>
      <c r="F111" s="40" t="s">
        <v>551</v>
      </c>
      <c r="G111" s="37"/>
      <c r="H111" s="40" t="s">
        <v>1238</v>
      </c>
      <c r="I111" s="40" t="s">
        <v>577</v>
      </c>
      <c r="J111" s="42" t="s">
        <v>556</v>
      </c>
      <c r="K111" s="40" t="s">
        <v>2281</v>
      </c>
      <c r="L111" s="40">
        <v>1</v>
      </c>
      <c r="M111" s="40" t="s">
        <v>558</v>
      </c>
      <c r="N111" s="43">
        <v>44868</v>
      </c>
      <c r="O111" s="43"/>
      <c r="P111" s="44"/>
      <c r="Q111" s="44">
        <v>1</v>
      </c>
      <c r="R111" s="44">
        <v>1</v>
      </c>
      <c r="S111" s="44"/>
      <c r="T111" s="44"/>
      <c r="U111" s="44"/>
      <c r="V111" s="43"/>
      <c r="W111" s="40" t="s">
        <v>559</v>
      </c>
      <c r="X111" s="40">
        <v>2022</v>
      </c>
      <c r="Y111" s="38">
        <v>0</v>
      </c>
      <c r="Z111" s="40" t="s">
        <v>580</v>
      </c>
      <c r="AA111" s="62" t="s">
        <v>30</v>
      </c>
      <c r="AB111" s="44">
        <v>1</v>
      </c>
      <c r="AC111" s="40"/>
      <c r="AD111" s="40"/>
      <c r="AE111" s="44"/>
      <c r="AF111" s="40" t="s">
        <v>561</v>
      </c>
      <c r="AG111" s="40">
        <v>50</v>
      </c>
      <c r="AH111" s="40" t="s">
        <v>206</v>
      </c>
      <c r="AI111" s="40"/>
    </row>
    <row r="112" spans="1:35" x14ac:dyDescent="0.35">
      <c r="A112" s="37" t="s">
        <v>2299</v>
      </c>
      <c r="B112" s="40">
        <v>202362</v>
      </c>
      <c r="C112" s="39" t="s">
        <v>2300</v>
      </c>
      <c r="D112" s="40" t="s">
        <v>551</v>
      </c>
      <c r="E112" s="52" t="s">
        <v>2301</v>
      </c>
      <c r="F112" s="40" t="s">
        <v>551</v>
      </c>
      <c r="G112" s="37"/>
      <c r="H112" s="40" t="s">
        <v>2300</v>
      </c>
      <c r="I112" s="40" t="s">
        <v>577</v>
      </c>
      <c r="J112" s="42" t="s">
        <v>556</v>
      </c>
      <c r="K112" s="40" t="s">
        <v>2302</v>
      </c>
      <c r="L112" s="40">
        <v>1</v>
      </c>
      <c r="M112" s="40" t="s">
        <v>558</v>
      </c>
      <c r="N112" s="43">
        <v>44868</v>
      </c>
      <c r="O112" s="43"/>
      <c r="P112" s="44"/>
      <c r="Q112" s="44">
        <v>1</v>
      </c>
      <c r="R112" s="44">
        <v>1</v>
      </c>
      <c r="S112" s="44"/>
      <c r="T112" s="44"/>
      <c r="U112" s="44"/>
      <c r="V112" s="43"/>
      <c r="W112" s="40" t="s">
        <v>559</v>
      </c>
      <c r="X112" s="40">
        <v>2022</v>
      </c>
      <c r="Y112" s="38">
        <v>0</v>
      </c>
      <c r="Z112" s="40" t="s">
        <v>580</v>
      </c>
      <c r="AA112" s="62" t="s">
        <v>42</v>
      </c>
      <c r="AB112" s="44">
        <v>1</v>
      </c>
      <c r="AC112" s="40"/>
      <c r="AD112" s="40"/>
      <c r="AE112" s="44"/>
      <c r="AF112" s="40" t="s">
        <v>561</v>
      </c>
      <c r="AG112" s="40">
        <v>50</v>
      </c>
      <c r="AH112" s="40" t="s">
        <v>206</v>
      </c>
      <c r="AI112" s="40"/>
    </row>
    <row r="113" spans="1:35" x14ac:dyDescent="0.35">
      <c r="A113" s="22" t="s">
        <v>1324</v>
      </c>
      <c r="B113">
        <v>3181</v>
      </c>
      <c r="C113" s="46" t="s">
        <v>1325</v>
      </c>
      <c r="D113" t="s">
        <v>551</v>
      </c>
      <c r="E113" s="47" t="s">
        <v>1326</v>
      </c>
      <c r="F113" t="s">
        <v>588</v>
      </c>
      <c r="G113" s="22" t="s">
        <v>1327</v>
      </c>
      <c r="H113" t="s">
        <v>1328</v>
      </c>
      <c r="I113" t="s">
        <v>724</v>
      </c>
      <c r="J113" s="22" t="s">
        <v>736</v>
      </c>
      <c r="K113" t="s">
        <v>1329</v>
      </c>
      <c r="L113">
        <v>3</v>
      </c>
      <c r="M113" s="57" t="s">
        <v>214</v>
      </c>
      <c r="N113" s="48">
        <v>42301</v>
      </c>
      <c r="O113" s="48">
        <v>44076</v>
      </c>
      <c r="P113" s="49">
        <v>1775</v>
      </c>
      <c r="Q113" s="49">
        <v>0</v>
      </c>
      <c r="R113" s="49">
        <v>0</v>
      </c>
      <c r="S113" s="50"/>
      <c r="T113" s="50"/>
      <c r="U113" s="50"/>
      <c r="V113" s="48">
        <v>44338</v>
      </c>
      <c r="W113" t="s">
        <v>559</v>
      </c>
      <c r="X113">
        <v>2011</v>
      </c>
      <c r="Y113" s="45">
        <v>4</v>
      </c>
      <c r="Z113" t="s">
        <v>560</v>
      </c>
      <c r="AA113" s="22" t="s">
        <v>42</v>
      </c>
      <c r="AB113" s="22">
        <v>1</v>
      </c>
      <c r="AC113" t="s">
        <v>1330</v>
      </c>
      <c r="AD113" t="s">
        <v>1331</v>
      </c>
      <c r="AE113" s="49"/>
      <c r="AF113" t="s">
        <v>485</v>
      </c>
    </row>
    <row r="114" spans="1:35" x14ac:dyDescent="0.35">
      <c r="A114" s="22" t="s">
        <v>820</v>
      </c>
      <c r="B114">
        <v>16030</v>
      </c>
      <c r="C114" s="46" t="s">
        <v>821</v>
      </c>
      <c r="D114" t="s">
        <v>54</v>
      </c>
      <c r="E114" s="47" t="s">
        <v>822</v>
      </c>
      <c r="F114" t="s">
        <v>588</v>
      </c>
      <c r="G114" s="22"/>
      <c r="H114" t="s">
        <v>821</v>
      </c>
      <c r="I114" t="s">
        <v>607</v>
      </c>
      <c r="J114" s="22" t="s">
        <v>36</v>
      </c>
      <c r="K114" t="s">
        <v>821</v>
      </c>
      <c r="L114">
        <v>1</v>
      </c>
      <c r="M114" t="s">
        <v>214</v>
      </c>
      <c r="N114" s="48">
        <v>42624</v>
      </c>
      <c r="O114" s="48">
        <v>43121</v>
      </c>
      <c r="P114" s="49">
        <v>497</v>
      </c>
      <c r="Q114" s="49">
        <v>0</v>
      </c>
      <c r="R114" s="49" t="s">
        <v>205</v>
      </c>
      <c r="S114" s="49" t="s">
        <v>579</v>
      </c>
      <c r="T114" s="49" t="s">
        <v>205</v>
      </c>
      <c r="U114" s="49">
        <v>1</v>
      </c>
      <c r="V114" s="48"/>
      <c r="W114" t="s">
        <v>559</v>
      </c>
      <c r="X114">
        <v>2013</v>
      </c>
      <c r="Y114" s="45">
        <v>3</v>
      </c>
      <c r="Z114" t="s">
        <v>560</v>
      </c>
      <c r="AA114" s="22" t="s">
        <v>823</v>
      </c>
      <c r="AB114" s="22">
        <v>1</v>
      </c>
      <c r="AC114" t="s">
        <v>824</v>
      </c>
      <c r="AD114" t="s">
        <v>825</v>
      </c>
      <c r="AE114" s="49"/>
      <c r="AF114" t="s">
        <v>561</v>
      </c>
      <c r="AG114">
        <v>50</v>
      </c>
      <c r="AH114" t="s">
        <v>206</v>
      </c>
      <c r="AI114" t="s">
        <v>219</v>
      </c>
    </row>
    <row r="115" spans="1:35" x14ac:dyDescent="0.35">
      <c r="A115" t="s">
        <v>1436</v>
      </c>
      <c r="B115">
        <v>126504</v>
      </c>
      <c r="C115" s="46" t="s">
        <v>1437</v>
      </c>
      <c r="D115" t="s">
        <v>551</v>
      </c>
      <c r="E115" s="47" t="s">
        <v>1438</v>
      </c>
      <c r="F115" t="s">
        <v>588</v>
      </c>
      <c r="G115" s="22" t="s">
        <v>1439</v>
      </c>
      <c r="H115" t="s">
        <v>1440</v>
      </c>
      <c r="I115" t="s">
        <v>555</v>
      </c>
      <c r="J115" s="22" t="s">
        <v>36</v>
      </c>
      <c r="K115" t="s">
        <v>1441</v>
      </c>
      <c r="L115">
        <v>2</v>
      </c>
      <c r="M115" s="91"/>
      <c r="N115" s="48">
        <v>42634</v>
      </c>
      <c r="O115" s="48">
        <v>43087</v>
      </c>
      <c r="P115" s="49">
        <v>453</v>
      </c>
      <c r="Q115" s="49">
        <v>0</v>
      </c>
      <c r="R115" s="49" t="s">
        <v>205</v>
      </c>
      <c r="S115" s="50"/>
      <c r="T115" s="50"/>
      <c r="U115" s="50"/>
      <c r="V115" s="48"/>
      <c r="W115" t="s">
        <v>559</v>
      </c>
      <c r="X115">
        <v>2013</v>
      </c>
      <c r="Y115" s="45">
        <v>3</v>
      </c>
      <c r="Z115" t="s">
        <v>560</v>
      </c>
      <c r="AA115" s="22" t="s">
        <v>205</v>
      </c>
      <c r="AB115" s="22">
        <v>1</v>
      </c>
      <c r="AD115" t="s">
        <v>1442</v>
      </c>
      <c r="AE115" s="49"/>
      <c r="AF115" t="s">
        <v>613</v>
      </c>
      <c r="AG115">
        <v>70</v>
      </c>
      <c r="AH115" t="s">
        <v>845</v>
      </c>
    </row>
    <row r="116" spans="1:35" x14ac:dyDescent="0.35">
      <c r="A116" s="22" t="s">
        <v>2102</v>
      </c>
      <c r="B116">
        <v>5175</v>
      </c>
      <c r="C116" s="114" t="s">
        <v>2103</v>
      </c>
      <c r="D116" s="57" t="s">
        <v>551</v>
      </c>
      <c r="E116" s="47" t="s">
        <v>2104</v>
      </c>
      <c r="F116" t="s">
        <v>2105</v>
      </c>
      <c r="G116" s="54" t="s">
        <v>2106</v>
      </c>
      <c r="H116" s="57" t="s">
        <v>2107</v>
      </c>
      <c r="I116" t="s">
        <v>724</v>
      </c>
      <c r="J116" s="22" t="s">
        <v>36</v>
      </c>
      <c r="K116" t="s">
        <v>2108</v>
      </c>
      <c r="L116">
        <v>3</v>
      </c>
      <c r="M116" t="s">
        <v>214</v>
      </c>
      <c r="N116" s="48">
        <v>42687</v>
      </c>
      <c r="O116" s="59">
        <v>42995</v>
      </c>
      <c r="P116" s="49">
        <v>308</v>
      </c>
      <c r="Q116" s="49">
        <v>0</v>
      </c>
      <c r="R116" s="49">
        <v>1</v>
      </c>
      <c r="S116" s="49" t="s">
        <v>738</v>
      </c>
      <c r="T116" s="49" t="s">
        <v>205</v>
      </c>
      <c r="U116" s="49">
        <v>1</v>
      </c>
      <c r="V116" s="48"/>
      <c r="W116" t="s">
        <v>559</v>
      </c>
      <c r="X116">
        <v>2013</v>
      </c>
      <c r="Y116" s="45">
        <v>3</v>
      </c>
      <c r="Z116" t="s">
        <v>560</v>
      </c>
      <c r="AA116" s="22" t="s">
        <v>205</v>
      </c>
      <c r="AB116" s="22">
        <v>1</v>
      </c>
      <c r="AC116" t="s">
        <v>2109</v>
      </c>
      <c r="AD116" t="s">
        <v>2110</v>
      </c>
      <c r="AE116" s="49"/>
      <c r="AF116" t="s">
        <v>485</v>
      </c>
    </row>
    <row r="117" spans="1:35" x14ac:dyDescent="0.35">
      <c r="A117" s="54" t="s">
        <v>2102</v>
      </c>
      <c r="B117" s="57">
        <v>17489</v>
      </c>
      <c r="C117" s="114" t="s">
        <v>2103</v>
      </c>
      <c r="D117" s="57" t="s">
        <v>551</v>
      </c>
      <c r="E117" s="47" t="s">
        <v>2104</v>
      </c>
      <c r="F117" t="s">
        <v>2105</v>
      </c>
      <c r="G117" s="54" t="s">
        <v>2106</v>
      </c>
      <c r="H117" s="57" t="s">
        <v>2107</v>
      </c>
      <c r="I117" t="s">
        <v>724</v>
      </c>
      <c r="J117" s="54" t="s">
        <v>36</v>
      </c>
      <c r="K117" t="s">
        <v>2108</v>
      </c>
      <c r="L117">
        <v>3</v>
      </c>
      <c r="M117" s="57" t="s">
        <v>558</v>
      </c>
      <c r="N117" s="48">
        <v>42996</v>
      </c>
      <c r="O117" s="48">
        <v>44498</v>
      </c>
      <c r="P117" s="49">
        <v>1502</v>
      </c>
      <c r="Q117" s="49">
        <v>0</v>
      </c>
      <c r="R117" s="49">
        <v>1</v>
      </c>
      <c r="S117" s="53" t="s">
        <v>579</v>
      </c>
      <c r="T117" s="53" t="s">
        <v>205</v>
      </c>
      <c r="U117" s="53">
        <v>1</v>
      </c>
      <c r="V117" s="59"/>
      <c r="W117" s="57" t="s">
        <v>559</v>
      </c>
      <c r="X117" s="57">
        <v>2013</v>
      </c>
      <c r="Y117" s="45">
        <v>4</v>
      </c>
      <c r="Z117" s="115" t="s">
        <v>560</v>
      </c>
      <c r="AA117" s="54" t="s">
        <v>205</v>
      </c>
      <c r="AB117" s="54">
        <v>1</v>
      </c>
      <c r="AC117" s="54"/>
      <c r="AD117" s="57" t="s">
        <v>2111</v>
      </c>
      <c r="AE117" s="57"/>
      <c r="AF117" s="57" t="s">
        <v>561</v>
      </c>
      <c r="AG117" s="54"/>
      <c r="AH117" s="57"/>
      <c r="AI117" s="57"/>
    </row>
    <row r="118" spans="1:35" x14ac:dyDescent="0.35">
      <c r="A118" s="22" t="s">
        <v>1247</v>
      </c>
      <c r="B118">
        <v>5175</v>
      </c>
      <c r="C118" s="46" t="s">
        <v>1248</v>
      </c>
      <c r="D118" t="s">
        <v>600</v>
      </c>
      <c r="E118" s="47" t="s">
        <v>1249</v>
      </c>
      <c r="F118" t="s">
        <v>553</v>
      </c>
      <c r="G118" s="22" t="s">
        <v>1250</v>
      </c>
      <c r="H118" t="s">
        <v>1251</v>
      </c>
      <c r="I118" t="s">
        <v>1252</v>
      </c>
      <c r="J118" s="22" t="s">
        <v>36</v>
      </c>
      <c r="K118" t="s">
        <v>1253</v>
      </c>
      <c r="L118">
        <v>2</v>
      </c>
      <c r="M118" s="91"/>
      <c r="N118" s="48">
        <v>43174</v>
      </c>
      <c r="O118" s="48">
        <v>44467</v>
      </c>
      <c r="P118" s="49">
        <v>1293</v>
      </c>
      <c r="Q118" s="49">
        <v>0</v>
      </c>
      <c r="R118" s="49">
        <v>1</v>
      </c>
      <c r="S118" s="49" t="s">
        <v>738</v>
      </c>
      <c r="T118" s="49" t="s">
        <v>205</v>
      </c>
      <c r="U118" s="49">
        <v>1</v>
      </c>
      <c r="V118" s="48"/>
      <c r="W118" t="s">
        <v>559</v>
      </c>
      <c r="X118">
        <v>2016</v>
      </c>
      <c r="Y118" s="45">
        <v>2</v>
      </c>
      <c r="Z118" t="s">
        <v>560</v>
      </c>
      <c r="AA118" s="22" t="s">
        <v>30</v>
      </c>
      <c r="AB118" s="22">
        <v>1</v>
      </c>
      <c r="AD118" t="s">
        <v>1254</v>
      </c>
      <c r="AE118" s="49"/>
      <c r="AF118" t="s">
        <v>485</v>
      </c>
    </row>
    <row r="119" spans="1:35" x14ac:dyDescent="0.35">
      <c r="A119" t="s">
        <v>2046</v>
      </c>
      <c r="B119">
        <v>171119</v>
      </c>
      <c r="C119" s="46" t="s">
        <v>2047</v>
      </c>
      <c r="D119" t="s">
        <v>600</v>
      </c>
      <c r="E119" s="47" t="s">
        <v>2048</v>
      </c>
      <c r="F119" t="s">
        <v>588</v>
      </c>
      <c r="G119" s="22"/>
      <c r="H119" t="s">
        <v>2049</v>
      </c>
      <c r="I119" t="s">
        <v>555</v>
      </c>
      <c r="J119" s="22" t="s">
        <v>36</v>
      </c>
      <c r="K119" t="s">
        <v>2050</v>
      </c>
      <c r="L119">
        <v>1</v>
      </c>
      <c r="M119" t="s">
        <v>558</v>
      </c>
      <c r="N119" s="48">
        <v>43198</v>
      </c>
      <c r="O119" s="48">
        <v>43852</v>
      </c>
      <c r="P119" s="49">
        <v>654</v>
      </c>
      <c r="Q119" s="49">
        <v>0</v>
      </c>
      <c r="R119" s="49" t="s">
        <v>205</v>
      </c>
      <c r="S119" s="49" t="s">
        <v>714</v>
      </c>
      <c r="T119" s="49" t="s">
        <v>205</v>
      </c>
      <c r="U119" s="49">
        <v>1</v>
      </c>
      <c r="V119" s="48"/>
      <c r="W119" t="s">
        <v>559</v>
      </c>
      <c r="X119">
        <v>2016</v>
      </c>
      <c r="Y119" s="45">
        <v>2</v>
      </c>
      <c r="Z119" t="s">
        <v>560</v>
      </c>
      <c r="AA119" s="22" t="s">
        <v>205</v>
      </c>
      <c r="AB119" s="22">
        <v>1</v>
      </c>
      <c r="AD119" t="s">
        <v>2051</v>
      </c>
      <c r="AE119" s="49"/>
      <c r="AF119" t="s">
        <v>561</v>
      </c>
      <c r="AG119">
        <v>50</v>
      </c>
      <c r="AH119" t="s">
        <v>206</v>
      </c>
    </row>
    <row r="120" spans="1:35" x14ac:dyDescent="0.35">
      <c r="A120" s="22" t="s">
        <v>1994</v>
      </c>
      <c r="B120">
        <v>202360</v>
      </c>
      <c r="C120" s="46" t="s">
        <v>1995</v>
      </c>
      <c r="D120" t="s">
        <v>551</v>
      </c>
      <c r="E120" s="47" t="s">
        <v>1996</v>
      </c>
      <c r="F120" t="s">
        <v>551</v>
      </c>
      <c r="G120" s="22"/>
      <c r="H120" t="s">
        <v>1995</v>
      </c>
      <c r="I120" t="s">
        <v>551</v>
      </c>
      <c r="J120" s="51" t="s">
        <v>556</v>
      </c>
      <c r="K120" t="s">
        <v>1997</v>
      </c>
      <c r="L120">
        <v>1</v>
      </c>
      <c r="M120" t="s">
        <v>558</v>
      </c>
      <c r="N120" s="48">
        <v>44078</v>
      </c>
      <c r="O120" s="48">
        <v>44493</v>
      </c>
      <c r="P120" s="49">
        <v>415</v>
      </c>
      <c r="Q120" s="49">
        <v>0</v>
      </c>
      <c r="R120" s="49">
        <v>0</v>
      </c>
      <c r="S120" s="49" t="s">
        <v>590</v>
      </c>
      <c r="T120" s="49" t="s">
        <v>626</v>
      </c>
      <c r="U120" s="49">
        <v>1</v>
      </c>
      <c r="V120" s="48">
        <v>44493</v>
      </c>
      <c r="W120" t="s">
        <v>559</v>
      </c>
      <c r="X120">
        <v>2019</v>
      </c>
      <c r="Y120" s="45">
        <v>1</v>
      </c>
      <c r="Z120" t="s">
        <v>560</v>
      </c>
      <c r="AA120" s="22" t="s">
        <v>205</v>
      </c>
      <c r="AB120" s="49">
        <v>1</v>
      </c>
      <c r="AC120" t="s">
        <v>1498</v>
      </c>
      <c r="AE120" s="49"/>
      <c r="AF120" t="s">
        <v>561</v>
      </c>
    </row>
    <row r="121" spans="1:35" x14ac:dyDescent="0.35">
      <c r="A121" s="37" t="s">
        <v>879</v>
      </c>
      <c r="B121" s="40">
        <v>202391</v>
      </c>
      <c r="C121" s="39" t="s">
        <v>880</v>
      </c>
      <c r="D121" s="40" t="s">
        <v>551</v>
      </c>
      <c r="E121" s="52" t="s">
        <v>881</v>
      </c>
      <c r="F121" s="40" t="s">
        <v>551</v>
      </c>
      <c r="G121" s="37"/>
      <c r="H121" s="40" t="s">
        <v>880</v>
      </c>
      <c r="I121" s="40" t="s">
        <v>577</v>
      </c>
      <c r="J121" s="42" t="s">
        <v>556</v>
      </c>
      <c r="K121" s="40" t="s">
        <v>882</v>
      </c>
      <c r="L121" s="40">
        <v>1</v>
      </c>
      <c r="M121" s="40" t="s">
        <v>558</v>
      </c>
      <c r="N121" s="43">
        <v>44078</v>
      </c>
      <c r="O121" s="43"/>
      <c r="P121" s="44"/>
      <c r="Q121" s="44">
        <v>1</v>
      </c>
      <c r="R121" s="44">
        <v>1</v>
      </c>
      <c r="S121" s="44"/>
      <c r="T121" s="44"/>
      <c r="U121" s="44"/>
      <c r="V121" s="43"/>
      <c r="W121" s="40" t="s">
        <v>559</v>
      </c>
      <c r="X121" s="40">
        <v>2018</v>
      </c>
      <c r="Y121" s="38">
        <v>2</v>
      </c>
      <c r="Z121" s="40" t="s">
        <v>560</v>
      </c>
      <c r="AA121" s="37" t="s">
        <v>42</v>
      </c>
      <c r="AB121" s="44">
        <v>1</v>
      </c>
      <c r="AC121" s="40"/>
      <c r="AD121" s="40"/>
      <c r="AE121" s="44"/>
      <c r="AF121" s="40" t="s">
        <v>561</v>
      </c>
      <c r="AG121" s="40"/>
      <c r="AH121" s="40"/>
      <c r="AI121" s="40"/>
    </row>
    <row r="122" spans="1:35" x14ac:dyDescent="0.35">
      <c r="A122" s="37" t="s">
        <v>1368</v>
      </c>
      <c r="B122" s="38">
        <v>202370</v>
      </c>
      <c r="C122" s="39" t="s">
        <v>1369</v>
      </c>
      <c r="D122" s="40" t="s">
        <v>551</v>
      </c>
      <c r="E122" s="41" t="s">
        <v>956</v>
      </c>
      <c r="F122" s="41" t="s">
        <v>565</v>
      </c>
      <c r="G122" s="37"/>
      <c r="H122" s="40" t="s">
        <v>1369</v>
      </c>
      <c r="I122" s="40" t="s">
        <v>577</v>
      </c>
      <c r="J122" s="42" t="s">
        <v>556</v>
      </c>
      <c r="K122" s="40" t="s">
        <v>1370</v>
      </c>
      <c r="L122" s="40">
        <v>1</v>
      </c>
      <c r="M122" s="40" t="s">
        <v>558</v>
      </c>
      <c r="N122" s="43">
        <v>44078</v>
      </c>
      <c r="O122" s="43"/>
      <c r="P122" s="44"/>
      <c r="Q122" s="44">
        <v>1</v>
      </c>
      <c r="R122" s="44">
        <v>1</v>
      </c>
      <c r="S122" s="44"/>
      <c r="T122" s="44"/>
      <c r="U122" s="44"/>
      <c r="V122" s="43"/>
      <c r="W122" s="40" t="s">
        <v>559</v>
      </c>
      <c r="X122" s="40">
        <v>2018</v>
      </c>
      <c r="Y122" s="38">
        <v>2</v>
      </c>
      <c r="Z122" s="40" t="s">
        <v>560</v>
      </c>
      <c r="AA122" s="37" t="s">
        <v>205</v>
      </c>
      <c r="AB122" s="44">
        <v>1</v>
      </c>
      <c r="AC122" s="40"/>
      <c r="AD122" s="40"/>
      <c r="AE122" s="40"/>
      <c r="AF122" s="40" t="s">
        <v>561</v>
      </c>
      <c r="AG122" s="40"/>
      <c r="AH122" s="40"/>
      <c r="AI122" s="40"/>
    </row>
    <row r="123" spans="1:35" x14ac:dyDescent="0.35">
      <c r="A123" s="37" t="s">
        <v>1721</v>
      </c>
      <c r="B123" s="40">
        <v>202372</v>
      </c>
      <c r="C123" s="39" t="s">
        <v>1722</v>
      </c>
      <c r="D123" s="40" t="s">
        <v>551</v>
      </c>
      <c r="E123" s="52" t="s">
        <v>947</v>
      </c>
      <c r="F123" s="40" t="s">
        <v>551</v>
      </c>
      <c r="G123" s="37"/>
      <c r="H123" s="40" t="s">
        <v>1722</v>
      </c>
      <c r="I123" s="40" t="s">
        <v>577</v>
      </c>
      <c r="J123" s="42" t="s">
        <v>556</v>
      </c>
      <c r="K123" s="40" t="s">
        <v>1723</v>
      </c>
      <c r="L123" s="40">
        <v>1</v>
      </c>
      <c r="M123" s="40" t="s">
        <v>558</v>
      </c>
      <c r="N123" s="43">
        <v>44078</v>
      </c>
      <c r="O123" s="43"/>
      <c r="P123" s="44"/>
      <c r="Q123" s="44">
        <v>1</v>
      </c>
      <c r="R123" s="44">
        <v>1</v>
      </c>
      <c r="S123" s="44"/>
      <c r="T123" s="44"/>
      <c r="U123" s="44"/>
      <c r="V123" s="43"/>
      <c r="W123" s="40" t="s">
        <v>559</v>
      </c>
      <c r="X123" s="40">
        <v>2019</v>
      </c>
      <c r="Y123" s="38">
        <v>1</v>
      </c>
      <c r="Z123" s="40" t="s">
        <v>560</v>
      </c>
      <c r="AA123" s="37" t="s">
        <v>205</v>
      </c>
      <c r="AB123" s="44">
        <v>1</v>
      </c>
      <c r="AC123" s="40"/>
      <c r="AD123" s="40"/>
      <c r="AE123" s="44"/>
      <c r="AF123" s="40" t="s">
        <v>561</v>
      </c>
      <c r="AG123" s="40"/>
      <c r="AH123" s="40"/>
      <c r="AI123" s="40"/>
    </row>
    <row r="124" spans="1:35" x14ac:dyDescent="0.35">
      <c r="A124" s="37" t="s">
        <v>2180</v>
      </c>
      <c r="B124" s="40">
        <v>202400</v>
      </c>
      <c r="C124" s="39" t="s">
        <v>2181</v>
      </c>
      <c r="D124" s="40" t="s">
        <v>553</v>
      </c>
      <c r="E124" s="52" t="s">
        <v>2182</v>
      </c>
      <c r="F124" s="40" t="s">
        <v>551</v>
      </c>
      <c r="G124" s="37"/>
      <c r="H124" s="40" t="s">
        <v>2181</v>
      </c>
      <c r="I124" s="40" t="s">
        <v>617</v>
      </c>
      <c r="J124" s="42" t="s">
        <v>556</v>
      </c>
      <c r="K124" s="40" t="s">
        <v>2183</v>
      </c>
      <c r="L124" s="40">
        <v>1</v>
      </c>
      <c r="M124" s="40" t="s">
        <v>558</v>
      </c>
      <c r="N124" s="43">
        <v>44078</v>
      </c>
      <c r="O124" s="43"/>
      <c r="P124" s="44"/>
      <c r="Q124" s="44">
        <v>1</v>
      </c>
      <c r="R124" s="44">
        <v>1</v>
      </c>
      <c r="S124" s="44"/>
      <c r="T124" s="44"/>
      <c r="U124" s="44"/>
      <c r="V124" s="43"/>
      <c r="W124" s="40" t="s">
        <v>559</v>
      </c>
      <c r="X124" s="40">
        <v>2019</v>
      </c>
      <c r="Y124" s="38">
        <v>1</v>
      </c>
      <c r="Z124" s="40" t="s">
        <v>560</v>
      </c>
      <c r="AA124" s="37" t="s">
        <v>205</v>
      </c>
      <c r="AB124" s="44">
        <v>1</v>
      </c>
      <c r="AC124" s="40"/>
      <c r="AD124" s="40"/>
      <c r="AE124" s="44"/>
      <c r="AF124" s="40" t="s">
        <v>561</v>
      </c>
      <c r="AG124" s="40"/>
      <c r="AH124" s="40"/>
      <c r="AI124" s="40"/>
    </row>
    <row r="125" spans="1:35" x14ac:dyDescent="0.35">
      <c r="A125" s="22" t="s">
        <v>1136</v>
      </c>
      <c r="B125">
        <v>202365</v>
      </c>
      <c r="C125" s="46" t="s">
        <v>1137</v>
      </c>
      <c r="D125" t="s">
        <v>551</v>
      </c>
      <c r="E125" s="47" t="s">
        <v>767</v>
      </c>
      <c r="F125" t="s">
        <v>551</v>
      </c>
      <c r="G125" s="22"/>
      <c r="H125" t="s">
        <v>1137</v>
      </c>
      <c r="I125" t="s">
        <v>577</v>
      </c>
      <c r="J125" s="51" t="s">
        <v>556</v>
      </c>
      <c r="K125" t="s">
        <v>1138</v>
      </c>
      <c r="L125">
        <v>1</v>
      </c>
      <c r="M125" t="s">
        <v>558</v>
      </c>
      <c r="N125" s="48">
        <v>44082</v>
      </c>
      <c r="O125" s="48">
        <v>44084</v>
      </c>
      <c r="P125" s="49">
        <v>2</v>
      </c>
      <c r="Q125" s="49">
        <v>0</v>
      </c>
      <c r="R125" s="49" t="s">
        <v>205</v>
      </c>
      <c r="S125" s="49" t="s">
        <v>579</v>
      </c>
      <c r="T125" s="49" t="s">
        <v>205</v>
      </c>
      <c r="U125" s="49">
        <v>1</v>
      </c>
      <c r="V125" s="48"/>
      <c r="W125" t="s">
        <v>559</v>
      </c>
      <c r="X125">
        <v>2019</v>
      </c>
      <c r="Y125" s="45">
        <v>1</v>
      </c>
      <c r="Z125" t="s">
        <v>560</v>
      </c>
      <c r="AA125" s="22" t="s">
        <v>205</v>
      </c>
      <c r="AB125" s="49">
        <v>1</v>
      </c>
      <c r="AD125" t="s">
        <v>1139</v>
      </c>
      <c r="AE125" s="49"/>
      <c r="AF125" t="s">
        <v>561</v>
      </c>
      <c r="AI125" t="s">
        <v>921</v>
      </c>
    </row>
    <row r="126" spans="1:35" x14ac:dyDescent="0.35">
      <c r="A126" s="22" t="s">
        <v>1696</v>
      </c>
      <c r="B126">
        <v>202399</v>
      </c>
      <c r="C126" s="46" t="s">
        <v>1697</v>
      </c>
      <c r="D126" t="s">
        <v>551</v>
      </c>
      <c r="E126" s="47" t="s">
        <v>1698</v>
      </c>
      <c r="F126" t="s">
        <v>551</v>
      </c>
      <c r="G126" s="22"/>
      <c r="H126" t="s">
        <v>1697</v>
      </c>
      <c r="I126" t="s">
        <v>577</v>
      </c>
      <c r="J126" s="51" t="s">
        <v>556</v>
      </c>
      <c r="K126" t="s">
        <v>1699</v>
      </c>
      <c r="L126">
        <v>1</v>
      </c>
      <c r="M126" t="s">
        <v>558</v>
      </c>
      <c r="N126" s="48">
        <v>44082</v>
      </c>
      <c r="O126" s="48">
        <v>44184</v>
      </c>
      <c r="P126" s="49">
        <v>102</v>
      </c>
      <c r="Q126" s="49">
        <v>0</v>
      </c>
      <c r="R126" s="49">
        <v>0</v>
      </c>
      <c r="S126" s="49" t="s">
        <v>590</v>
      </c>
      <c r="T126" s="49" t="s">
        <v>591</v>
      </c>
      <c r="U126" s="49">
        <v>1</v>
      </c>
      <c r="V126" s="48">
        <v>44184</v>
      </c>
      <c r="W126" t="s">
        <v>559</v>
      </c>
      <c r="X126">
        <v>2017</v>
      </c>
      <c r="Y126" s="45">
        <v>3</v>
      </c>
      <c r="Z126" t="s">
        <v>560</v>
      </c>
      <c r="AA126" s="22" t="s">
        <v>205</v>
      </c>
      <c r="AB126" s="49">
        <v>1</v>
      </c>
      <c r="AC126" t="s">
        <v>1700</v>
      </c>
      <c r="AE126" s="49" t="s">
        <v>48</v>
      </c>
      <c r="AF126" t="s">
        <v>561</v>
      </c>
    </row>
    <row r="127" spans="1:35" x14ac:dyDescent="0.35">
      <c r="A127" s="22" t="s">
        <v>1016</v>
      </c>
      <c r="B127">
        <v>202371</v>
      </c>
      <c r="C127" s="46" t="s">
        <v>1017</v>
      </c>
      <c r="D127" t="s">
        <v>551</v>
      </c>
      <c r="E127" s="47" t="s">
        <v>818</v>
      </c>
      <c r="F127" t="s">
        <v>551</v>
      </c>
      <c r="G127" s="22" t="s">
        <v>1018</v>
      </c>
      <c r="H127" t="s">
        <v>1017</v>
      </c>
      <c r="I127" t="s">
        <v>577</v>
      </c>
      <c r="J127" s="51" t="s">
        <v>556</v>
      </c>
      <c r="K127" t="s">
        <v>1019</v>
      </c>
      <c r="L127">
        <v>2</v>
      </c>
      <c r="M127" t="s">
        <v>558</v>
      </c>
      <c r="N127" s="48">
        <v>44082</v>
      </c>
      <c r="O127" s="48">
        <v>44391</v>
      </c>
      <c r="P127" s="49">
        <v>309</v>
      </c>
      <c r="Q127" s="49">
        <v>0</v>
      </c>
      <c r="R127" s="49">
        <v>0</v>
      </c>
      <c r="S127" s="49" t="s">
        <v>579</v>
      </c>
      <c r="T127" s="49" t="s">
        <v>205</v>
      </c>
      <c r="U127" s="49">
        <v>1</v>
      </c>
      <c r="V127" s="48"/>
      <c r="W127" t="s">
        <v>559</v>
      </c>
      <c r="X127">
        <v>2019</v>
      </c>
      <c r="Y127" s="45">
        <v>1</v>
      </c>
      <c r="Z127" t="s">
        <v>560</v>
      </c>
      <c r="AA127" s="22" t="s">
        <v>205</v>
      </c>
      <c r="AB127" s="49">
        <v>1</v>
      </c>
      <c r="AE127" s="49"/>
      <c r="AF127" t="s">
        <v>561</v>
      </c>
    </row>
    <row r="128" spans="1:35" x14ac:dyDescent="0.35">
      <c r="A128" s="37" t="s">
        <v>549</v>
      </c>
      <c r="B128" s="38">
        <v>202368</v>
      </c>
      <c r="C128" s="39" t="s">
        <v>550</v>
      </c>
      <c r="D128" s="40" t="s">
        <v>551</v>
      </c>
      <c r="E128" s="41" t="s">
        <v>552</v>
      </c>
      <c r="F128" s="41" t="s">
        <v>553</v>
      </c>
      <c r="G128" s="37"/>
      <c r="H128" s="40" t="s">
        <v>554</v>
      </c>
      <c r="I128" s="40" t="s">
        <v>555</v>
      </c>
      <c r="J128" s="42" t="s">
        <v>556</v>
      </c>
      <c r="K128" s="40" t="s">
        <v>557</v>
      </c>
      <c r="L128" s="40">
        <v>1</v>
      </c>
      <c r="M128" s="40" t="s">
        <v>558</v>
      </c>
      <c r="N128" s="43">
        <v>44082</v>
      </c>
      <c r="O128" s="43"/>
      <c r="P128" s="44"/>
      <c r="Q128" s="44">
        <v>1</v>
      </c>
      <c r="R128" s="44">
        <v>1</v>
      </c>
      <c r="S128" s="44"/>
      <c r="T128" s="44"/>
      <c r="U128" s="44"/>
      <c r="V128" s="43"/>
      <c r="W128" s="40" t="s">
        <v>559</v>
      </c>
      <c r="X128" s="40">
        <v>2016</v>
      </c>
      <c r="Y128" s="38">
        <v>4</v>
      </c>
      <c r="Z128" s="40" t="s">
        <v>560</v>
      </c>
      <c r="AA128" s="37" t="s">
        <v>205</v>
      </c>
      <c r="AB128" s="44">
        <v>1</v>
      </c>
      <c r="AC128" s="40"/>
      <c r="AD128" s="40"/>
      <c r="AE128" s="40"/>
      <c r="AF128" s="40" t="s">
        <v>561</v>
      </c>
      <c r="AG128" s="40"/>
      <c r="AH128" s="40"/>
      <c r="AI128" s="40"/>
    </row>
    <row r="129" spans="1:35" x14ac:dyDescent="0.35">
      <c r="A129" s="37" t="s">
        <v>870</v>
      </c>
      <c r="B129" s="38">
        <v>202398</v>
      </c>
      <c r="C129" s="39" t="s">
        <v>871</v>
      </c>
      <c r="D129" s="40" t="s">
        <v>551</v>
      </c>
      <c r="E129" s="52" t="s">
        <v>872</v>
      </c>
      <c r="F129" s="40" t="s">
        <v>588</v>
      </c>
      <c r="G129" s="37"/>
      <c r="H129" s="40" t="s">
        <v>873</v>
      </c>
      <c r="I129" s="40" t="s">
        <v>874</v>
      </c>
      <c r="J129" s="42" t="s">
        <v>556</v>
      </c>
      <c r="K129" s="40" t="s">
        <v>875</v>
      </c>
      <c r="L129" s="40">
        <v>1</v>
      </c>
      <c r="M129" s="40" t="s">
        <v>558</v>
      </c>
      <c r="N129" s="43">
        <v>44082</v>
      </c>
      <c r="O129" s="43"/>
      <c r="P129" s="44"/>
      <c r="Q129" s="44">
        <v>1</v>
      </c>
      <c r="R129" s="44">
        <v>1</v>
      </c>
      <c r="S129" s="44"/>
      <c r="T129" s="44"/>
      <c r="U129" s="44"/>
      <c r="V129" s="43"/>
      <c r="W129" s="40" t="s">
        <v>559</v>
      </c>
      <c r="X129" s="40">
        <v>2016</v>
      </c>
      <c r="Y129" s="38">
        <v>4</v>
      </c>
      <c r="Z129" s="40" t="s">
        <v>560</v>
      </c>
      <c r="AA129" s="37" t="s">
        <v>30</v>
      </c>
      <c r="AB129" s="44">
        <v>1</v>
      </c>
      <c r="AC129" s="40"/>
      <c r="AD129" s="40"/>
      <c r="AE129" s="44"/>
      <c r="AF129" s="40" t="s">
        <v>561</v>
      </c>
      <c r="AG129" s="40"/>
      <c r="AH129" s="40"/>
      <c r="AI129" s="40"/>
    </row>
    <row r="130" spans="1:35" x14ac:dyDescent="0.35">
      <c r="A130" s="37" t="s">
        <v>1767</v>
      </c>
      <c r="B130" s="40">
        <v>202359</v>
      </c>
      <c r="C130" s="39" t="s">
        <v>1768</v>
      </c>
      <c r="D130" s="40" t="s">
        <v>551</v>
      </c>
      <c r="E130" s="52" t="s">
        <v>1769</v>
      </c>
      <c r="F130" s="40" t="s">
        <v>551</v>
      </c>
      <c r="G130" s="37"/>
      <c r="H130" s="40" t="s">
        <v>1770</v>
      </c>
      <c r="I130" s="40" t="s">
        <v>1260</v>
      </c>
      <c r="J130" s="42" t="s">
        <v>556</v>
      </c>
      <c r="K130" s="40" t="s">
        <v>1771</v>
      </c>
      <c r="L130" s="40">
        <v>1</v>
      </c>
      <c r="M130" s="40" t="s">
        <v>558</v>
      </c>
      <c r="N130" s="43">
        <v>44082</v>
      </c>
      <c r="O130" s="43"/>
      <c r="P130" s="44"/>
      <c r="Q130" s="44">
        <v>1</v>
      </c>
      <c r="R130" s="44">
        <v>1</v>
      </c>
      <c r="S130" s="44"/>
      <c r="T130" s="44"/>
      <c r="U130" s="44"/>
      <c r="V130" s="43"/>
      <c r="W130" s="40" t="s">
        <v>559</v>
      </c>
      <c r="X130" s="40">
        <v>2019</v>
      </c>
      <c r="Y130" s="38">
        <v>1</v>
      </c>
      <c r="Z130" s="40" t="s">
        <v>560</v>
      </c>
      <c r="AA130" s="37" t="s">
        <v>42</v>
      </c>
      <c r="AB130" s="44">
        <v>1</v>
      </c>
      <c r="AC130" s="40"/>
      <c r="AD130" s="40"/>
      <c r="AE130" s="44"/>
      <c r="AF130" s="40" t="s">
        <v>561</v>
      </c>
      <c r="AG130" s="40"/>
      <c r="AH130" s="40"/>
      <c r="AI130" s="40"/>
    </row>
    <row r="131" spans="1:35" x14ac:dyDescent="0.35">
      <c r="A131" s="22" t="s">
        <v>2167</v>
      </c>
      <c r="B131">
        <v>202390</v>
      </c>
      <c r="C131" s="46" t="s">
        <v>2168</v>
      </c>
      <c r="D131" t="s">
        <v>551</v>
      </c>
      <c r="E131" s="63" t="s">
        <v>2169</v>
      </c>
      <c r="F131" s="63" t="s">
        <v>551</v>
      </c>
      <c r="G131" s="22" t="s">
        <v>2170</v>
      </c>
      <c r="H131" t="s">
        <v>2171</v>
      </c>
      <c r="I131" t="s">
        <v>617</v>
      </c>
      <c r="J131" s="51" t="s">
        <v>556</v>
      </c>
      <c r="K131" t="s">
        <v>2172</v>
      </c>
      <c r="L131">
        <v>2</v>
      </c>
      <c r="M131" t="s">
        <v>558</v>
      </c>
      <c r="N131" s="48">
        <v>44088</v>
      </c>
      <c r="O131" s="48">
        <v>44090</v>
      </c>
      <c r="P131" s="49">
        <v>2</v>
      </c>
      <c r="Q131" s="49">
        <v>0</v>
      </c>
      <c r="R131" s="49">
        <v>1</v>
      </c>
      <c r="S131" s="49" t="s">
        <v>579</v>
      </c>
      <c r="T131" s="49" t="s">
        <v>205</v>
      </c>
      <c r="U131" s="49">
        <v>1</v>
      </c>
      <c r="V131" s="48"/>
      <c r="W131" t="s">
        <v>559</v>
      </c>
      <c r="X131">
        <v>2019</v>
      </c>
      <c r="Y131" s="45">
        <v>1</v>
      </c>
      <c r="Z131" t="s">
        <v>560</v>
      </c>
      <c r="AA131" s="22" t="s">
        <v>205</v>
      </c>
      <c r="AB131" s="49">
        <v>1</v>
      </c>
      <c r="AC131" t="s">
        <v>431</v>
      </c>
      <c r="AF131" t="s">
        <v>561</v>
      </c>
    </row>
    <row r="132" spans="1:35" x14ac:dyDescent="0.35">
      <c r="A132" s="37" t="s">
        <v>1191</v>
      </c>
      <c r="B132" s="38">
        <v>202393</v>
      </c>
      <c r="C132" s="39" t="s">
        <v>615</v>
      </c>
      <c r="D132" s="40" t="s">
        <v>551</v>
      </c>
      <c r="E132" s="52" t="s">
        <v>1192</v>
      </c>
      <c r="F132" s="40" t="s">
        <v>551</v>
      </c>
      <c r="G132" s="37"/>
      <c r="H132" s="40" t="s">
        <v>1193</v>
      </c>
      <c r="I132" s="40" t="s">
        <v>577</v>
      </c>
      <c r="J132" s="42" t="s">
        <v>556</v>
      </c>
      <c r="K132" s="40" t="s">
        <v>1194</v>
      </c>
      <c r="L132" s="40">
        <v>1</v>
      </c>
      <c r="M132" s="40" t="s">
        <v>558</v>
      </c>
      <c r="N132" s="43">
        <v>44088</v>
      </c>
      <c r="O132" s="43"/>
      <c r="P132" s="44"/>
      <c r="Q132" s="44">
        <v>1</v>
      </c>
      <c r="R132" s="44">
        <v>1</v>
      </c>
      <c r="S132" s="44"/>
      <c r="T132" s="44"/>
      <c r="U132" s="44"/>
      <c r="V132" s="43"/>
      <c r="W132" s="40" t="s">
        <v>559</v>
      </c>
      <c r="X132" s="40">
        <v>2019</v>
      </c>
      <c r="Y132" s="38">
        <v>1</v>
      </c>
      <c r="Z132" s="40" t="s">
        <v>560</v>
      </c>
      <c r="AA132" s="37" t="s">
        <v>205</v>
      </c>
      <c r="AB132" s="44">
        <v>1</v>
      </c>
      <c r="AC132" s="40"/>
      <c r="AD132" s="40"/>
      <c r="AE132" s="44"/>
      <c r="AF132" s="40" t="s">
        <v>561</v>
      </c>
      <c r="AG132" s="40"/>
      <c r="AH132" s="40"/>
      <c r="AI132" s="40"/>
    </row>
    <row r="133" spans="1:35" x14ac:dyDescent="0.35">
      <c r="A133" s="22" t="s">
        <v>585</v>
      </c>
      <c r="B133" s="45">
        <v>202378</v>
      </c>
      <c r="C133" s="46" t="s">
        <v>586</v>
      </c>
      <c r="D133" t="s">
        <v>551</v>
      </c>
      <c r="E133" s="47" t="s">
        <v>587</v>
      </c>
      <c r="F133" t="s">
        <v>588</v>
      </c>
      <c r="G133" s="22"/>
      <c r="H133" t="s">
        <v>586</v>
      </c>
      <c r="I133" t="s">
        <v>577</v>
      </c>
      <c r="J133" s="51" t="s">
        <v>556</v>
      </c>
      <c r="K133" t="s">
        <v>589</v>
      </c>
      <c r="L133">
        <v>1</v>
      </c>
      <c r="M133" t="s">
        <v>558</v>
      </c>
      <c r="N133" s="48">
        <v>44098</v>
      </c>
      <c r="O133" s="48">
        <v>44290</v>
      </c>
      <c r="P133" s="49">
        <v>192</v>
      </c>
      <c r="Q133" s="49">
        <v>0</v>
      </c>
      <c r="R133" s="49">
        <v>0</v>
      </c>
      <c r="S133" s="49" t="s">
        <v>590</v>
      </c>
      <c r="T133" s="49" t="s">
        <v>591</v>
      </c>
      <c r="U133" s="49">
        <v>1</v>
      </c>
      <c r="V133" s="48">
        <v>44290</v>
      </c>
      <c r="W133" t="s">
        <v>559</v>
      </c>
      <c r="X133">
        <v>2019</v>
      </c>
      <c r="Y133" s="45">
        <v>1</v>
      </c>
      <c r="Z133" t="s">
        <v>560</v>
      </c>
      <c r="AA133" s="22" t="s">
        <v>205</v>
      </c>
      <c r="AB133" s="49">
        <v>1</v>
      </c>
      <c r="AC133" t="s">
        <v>592</v>
      </c>
      <c r="AE133" s="49"/>
      <c r="AF133" t="s">
        <v>561</v>
      </c>
    </row>
    <row r="134" spans="1:35" x14ac:dyDescent="0.35">
      <c r="A134" s="37" t="s">
        <v>1371</v>
      </c>
      <c r="B134" s="38">
        <v>202376</v>
      </c>
      <c r="C134" s="39" t="s">
        <v>1372</v>
      </c>
      <c r="D134" s="40" t="s">
        <v>551</v>
      </c>
      <c r="E134" s="52" t="s">
        <v>1373</v>
      </c>
      <c r="F134" s="40" t="s">
        <v>565</v>
      </c>
      <c r="G134" s="37"/>
      <c r="H134" s="40" t="s">
        <v>1372</v>
      </c>
      <c r="I134" s="40" t="s">
        <v>577</v>
      </c>
      <c r="J134" s="42" t="s">
        <v>556</v>
      </c>
      <c r="K134" s="40" t="s">
        <v>1374</v>
      </c>
      <c r="L134" s="40">
        <v>1</v>
      </c>
      <c r="M134" s="40" t="s">
        <v>558</v>
      </c>
      <c r="N134" s="43">
        <v>44098</v>
      </c>
      <c r="O134" s="43"/>
      <c r="P134" s="44"/>
      <c r="Q134" s="44">
        <v>1</v>
      </c>
      <c r="R134" s="44">
        <v>1</v>
      </c>
      <c r="S134" s="44"/>
      <c r="T134" s="44"/>
      <c r="U134" s="44"/>
      <c r="V134" s="43"/>
      <c r="W134" s="40" t="s">
        <v>559</v>
      </c>
      <c r="X134" s="40">
        <v>2017</v>
      </c>
      <c r="Y134" s="38">
        <v>3</v>
      </c>
      <c r="Z134" s="40" t="s">
        <v>560</v>
      </c>
      <c r="AA134" s="62" t="s">
        <v>30</v>
      </c>
      <c r="AB134" s="44">
        <v>1</v>
      </c>
      <c r="AC134" s="40"/>
      <c r="AD134" s="40"/>
      <c r="AE134" s="44"/>
      <c r="AF134" s="40" t="s">
        <v>561</v>
      </c>
      <c r="AG134" s="40"/>
      <c r="AH134" s="40"/>
      <c r="AI134" s="40"/>
    </row>
    <row r="135" spans="1:35" x14ac:dyDescent="0.35">
      <c r="A135" s="22" t="s">
        <v>1263</v>
      </c>
      <c r="B135" s="45">
        <v>213579</v>
      </c>
      <c r="C135" s="46" t="s">
        <v>1264</v>
      </c>
      <c r="D135" t="s">
        <v>600</v>
      </c>
      <c r="E135" s="47" t="s">
        <v>1265</v>
      </c>
      <c r="F135" t="s">
        <v>551</v>
      </c>
      <c r="G135" s="22"/>
      <c r="H135" t="s">
        <v>1264</v>
      </c>
      <c r="I135" t="s">
        <v>577</v>
      </c>
      <c r="J135" s="51" t="s">
        <v>556</v>
      </c>
      <c r="K135" t="s">
        <v>1266</v>
      </c>
      <c r="L135">
        <v>1</v>
      </c>
      <c r="M135" t="s">
        <v>558</v>
      </c>
      <c r="N135" s="48">
        <v>44452</v>
      </c>
      <c r="O135" s="48">
        <v>44470</v>
      </c>
      <c r="P135" s="49">
        <v>18</v>
      </c>
      <c r="Q135" s="49">
        <v>0</v>
      </c>
      <c r="R135" s="49" t="s">
        <v>205</v>
      </c>
      <c r="S135" s="49" t="s">
        <v>867</v>
      </c>
      <c r="T135" s="49" t="s">
        <v>867</v>
      </c>
      <c r="U135" s="49">
        <v>1</v>
      </c>
      <c r="V135" s="48"/>
      <c r="W135" t="s">
        <v>559</v>
      </c>
      <c r="X135">
        <v>2018</v>
      </c>
      <c r="Y135" s="45">
        <v>3</v>
      </c>
      <c r="Z135" t="s">
        <v>560</v>
      </c>
      <c r="AA135" s="22" t="s">
        <v>205</v>
      </c>
      <c r="AB135" s="49">
        <v>1</v>
      </c>
      <c r="AD135" t="s">
        <v>1267</v>
      </c>
      <c r="AE135" s="49"/>
      <c r="AF135" t="s">
        <v>561</v>
      </c>
      <c r="AG135">
        <v>50</v>
      </c>
      <c r="AH135" t="s">
        <v>206</v>
      </c>
    </row>
    <row r="136" spans="1:35" x14ac:dyDescent="0.35">
      <c r="A136" s="22" t="s">
        <v>826</v>
      </c>
      <c r="B136" s="45">
        <v>213580</v>
      </c>
      <c r="C136" s="46" t="s">
        <v>827</v>
      </c>
      <c r="D136" t="s">
        <v>600</v>
      </c>
      <c r="E136" s="47" t="s">
        <v>828</v>
      </c>
      <c r="F136" t="s">
        <v>551</v>
      </c>
      <c r="G136" s="22"/>
      <c r="H136" t="s">
        <v>829</v>
      </c>
      <c r="I136" t="s">
        <v>830</v>
      </c>
      <c r="J136" s="51" t="s">
        <v>556</v>
      </c>
      <c r="K136" t="s">
        <v>831</v>
      </c>
      <c r="L136">
        <v>1</v>
      </c>
      <c r="M136" t="s">
        <v>558</v>
      </c>
      <c r="N136" s="48">
        <v>44452</v>
      </c>
      <c r="O136" s="48">
        <v>44473</v>
      </c>
      <c r="P136" s="49">
        <v>21</v>
      </c>
      <c r="Q136" s="49">
        <v>0</v>
      </c>
      <c r="R136" s="49" t="s">
        <v>205</v>
      </c>
      <c r="S136" s="49" t="s">
        <v>579</v>
      </c>
      <c r="T136" s="49" t="s">
        <v>205</v>
      </c>
      <c r="U136" s="49">
        <v>1</v>
      </c>
      <c r="V136" s="48"/>
      <c r="W136" t="s">
        <v>559</v>
      </c>
      <c r="X136">
        <v>2017</v>
      </c>
      <c r="Y136" s="45">
        <v>4</v>
      </c>
      <c r="Z136" t="s">
        <v>560</v>
      </c>
      <c r="AA136" s="22" t="s">
        <v>205</v>
      </c>
      <c r="AB136" s="49">
        <v>1</v>
      </c>
      <c r="AD136" t="s">
        <v>832</v>
      </c>
      <c r="AE136" s="49"/>
      <c r="AF136" t="s">
        <v>561</v>
      </c>
      <c r="AG136">
        <v>50</v>
      </c>
      <c r="AH136" t="s">
        <v>206</v>
      </c>
    </row>
    <row r="137" spans="1:35" x14ac:dyDescent="0.35">
      <c r="A137" s="22" t="s">
        <v>598</v>
      </c>
      <c r="B137" s="45">
        <v>213559</v>
      </c>
      <c r="C137" s="46" t="s">
        <v>599</v>
      </c>
      <c r="D137" t="s">
        <v>600</v>
      </c>
      <c r="E137" s="47" t="s">
        <v>601</v>
      </c>
      <c r="F137" t="s">
        <v>551</v>
      </c>
      <c r="G137" s="22"/>
      <c r="H137" t="s">
        <v>599</v>
      </c>
      <c r="I137" t="s">
        <v>577</v>
      </c>
      <c r="J137" s="51" t="s">
        <v>556</v>
      </c>
      <c r="K137" t="s">
        <v>602</v>
      </c>
      <c r="L137">
        <v>1</v>
      </c>
      <c r="M137" t="s">
        <v>558</v>
      </c>
      <c r="N137" s="48">
        <v>44452</v>
      </c>
      <c r="O137" s="48">
        <v>44476</v>
      </c>
      <c r="P137" s="49">
        <v>24</v>
      </c>
      <c r="Q137" s="49">
        <v>0</v>
      </c>
      <c r="R137" s="49" t="s">
        <v>205</v>
      </c>
      <c r="S137" s="49" t="s">
        <v>579</v>
      </c>
      <c r="T137" s="49" t="s">
        <v>205</v>
      </c>
      <c r="U137" s="49">
        <v>1</v>
      </c>
      <c r="V137" s="48"/>
      <c r="W137" t="s">
        <v>559</v>
      </c>
      <c r="X137">
        <v>2020</v>
      </c>
      <c r="Y137">
        <v>1</v>
      </c>
      <c r="Z137" t="s">
        <v>560</v>
      </c>
      <c r="AA137" s="22" t="s">
        <v>205</v>
      </c>
      <c r="AB137" s="49">
        <v>1</v>
      </c>
      <c r="AD137" t="s">
        <v>603</v>
      </c>
      <c r="AE137" s="49"/>
      <c r="AF137" t="s">
        <v>561</v>
      </c>
    </row>
    <row r="138" spans="1:35" x14ac:dyDescent="0.35">
      <c r="A138" s="22" t="s">
        <v>573</v>
      </c>
      <c r="B138">
        <v>213595</v>
      </c>
      <c r="C138" s="46" t="s">
        <v>574</v>
      </c>
      <c r="D138" t="s">
        <v>551</v>
      </c>
      <c r="E138" s="47" t="s">
        <v>575</v>
      </c>
      <c r="F138" t="s">
        <v>551</v>
      </c>
      <c r="G138" s="22" t="s">
        <v>576</v>
      </c>
      <c r="H138" t="s">
        <v>574</v>
      </c>
      <c r="I138" t="s">
        <v>577</v>
      </c>
      <c r="J138" s="51" t="s">
        <v>556</v>
      </c>
      <c r="K138" t="s">
        <v>578</v>
      </c>
      <c r="L138">
        <v>3</v>
      </c>
      <c r="M138" t="s">
        <v>558</v>
      </c>
      <c r="N138" s="48">
        <v>44452</v>
      </c>
      <c r="O138" s="48">
        <v>44538</v>
      </c>
      <c r="P138" s="49">
        <v>86</v>
      </c>
      <c r="Q138" s="49">
        <v>0</v>
      </c>
      <c r="R138" s="49">
        <v>1</v>
      </c>
      <c r="S138" s="49" t="s">
        <v>579</v>
      </c>
      <c r="T138" s="49" t="s">
        <v>205</v>
      </c>
      <c r="U138" s="49">
        <v>1</v>
      </c>
      <c r="V138" s="48"/>
      <c r="W138" t="s">
        <v>559</v>
      </c>
      <c r="X138">
        <v>2020</v>
      </c>
      <c r="Y138" s="45">
        <v>1</v>
      </c>
      <c r="Z138" t="s">
        <v>560</v>
      </c>
      <c r="AA138" s="22" t="s">
        <v>30</v>
      </c>
      <c r="AB138" s="49">
        <v>1</v>
      </c>
      <c r="AC138" t="s">
        <v>583</v>
      </c>
      <c r="AD138" t="s">
        <v>584</v>
      </c>
      <c r="AE138" s="49"/>
      <c r="AF138" t="s">
        <v>561</v>
      </c>
    </row>
    <row r="139" spans="1:35" x14ac:dyDescent="0.35">
      <c r="A139" s="22" t="s">
        <v>771</v>
      </c>
      <c r="B139">
        <v>202382</v>
      </c>
      <c r="C139" s="46" t="s">
        <v>772</v>
      </c>
      <c r="D139" t="s">
        <v>600</v>
      </c>
      <c r="E139" s="47" t="s">
        <v>773</v>
      </c>
      <c r="F139" t="s">
        <v>565</v>
      </c>
      <c r="G139" s="22" t="s">
        <v>774</v>
      </c>
      <c r="H139" t="s">
        <v>772</v>
      </c>
      <c r="I139" t="s">
        <v>577</v>
      </c>
      <c r="J139" s="51" t="s">
        <v>556</v>
      </c>
      <c r="K139" t="s">
        <v>775</v>
      </c>
      <c r="L139">
        <v>2</v>
      </c>
      <c r="M139" t="s">
        <v>558</v>
      </c>
      <c r="N139" s="48">
        <v>44452</v>
      </c>
      <c r="O139" s="48">
        <v>44701</v>
      </c>
      <c r="P139" s="49">
        <v>249</v>
      </c>
      <c r="Q139" s="49">
        <v>0</v>
      </c>
      <c r="R139" s="49">
        <v>1</v>
      </c>
      <c r="S139" s="49" t="s">
        <v>579</v>
      </c>
      <c r="T139" s="49" t="s">
        <v>205</v>
      </c>
      <c r="U139" s="49">
        <v>1</v>
      </c>
      <c r="V139" s="48"/>
      <c r="W139" t="s">
        <v>559</v>
      </c>
      <c r="X139">
        <v>2020</v>
      </c>
      <c r="Y139">
        <v>1</v>
      </c>
      <c r="Z139" t="s">
        <v>560</v>
      </c>
      <c r="AA139" s="22" t="s">
        <v>205</v>
      </c>
      <c r="AB139" s="49">
        <v>1</v>
      </c>
      <c r="AD139" t="s">
        <v>776</v>
      </c>
      <c r="AE139" s="49"/>
      <c r="AF139" t="s">
        <v>561</v>
      </c>
      <c r="AG139">
        <v>50</v>
      </c>
      <c r="AH139" t="s">
        <v>206</v>
      </c>
    </row>
    <row r="140" spans="1:35" x14ac:dyDescent="0.35">
      <c r="A140" s="95" t="s">
        <v>1623</v>
      </c>
      <c r="B140" s="96">
        <v>213569</v>
      </c>
      <c r="C140" s="97" t="s">
        <v>1624</v>
      </c>
      <c r="D140" s="98" t="s">
        <v>600</v>
      </c>
      <c r="E140" s="99" t="s">
        <v>1625</v>
      </c>
      <c r="F140" s="98" t="s">
        <v>588</v>
      </c>
      <c r="G140" s="95"/>
      <c r="H140" s="98" t="s">
        <v>1624</v>
      </c>
      <c r="I140" s="98" t="s">
        <v>577</v>
      </c>
      <c r="J140" s="100" t="s">
        <v>556</v>
      </c>
      <c r="K140" s="98" t="s">
        <v>1626</v>
      </c>
      <c r="L140" s="98">
        <v>1</v>
      </c>
      <c r="M140" s="98" t="s">
        <v>558</v>
      </c>
      <c r="N140" s="101">
        <v>44452</v>
      </c>
      <c r="O140" s="104"/>
      <c r="P140" s="102"/>
      <c r="Q140" s="102">
        <v>1</v>
      </c>
      <c r="R140" s="102">
        <v>1</v>
      </c>
      <c r="S140" s="102"/>
      <c r="T140" s="102"/>
      <c r="U140" s="102"/>
      <c r="V140" s="101"/>
      <c r="W140" s="98" t="s">
        <v>559</v>
      </c>
      <c r="X140" s="98">
        <v>2020</v>
      </c>
      <c r="Y140" s="96">
        <v>1</v>
      </c>
      <c r="Z140" s="98" t="s">
        <v>560</v>
      </c>
      <c r="AA140" s="95" t="s">
        <v>205</v>
      </c>
      <c r="AB140" s="102">
        <v>1</v>
      </c>
      <c r="AC140" s="98"/>
      <c r="AD140" s="98"/>
      <c r="AE140" s="102"/>
      <c r="AF140" s="98" t="s">
        <v>561</v>
      </c>
      <c r="AG140" s="98"/>
      <c r="AH140" s="98"/>
      <c r="AI140" s="98"/>
    </row>
    <row r="141" spans="1:35" x14ac:dyDescent="0.35">
      <c r="A141" s="98" t="s">
        <v>1647</v>
      </c>
      <c r="B141" s="96">
        <v>213547</v>
      </c>
      <c r="C141" s="97" t="s">
        <v>247</v>
      </c>
      <c r="D141" s="98" t="s">
        <v>600</v>
      </c>
      <c r="E141" s="99" t="s">
        <v>1405</v>
      </c>
      <c r="F141" s="98" t="s">
        <v>551</v>
      </c>
      <c r="G141" s="95"/>
      <c r="H141" s="98" t="s">
        <v>247</v>
      </c>
      <c r="I141" s="98" t="s">
        <v>577</v>
      </c>
      <c r="J141" s="100" t="s">
        <v>556</v>
      </c>
      <c r="K141" s="98" t="s">
        <v>1648</v>
      </c>
      <c r="L141" s="98">
        <v>1</v>
      </c>
      <c r="M141" s="98" t="s">
        <v>558</v>
      </c>
      <c r="N141" s="101">
        <v>44452</v>
      </c>
      <c r="O141" s="101"/>
      <c r="P141" s="102"/>
      <c r="Q141" s="102">
        <v>1</v>
      </c>
      <c r="R141" s="102">
        <v>1</v>
      </c>
      <c r="S141" s="98"/>
      <c r="T141" s="105"/>
      <c r="U141" s="105"/>
      <c r="V141" s="101"/>
      <c r="W141" s="98" t="s">
        <v>559</v>
      </c>
      <c r="X141" s="98">
        <v>2019</v>
      </c>
      <c r="Y141" s="96">
        <v>2</v>
      </c>
      <c r="Z141" s="98" t="s">
        <v>560</v>
      </c>
      <c r="AA141" s="95" t="s">
        <v>205</v>
      </c>
      <c r="AB141" s="102">
        <v>1</v>
      </c>
      <c r="AC141" s="98" t="s">
        <v>1649</v>
      </c>
      <c r="AD141" s="98"/>
      <c r="AE141" s="102"/>
      <c r="AF141" s="98" t="s">
        <v>561</v>
      </c>
      <c r="AG141" s="98"/>
      <c r="AH141" s="98"/>
      <c r="AI141" s="98" t="s">
        <v>1650</v>
      </c>
    </row>
    <row r="142" spans="1:35" x14ac:dyDescent="0.35">
      <c r="A142" s="22" t="s">
        <v>1016</v>
      </c>
      <c r="B142">
        <v>202404</v>
      </c>
      <c r="C142" s="46" t="s">
        <v>1017</v>
      </c>
      <c r="D142" t="s">
        <v>551</v>
      </c>
      <c r="E142" s="47" t="s">
        <v>818</v>
      </c>
      <c r="F142" t="s">
        <v>551</v>
      </c>
      <c r="G142" s="22" t="s">
        <v>1018</v>
      </c>
      <c r="H142" t="s">
        <v>1017</v>
      </c>
      <c r="I142" t="s">
        <v>577</v>
      </c>
      <c r="J142" s="51" t="s">
        <v>556</v>
      </c>
      <c r="K142" t="s">
        <v>1019</v>
      </c>
      <c r="L142">
        <v>2</v>
      </c>
      <c r="M142" t="s">
        <v>558</v>
      </c>
      <c r="N142" s="48">
        <v>44468</v>
      </c>
      <c r="O142" s="48">
        <v>44847</v>
      </c>
      <c r="P142" s="49">
        <v>379</v>
      </c>
      <c r="Q142" s="49">
        <v>0</v>
      </c>
      <c r="R142" s="49">
        <v>0</v>
      </c>
      <c r="S142" s="49" t="s">
        <v>590</v>
      </c>
      <c r="T142" s="49" t="s">
        <v>626</v>
      </c>
      <c r="U142" s="49">
        <v>0</v>
      </c>
      <c r="V142" s="48">
        <v>44847</v>
      </c>
      <c r="W142" t="s">
        <v>559</v>
      </c>
      <c r="X142">
        <v>2019</v>
      </c>
      <c r="Y142" s="45">
        <v>2</v>
      </c>
      <c r="Z142" s="22" t="s">
        <v>560</v>
      </c>
      <c r="AA142" s="63" t="s">
        <v>205</v>
      </c>
      <c r="AB142" s="49">
        <v>1</v>
      </c>
      <c r="AC142" t="s">
        <v>1020</v>
      </c>
      <c r="AF142" t="s">
        <v>561</v>
      </c>
      <c r="AG142">
        <v>50</v>
      </c>
      <c r="AH142" t="s">
        <v>206</v>
      </c>
    </row>
    <row r="143" spans="1:35" x14ac:dyDescent="0.35">
      <c r="A143" s="37" t="s">
        <v>753</v>
      </c>
      <c r="B143" s="40">
        <v>213578</v>
      </c>
      <c r="C143" s="39" t="s">
        <v>754</v>
      </c>
      <c r="D143" s="40" t="s">
        <v>551</v>
      </c>
      <c r="E143" s="52" t="s">
        <v>755</v>
      </c>
      <c r="F143" s="40" t="s">
        <v>588</v>
      </c>
      <c r="G143" s="37"/>
      <c r="H143" s="40" t="s">
        <v>754</v>
      </c>
      <c r="I143" s="40" t="s">
        <v>577</v>
      </c>
      <c r="J143" s="42" t="s">
        <v>556</v>
      </c>
      <c r="K143" s="40" t="s">
        <v>756</v>
      </c>
      <c r="L143" s="40">
        <v>1</v>
      </c>
      <c r="M143" s="40" t="s">
        <v>558</v>
      </c>
      <c r="N143" s="43">
        <v>44468</v>
      </c>
      <c r="O143" s="43"/>
      <c r="P143" s="40"/>
      <c r="Q143" s="44">
        <v>1</v>
      </c>
      <c r="R143" s="44">
        <v>1</v>
      </c>
      <c r="S143" s="44"/>
      <c r="T143" s="44"/>
      <c r="U143" s="44"/>
      <c r="V143" s="43"/>
      <c r="W143" s="40" t="s">
        <v>559</v>
      </c>
      <c r="X143" s="64">
        <v>2020</v>
      </c>
      <c r="Y143" s="64">
        <v>1</v>
      </c>
      <c r="Z143" s="37" t="s">
        <v>560</v>
      </c>
      <c r="AA143" s="41" t="s">
        <v>205</v>
      </c>
      <c r="AB143" s="44">
        <v>1</v>
      </c>
      <c r="AC143" s="40"/>
      <c r="AD143" s="40"/>
      <c r="AE143" s="40"/>
      <c r="AF143" s="40" t="s">
        <v>561</v>
      </c>
      <c r="AG143" s="40">
        <v>50</v>
      </c>
      <c r="AH143" s="40" t="s">
        <v>206</v>
      </c>
      <c r="AI143" s="40"/>
    </row>
    <row r="144" spans="1:35" x14ac:dyDescent="0.35">
      <c r="A144" s="37" t="s">
        <v>854</v>
      </c>
      <c r="B144" s="38">
        <v>213575</v>
      </c>
      <c r="C144" s="39" t="s">
        <v>855</v>
      </c>
      <c r="D144" s="40" t="s">
        <v>551</v>
      </c>
      <c r="E144" s="52" t="s">
        <v>856</v>
      </c>
      <c r="F144" s="40" t="s">
        <v>553</v>
      </c>
      <c r="G144" s="37"/>
      <c r="H144" s="40" t="s">
        <v>857</v>
      </c>
      <c r="I144" s="40" t="s">
        <v>830</v>
      </c>
      <c r="J144" s="42" t="s">
        <v>556</v>
      </c>
      <c r="K144" s="40" t="s">
        <v>858</v>
      </c>
      <c r="L144" s="40">
        <v>1</v>
      </c>
      <c r="M144" s="40" t="s">
        <v>558</v>
      </c>
      <c r="N144" s="43">
        <v>44468</v>
      </c>
      <c r="O144" s="43"/>
      <c r="P144" s="40"/>
      <c r="Q144" s="44">
        <v>1</v>
      </c>
      <c r="R144" s="44">
        <v>1</v>
      </c>
      <c r="S144" s="44"/>
      <c r="T144" s="44"/>
      <c r="U144" s="44"/>
      <c r="V144" s="43"/>
      <c r="W144" s="40" t="s">
        <v>559</v>
      </c>
      <c r="X144" s="64">
        <v>2016</v>
      </c>
      <c r="Y144" s="38">
        <v>5</v>
      </c>
      <c r="Z144" s="37" t="s">
        <v>560</v>
      </c>
      <c r="AA144" s="37" t="s">
        <v>42</v>
      </c>
      <c r="AB144" s="44">
        <v>1</v>
      </c>
      <c r="AC144" s="40"/>
      <c r="AD144" s="40"/>
      <c r="AE144" s="44"/>
      <c r="AF144" s="40" t="s">
        <v>561</v>
      </c>
      <c r="AG144" s="40">
        <v>50</v>
      </c>
      <c r="AH144" s="40" t="s">
        <v>206</v>
      </c>
      <c r="AI144" s="40"/>
    </row>
    <row r="145" spans="1:35" x14ac:dyDescent="0.35">
      <c r="A145" s="37" t="s">
        <v>1195</v>
      </c>
      <c r="B145" s="40">
        <v>213587</v>
      </c>
      <c r="C145" s="39" t="s">
        <v>1196</v>
      </c>
      <c r="D145" s="40" t="s">
        <v>551</v>
      </c>
      <c r="E145" s="52" t="s">
        <v>1197</v>
      </c>
      <c r="F145" s="40" t="s">
        <v>565</v>
      </c>
      <c r="G145" s="37"/>
      <c r="H145" s="40" t="s">
        <v>1196</v>
      </c>
      <c r="I145" s="40" t="s">
        <v>577</v>
      </c>
      <c r="J145" s="42" t="s">
        <v>556</v>
      </c>
      <c r="K145" s="40" t="s">
        <v>1198</v>
      </c>
      <c r="L145" s="40">
        <v>1</v>
      </c>
      <c r="M145" s="40" t="s">
        <v>558</v>
      </c>
      <c r="N145" s="43">
        <v>44468</v>
      </c>
      <c r="O145" s="43"/>
      <c r="P145" s="40"/>
      <c r="Q145" s="44">
        <v>1</v>
      </c>
      <c r="R145" s="44">
        <v>1</v>
      </c>
      <c r="S145" s="44"/>
      <c r="T145" s="44"/>
      <c r="U145" s="44"/>
      <c r="V145" s="43"/>
      <c r="W145" s="40" t="s">
        <v>559</v>
      </c>
      <c r="X145" s="40">
        <v>2019</v>
      </c>
      <c r="Y145" s="38">
        <v>2</v>
      </c>
      <c r="Z145" s="37" t="s">
        <v>560</v>
      </c>
      <c r="AA145" s="41" t="s">
        <v>205</v>
      </c>
      <c r="AB145" s="44">
        <v>1</v>
      </c>
      <c r="AC145" s="40"/>
      <c r="AD145" s="40"/>
      <c r="AE145" s="40"/>
      <c r="AF145" s="40" t="s">
        <v>561</v>
      </c>
      <c r="AG145" s="40">
        <v>50</v>
      </c>
      <c r="AH145" s="40" t="s">
        <v>1199</v>
      </c>
      <c r="AI145" s="40"/>
    </row>
    <row r="146" spans="1:35" x14ac:dyDescent="0.35">
      <c r="A146" s="37" t="s">
        <v>1906</v>
      </c>
      <c r="B146" s="40">
        <v>213574</v>
      </c>
      <c r="C146" s="39" t="s">
        <v>1193</v>
      </c>
      <c r="D146" s="40" t="s">
        <v>553</v>
      </c>
      <c r="E146" s="52" t="s">
        <v>1907</v>
      </c>
      <c r="F146" s="40" t="s">
        <v>551</v>
      </c>
      <c r="G146" s="37"/>
      <c r="H146" s="40" t="s">
        <v>1193</v>
      </c>
      <c r="I146" s="40" t="s">
        <v>617</v>
      </c>
      <c r="J146" s="42" t="s">
        <v>556</v>
      </c>
      <c r="K146" s="40" t="s">
        <v>1908</v>
      </c>
      <c r="L146" s="40">
        <v>1</v>
      </c>
      <c r="M146" s="40" t="s">
        <v>558</v>
      </c>
      <c r="N146" s="43">
        <v>44468</v>
      </c>
      <c r="O146" s="43"/>
      <c r="P146" s="40"/>
      <c r="Q146" s="44">
        <v>1</v>
      </c>
      <c r="R146" s="44">
        <v>1</v>
      </c>
      <c r="S146" s="44"/>
      <c r="T146" s="44"/>
      <c r="U146" s="44"/>
      <c r="V146" s="43"/>
      <c r="W146" s="40" t="s">
        <v>559</v>
      </c>
      <c r="X146" s="64">
        <v>2018</v>
      </c>
      <c r="Y146" s="38">
        <v>3</v>
      </c>
      <c r="Z146" s="40" t="s">
        <v>560</v>
      </c>
      <c r="AA146" s="41" t="s">
        <v>42</v>
      </c>
      <c r="AB146" s="44">
        <v>1</v>
      </c>
      <c r="AC146" s="40"/>
      <c r="AD146" s="40"/>
      <c r="AE146" s="40"/>
      <c r="AF146" s="40" t="s">
        <v>561</v>
      </c>
      <c r="AG146" s="40">
        <v>50</v>
      </c>
      <c r="AH146" s="40" t="s">
        <v>206</v>
      </c>
      <c r="AI146" s="40"/>
    </row>
    <row r="147" spans="1:35" x14ac:dyDescent="0.35">
      <c r="A147" s="37" t="s">
        <v>2167</v>
      </c>
      <c r="B147" s="40">
        <v>213592</v>
      </c>
      <c r="C147" s="39" t="s">
        <v>2168</v>
      </c>
      <c r="D147" s="40" t="s">
        <v>551</v>
      </c>
      <c r="E147" s="52" t="s">
        <v>2169</v>
      </c>
      <c r="F147" s="40" t="s">
        <v>551</v>
      </c>
      <c r="G147" s="37" t="s">
        <v>2170</v>
      </c>
      <c r="H147" s="40" t="s">
        <v>2171</v>
      </c>
      <c r="I147" s="40" t="s">
        <v>874</v>
      </c>
      <c r="J147" s="42" t="s">
        <v>556</v>
      </c>
      <c r="K147" s="40" t="s">
        <v>2173</v>
      </c>
      <c r="L147" s="40">
        <v>2</v>
      </c>
      <c r="M147" s="40" t="s">
        <v>558</v>
      </c>
      <c r="N147" s="43">
        <v>44468</v>
      </c>
      <c r="O147" s="43"/>
      <c r="P147" s="40"/>
      <c r="Q147" s="44">
        <v>1</v>
      </c>
      <c r="R147" s="44">
        <v>1</v>
      </c>
      <c r="S147" s="44"/>
      <c r="T147" s="44"/>
      <c r="U147" s="44"/>
      <c r="V147" s="43"/>
      <c r="W147" s="40" t="s">
        <v>559</v>
      </c>
      <c r="X147" s="40">
        <v>2019</v>
      </c>
      <c r="Y147" s="38">
        <v>2</v>
      </c>
      <c r="Z147" s="40" t="s">
        <v>560</v>
      </c>
      <c r="AA147" s="41" t="s">
        <v>205</v>
      </c>
      <c r="AB147" s="44">
        <v>1</v>
      </c>
      <c r="AC147" s="40" t="s">
        <v>2174</v>
      </c>
      <c r="AD147" s="40"/>
      <c r="AE147" s="40"/>
      <c r="AF147" s="40" t="s">
        <v>561</v>
      </c>
      <c r="AG147" s="40">
        <v>50</v>
      </c>
      <c r="AH147" s="40" t="s">
        <v>206</v>
      </c>
      <c r="AI147" s="40"/>
    </row>
    <row r="148" spans="1:35" x14ac:dyDescent="0.35">
      <c r="A148" s="37" t="s">
        <v>1375</v>
      </c>
      <c r="B148" s="38">
        <v>213550</v>
      </c>
      <c r="C148" s="39" t="s">
        <v>1376</v>
      </c>
      <c r="D148" s="40" t="s">
        <v>600</v>
      </c>
      <c r="E148" s="52" t="s">
        <v>1377</v>
      </c>
      <c r="F148" s="40" t="s">
        <v>565</v>
      </c>
      <c r="G148" s="37"/>
      <c r="H148" s="40" t="s">
        <v>1378</v>
      </c>
      <c r="I148" s="40" t="s">
        <v>1260</v>
      </c>
      <c r="J148" s="42" t="s">
        <v>556</v>
      </c>
      <c r="K148" s="40" t="s">
        <v>1379</v>
      </c>
      <c r="L148" s="40">
        <v>1</v>
      </c>
      <c r="M148" s="40" t="s">
        <v>558</v>
      </c>
      <c r="N148" s="43">
        <v>44491</v>
      </c>
      <c r="O148" s="43"/>
      <c r="P148" s="44"/>
      <c r="Q148" s="44">
        <v>1</v>
      </c>
      <c r="R148" s="44">
        <v>1</v>
      </c>
      <c r="S148" s="44"/>
      <c r="T148" s="44"/>
      <c r="U148" s="44"/>
      <c r="V148" s="43"/>
      <c r="W148" s="40" t="s">
        <v>559</v>
      </c>
      <c r="X148" s="40">
        <v>2019</v>
      </c>
      <c r="Y148" s="38">
        <v>2</v>
      </c>
      <c r="Z148" s="40" t="s">
        <v>560</v>
      </c>
      <c r="AA148" s="62" t="s">
        <v>30</v>
      </c>
      <c r="AB148" s="44">
        <v>1</v>
      </c>
      <c r="AC148" s="40"/>
      <c r="AD148" s="40" t="s">
        <v>1380</v>
      </c>
      <c r="AE148" s="44"/>
      <c r="AF148" s="40" t="s">
        <v>561</v>
      </c>
      <c r="AG148" s="40"/>
      <c r="AH148" s="40"/>
      <c r="AI148" s="40"/>
    </row>
    <row r="149" spans="1:35" x14ac:dyDescent="0.35">
      <c r="A149" s="22" t="s">
        <v>621</v>
      </c>
      <c r="B149">
        <v>202390</v>
      </c>
      <c r="C149" s="46" t="s">
        <v>622</v>
      </c>
      <c r="D149" t="s">
        <v>553</v>
      </c>
      <c r="E149" t="s">
        <v>623</v>
      </c>
      <c r="F149" s="47" t="s">
        <v>551</v>
      </c>
      <c r="G149" s="22"/>
      <c r="H149" t="s">
        <v>624</v>
      </c>
      <c r="I149" t="s">
        <v>617</v>
      </c>
      <c r="J149" s="51" t="s">
        <v>556</v>
      </c>
      <c r="K149" t="s">
        <v>625</v>
      </c>
      <c r="L149">
        <v>1</v>
      </c>
      <c r="M149" t="s">
        <v>558</v>
      </c>
      <c r="N149" s="48">
        <v>44509</v>
      </c>
      <c r="O149" s="48">
        <v>44846</v>
      </c>
      <c r="P149" s="49">
        <v>337</v>
      </c>
      <c r="Q149" s="49">
        <v>0</v>
      </c>
      <c r="R149" s="49">
        <v>0</v>
      </c>
      <c r="S149" s="49" t="s">
        <v>590</v>
      </c>
      <c r="T149" s="49" t="s">
        <v>626</v>
      </c>
      <c r="U149" s="49">
        <v>0</v>
      </c>
      <c r="V149" s="48">
        <v>44846</v>
      </c>
      <c r="W149" t="s">
        <v>559</v>
      </c>
      <c r="X149">
        <v>2017</v>
      </c>
      <c r="Y149" s="45">
        <v>4</v>
      </c>
      <c r="Z149" t="s">
        <v>560</v>
      </c>
      <c r="AA149" s="22" t="s">
        <v>30</v>
      </c>
      <c r="AB149" s="49">
        <v>1</v>
      </c>
      <c r="AC149" t="s">
        <v>627</v>
      </c>
      <c r="AE149" s="49"/>
      <c r="AF149" t="s">
        <v>561</v>
      </c>
      <c r="AG149">
        <v>50</v>
      </c>
      <c r="AH149" t="s">
        <v>206</v>
      </c>
    </row>
    <row r="150" spans="1:35" x14ac:dyDescent="0.35">
      <c r="A150" s="37" t="s">
        <v>1400</v>
      </c>
      <c r="B150" s="40">
        <v>202363</v>
      </c>
      <c r="C150" s="39" t="s">
        <v>1401</v>
      </c>
      <c r="D150" s="40" t="s">
        <v>551</v>
      </c>
      <c r="E150" s="40" t="s">
        <v>1402</v>
      </c>
      <c r="F150" s="52" t="s">
        <v>565</v>
      </c>
      <c r="G150" s="37"/>
      <c r="H150" s="40" t="s">
        <v>1401</v>
      </c>
      <c r="I150" s="40" t="s">
        <v>577</v>
      </c>
      <c r="J150" s="42" t="s">
        <v>556</v>
      </c>
      <c r="K150" s="40" t="s">
        <v>1403</v>
      </c>
      <c r="L150" s="40">
        <v>1</v>
      </c>
      <c r="M150" s="40" t="s">
        <v>558</v>
      </c>
      <c r="N150" s="86">
        <v>44509</v>
      </c>
      <c r="O150" s="43"/>
      <c r="P150" s="44"/>
      <c r="Q150" s="44">
        <v>1</v>
      </c>
      <c r="R150" s="44">
        <v>1</v>
      </c>
      <c r="S150" s="44"/>
      <c r="T150" s="44"/>
      <c r="U150" s="44"/>
      <c r="V150" s="43"/>
      <c r="W150" s="40" t="s">
        <v>559</v>
      </c>
      <c r="X150" s="40">
        <v>2019</v>
      </c>
      <c r="Y150" s="38">
        <v>2</v>
      </c>
      <c r="Z150" s="40" t="s">
        <v>560</v>
      </c>
      <c r="AA150" s="37" t="s">
        <v>205</v>
      </c>
      <c r="AB150" s="44">
        <v>1</v>
      </c>
      <c r="AC150" s="40"/>
      <c r="AD150" s="40"/>
      <c r="AE150" s="44"/>
      <c r="AF150" s="40" t="s">
        <v>561</v>
      </c>
      <c r="AG150" s="40"/>
      <c r="AH150" s="40"/>
      <c r="AI150" s="40"/>
    </row>
    <row r="151" spans="1:35" x14ac:dyDescent="0.35">
      <c r="A151" s="37" t="s">
        <v>573</v>
      </c>
      <c r="B151" s="40">
        <v>225172</v>
      </c>
      <c r="C151" s="39" t="s">
        <v>574</v>
      </c>
      <c r="D151" s="40" t="s">
        <v>551</v>
      </c>
      <c r="E151" s="52" t="s">
        <v>575</v>
      </c>
      <c r="F151" s="40" t="s">
        <v>551</v>
      </c>
      <c r="G151" s="37" t="s">
        <v>576</v>
      </c>
      <c r="H151" s="40" t="s">
        <v>574</v>
      </c>
      <c r="I151" s="40" t="s">
        <v>577</v>
      </c>
      <c r="J151" s="42" t="s">
        <v>556</v>
      </c>
      <c r="K151" s="40" t="s">
        <v>578</v>
      </c>
      <c r="L151" s="40">
        <v>3</v>
      </c>
      <c r="M151" s="40" t="s">
        <v>558</v>
      </c>
      <c r="N151" s="43">
        <v>44837</v>
      </c>
      <c r="O151" s="43"/>
      <c r="P151" s="44"/>
      <c r="Q151" s="44">
        <v>1</v>
      </c>
      <c r="R151" s="44">
        <v>1</v>
      </c>
      <c r="S151" s="44"/>
      <c r="T151" s="44"/>
      <c r="U151" s="44"/>
      <c r="V151" s="43"/>
      <c r="W151" s="40" t="s">
        <v>559</v>
      </c>
      <c r="X151" s="40">
        <v>2020</v>
      </c>
      <c r="Y151" s="38">
        <v>2</v>
      </c>
      <c r="Z151" s="40" t="s">
        <v>560</v>
      </c>
      <c r="AA151" s="37" t="s">
        <v>30</v>
      </c>
      <c r="AB151" s="44">
        <v>1</v>
      </c>
      <c r="AC151" s="40"/>
      <c r="AD151" s="40"/>
      <c r="AE151" s="44"/>
      <c r="AF151" s="40"/>
      <c r="AG151" s="40"/>
      <c r="AH151" s="40"/>
      <c r="AI151" s="40"/>
    </row>
    <row r="152" spans="1:35" x14ac:dyDescent="0.35">
      <c r="A152" s="37" t="s">
        <v>771</v>
      </c>
      <c r="B152" s="40">
        <v>225171</v>
      </c>
      <c r="C152" s="39" t="s">
        <v>772</v>
      </c>
      <c r="D152" s="40" t="s">
        <v>600</v>
      </c>
      <c r="E152" s="52" t="s">
        <v>773</v>
      </c>
      <c r="F152" s="40" t="s">
        <v>565</v>
      </c>
      <c r="G152" s="37" t="s">
        <v>774</v>
      </c>
      <c r="H152" s="40" t="s">
        <v>772</v>
      </c>
      <c r="I152" s="40" t="s">
        <v>577</v>
      </c>
      <c r="J152" s="42" t="s">
        <v>556</v>
      </c>
      <c r="K152" s="40" t="s">
        <v>775</v>
      </c>
      <c r="L152" s="40">
        <v>2</v>
      </c>
      <c r="M152" s="40" t="s">
        <v>558</v>
      </c>
      <c r="N152" s="43">
        <v>44837</v>
      </c>
      <c r="O152" s="43"/>
      <c r="P152" s="44"/>
      <c r="Q152" s="44">
        <v>1</v>
      </c>
      <c r="R152" s="44">
        <v>1</v>
      </c>
      <c r="S152" s="44"/>
      <c r="T152" s="44"/>
      <c r="U152" s="44"/>
      <c r="V152" s="43"/>
      <c r="W152" s="40" t="s">
        <v>559</v>
      </c>
      <c r="X152" s="40">
        <v>2020</v>
      </c>
      <c r="Y152" s="40">
        <v>2</v>
      </c>
      <c r="Z152" s="40" t="s">
        <v>560</v>
      </c>
      <c r="AA152" s="37" t="s">
        <v>205</v>
      </c>
      <c r="AB152" s="44">
        <v>1</v>
      </c>
      <c r="AC152" s="40"/>
      <c r="AD152" s="40"/>
      <c r="AE152" s="44"/>
      <c r="AF152" s="40" t="s">
        <v>561</v>
      </c>
      <c r="AG152" s="40">
        <v>50</v>
      </c>
      <c r="AH152" s="40" t="s">
        <v>206</v>
      </c>
      <c r="AI152" s="40"/>
    </row>
    <row r="153" spans="1:35" x14ac:dyDescent="0.35">
      <c r="A153" s="37" t="s">
        <v>2234</v>
      </c>
      <c r="B153" s="40">
        <v>225177</v>
      </c>
      <c r="C153" s="39" t="s">
        <v>1128</v>
      </c>
      <c r="D153" s="40" t="s">
        <v>551</v>
      </c>
      <c r="E153" s="52" t="s">
        <v>2235</v>
      </c>
      <c r="F153" s="40" t="s">
        <v>565</v>
      </c>
      <c r="G153" s="37"/>
      <c r="H153" s="40" t="s">
        <v>1128</v>
      </c>
      <c r="I153" s="40" t="s">
        <v>577</v>
      </c>
      <c r="J153" s="42" t="s">
        <v>556</v>
      </c>
      <c r="K153" s="40" t="s">
        <v>2236</v>
      </c>
      <c r="L153" s="40">
        <v>1</v>
      </c>
      <c r="M153" s="40" t="s">
        <v>558</v>
      </c>
      <c r="N153" s="43">
        <v>44837</v>
      </c>
      <c r="O153" s="43"/>
      <c r="P153" s="44"/>
      <c r="Q153" s="44">
        <v>1</v>
      </c>
      <c r="R153" s="44">
        <v>1</v>
      </c>
      <c r="S153" s="44"/>
      <c r="T153" s="44"/>
      <c r="U153" s="44"/>
      <c r="V153" s="43"/>
      <c r="W153" s="40" t="s">
        <v>559</v>
      </c>
      <c r="X153" s="40">
        <v>2021</v>
      </c>
      <c r="Y153" s="38">
        <v>1</v>
      </c>
      <c r="Z153" s="40" t="s">
        <v>560</v>
      </c>
      <c r="AA153" s="37" t="s">
        <v>42</v>
      </c>
      <c r="AB153" s="44">
        <v>1</v>
      </c>
      <c r="AC153" s="40"/>
      <c r="AD153" s="40"/>
      <c r="AE153" s="44"/>
      <c r="AF153" s="40" t="s">
        <v>561</v>
      </c>
      <c r="AG153" s="40">
        <v>50</v>
      </c>
      <c r="AH153" s="40" t="s">
        <v>206</v>
      </c>
      <c r="AI153" s="40"/>
    </row>
    <row r="154" spans="1:35" x14ac:dyDescent="0.35">
      <c r="A154" s="37" t="s">
        <v>2239</v>
      </c>
      <c r="B154" s="40">
        <v>225175</v>
      </c>
      <c r="C154" s="39" t="s">
        <v>2240</v>
      </c>
      <c r="D154" s="40" t="s">
        <v>551</v>
      </c>
      <c r="E154" s="52" t="s">
        <v>1132</v>
      </c>
      <c r="F154" s="40" t="s">
        <v>588</v>
      </c>
      <c r="G154" s="37"/>
      <c r="H154" s="40" t="s">
        <v>2240</v>
      </c>
      <c r="I154" s="40" t="s">
        <v>577</v>
      </c>
      <c r="J154" s="42" t="s">
        <v>556</v>
      </c>
      <c r="K154" s="40" t="s">
        <v>2241</v>
      </c>
      <c r="L154" s="40">
        <v>1</v>
      </c>
      <c r="M154" s="40" t="s">
        <v>558</v>
      </c>
      <c r="N154" s="43">
        <v>44837</v>
      </c>
      <c r="O154" s="43"/>
      <c r="P154" s="44"/>
      <c r="Q154" s="44">
        <v>1</v>
      </c>
      <c r="R154" s="44">
        <v>1</v>
      </c>
      <c r="S154" s="44"/>
      <c r="T154" s="44"/>
      <c r="U154" s="44"/>
      <c r="V154" s="43"/>
      <c r="W154" s="40" t="s">
        <v>559</v>
      </c>
      <c r="X154" s="40">
        <v>2021</v>
      </c>
      <c r="Y154" s="38">
        <v>1</v>
      </c>
      <c r="Z154" s="40" t="s">
        <v>560</v>
      </c>
      <c r="AA154" s="37" t="s">
        <v>205</v>
      </c>
      <c r="AB154" s="44">
        <v>1</v>
      </c>
      <c r="AC154" s="40"/>
      <c r="AD154" s="40"/>
      <c r="AE154" s="44"/>
      <c r="AF154" s="40" t="s">
        <v>561</v>
      </c>
      <c r="AG154" s="40">
        <v>50</v>
      </c>
      <c r="AH154" s="40" t="s">
        <v>206</v>
      </c>
      <c r="AI154" s="40"/>
    </row>
    <row r="155" spans="1:35" x14ac:dyDescent="0.35">
      <c r="A155" s="37" t="s">
        <v>2242</v>
      </c>
      <c r="B155" s="40">
        <v>225185</v>
      </c>
      <c r="C155" s="39" t="s">
        <v>1039</v>
      </c>
      <c r="D155" s="40" t="s">
        <v>551</v>
      </c>
      <c r="E155" s="52" t="s">
        <v>2243</v>
      </c>
      <c r="F155" s="40" t="s">
        <v>551</v>
      </c>
      <c r="G155" s="37"/>
      <c r="H155" s="40" t="s">
        <v>2244</v>
      </c>
      <c r="I155" s="40" t="s">
        <v>874</v>
      </c>
      <c r="J155" s="42" t="s">
        <v>556</v>
      </c>
      <c r="K155" s="40" t="s">
        <v>2245</v>
      </c>
      <c r="L155" s="40">
        <v>1</v>
      </c>
      <c r="M155" s="40" t="s">
        <v>558</v>
      </c>
      <c r="N155" s="43">
        <v>44837</v>
      </c>
      <c r="O155" s="43"/>
      <c r="P155" s="44"/>
      <c r="Q155" s="44">
        <v>1</v>
      </c>
      <c r="R155" s="44">
        <v>1</v>
      </c>
      <c r="S155" s="44"/>
      <c r="T155" s="44"/>
      <c r="U155" s="44"/>
      <c r="V155" s="43"/>
      <c r="W155" s="40" t="s">
        <v>559</v>
      </c>
      <c r="X155" s="40">
        <v>2018</v>
      </c>
      <c r="Y155" s="38">
        <v>4</v>
      </c>
      <c r="Z155" s="40" t="s">
        <v>560</v>
      </c>
      <c r="AA155" s="37" t="s">
        <v>205</v>
      </c>
      <c r="AB155" s="44">
        <v>1</v>
      </c>
      <c r="AC155" s="40"/>
      <c r="AD155" s="40"/>
      <c r="AE155" s="44"/>
      <c r="AF155" s="40" t="s">
        <v>561</v>
      </c>
      <c r="AG155" s="40">
        <v>50</v>
      </c>
      <c r="AH155" s="40" t="s">
        <v>206</v>
      </c>
      <c r="AI155" s="40"/>
    </row>
    <row r="156" spans="1:35" x14ac:dyDescent="0.35">
      <c r="A156" s="37" t="s">
        <v>1256</v>
      </c>
      <c r="B156" s="40">
        <v>225176</v>
      </c>
      <c r="C156" s="39" t="s">
        <v>1069</v>
      </c>
      <c r="D156" s="40" t="s">
        <v>551</v>
      </c>
      <c r="E156" s="52" t="s">
        <v>1257</v>
      </c>
      <c r="F156" s="40" t="s">
        <v>551</v>
      </c>
      <c r="G156" s="40" t="s">
        <v>1258</v>
      </c>
      <c r="H156" s="40" t="s">
        <v>1259</v>
      </c>
      <c r="I156" s="40" t="s">
        <v>1260</v>
      </c>
      <c r="J156" s="42" t="s">
        <v>556</v>
      </c>
      <c r="K156" s="40" t="s">
        <v>1261</v>
      </c>
      <c r="L156" s="40">
        <v>2</v>
      </c>
      <c r="M156" s="40" t="s">
        <v>558</v>
      </c>
      <c r="N156" s="43">
        <v>44868</v>
      </c>
      <c r="O156" s="43"/>
      <c r="P156" s="44"/>
      <c r="Q156" s="44">
        <v>1</v>
      </c>
      <c r="R156" s="44">
        <v>1</v>
      </c>
      <c r="S156" s="44"/>
      <c r="T156" s="44"/>
      <c r="U156" s="44"/>
      <c r="V156" s="43"/>
      <c r="W156" s="40" t="s">
        <v>559</v>
      </c>
      <c r="X156" s="40">
        <v>2020</v>
      </c>
      <c r="Y156" s="38">
        <v>2</v>
      </c>
      <c r="Z156" s="40" t="s">
        <v>560</v>
      </c>
      <c r="AA156" s="37" t="s">
        <v>205</v>
      </c>
      <c r="AB156" s="44">
        <v>1</v>
      </c>
      <c r="AC156" s="40"/>
      <c r="AD156" s="40"/>
      <c r="AE156" s="44"/>
      <c r="AF156" s="40" t="s">
        <v>561</v>
      </c>
      <c r="AG156" s="40">
        <v>50</v>
      </c>
      <c r="AH156" s="40" t="s">
        <v>206</v>
      </c>
      <c r="AI156" s="40"/>
    </row>
    <row r="157" spans="1:35" x14ac:dyDescent="0.35">
      <c r="A157" s="37" t="s">
        <v>2282</v>
      </c>
      <c r="B157" s="40">
        <v>225174</v>
      </c>
      <c r="C157" s="39" t="s">
        <v>2283</v>
      </c>
      <c r="D157" s="40" t="s">
        <v>551</v>
      </c>
      <c r="E157" s="52" t="s">
        <v>2284</v>
      </c>
      <c r="F157" s="40" t="s">
        <v>565</v>
      </c>
      <c r="G157" s="37"/>
      <c r="H157" s="40" t="s">
        <v>2283</v>
      </c>
      <c r="I157" s="40" t="s">
        <v>577</v>
      </c>
      <c r="J157" s="42" t="s">
        <v>556</v>
      </c>
      <c r="K157" s="40" t="s">
        <v>2285</v>
      </c>
      <c r="L157" s="40">
        <v>1</v>
      </c>
      <c r="M157" s="40" t="s">
        <v>558</v>
      </c>
      <c r="N157" s="43">
        <v>44868</v>
      </c>
      <c r="O157" s="43"/>
      <c r="P157" s="44"/>
      <c r="Q157" s="44">
        <v>1</v>
      </c>
      <c r="R157" s="44">
        <v>1</v>
      </c>
      <c r="S157" s="44"/>
      <c r="T157" s="44"/>
      <c r="U157" s="44"/>
      <c r="V157" s="43"/>
      <c r="W157" s="40" t="s">
        <v>559</v>
      </c>
      <c r="X157" s="40">
        <v>2019</v>
      </c>
      <c r="Y157" s="38">
        <v>3</v>
      </c>
      <c r="Z157" s="40" t="s">
        <v>560</v>
      </c>
      <c r="AA157" s="62" t="s">
        <v>30</v>
      </c>
      <c r="AB157" s="44">
        <v>1</v>
      </c>
      <c r="AC157" s="40"/>
      <c r="AD157" s="40"/>
      <c r="AE157" s="44"/>
      <c r="AF157" s="40" t="s">
        <v>561</v>
      </c>
      <c r="AG157" s="40">
        <v>50</v>
      </c>
      <c r="AH157" s="40" t="s">
        <v>206</v>
      </c>
      <c r="AI157" s="40"/>
    </row>
  </sheetData>
  <sortState xmlns:xlrd2="http://schemas.microsoft.com/office/spreadsheetml/2017/richdata2" ref="A2:AI157">
    <sortCondition ref="Z2:Z15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8616-0062-45CF-AAE0-13ABC0082B75}">
  <dimension ref="A1:AI82"/>
  <sheetViews>
    <sheetView tabSelected="1" zoomScale="75" zoomScaleNormal="75" workbookViewId="0">
      <selection activeCell="J13" sqref="A1:AI82"/>
    </sheetView>
  </sheetViews>
  <sheetFormatPr defaultRowHeight="14.5" x14ac:dyDescent="0.35"/>
  <cols>
    <col min="14" max="14" width="33.7265625" customWidth="1"/>
    <col min="15" max="15" width="31" customWidth="1"/>
    <col min="16" max="16" width="23.1796875" customWidth="1"/>
  </cols>
  <sheetData>
    <row r="1" spans="1:35" x14ac:dyDescent="0.35">
      <c r="A1" s="25" t="s">
        <v>0</v>
      </c>
      <c r="B1" s="25" t="s">
        <v>520</v>
      </c>
      <c r="C1" s="30" t="s">
        <v>521</v>
      </c>
      <c r="D1" s="25" t="s">
        <v>522</v>
      </c>
      <c r="E1" s="31" t="s">
        <v>7</v>
      </c>
      <c r="F1" s="25" t="s">
        <v>523</v>
      </c>
      <c r="G1" s="32" t="s">
        <v>524</v>
      </c>
      <c r="H1" s="25" t="s">
        <v>525</v>
      </c>
      <c r="I1" s="25" t="s">
        <v>526</v>
      </c>
      <c r="J1" s="33" t="s">
        <v>22</v>
      </c>
      <c r="K1" s="25" t="s">
        <v>527</v>
      </c>
      <c r="L1" s="25" t="s">
        <v>528</v>
      </c>
      <c r="M1" s="25" t="s">
        <v>529</v>
      </c>
      <c r="N1" s="34" t="s">
        <v>530</v>
      </c>
      <c r="O1" s="34" t="s">
        <v>531</v>
      </c>
      <c r="P1" s="35" t="s">
        <v>532</v>
      </c>
      <c r="Q1" s="35" t="s">
        <v>533</v>
      </c>
      <c r="R1" s="35" t="s">
        <v>534</v>
      </c>
      <c r="S1" s="35" t="s">
        <v>535</v>
      </c>
      <c r="T1" s="35" t="s">
        <v>536</v>
      </c>
      <c r="U1" s="35" t="s">
        <v>537</v>
      </c>
      <c r="V1" s="34" t="s">
        <v>538</v>
      </c>
      <c r="W1" s="25" t="s">
        <v>10</v>
      </c>
      <c r="X1" s="25" t="s">
        <v>8</v>
      </c>
      <c r="Y1" s="36" t="s">
        <v>539</v>
      </c>
      <c r="Z1" s="25" t="s">
        <v>540</v>
      </c>
      <c r="AA1" s="32" t="s">
        <v>11</v>
      </c>
      <c r="AB1" s="35" t="s">
        <v>541</v>
      </c>
      <c r="AC1" s="25" t="s">
        <v>542</v>
      </c>
      <c r="AD1" s="25" t="s">
        <v>543</v>
      </c>
      <c r="AE1" s="35" t="s">
        <v>544</v>
      </c>
      <c r="AF1" s="25" t="s">
        <v>545</v>
      </c>
      <c r="AG1" s="25" t="s">
        <v>546</v>
      </c>
      <c r="AH1" s="25" t="s">
        <v>547</v>
      </c>
      <c r="AI1" s="25" t="s">
        <v>548</v>
      </c>
    </row>
    <row r="2" spans="1:35" x14ac:dyDescent="0.35">
      <c r="A2" s="22" t="s">
        <v>1386</v>
      </c>
      <c r="B2">
        <v>202394</v>
      </c>
      <c r="C2" s="46" t="s">
        <v>1387</v>
      </c>
      <c r="D2" t="s">
        <v>551</v>
      </c>
      <c r="E2" s="47" t="s">
        <v>915</v>
      </c>
      <c r="F2" t="s">
        <v>551</v>
      </c>
      <c r="G2" s="22"/>
      <c r="H2" t="s">
        <v>1387</v>
      </c>
      <c r="I2" t="s">
        <v>577</v>
      </c>
      <c r="J2" s="51" t="s">
        <v>556</v>
      </c>
      <c r="K2" t="s">
        <v>1388</v>
      </c>
      <c r="L2">
        <v>1</v>
      </c>
      <c r="M2" t="s">
        <v>558</v>
      </c>
      <c r="N2" s="48">
        <v>44078</v>
      </c>
      <c r="O2" s="48">
        <v>44396</v>
      </c>
      <c r="P2" s="49">
        <v>318</v>
      </c>
      <c r="Q2" s="49">
        <v>0</v>
      </c>
      <c r="R2" s="49" t="s">
        <v>205</v>
      </c>
      <c r="S2" s="49" t="s">
        <v>591</v>
      </c>
      <c r="T2" s="49" t="s">
        <v>1389</v>
      </c>
      <c r="U2" s="49">
        <v>0</v>
      </c>
      <c r="V2" s="48"/>
      <c r="W2" t="s">
        <v>559</v>
      </c>
      <c r="X2">
        <v>2020</v>
      </c>
      <c r="Y2" s="45">
        <v>0</v>
      </c>
      <c r="Z2" t="s">
        <v>580</v>
      </c>
      <c r="AA2" s="22" t="s">
        <v>205</v>
      </c>
      <c r="AB2" s="49">
        <v>1</v>
      </c>
      <c r="AC2" t="s">
        <v>1390</v>
      </c>
      <c r="AE2" s="49"/>
      <c r="AF2" t="s">
        <v>561</v>
      </c>
    </row>
    <row r="3" spans="1:35" x14ac:dyDescent="0.35">
      <c r="A3" s="22" t="s">
        <v>1200</v>
      </c>
      <c r="B3" s="45">
        <v>202366</v>
      </c>
      <c r="C3" s="46" t="s">
        <v>1201</v>
      </c>
      <c r="D3" t="s">
        <v>551</v>
      </c>
      <c r="E3" s="47" t="s">
        <v>1202</v>
      </c>
      <c r="F3" t="s">
        <v>551</v>
      </c>
      <c r="G3" s="22"/>
      <c r="H3" t="s">
        <v>1201</v>
      </c>
      <c r="I3" t="s">
        <v>577</v>
      </c>
      <c r="J3" s="51" t="s">
        <v>556</v>
      </c>
      <c r="K3" t="s">
        <v>1203</v>
      </c>
      <c r="L3">
        <v>1</v>
      </c>
      <c r="M3" t="s">
        <v>558</v>
      </c>
      <c r="N3" s="48">
        <v>44078</v>
      </c>
      <c r="O3" s="48">
        <v>44821</v>
      </c>
      <c r="P3" s="49">
        <v>743</v>
      </c>
      <c r="Q3" s="49">
        <v>0</v>
      </c>
      <c r="R3" s="49">
        <v>0</v>
      </c>
      <c r="S3" s="49" t="s">
        <v>590</v>
      </c>
      <c r="T3" s="49" t="s">
        <v>626</v>
      </c>
      <c r="U3" s="49">
        <v>1</v>
      </c>
      <c r="V3" s="48">
        <v>44821</v>
      </c>
      <c r="W3" t="s">
        <v>559</v>
      </c>
      <c r="X3">
        <v>2020</v>
      </c>
      <c r="Y3" s="45">
        <v>0</v>
      </c>
      <c r="Z3" t="s">
        <v>580</v>
      </c>
      <c r="AA3" s="22" t="s">
        <v>205</v>
      </c>
      <c r="AB3" s="49">
        <v>1</v>
      </c>
      <c r="AC3" t="s">
        <v>1204</v>
      </c>
      <c r="AE3" s="49"/>
      <c r="AF3" t="s">
        <v>561</v>
      </c>
    </row>
    <row r="4" spans="1:35" x14ac:dyDescent="0.35">
      <c r="A4" s="37" t="s">
        <v>1292</v>
      </c>
      <c r="B4" s="38">
        <v>202409</v>
      </c>
      <c r="C4" s="39" t="s">
        <v>1293</v>
      </c>
      <c r="D4" s="40" t="s">
        <v>551</v>
      </c>
      <c r="E4" s="52" t="s">
        <v>1294</v>
      </c>
      <c r="F4" s="40" t="s">
        <v>551</v>
      </c>
      <c r="G4" s="37"/>
      <c r="H4" s="40" t="s">
        <v>1293</v>
      </c>
      <c r="I4" s="40" t="s">
        <v>577</v>
      </c>
      <c r="J4" s="42" t="s">
        <v>556</v>
      </c>
      <c r="K4" s="75" t="s">
        <v>1295</v>
      </c>
      <c r="L4" s="76">
        <v>1</v>
      </c>
      <c r="M4" s="40" t="s">
        <v>558</v>
      </c>
      <c r="N4" s="43">
        <v>44078</v>
      </c>
      <c r="O4" s="43"/>
      <c r="P4" s="44"/>
      <c r="Q4" s="44">
        <v>1</v>
      </c>
      <c r="R4" s="44">
        <v>1</v>
      </c>
      <c r="S4" s="40"/>
      <c r="T4" s="40"/>
      <c r="U4" s="40"/>
      <c r="V4" s="43"/>
      <c r="W4" s="40" t="s">
        <v>559</v>
      </c>
      <c r="X4" s="40">
        <v>2020</v>
      </c>
      <c r="Y4" s="38">
        <v>0</v>
      </c>
      <c r="Z4" s="40" t="s">
        <v>580</v>
      </c>
      <c r="AA4" s="37" t="s">
        <v>42</v>
      </c>
      <c r="AB4" s="44">
        <v>1</v>
      </c>
      <c r="AC4" s="40" t="s">
        <v>1296</v>
      </c>
      <c r="AD4" s="40"/>
      <c r="AE4" s="44"/>
      <c r="AF4" s="40" t="s">
        <v>561</v>
      </c>
      <c r="AG4" s="40"/>
      <c r="AH4" s="40"/>
      <c r="AI4" s="40"/>
    </row>
    <row r="5" spans="1:35" x14ac:dyDescent="0.35">
      <c r="A5" s="95" t="s">
        <v>1629</v>
      </c>
      <c r="B5" s="98">
        <v>202361</v>
      </c>
      <c r="C5" s="97" t="s">
        <v>1630</v>
      </c>
      <c r="D5" s="98" t="s">
        <v>551</v>
      </c>
      <c r="E5" s="99" t="s">
        <v>861</v>
      </c>
      <c r="F5" s="98" t="s">
        <v>551</v>
      </c>
      <c r="G5" s="95"/>
      <c r="H5" s="98" t="s">
        <v>1630</v>
      </c>
      <c r="I5" s="98" t="s">
        <v>577</v>
      </c>
      <c r="J5" s="100" t="s">
        <v>556</v>
      </c>
      <c r="K5" s="98" t="s">
        <v>1631</v>
      </c>
      <c r="L5" s="98">
        <v>1</v>
      </c>
      <c r="M5" s="98" t="s">
        <v>558</v>
      </c>
      <c r="N5" s="101">
        <v>44078</v>
      </c>
      <c r="O5" s="101"/>
      <c r="P5" s="102"/>
      <c r="Q5" s="102">
        <v>1</v>
      </c>
      <c r="R5" s="102">
        <v>1</v>
      </c>
      <c r="S5" s="102"/>
      <c r="T5" s="102"/>
      <c r="U5" s="102"/>
      <c r="V5" s="101"/>
      <c r="W5" s="98" t="s">
        <v>559</v>
      </c>
      <c r="X5" s="98">
        <v>2020</v>
      </c>
      <c r="Y5" s="96">
        <v>0</v>
      </c>
      <c r="Z5" s="98" t="s">
        <v>580</v>
      </c>
      <c r="AA5" s="95" t="s">
        <v>205</v>
      </c>
      <c r="AB5" s="102">
        <v>1</v>
      </c>
      <c r="AC5" s="98" t="s">
        <v>1632</v>
      </c>
      <c r="AD5" s="98"/>
      <c r="AE5" s="102"/>
      <c r="AF5" s="98" t="s">
        <v>561</v>
      </c>
      <c r="AG5" s="98"/>
      <c r="AH5" s="98"/>
      <c r="AI5" s="98"/>
    </row>
    <row r="6" spans="1:35" x14ac:dyDescent="0.35">
      <c r="A6" s="22" t="s">
        <v>1784</v>
      </c>
      <c r="B6">
        <v>202405</v>
      </c>
      <c r="C6" s="46" t="s">
        <v>1785</v>
      </c>
      <c r="D6" t="s">
        <v>551</v>
      </c>
      <c r="E6" s="47" t="s">
        <v>1786</v>
      </c>
      <c r="F6" t="s">
        <v>551</v>
      </c>
      <c r="G6" s="22" t="s">
        <v>1787</v>
      </c>
      <c r="H6" t="s">
        <v>1785</v>
      </c>
      <c r="I6" t="s">
        <v>577</v>
      </c>
      <c r="J6" s="51" t="s">
        <v>556</v>
      </c>
      <c r="K6" t="s">
        <v>1788</v>
      </c>
      <c r="L6">
        <v>2</v>
      </c>
      <c r="M6" t="s">
        <v>558</v>
      </c>
      <c r="N6" s="48">
        <v>44082</v>
      </c>
      <c r="O6" s="48">
        <v>44084</v>
      </c>
      <c r="P6" s="49">
        <v>2</v>
      </c>
      <c r="Q6" s="49">
        <v>0</v>
      </c>
      <c r="R6" s="49">
        <v>1</v>
      </c>
      <c r="S6" s="49" t="s">
        <v>579</v>
      </c>
      <c r="T6" s="49" t="s">
        <v>205</v>
      </c>
      <c r="U6" s="49">
        <v>1</v>
      </c>
      <c r="V6" s="48"/>
      <c r="W6" t="s">
        <v>559</v>
      </c>
      <c r="X6">
        <v>2020</v>
      </c>
      <c r="Y6" s="45">
        <v>0</v>
      </c>
      <c r="Z6" t="s">
        <v>580</v>
      </c>
      <c r="AA6" s="22" t="s">
        <v>205</v>
      </c>
      <c r="AB6" s="49">
        <v>1</v>
      </c>
      <c r="AC6" t="s">
        <v>431</v>
      </c>
      <c r="AE6" s="49"/>
      <c r="AF6" t="s">
        <v>561</v>
      </c>
      <c r="AI6" t="s">
        <v>69</v>
      </c>
    </row>
    <row r="7" spans="1:35" x14ac:dyDescent="0.35">
      <c r="A7" s="22" t="s">
        <v>573</v>
      </c>
      <c r="B7">
        <v>202403</v>
      </c>
      <c r="C7" s="46" t="s">
        <v>574</v>
      </c>
      <c r="D7" t="s">
        <v>551</v>
      </c>
      <c r="E7" s="47" t="s">
        <v>575</v>
      </c>
      <c r="F7" t="s">
        <v>551</v>
      </c>
      <c r="G7" s="22" t="s">
        <v>576</v>
      </c>
      <c r="H7" t="s">
        <v>574</v>
      </c>
      <c r="I7" t="s">
        <v>577</v>
      </c>
      <c r="J7" s="51" t="s">
        <v>556</v>
      </c>
      <c r="K7" t="s">
        <v>578</v>
      </c>
      <c r="L7">
        <v>3</v>
      </c>
      <c r="M7" t="s">
        <v>558</v>
      </c>
      <c r="N7" s="48">
        <v>44082</v>
      </c>
      <c r="O7" s="48">
        <v>44118</v>
      </c>
      <c r="P7" s="49">
        <v>36</v>
      </c>
      <c r="Q7" s="49">
        <v>0</v>
      </c>
      <c r="R7" s="49">
        <v>1</v>
      </c>
      <c r="S7" s="49" t="s">
        <v>579</v>
      </c>
      <c r="T7" s="49" t="s">
        <v>205</v>
      </c>
      <c r="U7" s="49">
        <v>1</v>
      </c>
      <c r="V7" s="48"/>
      <c r="W7" t="s">
        <v>559</v>
      </c>
      <c r="X7">
        <v>2020</v>
      </c>
      <c r="Y7" s="45">
        <v>0</v>
      </c>
      <c r="Z7" t="s">
        <v>580</v>
      </c>
      <c r="AA7" s="22" t="s">
        <v>30</v>
      </c>
      <c r="AB7" s="49">
        <v>1</v>
      </c>
      <c r="AC7" t="s">
        <v>581</v>
      </c>
      <c r="AD7" t="s">
        <v>582</v>
      </c>
      <c r="AE7" s="49"/>
      <c r="AF7" t="s">
        <v>561</v>
      </c>
    </row>
    <row r="8" spans="1:35" x14ac:dyDescent="0.35">
      <c r="A8" s="22" t="s">
        <v>1256</v>
      </c>
      <c r="B8">
        <v>202408</v>
      </c>
      <c r="C8" s="46" t="s">
        <v>1069</v>
      </c>
      <c r="D8" t="s">
        <v>551</v>
      </c>
      <c r="E8" s="47" t="s">
        <v>1257</v>
      </c>
      <c r="F8" t="s">
        <v>551</v>
      </c>
      <c r="G8" t="s">
        <v>1258</v>
      </c>
      <c r="H8" t="s">
        <v>1259</v>
      </c>
      <c r="I8" t="s">
        <v>1260</v>
      </c>
      <c r="J8" s="51" t="s">
        <v>556</v>
      </c>
      <c r="K8" t="s">
        <v>1261</v>
      </c>
      <c r="L8">
        <v>2</v>
      </c>
      <c r="M8" t="s">
        <v>558</v>
      </c>
      <c r="N8" s="48">
        <v>44082</v>
      </c>
      <c r="O8" s="48">
        <v>44868</v>
      </c>
      <c r="P8" s="49">
        <v>786</v>
      </c>
      <c r="Q8" s="49">
        <v>0</v>
      </c>
      <c r="R8" s="49">
        <v>1</v>
      </c>
      <c r="S8" s="49" t="s">
        <v>738</v>
      </c>
      <c r="T8" s="49" t="s">
        <v>205</v>
      </c>
      <c r="U8" s="49">
        <v>1</v>
      </c>
      <c r="V8" s="48"/>
      <c r="W8" t="s">
        <v>559</v>
      </c>
      <c r="X8">
        <v>2020</v>
      </c>
      <c r="Y8" s="45">
        <v>0</v>
      </c>
      <c r="Z8" t="s">
        <v>580</v>
      </c>
      <c r="AA8" s="22" t="s">
        <v>205</v>
      </c>
      <c r="AB8" s="49">
        <v>1</v>
      </c>
      <c r="AC8" t="s">
        <v>1262</v>
      </c>
      <c r="AE8" s="49"/>
      <c r="AF8" t="s">
        <v>561</v>
      </c>
      <c r="AG8">
        <v>50</v>
      </c>
      <c r="AH8" t="s">
        <v>206</v>
      </c>
    </row>
    <row r="9" spans="1:35" x14ac:dyDescent="0.35">
      <c r="A9" s="22" t="s">
        <v>653</v>
      </c>
      <c r="B9" s="45">
        <v>202386</v>
      </c>
      <c r="C9" s="46" t="s">
        <v>654</v>
      </c>
      <c r="D9" t="s">
        <v>551</v>
      </c>
      <c r="E9" s="47" t="s">
        <v>655</v>
      </c>
      <c r="F9" t="s">
        <v>565</v>
      </c>
      <c r="G9" s="22"/>
      <c r="H9" t="s">
        <v>654</v>
      </c>
      <c r="I9" t="s">
        <v>577</v>
      </c>
      <c r="J9" s="51" t="s">
        <v>556</v>
      </c>
      <c r="K9" t="s">
        <v>656</v>
      </c>
      <c r="L9">
        <v>1</v>
      </c>
      <c r="M9" t="s">
        <v>558</v>
      </c>
      <c r="N9" s="48">
        <v>44088</v>
      </c>
      <c r="O9" s="48">
        <v>44323</v>
      </c>
      <c r="P9" s="49">
        <v>235</v>
      </c>
      <c r="Q9" s="49">
        <v>0</v>
      </c>
      <c r="R9" s="49">
        <v>0</v>
      </c>
      <c r="S9" s="49" t="s">
        <v>590</v>
      </c>
      <c r="T9" s="49" t="s">
        <v>402</v>
      </c>
      <c r="U9" s="49">
        <v>0</v>
      </c>
      <c r="V9" s="48">
        <v>44323</v>
      </c>
      <c r="W9" t="s">
        <v>559</v>
      </c>
      <c r="X9">
        <v>2020</v>
      </c>
      <c r="Y9" s="45">
        <v>0</v>
      </c>
      <c r="Z9" t="s">
        <v>580</v>
      </c>
      <c r="AA9" s="22" t="s">
        <v>205</v>
      </c>
      <c r="AB9" s="49">
        <v>1</v>
      </c>
      <c r="AC9" t="s">
        <v>657</v>
      </c>
      <c r="AE9" s="49"/>
      <c r="AF9" t="s">
        <v>561</v>
      </c>
    </row>
    <row r="10" spans="1:35" x14ac:dyDescent="0.35">
      <c r="A10" s="37" t="s">
        <v>1297</v>
      </c>
      <c r="B10" s="38">
        <v>202380</v>
      </c>
      <c r="C10" s="39" t="s">
        <v>1298</v>
      </c>
      <c r="D10" s="40" t="s">
        <v>551</v>
      </c>
      <c r="E10" s="52" t="s">
        <v>1299</v>
      </c>
      <c r="F10" s="40" t="s">
        <v>551</v>
      </c>
      <c r="G10" s="37"/>
      <c r="H10" s="40" t="s">
        <v>1298</v>
      </c>
      <c r="I10" s="40" t="s">
        <v>577</v>
      </c>
      <c r="J10" s="42" t="s">
        <v>556</v>
      </c>
      <c r="K10" s="37" t="s">
        <v>1300</v>
      </c>
      <c r="L10" s="40">
        <v>1</v>
      </c>
      <c r="M10" s="40" t="s">
        <v>558</v>
      </c>
      <c r="N10" s="43">
        <v>44088</v>
      </c>
      <c r="O10" s="43"/>
      <c r="P10" s="44"/>
      <c r="Q10" s="44">
        <v>1</v>
      </c>
      <c r="R10" s="44">
        <v>1</v>
      </c>
      <c r="S10" s="44"/>
      <c r="T10" s="44"/>
      <c r="U10" s="44"/>
      <c r="V10" s="43"/>
      <c r="W10" s="40" t="s">
        <v>559</v>
      </c>
      <c r="X10" s="40">
        <v>2020</v>
      </c>
      <c r="Y10" s="38">
        <v>0</v>
      </c>
      <c r="Z10" s="40" t="s">
        <v>580</v>
      </c>
      <c r="AA10" s="37" t="s">
        <v>205</v>
      </c>
      <c r="AB10" s="44">
        <v>1</v>
      </c>
      <c r="AC10" s="40"/>
      <c r="AD10" s="40"/>
      <c r="AE10" s="44"/>
      <c r="AF10" s="40" t="s">
        <v>561</v>
      </c>
      <c r="AG10" s="40"/>
      <c r="AH10" s="40"/>
      <c r="AI10" s="40"/>
    </row>
    <row r="11" spans="1:35" x14ac:dyDescent="0.35">
      <c r="A11" s="37" t="s">
        <v>641</v>
      </c>
      <c r="B11" s="38">
        <v>202374</v>
      </c>
      <c r="C11" s="39" t="s">
        <v>642</v>
      </c>
      <c r="D11" s="40" t="s">
        <v>551</v>
      </c>
      <c r="E11" s="52" t="s">
        <v>643</v>
      </c>
      <c r="F11" s="40" t="s">
        <v>588</v>
      </c>
      <c r="G11" s="37"/>
      <c r="H11" s="40" t="s">
        <v>642</v>
      </c>
      <c r="I11" s="40" t="s">
        <v>577</v>
      </c>
      <c r="J11" s="42" t="s">
        <v>556</v>
      </c>
      <c r="K11" s="40" t="s">
        <v>644</v>
      </c>
      <c r="L11" s="40">
        <v>1</v>
      </c>
      <c r="M11" s="40" t="s">
        <v>558</v>
      </c>
      <c r="N11" s="43">
        <v>44098</v>
      </c>
      <c r="O11" s="43"/>
      <c r="P11" s="44"/>
      <c r="Q11" s="44">
        <v>1</v>
      </c>
      <c r="R11" s="44">
        <v>1</v>
      </c>
      <c r="S11" s="44"/>
      <c r="T11" s="44"/>
      <c r="U11" s="44"/>
      <c r="V11" s="43"/>
      <c r="W11" s="40" t="s">
        <v>559</v>
      </c>
      <c r="X11" s="40">
        <v>2020</v>
      </c>
      <c r="Y11" s="38">
        <v>0</v>
      </c>
      <c r="Z11" s="40" t="s">
        <v>580</v>
      </c>
      <c r="AA11" s="37" t="s">
        <v>205</v>
      </c>
      <c r="AB11" s="44">
        <v>1</v>
      </c>
      <c r="AC11" s="40" t="s">
        <v>645</v>
      </c>
      <c r="AD11" s="40"/>
      <c r="AE11" s="44"/>
      <c r="AF11" s="40" t="s">
        <v>561</v>
      </c>
      <c r="AG11" s="40"/>
      <c r="AH11" s="40"/>
      <c r="AI11" s="40"/>
    </row>
    <row r="12" spans="1:35" x14ac:dyDescent="0.35">
      <c r="A12" s="37" t="s">
        <v>1784</v>
      </c>
      <c r="B12" s="38">
        <v>202377</v>
      </c>
      <c r="C12" s="39" t="s">
        <v>1785</v>
      </c>
      <c r="D12" s="40" t="s">
        <v>551</v>
      </c>
      <c r="E12" s="52" t="s">
        <v>1786</v>
      </c>
      <c r="F12" s="40" t="s">
        <v>551</v>
      </c>
      <c r="G12" s="37" t="s">
        <v>1787</v>
      </c>
      <c r="H12" s="40" t="s">
        <v>1785</v>
      </c>
      <c r="I12" s="40" t="s">
        <v>577</v>
      </c>
      <c r="J12" s="42" t="s">
        <v>556</v>
      </c>
      <c r="K12" s="40" t="s">
        <v>1788</v>
      </c>
      <c r="L12" s="40">
        <v>2</v>
      </c>
      <c r="M12" s="40" t="s">
        <v>558</v>
      </c>
      <c r="N12" s="43">
        <v>44098</v>
      </c>
      <c r="O12" s="43"/>
      <c r="P12" s="44"/>
      <c r="Q12" s="44">
        <v>1</v>
      </c>
      <c r="R12" s="44">
        <v>1</v>
      </c>
      <c r="S12" s="44"/>
      <c r="T12" s="44"/>
      <c r="U12" s="44"/>
      <c r="V12" s="43"/>
      <c r="W12" s="40" t="s">
        <v>559</v>
      </c>
      <c r="X12" s="40">
        <v>2020</v>
      </c>
      <c r="Y12" s="38">
        <v>0</v>
      </c>
      <c r="Z12" s="40" t="s">
        <v>580</v>
      </c>
      <c r="AA12" s="37" t="s">
        <v>205</v>
      </c>
      <c r="AB12" s="44">
        <v>1</v>
      </c>
      <c r="AC12" s="40"/>
      <c r="AD12" s="40"/>
      <c r="AE12" s="44"/>
      <c r="AF12" s="40" t="s">
        <v>561</v>
      </c>
      <c r="AG12" s="40"/>
      <c r="AH12" s="40"/>
      <c r="AI12" s="40"/>
    </row>
    <row r="13" spans="1:35" x14ac:dyDescent="0.35">
      <c r="A13" s="22" t="s">
        <v>700</v>
      </c>
      <c r="B13" s="45">
        <v>213549</v>
      </c>
      <c r="C13" s="46" t="s">
        <v>701</v>
      </c>
      <c r="D13" t="s">
        <v>600</v>
      </c>
      <c r="E13" s="47" t="s">
        <v>702</v>
      </c>
      <c r="F13" t="s">
        <v>588</v>
      </c>
      <c r="G13" s="22"/>
      <c r="H13" t="s">
        <v>701</v>
      </c>
      <c r="I13" t="s">
        <v>577</v>
      </c>
      <c r="J13" s="51" t="s">
        <v>556</v>
      </c>
      <c r="K13" t="s">
        <v>703</v>
      </c>
      <c r="L13">
        <v>1</v>
      </c>
      <c r="M13" t="s">
        <v>558</v>
      </c>
      <c r="N13" s="48">
        <v>44452</v>
      </c>
      <c r="O13" s="48">
        <v>44543</v>
      </c>
      <c r="P13" s="49">
        <v>91</v>
      </c>
      <c r="Q13" s="49">
        <v>0</v>
      </c>
      <c r="R13" s="49">
        <v>0</v>
      </c>
      <c r="S13" s="49" t="s">
        <v>590</v>
      </c>
      <c r="T13" s="49" t="s">
        <v>591</v>
      </c>
      <c r="U13" s="49">
        <v>1</v>
      </c>
      <c r="V13" s="48">
        <v>44544</v>
      </c>
      <c r="W13" t="s">
        <v>559</v>
      </c>
      <c r="X13">
        <v>2021</v>
      </c>
      <c r="Y13" s="45">
        <v>0</v>
      </c>
      <c r="Z13" t="s">
        <v>580</v>
      </c>
      <c r="AA13" s="22" t="s">
        <v>205</v>
      </c>
      <c r="AB13" s="49">
        <v>1</v>
      </c>
      <c r="AC13" t="s">
        <v>704</v>
      </c>
      <c r="AD13" t="s">
        <v>705</v>
      </c>
      <c r="AE13" s="49"/>
      <c r="AF13" t="s">
        <v>561</v>
      </c>
    </row>
    <row r="14" spans="1:35" x14ac:dyDescent="0.35">
      <c r="A14" s="95" t="s">
        <v>1422</v>
      </c>
      <c r="B14" s="96">
        <v>213564</v>
      </c>
      <c r="C14" s="97" t="s">
        <v>1095</v>
      </c>
      <c r="D14" s="98" t="s">
        <v>600</v>
      </c>
      <c r="E14" s="99" t="s">
        <v>1423</v>
      </c>
      <c r="F14" s="98" t="s">
        <v>588</v>
      </c>
      <c r="G14" s="95"/>
      <c r="H14" s="98" t="s">
        <v>1095</v>
      </c>
      <c r="I14" s="98" t="s">
        <v>577</v>
      </c>
      <c r="J14" s="100" t="s">
        <v>556</v>
      </c>
      <c r="K14" s="98" t="s">
        <v>1424</v>
      </c>
      <c r="L14" s="98">
        <v>1</v>
      </c>
      <c r="M14" s="98" t="s">
        <v>558</v>
      </c>
      <c r="N14" s="101">
        <v>44452</v>
      </c>
      <c r="O14" s="101"/>
      <c r="P14" s="102"/>
      <c r="Q14" s="102">
        <v>1</v>
      </c>
      <c r="R14" s="102">
        <v>1</v>
      </c>
      <c r="S14" s="102"/>
      <c r="T14" s="102"/>
      <c r="U14" s="102"/>
      <c r="V14" s="101"/>
      <c r="W14" s="98" t="s">
        <v>559</v>
      </c>
      <c r="X14" s="98">
        <v>2021</v>
      </c>
      <c r="Y14" s="96">
        <v>0</v>
      </c>
      <c r="Z14" s="98" t="s">
        <v>580</v>
      </c>
      <c r="AA14" s="95" t="s">
        <v>205</v>
      </c>
      <c r="AB14" s="102">
        <v>1</v>
      </c>
      <c r="AC14" s="98"/>
      <c r="AD14" s="98"/>
      <c r="AE14" s="102"/>
      <c r="AF14" s="98" t="s">
        <v>561</v>
      </c>
      <c r="AG14" s="98"/>
      <c r="AH14" s="98"/>
      <c r="AI14" s="98"/>
    </row>
    <row r="15" spans="1:35" x14ac:dyDescent="0.35">
      <c r="A15" s="37" t="s">
        <v>1461</v>
      </c>
      <c r="B15" s="40">
        <v>213552</v>
      </c>
      <c r="C15" s="39" t="s">
        <v>1026</v>
      </c>
      <c r="D15" s="40" t="s">
        <v>600</v>
      </c>
      <c r="E15" s="52" t="s">
        <v>1462</v>
      </c>
      <c r="F15" s="40" t="s">
        <v>588</v>
      </c>
      <c r="G15" s="37"/>
      <c r="H15" s="40" t="s">
        <v>1026</v>
      </c>
      <c r="I15" s="40" t="s">
        <v>577</v>
      </c>
      <c r="J15" s="42" t="s">
        <v>556</v>
      </c>
      <c r="K15" s="40" t="s">
        <v>1463</v>
      </c>
      <c r="L15" s="40">
        <v>1</v>
      </c>
      <c r="M15" s="40" t="s">
        <v>558</v>
      </c>
      <c r="N15" s="43">
        <v>44452</v>
      </c>
      <c r="O15" s="43"/>
      <c r="P15" s="44"/>
      <c r="Q15" s="44">
        <v>1</v>
      </c>
      <c r="R15" s="44">
        <v>1</v>
      </c>
      <c r="S15" s="44"/>
      <c r="T15" s="44"/>
      <c r="U15" s="44"/>
      <c r="V15" s="43"/>
      <c r="W15" s="40" t="s">
        <v>559</v>
      </c>
      <c r="X15" s="40">
        <v>2021</v>
      </c>
      <c r="Y15" s="38">
        <v>0</v>
      </c>
      <c r="Z15" s="40" t="s">
        <v>580</v>
      </c>
      <c r="AA15" s="37" t="s">
        <v>205</v>
      </c>
      <c r="AB15" s="44">
        <v>1</v>
      </c>
      <c r="AC15" s="40"/>
      <c r="AD15" s="40"/>
      <c r="AE15" s="44"/>
      <c r="AF15" s="40" t="s">
        <v>561</v>
      </c>
      <c r="AG15" s="40"/>
      <c r="AH15" s="40"/>
      <c r="AI15" s="40"/>
    </row>
    <row r="16" spans="1:35" x14ac:dyDescent="0.35">
      <c r="A16" s="40" t="s">
        <v>1653</v>
      </c>
      <c r="B16" s="38">
        <v>213572</v>
      </c>
      <c r="C16" s="39" t="s">
        <v>1654</v>
      </c>
      <c r="D16" s="40" t="s">
        <v>600</v>
      </c>
      <c r="E16" s="52" t="s">
        <v>1655</v>
      </c>
      <c r="F16" s="40" t="s">
        <v>588</v>
      </c>
      <c r="G16" s="37"/>
      <c r="H16" s="40" t="s">
        <v>1654</v>
      </c>
      <c r="I16" s="40" t="s">
        <v>577</v>
      </c>
      <c r="J16" s="42" t="s">
        <v>556</v>
      </c>
      <c r="K16" s="40" t="s">
        <v>1656</v>
      </c>
      <c r="L16" s="40">
        <v>1</v>
      </c>
      <c r="M16" s="40" t="s">
        <v>558</v>
      </c>
      <c r="N16" s="43">
        <v>44452</v>
      </c>
      <c r="O16" s="43"/>
      <c r="P16" s="44"/>
      <c r="Q16" s="44">
        <v>1</v>
      </c>
      <c r="R16" s="44">
        <v>1</v>
      </c>
      <c r="S16" s="44"/>
      <c r="T16" s="44"/>
      <c r="U16" s="44"/>
      <c r="V16" s="43"/>
      <c r="W16" s="40" t="s">
        <v>559</v>
      </c>
      <c r="X16" s="40">
        <v>2021</v>
      </c>
      <c r="Y16" s="38">
        <v>0</v>
      </c>
      <c r="Z16" s="40" t="s">
        <v>580</v>
      </c>
      <c r="AA16" s="37" t="s">
        <v>42</v>
      </c>
      <c r="AB16" s="44">
        <v>1</v>
      </c>
      <c r="AC16" s="40"/>
      <c r="AD16" s="40"/>
      <c r="AE16" s="44"/>
      <c r="AF16" s="40" t="s">
        <v>561</v>
      </c>
      <c r="AG16" s="40"/>
      <c r="AH16" s="40"/>
      <c r="AI16" s="40"/>
    </row>
    <row r="17" spans="1:35" x14ac:dyDescent="0.35">
      <c r="A17" s="37" t="s">
        <v>1780</v>
      </c>
      <c r="B17" s="38">
        <v>213576</v>
      </c>
      <c r="C17" s="39" t="s">
        <v>1781</v>
      </c>
      <c r="D17" s="40" t="s">
        <v>600</v>
      </c>
      <c r="E17" s="52" t="s">
        <v>1782</v>
      </c>
      <c r="F17" s="40" t="s">
        <v>588</v>
      </c>
      <c r="G17" s="37"/>
      <c r="H17" s="40" t="s">
        <v>1781</v>
      </c>
      <c r="I17" s="40" t="s">
        <v>577</v>
      </c>
      <c r="J17" s="42" t="s">
        <v>556</v>
      </c>
      <c r="K17" s="40" t="s">
        <v>1783</v>
      </c>
      <c r="L17" s="40">
        <v>1</v>
      </c>
      <c r="M17" s="40" t="s">
        <v>558</v>
      </c>
      <c r="N17" s="43">
        <v>44452</v>
      </c>
      <c r="O17" s="43"/>
      <c r="P17" s="44"/>
      <c r="Q17" s="44">
        <v>1</v>
      </c>
      <c r="R17" s="44">
        <v>1</v>
      </c>
      <c r="S17" s="44"/>
      <c r="T17" s="44"/>
      <c r="U17" s="44"/>
      <c r="V17" s="43"/>
      <c r="W17" s="40" t="s">
        <v>559</v>
      </c>
      <c r="X17" s="40">
        <v>2021</v>
      </c>
      <c r="Y17" s="38">
        <v>0</v>
      </c>
      <c r="Z17" s="40" t="s">
        <v>580</v>
      </c>
      <c r="AA17" s="37" t="s">
        <v>42</v>
      </c>
      <c r="AB17" s="44">
        <v>1</v>
      </c>
      <c r="AC17" s="40"/>
      <c r="AD17" s="40"/>
      <c r="AE17" s="44"/>
      <c r="AF17" s="40" t="s">
        <v>561</v>
      </c>
      <c r="AG17" s="40"/>
      <c r="AH17" s="40"/>
      <c r="AI17" s="40"/>
    </row>
    <row r="18" spans="1:35" x14ac:dyDescent="0.35">
      <c r="A18" s="37" t="s">
        <v>1920</v>
      </c>
      <c r="B18" s="38">
        <v>213562</v>
      </c>
      <c r="C18" s="39" t="s">
        <v>1921</v>
      </c>
      <c r="D18" s="40" t="s">
        <v>600</v>
      </c>
      <c r="E18" s="52" t="s">
        <v>1922</v>
      </c>
      <c r="F18" s="40" t="s">
        <v>588</v>
      </c>
      <c r="G18" s="37"/>
      <c r="H18" s="40" t="s">
        <v>1921</v>
      </c>
      <c r="I18" s="40" t="s">
        <v>577</v>
      </c>
      <c r="J18" s="42" t="s">
        <v>556</v>
      </c>
      <c r="K18" s="40" t="s">
        <v>1923</v>
      </c>
      <c r="L18" s="40">
        <v>1</v>
      </c>
      <c r="M18" s="40" t="s">
        <v>558</v>
      </c>
      <c r="N18" s="43">
        <v>44452</v>
      </c>
      <c r="O18" s="43"/>
      <c r="P18" s="44"/>
      <c r="Q18" s="44">
        <v>1</v>
      </c>
      <c r="R18" s="44">
        <v>1</v>
      </c>
      <c r="S18" s="44"/>
      <c r="T18" s="44"/>
      <c r="U18" s="44"/>
      <c r="V18" s="43"/>
      <c r="W18" s="40" t="s">
        <v>559</v>
      </c>
      <c r="X18" s="40">
        <v>2021</v>
      </c>
      <c r="Y18" s="38">
        <v>0</v>
      </c>
      <c r="Z18" s="40" t="s">
        <v>580</v>
      </c>
      <c r="AA18" s="37" t="s">
        <v>30</v>
      </c>
      <c r="AB18" s="44">
        <v>1</v>
      </c>
      <c r="AC18" s="40"/>
      <c r="AD18" s="40"/>
      <c r="AE18" s="44"/>
      <c r="AF18" s="40" t="s">
        <v>561</v>
      </c>
      <c r="AG18" s="40"/>
      <c r="AH18" s="40"/>
      <c r="AI18" s="40"/>
    </row>
    <row r="19" spans="1:35" x14ac:dyDescent="0.35">
      <c r="A19" s="112" t="s">
        <v>1924</v>
      </c>
      <c r="B19" s="38">
        <v>213555</v>
      </c>
      <c r="C19" s="39" t="s">
        <v>1925</v>
      </c>
      <c r="D19" s="40" t="s">
        <v>600</v>
      </c>
      <c r="E19" s="52" t="s">
        <v>1926</v>
      </c>
      <c r="F19" s="40" t="s">
        <v>588</v>
      </c>
      <c r="G19" s="37"/>
      <c r="H19" s="40" t="s">
        <v>1925</v>
      </c>
      <c r="I19" s="40" t="s">
        <v>577</v>
      </c>
      <c r="J19" s="42" t="s">
        <v>556</v>
      </c>
      <c r="K19" s="40" t="s">
        <v>1927</v>
      </c>
      <c r="L19" s="40">
        <v>1</v>
      </c>
      <c r="M19" s="40" t="s">
        <v>558</v>
      </c>
      <c r="N19" s="43">
        <v>44452</v>
      </c>
      <c r="O19" s="43"/>
      <c r="P19" s="44"/>
      <c r="Q19" s="44">
        <v>1</v>
      </c>
      <c r="R19" s="44">
        <v>1</v>
      </c>
      <c r="S19" s="44"/>
      <c r="T19" s="44"/>
      <c r="U19" s="44"/>
      <c r="V19" s="43"/>
      <c r="W19" s="40" t="s">
        <v>559</v>
      </c>
      <c r="X19" s="40">
        <v>2021</v>
      </c>
      <c r="Y19" s="38">
        <v>0</v>
      </c>
      <c r="Z19" s="40" t="s">
        <v>580</v>
      </c>
      <c r="AA19" s="37" t="s">
        <v>205</v>
      </c>
      <c r="AB19" s="44">
        <v>1</v>
      </c>
      <c r="AC19" s="40"/>
      <c r="AD19" s="40" t="s">
        <v>1928</v>
      </c>
      <c r="AE19" s="44"/>
      <c r="AF19" s="40" t="s">
        <v>561</v>
      </c>
      <c r="AG19" s="40"/>
      <c r="AH19" s="40"/>
      <c r="AI19" s="40"/>
    </row>
    <row r="20" spans="1:35" x14ac:dyDescent="0.35">
      <c r="A20" s="37" t="s">
        <v>2027</v>
      </c>
      <c r="B20" s="38">
        <v>213554</v>
      </c>
      <c r="C20" s="39" t="s">
        <v>2028</v>
      </c>
      <c r="D20" s="40" t="s">
        <v>600</v>
      </c>
      <c r="E20" s="52" t="s">
        <v>2029</v>
      </c>
      <c r="F20" s="40" t="s">
        <v>588</v>
      </c>
      <c r="G20" s="37"/>
      <c r="H20" s="40" t="s">
        <v>2028</v>
      </c>
      <c r="I20" s="40" t="s">
        <v>577</v>
      </c>
      <c r="J20" s="42" t="s">
        <v>556</v>
      </c>
      <c r="K20" s="40" t="s">
        <v>2030</v>
      </c>
      <c r="L20" s="40">
        <v>1</v>
      </c>
      <c r="M20" s="40" t="s">
        <v>558</v>
      </c>
      <c r="N20" s="43">
        <v>44452</v>
      </c>
      <c r="O20" s="43"/>
      <c r="P20" s="44"/>
      <c r="Q20" s="44">
        <v>1</v>
      </c>
      <c r="R20" s="44">
        <v>1</v>
      </c>
      <c r="S20" s="44"/>
      <c r="T20" s="44"/>
      <c r="U20" s="44"/>
      <c r="V20" s="43"/>
      <c r="W20" s="40" t="s">
        <v>559</v>
      </c>
      <c r="X20" s="40">
        <v>2021</v>
      </c>
      <c r="Y20" s="38">
        <v>0</v>
      </c>
      <c r="Z20" s="40" t="s">
        <v>580</v>
      </c>
      <c r="AA20" s="37" t="s">
        <v>30</v>
      </c>
      <c r="AB20" s="44">
        <v>1</v>
      </c>
      <c r="AC20" s="40"/>
      <c r="AD20" s="40"/>
      <c r="AE20" s="44"/>
      <c r="AF20" s="40" t="s">
        <v>561</v>
      </c>
      <c r="AG20" s="40"/>
      <c r="AH20" s="40"/>
      <c r="AI20" s="40"/>
    </row>
    <row r="21" spans="1:35" x14ac:dyDescent="0.35">
      <c r="A21" s="22" t="s">
        <v>1059</v>
      </c>
      <c r="B21">
        <v>213551</v>
      </c>
      <c r="C21" s="46" t="s">
        <v>1060</v>
      </c>
      <c r="D21" t="s">
        <v>551</v>
      </c>
      <c r="E21" s="47" t="s">
        <v>1061</v>
      </c>
      <c r="F21" t="s">
        <v>588</v>
      </c>
      <c r="G21" s="22"/>
      <c r="H21" t="s">
        <v>1060</v>
      </c>
      <c r="I21" t="s">
        <v>577</v>
      </c>
      <c r="J21" s="51" t="s">
        <v>556</v>
      </c>
      <c r="K21" t="s">
        <v>1062</v>
      </c>
      <c r="L21">
        <v>1</v>
      </c>
      <c r="M21" t="s">
        <v>558</v>
      </c>
      <c r="N21" s="48">
        <v>44468</v>
      </c>
      <c r="O21" s="48">
        <v>44849</v>
      </c>
      <c r="P21" s="22">
        <v>381</v>
      </c>
      <c r="Q21" s="49">
        <v>0</v>
      </c>
      <c r="R21" s="49">
        <v>0</v>
      </c>
      <c r="S21" s="49" t="s">
        <v>590</v>
      </c>
      <c r="T21" s="49" t="s">
        <v>626</v>
      </c>
      <c r="U21" s="49">
        <v>0</v>
      </c>
      <c r="V21" s="48">
        <v>44849</v>
      </c>
      <c r="W21" t="s">
        <v>559</v>
      </c>
      <c r="X21" s="77">
        <v>2021</v>
      </c>
      <c r="Y21" s="45">
        <v>0</v>
      </c>
      <c r="Z21" s="22" t="s">
        <v>580</v>
      </c>
      <c r="AA21" s="63" t="s">
        <v>205</v>
      </c>
      <c r="AB21" s="49">
        <v>1</v>
      </c>
      <c r="AC21" t="s">
        <v>1063</v>
      </c>
      <c r="AF21" t="s">
        <v>561</v>
      </c>
      <c r="AG21">
        <v>50</v>
      </c>
      <c r="AH21" t="s">
        <v>206</v>
      </c>
    </row>
    <row r="22" spans="1:35" x14ac:dyDescent="0.35">
      <c r="A22" s="37" t="s">
        <v>1051</v>
      </c>
      <c r="B22" s="40">
        <v>213594</v>
      </c>
      <c r="C22" s="39" t="s">
        <v>1052</v>
      </c>
      <c r="D22" s="40" t="s">
        <v>551</v>
      </c>
      <c r="E22" s="52" t="s">
        <v>1053</v>
      </c>
      <c r="F22" s="40" t="s">
        <v>1054</v>
      </c>
      <c r="G22" s="37"/>
      <c r="H22" s="40" t="s">
        <v>1052</v>
      </c>
      <c r="I22" s="40" t="s">
        <v>577</v>
      </c>
      <c r="J22" s="42" t="s">
        <v>556</v>
      </c>
      <c r="K22" s="40" t="s">
        <v>1055</v>
      </c>
      <c r="L22" s="40">
        <v>1</v>
      </c>
      <c r="M22" s="40" t="s">
        <v>558</v>
      </c>
      <c r="N22" s="43">
        <v>44468</v>
      </c>
      <c r="O22" s="43"/>
      <c r="P22" s="40"/>
      <c r="Q22" s="44">
        <v>1</v>
      </c>
      <c r="R22" s="44">
        <v>1</v>
      </c>
      <c r="S22" s="44"/>
      <c r="T22" s="44"/>
      <c r="U22" s="44"/>
      <c r="V22" s="43"/>
      <c r="W22" s="40" t="s">
        <v>559</v>
      </c>
      <c r="X22" s="64">
        <v>2021</v>
      </c>
      <c r="Y22" s="38">
        <v>0</v>
      </c>
      <c r="Z22" s="37" t="s">
        <v>580</v>
      </c>
      <c r="AA22" s="41" t="s">
        <v>42</v>
      </c>
      <c r="AB22" s="44">
        <v>1</v>
      </c>
      <c r="AC22" s="40"/>
      <c r="AD22" s="40"/>
      <c r="AE22" s="40"/>
      <c r="AF22" s="40" t="s">
        <v>561</v>
      </c>
      <c r="AG22" s="40">
        <v>50</v>
      </c>
      <c r="AH22" s="40" t="s">
        <v>206</v>
      </c>
      <c r="AI22" s="40"/>
    </row>
    <row r="23" spans="1:35" x14ac:dyDescent="0.35">
      <c r="A23" s="37" t="s">
        <v>1106</v>
      </c>
      <c r="B23" s="40">
        <v>213591</v>
      </c>
      <c r="C23" s="39" t="s">
        <v>1107</v>
      </c>
      <c r="D23" s="40" t="s">
        <v>551</v>
      </c>
      <c r="E23" s="52" t="s">
        <v>1108</v>
      </c>
      <c r="F23" s="40" t="s">
        <v>588</v>
      </c>
      <c r="G23" s="37"/>
      <c r="H23" s="40" t="s">
        <v>1107</v>
      </c>
      <c r="I23" s="40" t="s">
        <v>577</v>
      </c>
      <c r="J23" s="42" t="s">
        <v>556</v>
      </c>
      <c r="K23" s="40" t="s">
        <v>1109</v>
      </c>
      <c r="L23" s="40">
        <v>1</v>
      </c>
      <c r="M23" s="40" t="s">
        <v>558</v>
      </c>
      <c r="N23" s="43">
        <v>44468</v>
      </c>
      <c r="O23" s="43"/>
      <c r="P23" s="40"/>
      <c r="Q23" s="44">
        <v>1</v>
      </c>
      <c r="R23" s="44">
        <v>1</v>
      </c>
      <c r="S23" s="44"/>
      <c r="T23" s="44"/>
      <c r="U23" s="44"/>
      <c r="V23" s="43"/>
      <c r="W23" s="40" t="s">
        <v>559</v>
      </c>
      <c r="X23" s="64">
        <v>2021</v>
      </c>
      <c r="Y23" s="38">
        <v>0</v>
      </c>
      <c r="Z23" s="37" t="s">
        <v>580</v>
      </c>
      <c r="AA23" s="41" t="s">
        <v>205</v>
      </c>
      <c r="AB23" s="44">
        <v>1</v>
      </c>
      <c r="AC23" s="40"/>
      <c r="AD23" s="40"/>
      <c r="AE23" s="40"/>
      <c r="AF23" s="40" t="s">
        <v>561</v>
      </c>
      <c r="AG23" s="40">
        <v>50</v>
      </c>
      <c r="AH23" s="40" t="s">
        <v>206</v>
      </c>
      <c r="AI23" s="40"/>
    </row>
    <row r="24" spans="1:35" x14ac:dyDescent="0.35">
      <c r="A24" s="37" t="s">
        <v>1110</v>
      </c>
      <c r="B24" s="40">
        <v>202378</v>
      </c>
      <c r="C24" s="39" t="s">
        <v>1111</v>
      </c>
      <c r="D24" s="40" t="s">
        <v>551</v>
      </c>
      <c r="E24" s="52" t="s">
        <v>1112</v>
      </c>
      <c r="F24" s="40" t="s">
        <v>588</v>
      </c>
      <c r="G24" s="37"/>
      <c r="H24" s="40" t="s">
        <v>1111</v>
      </c>
      <c r="I24" s="40" t="s">
        <v>577</v>
      </c>
      <c r="J24" s="42" t="s">
        <v>556</v>
      </c>
      <c r="K24" s="40" t="s">
        <v>1113</v>
      </c>
      <c r="L24" s="40">
        <v>1</v>
      </c>
      <c r="M24" s="40" t="s">
        <v>558</v>
      </c>
      <c r="N24" s="43">
        <v>44468</v>
      </c>
      <c r="O24" s="43"/>
      <c r="P24" s="40"/>
      <c r="Q24" s="44">
        <v>1</v>
      </c>
      <c r="R24" s="44">
        <v>1</v>
      </c>
      <c r="S24" s="44"/>
      <c r="T24" s="44"/>
      <c r="U24" s="44"/>
      <c r="V24" s="43"/>
      <c r="W24" s="40" t="s">
        <v>559</v>
      </c>
      <c r="X24" s="64">
        <v>2021</v>
      </c>
      <c r="Y24" s="38">
        <v>0</v>
      </c>
      <c r="Z24" s="37" t="s">
        <v>580</v>
      </c>
      <c r="AA24" s="79" t="s">
        <v>42</v>
      </c>
      <c r="AB24" s="44">
        <v>1</v>
      </c>
      <c r="AC24" s="40"/>
      <c r="AD24" s="40" t="s">
        <v>1114</v>
      </c>
      <c r="AE24" s="40"/>
      <c r="AF24" s="40" t="s">
        <v>561</v>
      </c>
      <c r="AG24" s="40">
        <v>50</v>
      </c>
      <c r="AH24" s="40" t="s">
        <v>206</v>
      </c>
      <c r="AI24" s="40"/>
    </row>
    <row r="25" spans="1:35" x14ac:dyDescent="0.35">
      <c r="A25" s="37" t="s">
        <v>1513</v>
      </c>
      <c r="B25" s="40">
        <v>213586</v>
      </c>
      <c r="C25" s="39" t="s">
        <v>1514</v>
      </c>
      <c r="D25" s="40" t="s">
        <v>600</v>
      </c>
      <c r="E25" s="52" t="s">
        <v>1515</v>
      </c>
      <c r="F25" s="40" t="s">
        <v>588</v>
      </c>
      <c r="G25" s="37"/>
      <c r="H25" s="40" t="s">
        <v>1514</v>
      </c>
      <c r="I25" s="40" t="s">
        <v>577</v>
      </c>
      <c r="J25" s="42" t="s">
        <v>556</v>
      </c>
      <c r="K25" s="40" t="s">
        <v>1516</v>
      </c>
      <c r="L25" s="40">
        <v>1</v>
      </c>
      <c r="M25" s="40" t="s">
        <v>558</v>
      </c>
      <c r="N25" s="43">
        <v>44476</v>
      </c>
      <c r="O25" s="43"/>
      <c r="P25" s="40"/>
      <c r="Q25" s="44">
        <v>1</v>
      </c>
      <c r="R25" s="44">
        <v>1</v>
      </c>
      <c r="S25" s="44"/>
      <c r="T25" s="44"/>
      <c r="U25" s="44"/>
      <c r="V25" s="43"/>
      <c r="W25" s="40" t="s">
        <v>559</v>
      </c>
      <c r="X25" s="66">
        <v>2021</v>
      </c>
      <c r="Y25" s="38">
        <v>0</v>
      </c>
      <c r="Z25" s="37" t="s">
        <v>580</v>
      </c>
      <c r="AA25" s="37" t="s">
        <v>42</v>
      </c>
      <c r="AB25" s="44">
        <v>1</v>
      </c>
      <c r="AC25" s="40"/>
      <c r="AD25" s="40"/>
      <c r="AE25" s="44"/>
      <c r="AF25" s="40" t="s">
        <v>561</v>
      </c>
      <c r="AG25" s="40"/>
      <c r="AH25" s="37"/>
      <c r="AI25" s="40"/>
    </row>
    <row r="26" spans="1:35" x14ac:dyDescent="0.35">
      <c r="A26" s="37" t="s">
        <v>2277</v>
      </c>
      <c r="B26" s="40">
        <v>213589</v>
      </c>
      <c r="C26" s="39" t="s">
        <v>2277</v>
      </c>
      <c r="D26" s="40" t="s">
        <v>551</v>
      </c>
      <c r="E26" s="52" t="s">
        <v>2278</v>
      </c>
      <c r="F26" s="40" t="s">
        <v>588</v>
      </c>
      <c r="G26" s="37"/>
      <c r="H26" s="40" t="s">
        <v>2277</v>
      </c>
      <c r="I26" s="40" t="s">
        <v>577</v>
      </c>
      <c r="J26" s="40" t="s">
        <v>556</v>
      </c>
      <c r="K26" s="40" t="s">
        <v>2279</v>
      </c>
      <c r="L26" s="40">
        <v>1</v>
      </c>
      <c r="M26" s="40" t="s">
        <v>558</v>
      </c>
      <c r="N26" s="43">
        <v>44509</v>
      </c>
      <c r="O26" s="43"/>
      <c r="P26" s="44"/>
      <c r="Q26" s="44">
        <v>1</v>
      </c>
      <c r="R26" s="44">
        <v>1</v>
      </c>
      <c r="S26" s="44"/>
      <c r="T26" s="44"/>
      <c r="U26" s="44"/>
      <c r="V26" s="43"/>
      <c r="W26" s="40" t="s">
        <v>559</v>
      </c>
      <c r="X26" s="40">
        <v>2021</v>
      </c>
      <c r="Y26" s="38">
        <v>0</v>
      </c>
      <c r="Z26" s="40" t="s">
        <v>580</v>
      </c>
      <c r="AA26" s="62" t="s">
        <v>42</v>
      </c>
      <c r="AB26" s="44">
        <v>1</v>
      </c>
      <c r="AC26" s="40"/>
      <c r="AD26" s="40"/>
      <c r="AE26" s="44"/>
      <c r="AF26" s="40" t="s">
        <v>561</v>
      </c>
      <c r="AG26" s="40">
        <v>50</v>
      </c>
      <c r="AH26" s="40" t="s">
        <v>206</v>
      </c>
      <c r="AI26" s="40"/>
    </row>
    <row r="27" spans="1:35" x14ac:dyDescent="0.35">
      <c r="A27" s="22" t="s">
        <v>2210</v>
      </c>
      <c r="B27">
        <v>213577</v>
      </c>
      <c r="C27" s="46" t="s">
        <v>1047</v>
      </c>
      <c r="D27" t="s">
        <v>551</v>
      </c>
      <c r="E27" s="47" t="s">
        <v>2211</v>
      </c>
      <c r="F27" t="s">
        <v>588</v>
      </c>
      <c r="G27" s="22"/>
      <c r="H27" s="57" t="s">
        <v>1047</v>
      </c>
      <c r="I27" t="s">
        <v>577</v>
      </c>
      <c r="J27" s="51" t="s">
        <v>556</v>
      </c>
      <c r="K27" t="s">
        <v>2212</v>
      </c>
      <c r="L27">
        <v>2</v>
      </c>
      <c r="M27" t="s">
        <v>558</v>
      </c>
      <c r="N27" s="48">
        <v>44822</v>
      </c>
      <c r="O27" s="48">
        <v>44833</v>
      </c>
      <c r="P27" s="49">
        <v>11</v>
      </c>
      <c r="Q27" s="49">
        <v>0</v>
      </c>
      <c r="R27" s="49">
        <v>1</v>
      </c>
      <c r="S27" s="49" t="s">
        <v>579</v>
      </c>
      <c r="T27" s="49" t="s">
        <v>205</v>
      </c>
      <c r="U27" s="49">
        <v>1</v>
      </c>
      <c r="V27" s="48"/>
      <c r="W27" t="s">
        <v>559</v>
      </c>
      <c r="X27">
        <v>2022</v>
      </c>
      <c r="Y27" s="45">
        <v>0</v>
      </c>
      <c r="Z27" t="s">
        <v>580</v>
      </c>
      <c r="AA27" s="22" t="s">
        <v>42</v>
      </c>
      <c r="AB27" s="49">
        <v>1</v>
      </c>
      <c r="AD27" t="s">
        <v>2213</v>
      </c>
      <c r="AE27" s="49"/>
      <c r="AF27" t="s">
        <v>561</v>
      </c>
      <c r="AG27">
        <v>50</v>
      </c>
      <c r="AH27" t="s">
        <v>206</v>
      </c>
    </row>
    <row r="28" spans="1:35" x14ac:dyDescent="0.35">
      <c r="A28" s="37" t="s">
        <v>2214</v>
      </c>
      <c r="B28" s="40">
        <v>213556</v>
      </c>
      <c r="C28" s="39" t="s">
        <v>2215</v>
      </c>
      <c r="D28" s="40" t="s">
        <v>551</v>
      </c>
      <c r="E28" s="52" t="s">
        <v>2216</v>
      </c>
      <c r="F28" s="40" t="s">
        <v>588</v>
      </c>
      <c r="G28" s="37"/>
      <c r="H28" s="76" t="s">
        <v>2215</v>
      </c>
      <c r="I28" s="40" t="s">
        <v>577</v>
      </c>
      <c r="J28" s="42" t="s">
        <v>556</v>
      </c>
      <c r="K28" s="40" t="s">
        <v>2217</v>
      </c>
      <c r="L28" s="40">
        <v>1</v>
      </c>
      <c r="M28" s="40" t="s">
        <v>558</v>
      </c>
      <c r="N28" s="43">
        <v>44822</v>
      </c>
      <c r="O28" s="43"/>
      <c r="P28" s="44"/>
      <c r="Q28" s="44">
        <v>1</v>
      </c>
      <c r="R28" s="44">
        <v>1</v>
      </c>
      <c r="S28" s="44"/>
      <c r="T28" s="44"/>
      <c r="U28" s="44"/>
      <c r="V28" s="43"/>
      <c r="W28" s="40" t="s">
        <v>559</v>
      </c>
      <c r="X28" s="40">
        <v>2022</v>
      </c>
      <c r="Y28" s="38">
        <v>0</v>
      </c>
      <c r="Z28" s="40" t="s">
        <v>580</v>
      </c>
      <c r="AA28" s="62" t="s">
        <v>30</v>
      </c>
      <c r="AB28" s="44">
        <v>1</v>
      </c>
      <c r="AC28" s="40"/>
      <c r="AD28" s="40"/>
      <c r="AE28" s="44"/>
      <c r="AF28" s="40" t="s">
        <v>561</v>
      </c>
      <c r="AG28" s="40">
        <v>50</v>
      </c>
      <c r="AH28" s="40" t="s">
        <v>206</v>
      </c>
      <c r="AI28" s="40"/>
    </row>
    <row r="29" spans="1:35" x14ac:dyDescent="0.35">
      <c r="A29" s="37" t="s">
        <v>2218</v>
      </c>
      <c r="B29" s="40">
        <v>213593</v>
      </c>
      <c r="C29" s="39" t="s">
        <v>2219</v>
      </c>
      <c r="D29" s="40" t="s">
        <v>551</v>
      </c>
      <c r="E29" s="52" t="s">
        <v>2220</v>
      </c>
      <c r="F29" s="40" t="s">
        <v>588</v>
      </c>
      <c r="G29" s="37"/>
      <c r="H29" s="76" t="s">
        <v>2219</v>
      </c>
      <c r="I29" s="40" t="s">
        <v>577</v>
      </c>
      <c r="J29" s="42" t="s">
        <v>556</v>
      </c>
      <c r="K29" s="40" t="s">
        <v>2221</v>
      </c>
      <c r="L29" s="40">
        <v>1</v>
      </c>
      <c r="M29" s="40" t="s">
        <v>558</v>
      </c>
      <c r="N29" s="43">
        <v>44822</v>
      </c>
      <c r="O29" s="43"/>
      <c r="P29" s="44"/>
      <c r="Q29" s="44">
        <v>1</v>
      </c>
      <c r="R29" s="44">
        <v>1</v>
      </c>
      <c r="S29" s="44"/>
      <c r="T29" s="44"/>
      <c r="U29" s="44"/>
      <c r="V29" s="43"/>
      <c r="W29" s="40" t="s">
        <v>559</v>
      </c>
      <c r="X29" s="40">
        <v>2022</v>
      </c>
      <c r="Y29" s="38">
        <v>0</v>
      </c>
      <c r="Z29" s="40" t="s">
        <v>580</v>
      </c>
      <c r="AA29" s="62" t="s">
        <v>42</v>
      </c>
      <c r="AB29" s="44">
        <v>1</v>
      </c>
      <c r="AC29" s="40"/>
      <c r="AD29" s="40"/>
      <c r="AE29" s="44"/>
      <c r="AF29" s="40" t="s">
        <v>561</v>
      </c>
      <c r="AG29" s="40">
        <v>50</v>
      </c>
      <c r="AH29" s="40" t="s">
        <v>206</v>
      </c>
      <c r="AI29" s="40"/>
    </row>
    <row r="30" spans="1:35" x14ac:dyDescent="0.35">
      <c r="A30" s="37" t="s">
        <v>2222</v>
      </c>
      <c r="B30" s="40">
        <v>213548</v>
      </c>
      <c r="C30" s="39" t="s">
        <v>2223</v>
      </c>
      <c r="D30" s="40" t="s">
        <v>551</v>
      </c>
      <c r="E30" s="52" t="s">
        <v>2224</v>
      </c>
      <c r="F30" s="40" t="s">
        <v>588</v>
      </c>
      <c r="G30" s="37"/>
      <c r="H30" s="76" t="s">
        <v>2223</v>
      </c>
      <c r="I30" s="40" t="s">
        <v>577</v>
      </c>
      <c r="J30" s="42" t="s">
        <v>556</v>
      </c>
      <c r="K30" s="40" t="s">
        <v>2225</v>
      </c>
      <c r="L30" s="40">
        <v>1</v>
      </c>
      <c r="M30" s="40" t="s">
        <v>558</v>
      </c>
      <c r="N30" s="43">
        <v>44822</v>
      </c>
      <c r="O30" s="43"/>
      <c r="P30" s="44"/>
      <c r="Q30" s="44">
        <v>1</v>
      </c>
      <c r="R30" s="44">
        <v>1</v>
      </c>
      <c r="S30" s="44"/>
      <c r="T30" s="44"/>
      <c r="U30" s="44"/>
      <c r="V30" s="43"/>
      <c r="W30" s="40" t="s">
        <v>559</v>
      </c>
      <c r="X30" s="40">
        <v>2022</v>
      </c>
      <c r="Y30" s="38">
        <v>0</v>
      </c>
      <c r="Z30" s="40" t="s">
        <v>580</v>
      </c>
      <c r="AA30" s="37" t="s">
        <v>205</v>
      </c>
      <c r="AB30" s="44">
        <v>1</v>
      </c>
      <c r="AC30" s="40"/>
      <c r="AD30" s="40"/>
      <c r="AE30" s="44"/>
      <c r="AF30" s="40" t="s">
        <v>561</v>
      </c>
      <c r="AG30" s="40">
        <v>50</v>
      </c>
      <c r="AH30" s="40" t="s">
        <v>206</v>
      </c>
      <c r="AI30" s="40"/>
    </row>
    <row r="31" spans="1:35" x14ac:dyDescent="0.35">
      <c r="A31" s="37" t="s">
        <v>2230</v>
      </c>
      <c r="B31" s="40">
        <v>202366</v>
      </c>
      <c r="C31" s="39" t="s">
        <v>2231</v>
      </c>
      <c r="D31" s="40" t="s">
        <v>551</v>
      </c>
      <c r="E31" s="52" t="s">
        <v>2232</v>
      </c>
      <c r="F31" s="40" t="s">
        <v>588</v>
      </c>
      <c r="G31" s="37"/>
      <c r="H31" s="76" t="s">
        <v>2231</v>
      </c>
      <c r="I31" s="40" t="s">
        <v>577</v>
      </c>
      <c r="J31" s="42" t="s">
        <v>556</v>
      </c>
      <c r="K31" s="40" t="s">
        <v>2233</v>
      </c>
      <c r="L31" s="40">
        <v>1</v>
      </c>
      <c r="M31" s="40" t="s">
        <v>558</v>
      </c>
      <c r="N31" s="43">
        <v>44837</v>
      </c>
      <c r="O31" s="43"/>
      <c r="P31" s="44"/>
      <c r="Q31" s="44">
        <v>1</v>
      </c>
      <c r="R31" s="44">
        <v>1</v>
      </c>
      <c r="S31" s="44"/>
      <c r="T31" s="44"/>
      <c r="U31" s="44"/>
      <c r="V31" s="43"/>
      <c r="W31" s="40" t="s">
        <v>559</v>
      </c>
      <c r="X31" s="40">
        <v>2022</v>
      </c>
      <c r="Y31" s="38">
        <v>0</v>
      </c>
      <c r="Z31" s="40" t="s">
        <v>580</v>
      </c>
      <c r="AA31" s="37" t="s">
        <v>42</v>
      </c>
      <c r="AB31" s="44">
        <v>1</v>
      </c>
      <c r="AC31" s="40"/>
      <c r="AD31" s="40"/>
      <c r="AE31" s="44"/>
      <c r="AF31" s="40" t="s">
        <v>561</v>
      </c>
      <c r="AG31" s="40">
        <v>50</v>
      </c>
      <c r="AH31" s="40" t="s">
        <v>206</v>
      </c>
      <c r="AI31" s="40"/>
    </row>
    <row r="32" spans="1:35" x14ac:dyDescent="0.35">
      <c r="A32" s="37" t="s">
        <v>2237</v>
      </c>
      <c r="B32" s="40">
        <v>225183</v>
      </c>
      <c r="C32" s="39" t="s">
        <v>1279</v>
      </c>
      <c r="D32" s="40" t="s">
        <v>551</v>
      </c>
      <c r="E32" s="52" t="s">
        <v>550</v>
      </c>
      <c r="F32" s="40" t="s">
        <v>551</v>
      </c>
      <c r="G32" s="37"/>
      <c r="H32" s="76" t="s">
        <v>1279</v>
      </c>
      <c r="I32" s="40" t="s">
        <v>577</v>
      </c>
      <c r="J32" s="42" t="s">
        <v>556</v>
      </c>
      <c r="K32" s="40" t="s">
        <v>2238</v>
      </c>
      <c r="L32" s="40">
        <v>1</v>
      </c>
      <c r="M32" s="40" t="s">
        <v>558</v>
      </c>
      <c r="N32" s="43">
        <v>44837</v>
      </c>
      <c r="O32" s="43"/>
      <c r="P32" s="44"/>
      <c r="Q32" s="44">
        <v>1</v>
      </c>
      <c r="R32" s="44">
        <v>1</v>
      </c>
      <c r="S32" s="44"/>
      <c r="T32" s="44"/>
      <c r="U32" s="44"/>
      <c r="V32" s="43"/>
      <c r="W32" s="40" t="s">
        <v>559</v>
      </c>
      <c r="X32" s="40">
        <v>2022</v>
      </c>
      <c r="Y32" s="38">
        <v>0</v>
      </c>
      <c r="Z32" s="40" t="s">
        <v>580</v>
      </c>
      <c r="AA32" s="37" t="s">
        <v>205</v>
      </c>
      <c r="AB32" s="44">
        <v>1</v>
      </c>
      <c r="AC32" s="40"/>
      <c r="AD32" s="40"/>
      <c r="AE32" s="44"/>
      <c r="AF32" s="40" t="s">
        <v>561</v>
      </c>
      <c r="AG32" s="40">
        <v>50</v>
      </c>
      <c r="AH32" s="40" t="s">
        <v>206</v>
      </c>
      <c r="AI32" s="40"/>
    </row>
    <row r="33" spans="1:35" x14ac:dyDescent="0.35">
      <c r="A33" s="22" t="s">
        <v>2210</v>
      </c>
      <c r="B33">
        <v>213577</v>
      </c>
      <c r="C33" s="46" t="s">
        <v>1047</v>
      </c>
      <c r="D33" t="s">
        <v>551</v>
      </c>
      <c r="E33" s="47" t="s">
        <v>2211</v>
      </c>
      <c r="F33" t="s">
        <v>588</v>
      </c>
      <c r="G33" s="22"/>
      <c r="H33" s="57" t="s">
        <v>1047</v>
      </c>
      <c r="I33" t="s">
        <v>577</v>
      </c>
      <c r="J33" s="51" t="s">
        <v>556</v>
      </c>
      <c r="K33" t="s">
        <v>2212</v>
      </c>
      <c r="L33">
        <v>2</v>
      </c>
      <c r="M33" t="s">
        <v>558</v>
      </c>
      <c r="N33" s="48">
        <v>44868</v>
      </c>
      <c r="O33" s="48"/>
      <c r="P33" s="49"/>
      <c r="Q33" s="49">
        <v>1</v>
      </c>
      <c r="R33" s="49">
        <v>1</v>
      </c>
      <c r="S33" s="49"/>
      <c r="T33" s="49"/>
      <c r="U33" s="49"/>
      <c r="V33" s="48"/>
      <c r="W33" t="s">
        <v>559</v>
      </c>
      <c r="X33">
        <v>2022</v>
      </c>
      <c r="Y33" s="45">
        <v>0</v>
      </c>
      <c r="Z33" t="s">
        <v>580</v>
      </c>
      <c r="AA33" s="22" t="s">
        <v>42</v>
      </c>
      <c r="AB33" s="49">
        <v>1</v>
      </c>
      <c r="AE33" s="49"/>
      <c r="AF33" t="s">
        <v>561</v>
      </c>
      <c r="AG33">
        <v>50</v>
      </c>
      <c r="AH33" t="s">
        <v>206</v>
      </c>
    </row>
    <row r="34" spans="1:35" x14ac:dyDescent="0.35">
      <c r="A34" s="37" t="s">
        <v>2272</v>
      </c>
      <c r="B34" s="40">
        <v>213557</v>
      </c>
      <c r="C34" s="39" t="s">
        <v>2273</v>
      </c>
      <c r="D34" s="40" t="s">
        <v>551</v>
      </c>
      <c r="E34" s="52" t="s">
        <v>1525</v>
      </c>
      <c r="F34" s="40" t="s">
        <v>551</v>
      </c>
      <c r="G34" s="37"/>
      <c r="H34" s="40" t="s">
        <v>2273</v>
      </c>
      <c r="I34" s="40" t="s">
        <v>577</v>
      </c>
      <c r="J34" s="42" t="s">
        <v>556</v>
      </c>
      <c r="K34" s="40" t="s">
        <v>2274</v>
      </c>
      <c r="L34" s="40">
        <v>1</v>
      </c>
      <c r="M34" s="40" t="s">
        <v>558</v>
      </c>
      <c r="N34" s="43">
        <v>44868</v>
      </c>
      <c r="O34" s="43"/>
      <c r="P34" s="44"/>
      <c r="Q34" s="44">
        <v>1</v>
      </c>
      <c r="R34" s="44">
        <v>1</v>
      </c>
      <c r="S34" s="44"/>
      <c r="T34" s="44"/>
      <c r="U34" s="44"/>
      <c r="V34" s="43"/>
      <c r="W34" s="40" t="s">
        <v>559</v>
      </c>
      <c r="X34" s="40">
        <v>2022</v>
      </c>
      <c r="Y34" s="38">
        <v>0</v>
      </c>
      <c r="Z34" s="40" t="s">
        <v>580</v>
      </c>
      <c r="AA34" s="62" t="s">
        <v>42</v>
      </c>
      <c r="AB34" s="44">
        <v>1</v>
      </c>
      <c r="AC34" s="40"/>
      <c r="AD34" s="40"/>
      <c r="AE34" s="44"/>
      <c r="AF34" s="40" t="s">
        <v>561</v>
      </c>
      <c r="AG34" s="40">
        <v>50</v>
      </c>
      <c r="AH34" s="40" t="s">
        <v>206</v>
      </c>
      <c r="AI34" s="40"/>
    </row>
    <row r="35" spans="1:35" x14ac:dyDescent="0.35">
      <c r="A35" s="37" t="s">
        <v>2275</v>
      </c>
      <c r="B35" s="40">
        <v>202387</v>
      </c>
      <c r="C35" s="39" t="s">
        <v>1806</v>
      </c>
      <c r="D35" s="40" t="s">
        <v>551</v>
      </c>
      <c r="E35" s="52" t="s">
        <v>732</v>
      </c>
      <c r="F35" s="40" t="s">
        <v>551</v>
      </c>
      <c r="G35" s="37"/>
      <c r="H35" s="40" t="s">
        <v>1806</v>
      </c>
      <c r="I35" s="40" t="s">
        <v>577</v>
      </c>
      <c r="J35" s="42" t="s">
        <v>556</v>
      </c>
      <c r="K35" s="40" t="s">
        <v>2276</v>
      </c>
      <c r="L35" s="40">
        <v>1</v>
      </c>
      <c r="M35" s="40" t="s">
        <v>558</v>
      </c>
      <c r="N35" s="43">
        <v>44868</v>
      </c>
      <c r="O35" s="43"/>
      <c r="P35" s="44"/>
      <c r="Q35" s="44">
        <v>1</v>
      </c>
      <c r="R35" s="44">
        <v>1</v>
      </c>
      <c r="S35" s="44"/>
      <c r="T35" s="44"/>
      <c r="U35" s="44"/>
      <c r="V35" s="43"/>
      <c r="W35" s="40" t="s">
        <v>559</v>
      </c>
      <c r="X35" s="40">
        <v>2022</v>
      </c>
      <c r="Y35" s="38">
        <v>0</v>
      </c>
      <c r="Z35" s="40" t="s">
        <v>580</v>
      </c>
      <c r="AA35" s="62" t="s">
        <v>30</v>
      </c>
      <c r="AB35" s="44">
        <v>1</v>
      </c>
      <c r="AC35" s="40"/>
      <c r="AD35" s="40"/>
      <c r="AE35" s="44"/>
      <c r="AF35" s="40" t="s">
        <v>561</v>
      </c>
      <c r="AG35" s="40">
        <v>50</v>
      </c>
      <c r="AH35" s="40" t="s">
        <v>206</v>
      </c>
      <c r="AI35" s="40"/>
    </row>
    <row r="36" spans="1:35" x14ac:dyDescent="0.35">
      <c r="A36" s="37" t="s">
        <v>2280</v>
      </c>
      <c r="B36" s="40">
        <v>213560</v>
      </c>
      <c r="C36" s="39" t="s">
        <v>1238</v>
      </c>
      <c r="D36" s="40" t="s">
        <v>551</v>
      </c>
      <c r="E36" s="52" t="s">
        <v>946</v>
      </c>
      <c r="F36" s="40" t="s">
        <v>551</v>
      </c>
      <c r="G36" s="37"/>
      <c r="H36" s="40" t="s">
        <v>1238</v>
      </c>
      <c r="I36" s="40" t="s">
        <v>577</v>
      </c>
      <c r="J36" s="42" t="s">
        <v>556</v>
      </c>
      <c r="K36" s="40" t="s">
        <v>2281</v>
      </c>
      <c r="L36" s="40">
        <v>1</v>
      </c>
      <c r="M36" s="40" t="s">
        <v>558</v>
      </c>
      <c r="N36" s="43">
        <v>44868</v>
      </c>
      <c r="O36" s="43"/>
      <c r="P36" s="44"/>
      <c r="Q36" s="44">
        <v>1</v>
      </c>
      <c r="R36" s="44">
        <v>1</v>
      </c>
      <c r="S36" s="44"/>
      <c r="T36" s="44"/>
      <c r="U36" s="44"/>
      <c r="V36" s="43"/>
      <c r="W36" s="40" t="s">
        <v>559</v>
      </c>
      <c r="X36" s="40">
        <v>2022</v>
      </c>
      <c r="Y36" s="38">
        <v>0</v>
      </c>
      <c r="Z36" s="40" t="s">
        <v>580</v>
      </c>
      <c r="AA36" s="62" t="s">
        <v>30</v>
      </c>
      <c r="AB36" s="44">
        <v>1</v>
      </c>
      <c r="AC36" s="40"/>
      <c r="AD36" s="40"/>
      <c r="AE36" s="44"/>
      <c r="AF36" s="40" t="s">
        <v>561</v>
      </c>
      <c r="AG36" s="40">
        <v>50</v>
      </c>
      <c r="AH36" s="40" t="s">
        <v>206</v>
      </c>
      <c r="AI36" s="40"/>
    </row>
    <row r="37" spans="1:35" x14ac:dyDescent="0.35">
      <c r="A37" s="37" t="s">
        <v>2299</v>
      </c>
      <c r="B37" s="40">
        <v>202362</v>
      </c>
      <c r="C37" s="39" t="s">
        <v>2300</v>
      </c>
      <c r="D37" s="40" t="s">
        <v>551</v>
      </c>
      <c r="E37" s="52" t="s">
        <v>2301</v>
      </c>
      <c r="F37" s="40" t="s">
        <v>551</v>
      </c>
      <c r="G37" s="37"/>
      <c r="H37" s="40" t="s">
        <v>2300</v>
      </c>
      <c r="I37" s="40" t="s">
        <v>577</v>
      </c>
      <c r="J37" s="42" t="s">
        <v>556</v>
      </c>
      <c r="K37" s="40" t="s">
        <v>2302</v>
      </c>
      <c r="L37" s="40">
        <v>1</v>
      </c>
      <c r="M37" s="40" t="s">
        <v>558</v>
      </c>
      <c r="N37" s="43">
        <v>44868</v>
      </c>
      <c r="O37" s="43"/>
      <c r="P37" s="44"/>
      <c r="Q37" s="44">
        <v>1</v>
      </c>
      <c r="R37" s="44">
        <v>1</v>
      </c>
      <c r="S37" s="44"/>
      <c r="T37" s="44"/>
      <c r="U37" s="44"/>
      <c r="V37" s="43"/>
      <c r="W37" s="40" t="s">
        <v>559</v>
      </c>
      <c r="X37" s="40">
        <v>2022</v>
      </c>
      <c r="Y37" s="38">
        <v>0</v>
      </c>
      <c r="Z37" s="40" t="s">
        <v>580</v>
      </c>
      <c r="AA37" s="62" t="s">
        <v>42</v>
      </c>
      <c r="AB37" s="44">
        <v>1</v>
      </c>
      <c r="AC37" s="40"/>
      <c r="AD37" s="40"/>
      <c r="AE37" s="44"/>
      <c r="AF37" s="40" t="s">
        <v>561</v>
      </c>
      <c r="AG37" s="40">
        <v>50</v>
      </c>
      <c r="AH37" s="40" t="s">
        <v>206</v>
      </c>
      <c r="AI37" s="40"/>
    </row>
    <row r="38" spans="1:35" x14ac:dyDescent="0.35">
      <c r="A38" s="22" t="s">
        <v>1324</v>
      </c>
      <c r="B38">
        <v>3181</v>
      </c>
      <c r="C38" s="46" t="s">
        <v>1325</v>
      </c>
      <c r="D38" t="s">
        <v>551</v>
      </c>
      <c r="E38" s="47" t="s">
        <v>1326</v>
      </c>
      <c r="F38" t="s">
        <v>588</v>
      </c>
      <c r="G38" s="22" t="s">
        <v>1327</v>
      </c>
      <c r="H38" t="s">
        <v>1328</v>
      </c>
      <c r="I38" t="s">
        <v>724</v>
      </c>
      <c r="J38" s="22" t="s">
        <v>736</v>
      </c>
      <c r="K38" t="s">
        <v>1329</v>
      </c>
      <c r="L38">
        <v>3</v>
      </c>
      <c r="M38" s="57" t="s">
        <v>214</v>
      </c>
      <c r="N38" s="48">
        <v>42301</v>
      </c>
      <c r="O38" s="48">
        <v>44076</v>
      </c>
      <c r="P38" s="49">
        <v>1775</v>
      </c>
      <c r="Q38" s="49">
        <v>0</v>
      </c>
      <c r="R38" s="49">
        <v>0</v>
      </c>
      <c r="S38" s="50"/>
      <c r="T38" s="50"/>
      <c r="U38" s="50"/>
      <c r="V38" s="48">
        <v>44338</v>
      </c>
      <c r="W38" t="s">
        <v>559</v>
      </c>
      <c r="X38">
        <v>2011</v>
      </c>
      <c r="Y38" s="45">
        <v>4</v>
      </c>
      <c r="Z38" t="s">
        <v>560</v>
      </c>
      <c r="AA38" s="22" t="s">
        <v>42</v>
      </c>
      <c r="AB38" s="22">
        <v>1</v>
      </c>
      <c r="AC38" t="s">
        <v>1330</v>
      </c>
      <c r="AD38" t="s">
        <v>1331</v>
      </c>
      <c r="AE38" s="49"/>
      <c r="AF38" t="s">
        <v>485</v>
      </c>
    </row>
    <row r="39" spans="1:35" x14ac:dyDescent="0.35">
      <c r="A39" s="22" t="s">
        <v>820</v>
      </c>
      <c r="B39">
        <v>16030</v>
      </c>
      <c r="C39" s="46" t="s">
        <v>821</v>
      </c>
      <c r="D39" t="s">
        <v>54</v>
      </c>
      <c r="E39" s="47" t="s">
        <v>822</v>
      </c>
      <c r="F39" t="s">
        <v>588</v>
      </c>
      <c r="G39" s="22"/>
      <c r="H39" t="s">
        <v>821</v>
      </c>
      <c r="I39" t="s">
        <v>607</v>
      </c>
      <c r="J39" s="22" t="s">
        <v>36</v>
      </c>
      <c r="K39" t="s">
        <v>821</v>
      </c>
      <c r="L39">
        <v>1</v>
      </c>
      <c r="M39" t="s">
        <v>214</v>
      </c>
      <c r="N39" s="48">
        <v>42624</v>
      </c>
      <c r="O39" s="48">
        <v>43121</v>
      </c>
      <c r="P39" s="49">
        <v>497</v>
      </c>
      <c r="Q39" s="49">
        <v>0</v>
      </c>
      <c r="R39" s="49" t="s">
        <v>205</v>
      </c>
      <c r="S39" s="49" t="s">
        <v>579</v>
      </c>
      <c r="T39" s="49" t="s">
        <v>205</v>
      </c>
      <c r="U39" s="49">
        <v>1</v>
      </c>
      <c r="V39" s="48"/>
      <c r="W39" t="s">
        <v>559</v>
      </c>
      <c r="X39">
        <v>2013</v>
      </c>
      <c r="Y39" s="45">
        <v>3</v>
      </c>
      <c r="Z39" t="s">
        <v>560</v>
      </c>
      <c r="AA39" s="22" t="s">
        <v>823</v>
      </c>
      <c r="AB39" s="22">
        <v>1</v>
      </c>
      <c r="AC39" t="s">
        <v>824</v>
      </c>
      <c r="AD39" t="s">
        <v>825</v>
      </c>
      <c r="AE39" s="49"/>
      <c r="AF39" t="s">
        <v>561</v>
      </c>
      <c r="AG39">
        <v>50</v>
      </c>
      <c r="AH39" t="s">
        <v>206</v>
      </c>
      <c r="AI39" t="s">
        <v>219</v>
      </c>
    </row>
    <row r="40" spans="1:35" x14ac:dyDescent="0.35">
      <c r="A40" t="s">
        <v>1436</v>
      </c>
      <c r="B40">
        <v>126504</v>
      </c>
      <c r="C40" s="46" t="s">
        <v>1437</v>
      </c>
      <c r="D40" t="s">
        <v>551</v>
      </c>
      <c r="E40" s="47" t="s">
        <v>1438</v>
      </c>
      <c r="F40" t="s">
        <v>588</v>
      </c>
      <c r="G40" s="22" t="s">
        <v>1439</v>
      </c>
      <c r="H40" t="s">
        <v>1440</v>
      </c>
      <c r="I40" t="s">
        <v>555</v>
      </c>
      <c r="J40" s="22" t="s">
        <v>36</v>
      </c>
      <c r="K40" t="s">
        <v>1441</v>
      </c>
      <c r="L40">
        <v>2</v>
      </c>
      <c r="M40" s="91"/>
      <c r="N40" s="48">
        <v>42634</v>
      </c>
      <c r="O40" s="48">
        <v>43087</v>
      </c>
      <c r="P40" s="49">
        <v>453</v>
      </c>
      <c r="Q40" s="49">
        <v>0</v>
      </c>
      <c r="R40" s="49" t="s">
        <v>205</v>
      </c>
      <c r="S40" s="50"/>
      <c r="T40" s="50"/>
      <c r="U40" s="50"/>
      <c r="V40" s="48"/>
      <c r="W40" t="s">
        <v>559</v>
      </c>
      <c r="X40">
        <v>2013</v>
      </c>
      <c r="Y40" s="45">
        <v>3</v>
      </c>
      <c r="Z40" t="s">
        <v>560</v>
      </c>
      <c r="AA40" s="22" t="s">
        <v>205</v>
      </c>
      <c r="AB40" s="22">
        <v>1</v>
      </c>
      <c r="AD40" t="s">
        <v>1442</v>
      </c>
      <c r="AE40" s="49"/>
      <c r="AF40" t="s">
        <v>613</v>
      </c>
      <c r="AG40">
        <v>70</v>
      </c>
      <c r="AH40" t="s">
        <v>845</v>
      </c>
    </row>
    <row r="41" spans="1:35" x14ac:dyDescent="0.35">
      <c r="A41" s="22" t="s">
        <v>2102</v>
      </c>
      <c r="B41">
        <v>5175</v>
      </c>
      <c r="C41" s="114" t="s">
        <v>2103</v>
      </c>
      <c r="D41" s="57" t="s">
        <v>551</v>
      </c>
      <c r="E41" s="47" t="s">
        <v>2104</v>
      </c>
      <c r="F41" t="s">
        <v>2105</v>
      </c>
      <c r="G41" s="54" t="s">
        <v>2106</v>
      </c>
      <c r="H41" s="57" t="s">
        <v>2107</v>
      </c>
      <c r="I41" t="s">
        <v>724</v>
      </c>
      <c r="J41" s="22" t="s">
        <v>36</v>
      </c>
      <c r="K41" t="s">
        <v>2108</v>
      </c>
      <c r="L41">
        <v>3</v>
      </c>
      <c r="M41" t="s">
        <v>214</v>
      </c>
      <c r="N41" s="48">
        <v>42687</v>
      </c>
      <c r="O41" s="59">
        <v>42995</v>
      </c>
      <c r="P41" s="49">
        <v>308</v>
      </c>
      <c r="Q41" s="49">
        <v>0</v>
      </c>
      <c r="R41" s="49">
        <v>1</v>
      </c>
      <c r="S41" s="49" t="s">
        <v>738</v>
      </c>
      <c r="T41" s="49" t="s">
        <v>205</v>
      </c>
      <c r="U41" s="49">
        <v>1</v>
      </c>
      <c r="V41" s="48"/>
      <c r="W41" t="s">
        <v>559</v>
      </c>
      <c r="X41">
        <v>2013</v>
      </c>
      <c r="Y41" s="45">
        <v>3</v>
      </c>
      <c r="Z41" t="s">
        <v>560</v>
      </c>
      <c r="AA41" s="22" t="s">
        <v>205</v>
      </c>
      <c r="AB41" s="22">
        <v>1</v>
      </c>
      <c r="AC41" t="s">
        <v>2109</v>
      </c>
      <c r="AD41" t="s">
        <v>2110</v>
      </c>
      <c r="AE41" s="49"/>
      <c r="AF41" t="s">
        <v>485</v>
      </c>
    </row>
    <row r="42" spans="1:35" x14ac:dyDescent="0.35">
      <c r="A42" s="54" t="s">
        <v>2102</v>
      </c>
      <c r="B42" s="57">
        <v>17489</v>
      </c>
      <c r="C42" s="114" t="s">
        <v>2103</v>
      </c>
      <c r="D42" s="57" t="s">
        <v>551</v>
      </c>
      <c r="E42" s="47" t="s">
        <v>2104</v>
      </c>
      <c r="F42" t="s">
        <v>2105</v>
      </c>
      <c r="G42" s="54" t="s">
        <v>2106</v>
      </c>
      <c r="H42" s="57" t="s">
        <v>2107</v>
      </c>
      <c r="I42" t="s">
        <v>724</v>
      </c>
      <c r="J42" s="54" t="s">
        <v>36</v>
      </c>
      <c r="K42" t="s">
        <v>2108</v>
      </c>
      <c r="L42">
        <v>3</v>
      </c>
      <c r="M42" s="57" t="s">
        <v>558</v>
      </c>
      <c r="N42" s="48">
        <v>42996</v>
      </c>
      <c r="O42" s="48">
        <v>44498</v>
      </c>
      <c r="P42" s="49">
        <v>1502</v>
      </c>
      <c r="Q42" s="49">
        <v>0</v>
      </c>
      <c r="R42" s="49">
        <v>1</v>
      </c>
      <c r="S42" s="53" t="s">
        <v>579</v>
      </c>
      <c r="T42" s="53" t="s">
        <v>205</v>
      </c>
      <c r="U42" s="53">
        <v>1</v>
      </c>
      <c r="V42" s="59"/>
      <c r="W42" s="57" t="s">
        <v>559</v>
      </c>
      <c r="X42" s="57">
        <v>2013</v>
      </c>
      <c r="Y42" s="45">
        <v>4</v>
      </c>
      <c r="Z42" s="115" t="s">
        <v>560</v>
      </c>
      <c r="AA42" s="54" t="s">
        <v>205</v>
      </c>
      <c r="AB42" s="54">
        <v>1</v>
      </c>
      <c r="AC42" s="54"/>
      <c r="AD42" s="57" t="s">
        <v>2111</v>
      </c>
      <c r="AE42" s="57"/>
      <c r="AF42" s="57" t="s">
        <v>561</v>
      </c>
      <c r="AG42" s="54"/>
      <c r="AH42" s="57"/>
      <c r="AI42" s="57"/>
    </row>
    <row r="43" spans="1:35" x14ac:dyDescent="0.35">
      <c r="A43" s="22" t="s">
        <v>1247</v>
      </c>
      <c r="B43">
        <v>5175</v>
      </c>
      <c r="C43" s="46" t="s">
        <v>1248</v>
      </c>
      <c r="D43" t="s">
        <v>600</v>
      </c>
      <c r="E43" s="47" t="s">
        <v>1249</v>
      </c>
      <c r="F43" t="s">
        <v>553</v>
      </c>
      <c r="G43" s="22" t="s">
        <v>1250</v>
      </c>
      <c r="H43" t="s">
        <v>1251</v>
      </c>
      <c r="I43" t="s">
        <v>1252</v>
      </c>
      <c r="J43" s="22" t="s">
        <v>36</v>
      </c>
      <c r="K43" t="s">
        <v>1253</v>
      </c>
      <c r="L43">
        <v>2</v>
      </c>
      <c r="M43" s="91"/>
      <c r="N43" s="48">
        <v>43174</v>
      </c>
      <c r="O43" s="48">
        <v>44467</v>
      </c>
      <c r="P43" s="49">
        <v>1293</v>
      </c>
      <c r="Q43" s="49">
        <v>0</v>
      </c>
      <c r="R43" s="49">
        <v>1</v>
      </c>
      <c r="S43" s="49" t="s">
        <v>738</v>
      </c>
      <c r="T43" s="49" t="s">
        <v>205</v>
      </c>
      <c r="U43" s="49">
        <v>1</v>
      </c>
      <c r="V43" s="48"/>
      <c r="W43" t="s">
        <v>559</v>
      </c>
      <c r="X43">
        <v>2016</v>
      </c>
      <c r="Y43" s="45">
        <v>2</v>
      </c>
      <c r="Z43" t="s">
        <v>560</v>
      </c>
      <c r="AA43" s="22" t="s">
        <v>30</v>
      </c>
      <c r="AB43" s="22">
        <v>1</v>
      </c>
      <c r="AD43" t="s">
        <v>1254</v>
      </c>
      <c r="AE43" s="49"/>
      <c r="AF43" t="s">
        <v>485</v>
      </c>
    </row>
    <row r="44" spans="1:35" x14ac:dyDescent="0.35">
      <c r="A44" t="s">
        <v>2046</v>
      </c>
      <c r="B44">
        <v>171119</v>
      </c>
      <c r="C44" s="46" t="s">
        <v>2047</v>
      </c>
      <c r="D44" t="s">
        <v>600</v>
      </c>
      <c r="E44" s="47" t="s">
        <v>2048</v>
      </c>
      <c r="F44" t="s">
        <v>588</v>
      </c>
      <c r="G44" s="22"/>
      <c r="H44" t="s">
        <v>2049</v>
      </c>
      <c r="I44" t="s">
        <v>555</v>
      </c>
      <c r="J44" s="22" t="s">
        <v>36</v>
      </c>
      <c r="K44" t="s">
        <v>2050</v>
      </c>
      <c r="L44">
        <v>1</v>
      </c>
      <c r="M44" t="s">
        <v>558</v>
      </c>
      <c r="N44" s="48">
        <v>43198</v>
      </c>
      <c r="O44" s="48">
        <v>43852</v>
      </c>
      <c r="P44" s="49">
        <v>654</v>
      </c>
      <c r="Q44" s="49">
        <v>0</v>
      </c>
      <c r="R44" s="49" t="s">
        <v>205</v>
      </c>
      <c r="S44" s="49" t="s">
        <v>714</v>
      </c>
      <c r="T44" s="49" t="s">
        <v>205</v>
      </c>
      <c r="U44" s="49">
        <v>1</v>
      </c>
      <c r="V44" s="48"/>
      <c r="W44" t="s">
        <v>559</v>
      </c>
      <c r="X44">
        <v>2016</v>
      </c>
      <c r="Y44" s="45">
        <v>2</v>
      </c>
      <c r="Z44" t="s">
        <v>560</v>
      </c>
      <c r="AA44" s="22" t="s">
        <v>205</v>
      </c>
      <c r="AB44" s="22">
        <v>1</v>
      </c>
      <c r="AD44" t="s">
        <v>2051</v>
      </c>
      <c r="AE44" s="49"/>
      <c r="AF44" t="s">
        <v>561</v>
      </c>
      <c r="AG44">
        <v>50</v>
      </c>
      <c r="AH44" t="s">
        <v>206</v>
      </c>
    </row>
    <row r="45" spans="1:35" x14ac:dyDescent="0.35">
      <c r="A45" s="22" t="s">
        <v>1994</v>
      </c>
      <c r="B45">
        <v>202360</v>
      </c>
      <c r="C45" s="46" t="s">
        <v>1995</v>
      </c>
      <c r="D45" t="s">
        <v>551</v>
      </c>
      <c r="E45" s="47" t="s">
        <v>1996</v>
      </c>
      <c r="F45" t="s">
        <v>551</v>
      </c>
      <c r="G45" s="22"/>
      <c r="H45" t="s">
        <v>1995</v>
      </c>
      <c r="I45" t="s">
        <v>551</v>
      </c>
      <c r="J45" s="51" t="s">
        <v>556</v>
      </c>
      <c r="K45" t="s">
        <v>1997</v>
      </c>
      <c r="L45">
        <v>1</v>
      </c>
      <c r="M45" t="s">
        <v>558</v>
      </c>
      <c r="N45" s="48">
        <v>44078</v>
      </c>
      <c r="O45" s="48">
        <v>44493</v>
      </c>
      <c r="P45" s="49">
        <v>415</v>
      </c>
      <c r="Q45" s="49">
        <v>0</v>
      </c>
      <c r="R45" s="49">
        <v>0</v>
      </c>
      <c r="S45" s="49" t="s">
        <v>590</v>
      </c>
      <c r="T45" s="49" t="s">
        <v>626</v>
      </c>
      <c r="U45" s="49">
        <v>1</v>
      </c>
      <c r="V45" s="48">
        <v>44493</v>
      </c>
      <c r="W45" t="s">
        <v>559</v>
      </c>
      <c r="X45">
        <v>2019</v>
      </c>
      <c r="Y45" s="45">
        <v>1</v>
      </c>
      <c r="Z45" t="s">
        <v>560</v>
      </c>
      <c r="AA45" s="22" t="s">
        <v>205</v>
      </c>
      <c r="AB45" s="49">
        <v>1</v>
      </c>
      <c r="AC45" t="s">
        <v>1498</v>
      </c>
      <c r="AE45" s="49"/>
      <c r="AF45" t="s">
        <v>561</v>
      </c>
    </row>
    <row r="46" spans="1:35" x14ac:dyDescent="0.35">
      <c r="A46" s="37" t="s">
        <v>879</v>
      </c>
      <c r="B46" s="40">
        <v>202391</v>
      </c>
      <c r="C46" s="39" t="s">
        <v>880</v>
      </c>
      <c r="D46" s="40" t="s">
        <v>551</v>
      </c>
      <c r="E46" s="52" t="s">
        <v>881</v>
      </c>
      <c r="F46" s="40" t="s">
        <v>551</v>
      </c>
      <c r="G46" s="37"/>
      <c r="H46" s="40" t="s">
        <v>880</v>
      </c>
      <c r="I46" s="40" t="s">
        <v>577</v>
      </c>
      <c r="J46" s="42" t="s">
        <v>556</v>
      </c>
      <c r="K46" s="40" t="s">
        <v>882</v>
      </c>
      <c r="L46" s="40">
        <v>1</v>
      </c>
      <c r="M46" s="40" t="s">
        <v>558</v>
      </c>
      <c r="N46" s="43">
        <v>44078</v>
      </c>
      <c r="O46" s="43"/>
      <c r="P46" s="44"/>
      <c r="Q46" s="44">
        <v>1</v>
      </c>
      <c r="R46" s="44">
        <v>1</v>
      </c>
      <c r="S46" s="44"/>
      <c r="T46" s="44"/>
      <c r="U46" s="44"/>
      <c r="V46" s="43"/>
      <c r="W46" s="40" t="s">
        <v>559</v>
      </c>
      <c r="X46" s="40">
        <v>2018</v>
      </c>
      <c r="Y46" s="38">
        <v>2</v>
      </c>
      <c r="Z46" s="40" t="s">
        <v>560</v>
      </c>
      <c r="AA46" s="37" t="s">
        <v>42</v>
      </c>
      <c r="AB46" s="44">
        <v>1</v>
      </c>
      <c r="AC46" s="40"/>
      <c r="AD46" s="40"/>
      <c r="AE46" s="44"/>
      <c r="AF46" s="40" t="s">
        <v>561</v>
      </c>
      <c r="AG46" s="40"/>
      <c r="AH46" s="40"/>
      <c r="AI46" s="40"/>
    </row>
    <row r="47" spans="1:35" x14ac:dyDescent="0.35">
      <c r="A47" s="37" t="s">
        <v>1368</v>
      </c>
      <c r="B47" s="38">
        <v>202370</v>
      </c>
      <c r="C47" s="39" t="s">
        <v>1369</v>
      </c>
      <c r="D47" s="40" t="s">
        <v>551</v>
      </c>
      <c r="E47" s="41" t="s">
        <v>956</v>
      </c>
      <c r="F47" s="41" t="s">
        <v>565</v>
      </c>
      <c r="G47" s="37"/>
      <c r="H47" s="40" t="s">
        <v>1369</v>
      </c>
      <c r="I47" s="40" t="s">
        <v>577</v>
      </c>
      <c r="J47" s="42" t="s">
        <v>556</v>
      </c>
      <c r="K47" s="40" t="s">
        <v>1370</v>
      </c>
      <c r="L47" s="40">
        <v>1</v>
      </c>
      <c r="M47" s="40" t="s">
        <v>558</v>
      </c>
      <c r="N47" s="43">
        <v>44078</v>
      </c>
      <c r="O47" s="43"/>
      <c r="P47" s="44"/>
      <c r="Q47" s="44">
        <v>1</v>
      </c>
      <c r="R47" s="44">
        <v>1</v>
      </c>
      <c r="S47" s="44"/>
      <c r="T47" s="44"/>
      <c r="U47" s="44"/>
      <c r="V47" s="43"/>
      <c r="W47" s="40" t="s">
        <v>559</v>
      </c>
      <c r="X47" s="40">
        <v>2018</v>
      </c>
      <c r="Y47" s="38">
        <v>2</v>
      </c>
      <c r="Z47" s="40" t="s">
        <v>560</v>
      </c>
      <c r="AA47" s="37" t="s">
        <v>205</v>
      </c>
      <c r="AB47" s="44">
        <v>1</v>
      </c>
      <c r="AC47" s="40"/>
      <c r="AD47" s="40"/>
      <c r="AE47" s="40"/>
      <c r="AF47" s="40" t="s">
        <v>561</v>
      </c>
      <c r="AG47" s="40"/>
      <c r="AH47" s="40"/>
      <c r="AI47" s="40"/>
    </row>
    <row r="48" spans="1:35" x14ac:dyDescent="0.35">
      <c r="A48" s="37" t="s">
        <v>1721</v>
      </c>
      <c r="B48" s="40">
        <v>202372</v>
      </c>
      <c r="C48" s="39" t="s">
        <v>1722</v>
      </c>
      <c r="D48" s="40" t="s">
        <v>551</v>
      </c>
      <c r="E48" s="52" t="s">
        <v>947</v>
      </c>
      <c r="F48" s="40" t="s">
        <v>551</v>
      </c>
      <c r="G48" s="37"/>
      <c r="H48" s="40" t="s">
        <v>1722</v>
      </c>
      <c r="I48" s="40" t="s">
        <v>577</v>
      </c>
      <c r="J48" s="42" t="s">
        <v>556</v>
      </c>
      <c r="K48" s="40" t="s">
        <v>1723</v>
      </c>
      <c r="L48" s="40">
        <v>1</v>
      </c>
      <c r="M48" s="40" t="s">
        <v>558</v>
      </c>
      <c r="N48" s="43">
        <v>44078</v>
      </c>
      <c r="O48" s="43"/>
      <c r="P48" s="44"/>
      <c r="Q48" s="44">
        <v>1</v>
      </c>
      <c r="R48" s="44">
        <v>1</v>
      </c>
      <c r="S48" s="44"/>
      <c r="T48" s="44"/>
      <c r="U48" s="44"/>
      <c r="V48" s="43"/>
      <c r="W48" s="40" t="s">
        <v>559</v>
      </c>
      <c r="X48" s="40">
        <v>2019</v>
      </c>
      <c r="Y48" s="38">
        <v>1</v>
      </c>
      <c r="Z48" s="40" t="s">
        <v>560</v>
      </c>
      <c r="AA48" s="37" t="s">
        <v>205</v>
      </c>
      <c r="AB48" s="44">
        <v>1</v>
      </c>
      <c r="AC48" s="40"/>
      <c r="AD48" s="40"/>
      <c r="AE48" s="44"/>
      <c r="AF48" s="40" t="s">
        <v>561</v>
      </c>
      <c r="AG48" s="40"/>
      <c r="AH48" s="40"/>
      <c r="AI48" s="40"/>
    </row>
    <row r="49" spans="1:35" x14ac:dyDescent="0.35">
      <c r="A49" s="37" t="s">
        <v>2180</v>
      </c>
      <c r="B49" s="40">
        <v>202400</v>
      </c>
      <c r="C49" s="39" t="s">
        <v>2181</v>
      </c>
      <c r="D49" s="40" t="s">
        <v>553</v>
      </c>
      <c r="E49" s="52" t="s">
        <v>2182</v>
      </c>
      <c r="F49" s="40" t="s">
        <v>551</v>
      </c>
      <c r="G49" s="37"/>
      <c r="H49" s="40" t="s">
        <v>2181</v>
      </c>
      <c r="I49" s="40" t="s">
        <v>617</v>
      </c>
      <c r="J49" s="42" t="s">
        <v>556</v>
      </c>
      <c r="K49" s="40" t="s">
        <v>2183</v>
      </c>
      <c r="L49" s="40">
        <v>1</v>
      </c>
      <c r="M49" s="40" t="s">
        <v>558</v>
      </c>
      <c r="N49" s="43">
        <v>44078</v>
      </c>
      <c r="O49" s="43"/>
      <c r="P49" s="44"/>
      <c r="Q49" s="44">
        <v>1</v>
      </c>
      <c r="R49" s="44">
        <v>1</v>
      </c>
      <c r="S49" s="44"/>
      <c r="T49" s="44"/>
      <c r="U49" s="44"/>
      <c r="V49" s="43"/>
      <c r="W49" s="40" t="s">
        <v>559</v>
      </c>
      <c r="X49" s="40">
        <v>2019</v>
      </c>
      <c r="Y49" s="38">
        <v>1</v>
      </c>
      <c r="Z49" s="40" t="s">
        <v>560</v>
      </c>
      <c r="AA49" s="37" t="s">
        <v>205</v>
      </c>
      <c r="AB49" s="44">
        <v>1</v>
      </c>
      <c r="AC49" s="40"/>
      <c r="AD49" s="40"/>
      <c r="AE49" s="44"/>
      <c r="AF49" s="40" t="s">
        <v>561</v>
      </c>
      <c r="AG49" s="40"/>
      <c r="AH49" s="40"/>
      <c r="AI49" s="40"/>
    </row>
    <row r="50" spans="1:35" x14ac:dyDescent="0.35">
      <c r="A50" s="22" t="s">
        <v>1136</v>
      </c>
      <c r="B50">
        <v>202365</v>
      </c>
      <c r="C50" s="46" t="s">
        <v>1137</v>
      </c>
      <c r="D50" t="s">
        <v>551</v>
      </c>
      <c r="E50" s="47" t="s">
        <v>767</v>
      </c>
      <c r="F50" t="s">
        <v>551</v>
      </c>
      <c r="G50" s="22"/>
      <c r="H50" t="s">
        <v>1137</v>
      </c>
      <c r="I50" t="s">
        <v>577</v>
      </c>
      <c r="J50" s="51" t="s">
        <v>556</v>
      </c>
      <c r="K50" t="s">
        <v>1138</v>
      </c>
      <c r="L50">
        <v>1</v>
      </c>
      <c r="M50" t="s">
        <v>558</v>
      </c>
      <c r="N50" s="48">
        <v>44082</v>
      </c>
      <c r="O50" s="48">
        <v>44084</v>
      </c>
      <c r="P50" s="49">
        <v>2</v>
      </c>
      <c r="Q50" s="49">
        <v>0</v>
      </c>
      <c r="R50" s="49" t="s">
        <v>205</v>
      </c>
      <c r="S50" s="49" t="s">
        <v>579</v>
      </c>
      <c r="T50" s="49" t="s">
        <v>205</v>
      </c>
      <c r="U50" s="49">
        <v>1</v>
      </c>
      <c r="V50" s="48"/>
      <c r="W50" t="s">
        <v>559</v>
      </c>
      <c r="X50">
        <v>2019</v>
      </c>
      <c r="Y50" s="45">
        <v>1</v>
      </c>
      <c r="Z50" t="s">
        <v>560</v>
      </c>
      <c r="AA50" s="22" t="s">
        <v>205</v>
      </c>
      <c r="AB50" s="49">
        <v>1</v>
      </c>
      <c r="AD50" t="s">
        <v>1139</v>
      </c>
      <c r="AE50" s="49"/>
      <c r="AF50" t="s">
        <v>561</v>
      </c>
      <c r="AI50" t="s">
        <v>921</v>
      </c>
    </row>
    <row r="51" spans="1:35" x14ac:dyDescent="0.35">
      <c r="A51" s="22" t="s">
        <v>1696</v>
      </c>
      <c r="B51">
        <v>202399</v>
      </c>
      <c r="C51" s="46" t="s">
        <v>1697</v>
      </c>
      <c r="D51" t="s">
        <v>551</v>
      </c>
      <c r="E51" s="47" t="s">
        <v>1698</v>
      </c>
      <c r="F51" t="s">
        <v>551</v>
      </c>
      <c r="G51" s="22"/>
      <c r="H51" t="s">
        <v>1697</v>
      </c>
      <c r="I51" t="s">
        <v>577</v>
      </c>
      <c r="J51" s="51" t="s">
        <v>556</v>
      </c>
      <c r="K51" t="s">
        <v>1699</v>
      </c>
      <c r="L51">
        <v>1</v>
      </c>
      <c r="M51" t="s">
        <v>558</v>
      </c>
      <c r="N51" s="48">
        <v>44082</v>
      </c>
      <c r="O51" s="48">
        <v>44184</v>
      </c>
      <c r="P51" s="49">
        <v>102</v>
      </c>
      <c r="Q51" s="49">
        <v>0</v>
      </c>
      <c r="R51" s="49">
        <v>0</v>
      </c>
      <c r="S51" s="49" t="s">
        <v>590</v>
      </c>
      <c r="T51" s="49" t="s">
        <v>591</v>
      </c>
      <c r="U51" s="49">
        <v>1</v>
      </c>
      <c r="V51" s="48">
        <v>44184</v>
      </c>
      <c r="W51" t="s">
        <v>559</v>
      </c>
      <c r="X51">
        <v>2017</v>
      </c>
      <c r="Y51" s="45">
        <v>3</v>
      </c>
      <c r="Z51" t="s">
        <v>560</v>
      </c>
      <c r="AA51" s="22" t="s">
        <v>205</v>
      </c>
      <c r="AB51" s="49">
        <v>1</v>
      </c>
      <c r="AC51" t="s">
        <v>1700</v>
      </c>
      <c r="AE51" s="49" t="s">
        <v>48</v>
      </c>
      <c r="AF51" t="s">
        <v>561</v>
      </c>
    </row>
    <row r="52" spans="1:35" x14ac:dyDescent="0.35">
      <c r="A52" s="22" t="s">
        <v>1016</v>
      </c>
      <c r="B52">
        <v>202371</v>
      </c>
      <c r="C52" s="46" t="s">
        <v>1017</v>
      </c>
      <c r="D52" t="s">
        <v>551</v>
      </c>
      <c r="E52" s="47" t="s">
        <v>818</v>
      </c>
      <c r="F52" t="s">
        <v>551</v>
      </c>
      <c r="G52" s="22" t="s">
        <v>1018</v>
      </c>
      <c r="H52" t="s">
        <v>1017</v>
      </c>
      <c r="I52" t="s">
        <v>577</v>
      </c>
      <c r="J52" s="51" t="s">
        <v>556</v>
      </c>
      <c r="K52" t="s">
        <v>1019</v>
      </c>
      <c r="L52">
        <v>2</v>
      </c>
      <c r="M52" t="s">
        <v>558</v>
      </c>
      <c r="N52" s="48">
        <v>44082</v>
      </c>
      <c r="O52" s="48">
        <v>44391</v>
      </c>
      <c r="P52" s="49">
        <v>309</v>
      </c>
      <c r="Q52" s="49">
        <v>0</v>
      </c>
      <c r="R52" s="49">
        <v>0</v>
      </c>
      <c r="S52" s="49" t="s">
        <v>579</v>
      </c>
      <c r="T52" s="49" t="s">
        <v>205</v>
      </c>
      <c r="U52" s="49">
        <v>1</v>
      </c>
      <c r="V52" s="48"/>
      <c r="W52" t="s">
        <v>559</v>
      </c>
      <c r="X52">
        <v>2019</v>
      </c>
      <c r="Y52" s="45">
        <v>1</v>
      </c>
      <c r="Z52" t="s">
        <v>560</v>
      </c>
      <c r="AA52" s="22" t="s">
        <v>205</v>
      </c>
      <c r="AB52" s="49">
        <v>1</v>
      </c>
      <c r="AE52" s="49"/>
      <c r="AF52" t="s">
        <v>561</v>
      </c>
    </row>
    <row r="53" spans="1:35" x14ac:dyDescent="0.35">
      <c r="A53" s="37" t="s">
        <v>549</v>
      </c>
      <c r="B53" s="38">
        <v>202368</v>
      </c>
      <c r="C53" s="39" t="s">
        <v>550</v>
      </c>
      <c r="D53" s="40" t="s">
        <v>551</v>
      </c>
      <c r="E53" s="41" t="s">
        <v>552</v>
      </c>
      <c r="F53" s="41" t="s">
        <v>553</v>
      </c>
      <c r="G53" s="37"/>
      <c r="H53" s="40" t="s">
        <v>554</v>
      </c>
      <c r="I53" s="40" t="s">
        <v>555</v>
      </c>
      <c r="J53" s="42" t="s">
        <v>556</v>
      </c>
      <c r="K53" s="40" t="s">
        <v>557</v>
      </c>
      <c r="L53" s="40">
        <v>1</v>
      </c>
      <c r="M53" s="40" t="s">
        <v>558</v>
      </c>
      <c r="N53" s="43">
        <v>44082</v>
      </c>
      <c r="O53" s="43"/>
      <c r="P53" s="44"/>
      <c r="Q53" s="44">
        <v>1</v>
      </c>
      <c r="R53" s="44">
        <v>1</v>
      </c>
      <c r="S53" s="44"/>
      <c r="T53" s="44"/>
      <c r="U53" s="44"/>
      <c r="V53" s="43"/>
      <c r="W53" s="40" t="s">
        <v>559</v>
      </c>
      <c r="X53" s="40">
        <v>2016</v>
      </c>
      <c r="Y53" s="38">
        <v>4</v>
      </c>
      <c r="Z53" s="40" t="s">
        <v>560</v>
      </c>
      <c r="AA53" s="37" t="s">
        <v>205</v>
      </c>
      <c r="AB53" s="44">
        <v>1</v>
      </c>
      <c r="AC53" s="40"/>
      <c r="AD53" s="40"/>
      <c r="AE53" s="40"/>
      <c r="AF53" s="40" t="s">
        <v>561</v>
      </c>
      <c r="AG53" s="40"/>
      <c r="AH53" s="40"/>
      <c r="AI53" s="40"/>
    </row>
    <row r="54" spans="1:35" x14ac:dyDescent="0.35">
      <c r="A54" s="37" t="s">
        <v>870</v>
      </c>
      <c r="B54" s="38">
        <v>202398</v>
      </c>
      <c r="C54" s="39" t="s">
        <v>871</v>
      </c>
      <c r="D54" s="40" t="s">
        <v>551</v>
      </c>
      <c r="E54" s="52" t="s">
        <v>872</v>
      </c>
      <c r="F54" s="40" t="s">
        <v>588</v>
      </c>
      <c r="G54" s="37"/>
      <c r="H54" s="40" t="s">
        <v>873</v>
      </c>
      <c r="I54" s="40" t="s">
        <v>874</v>
      </c>
      <c r="J54" s="42" t="s">
        <v>556</v>
      </c>
      <c r="K54" s="40" t="s">
        <v>875</v>
      </c>
      <c r="L54" s="40">
        <v>1</v>
      </c>
      <c r="M54" s="40" t="s">
        <v>558</v>
      </c>
      <c r="N54" s="43">
        <v>44082</v>
      </c>
      <c r="O54" s="43"/>
      <c r="P54" s="44"/>
      <c r="Q54" s="44">
        <v>1</v>
      </c>
      <c r="R54" s="44">
        <v>1</v>
      </c>
      <c r="S54" s="44"/>
      <c r="T54" s="44"/>
      <c r="U54" s="44"/>
      <c r="V54" s="43"/>
      <c r="W54" s="40" t="s">
        <v>559</v>
      </c>
      <c r="X54" s="40">
        <v>2016</v>
      </c>
      <c r="Y54" s="38">
        <v>4</v>
      </c>
      <c r="Z54" s="40" t="s">
        <v>560</v>
      </c>
      <c r="AA54" s="37" t="s">
        <v>30</v>
      </c>
      <c r="AB54" s="44">
        <v>1</v>
      </c>
      <c r="AC54" s="40"/>
      <c r="AD54" s="40"/>
      <c r="AE54" s="44"/>
      <c r="AF54" s="40" t="s">
        <v>561</v>
      </c>
      <c r="AG54" s="40"/>
      <c r="AH54" s="40"/>
      <c r="AI54" s="40"/>
    </row>
    <row r="55" spans="1:35" x14ac:dyDescent="0.35">
      <c r="A55" s="37" t="s">
        <v>1767</v>
      </c>
      <c r="B55" s="40">
        <v>202359</v>
      </c>
      <c r="C55" s="39" t="s">
        <v>1768</v>
      </c>
      <c r="D55" s="40" t="s">
        <v>551</v>
      </c>
      <c r="E55" s="52" t="s">
        <v>1769</v>
      </c>
      <c r="F55" s="40" t="s">
        <v>551</v>
      </c>
      <c r="G55" s="37"/>
      <c r="H55" s="40" t="s">
        <v>1770</v>
      </c>
      <c r="I55" s="40" t="s">
        <v>1260</v>
      </c>
      <c r="J55" s="42" t="s">
        <v>556</v>
      </c>
      <c r="K55" s="40" t="s">
        <v>1771</v>
      </c>
      <c r="L55" s="40">
        <v>1</v>
      </c>
      <c r="M55" s="40" t="s">
        <v>558</v>
      </c>
      <c r="N55" s="43">
        <v>44082</v>
      </c>
      <c r="O55" s="43"/>
      <c r="P55" s="44"/>
      <c r="Q55" s="44">
        <v>1</v>
      </c>
      <c r="R55" s="44">
        <v>1</v>
      </c>
      <c r="S55" s="44"/>
      <c r="T55" s="44"/>
      <c r="U55" s="44"/>
      <c r="V55" s="43"/>
      <c r="W55" s="40" t="s">
        <v>559</v>
      </c>
      <c r="X55" s="40">
        <v>2019</v>
      </c>
      <c r="Y55" s="38">
        <v>1</v>
      </c>
      <c r="Z55" s="40" t="s">
        <v>560</v>
      </c>
      <c r="AA55" s="37" t="s">
        <v>42</v>
      </c>
      <c r="AB55" s="44">
        <v>1</v>
      </c>
      <c r="AC55" s="40"/>
      <c r="AD55" s="40"/>
      <c r="AE55" s="44"/>
      <c r="AF55" s="40" t="s">
        <v>561</v>
      </c>
      <c r="AG55" s="40"/>
      <c r="AH55" s="40"/>
      <c r="AI55" s="40"/>
    </row>
    <row r="56" spans="1:35" x14ac:dyDescent="0.35">
      <c r="A56" s="22" t="s">
        <v>2167</v>
      </c>
      <c r="B56">
        <v>202390</v>
      </c>
      <c r="C56" s="46" t="s">
        <v>2168</v>
      </c>
      <c r="D56" t="s">
        <v>551</v>
      </c>
      <c r="E56" s="63" t="s">
        <v>2169</v>
      </c>
      <c r="F56" s="63" t="s">
        <v>551</v>
      </c>
      <c r="G56" s="22" t="s">
        <v>2170</v>
      </c>
      <c r="H56" t="s">
        <v>2171</v>
      </c>
      <c r="I56" t="s">
        <v>617</v>
      </c>
      <c r="J56" s="51" t="s">
        <v>556</v>
      </c>
      <c r="K56" t="s">
        <v>2172</v>
      </c>
      <c r="L56">
        <v>2</v>
      </c>
      <c r="M56" t="s">
        <v>558</v>
      </c>
      <c r="N56" s="48">
        <v>44088</v>
      </c>
      <c r="O56" s="48">
        <v>44090</v>
      </c>
      <c r="P56" s="49">
        <v>2</v>
      </c>
      <c r="Q56" s="49">
        <v>0</v>
      </c>
      <c r="R56" s="49">
        <v>1</v>
      </c>
      <c r="S56" s="49" t="s">
        <v>579</v>
      </c>
      <c r="T56" s="49" t="s">
        <v>205</v>
      </c>
      <c r="U56" s="49">
        <v>1</v>
      </c>
      <c r="V56" s="48"/>
      <c r="W56" t="s">
        <v>559</v>
      </c>
      <c r="X56">
        <v>2019</v>
      </c>
      <c r="Y56" s="45">
        <v>1</v>
      </c>
      <c r="Z56" t="s">
        <v>560</v>
      </c>
      <c r="AA56" s="22" t="s">
        <v>205</v>
      </c>
      <c r="AB56" s="49">
        <v>1</v>
      </c>
      <c r="AC56" t="s">
        <v>431</v>
      </c>
      <c r="AF56" t="s">
        <v>561</v>
      </c>
    </row>
    <row r="57" spans="1:35" x14ac:dyDescent="0.35">
      <c r="A57" s="37" t="s">
        <v>1191</v>
      </c>
      <c r="B57" s="38">
        <v>202393</v>
      </c>
      <c r="C57" s="39" t="s">
        <v>615</v>
      </c>
      <c r="D57" s="40" t="s">
        <v>551</v>
      </c>
      <c r="E57" s="52" t="s">
        <v>1192</v>
      </c>
      <c r="F57" s="40" t="s">
        <v>551</v>
      </c>
      <c r="G57" s="37"/>
      <c r="H57" s="40" t="s">
        <v>1193</v>
      </c>
      <c r="I57" s="40" t="s">
        <v>577</v>
      </c>
      <c r="J57" s="42" t="s">
        <v>556</v>
      </c>
      <c r="K57" s="40" t="s">
        <v>1194</v>
      </c>
      <c r="L57" s="40">
        <v>1</v>
      </c>
      <c r="M57" s="40" t="s">
        <v>558</v>
      </c>
      <c r="N57" s="43">
        <v>44088</v>
      </c>
      <c r="O57" s="43"/>
      <c r="P57" s="44"/>
      <c r="Q57" s="44">
        <v>1</v>
      </c>
      <c r="R57" s="44">
        <v>1</v>
      </c>
      <c r="S57" s="44"/>
      <c r="T57" s="44"/>
      <c r="U57" s="44"/>
      <c r="V57" s="43"/>
      <c r="W57" s="40" t="s">
        <v>559</v>
      </c>
      <c r="X57" s="40">
        <v>2019</v>
      </c>
      <c r="Y57" s="38">
        <v>1</v>
      </c>
      <c r="Z57" s="40" t="s">
        <v>560</v>
      </c>
      <c r="AA57" s="37" t="s">
        <v>205</v>
      </c>
      <c r="AB57" s="44">
        <v>1</v>
      </c>
      <c r="AC57" s="40"/>
      <c r="AD57" s="40"/>
      <c r="AE57" s="44"/>
      <c r="AF57" s="40" t="s">
        <v>561</v>
      </c>
      <c r="AG57" s="40"/>
      <c r="AH57" s="40"/>
      <c r="AI57" s="40"/>
    </row>
    <row r="58" spans="1:35" x14ac:dyDescent="0.35">
      <c r="A58" s="22" t="s">
        <v>585</v>
      </c>
      <c r="B58" s="45">
        <v>202378</v>
      </c>
      <c r="C58" s="46" t="s">
        <v>586</v>
      </c>
      <c r="D58" t="s">
        <v>551</v>
      </c>
      <c r="E58" s="47" t="s">
        <v>587</v>
      </c>
      <c r="F58" t="s">
        <v>588</v>
      </c>
      <c r="G58" s="22"/>
      <c r="H58" t="s">
        <v>586</v>
      </c>
      <c r="I58" t="s">
        <v>577</v>
      </c>
      <c r="J58" s="51" t="s">
        <v>556</v>
      </c>
      <c r="K58" t="s">
        <v>589</v>
      </c>
      <c r="L58">
        <v>1</v>
      </c>
      <c r="M58" t="s">
        <v>558</v>
      </c>
      <c r="N58" s="48">
        <v>44098</v>
      </c>
      <c r="O58" s="48">
        <v>44290</v>
      </c>
      <c r="P58" s="49">
        <v>192</v>
      </c>
      <c r="Q58" s="49">
        <v>0</v>
      </c>
      <c r="R58" s="49">
        <v>0</v>
      </c>
      <c r="S58" s="49" t="s">
        <v>590</v>
      </c>
      <c r="T58" s="49" t="s">
        <v>591</v>
      </c>
      <c r="U58" s="49">
        <v>1</v>
      </c>
      <c r="V58" s="48">
        <v>44290</v>
      </c>
      <c r="W58" t="s">
        <v>559</v>
      </c>
      <c r="X58">
        <v>2019</v>
      </c>
      <c r="Y58" s="45">
        <v>1</v>
      </c>
      <c r="Z58" t="s">
        <v>560</v>
      </c>
      <c r="AA58" s="22" t="s">
        <v>205</v>
      </c>
      <c r="AB58" s="49">
        <v>1</v>
      </c>
      <c r="AC58" t="s">
        <v>592</v>
      </c>
      <c r="AE58" s="49"/>
      <c r="AF58" t="s">
        <v>561</v>
      </c>
    </row>
    <row r="59" spans="1:35" x14ac:dyDescent="0.35">
      <c r="A59" s="37" t="s">
        <v>1371</v>
      </c>
      <c r="B59" s="38">
        <v>202376</v>
      </c>
      <c r="C59" s="39" t="s">
        <v>1372</v>
      </c>
      <c r="D59" s="40" t="s">
        <v>551</v>
      </c>
      <c r="E59" s="52" t="s">
        <v>1373</v>
      </c>
      <c r="F59" s="40" t="s">
        <v>565</v>
      </c>
      <c r="G59" s="37"/>
      <c r="H59" s="40" t="s">
        <v>1372</v>
      </c>
      <c r="I59" s="40" t="s">
        <v>577</v>
      </c>
      <c r="J59" s="42" t="s">
        <v>556</v>
      </c>
      <c r="K59" s="40" t="s">
        <v>1374</v>
      </c>
      <c r="L59" s="40">
        <v>1</v>
      </c>
      <c r="M59" s="40" t="s">
        <v>558</v>
      </c>
      <c r="N59" s="43">
        <v>44098</v>
      </c>
      <c r="O59" s="43"/>
      <c r="P59" s="44"/>
      <c r="Q59" s="44">
        <v>1</v>
      </c>
      <c r="R59" s="44">
        <v>1</v>
      </c>
      <c r="S59" s="44"/>
      <c r="T59" s="44"/>
      <c r="U59" s="44"/>
      <c r="V59" s="43"/>
      <c r="W59" s="40" t="s">
        <v>559</v>
      </c>
      <c r="X59" s="40">
        <v>2017</v>
      </c>
      <c r="Y59" s="38">
        <v>3</v>
      </c>
      <c r="Z59" s="40" t="s">
        <v>560</v>
      </c>
      <c r="AA59" s="62" t="s">
        <v>30</v>
      </c>
      <c r="AB59" s="44">
        <v>1</v>
      </c>
      <c r="AC59" s="40"/>
      <c r="AD59" s="40"/>
      <c r="AE59" s="44"/>
      <c r="AF59" s="40" t="s">
        <v>561</v>
      </c>
      <c r="AG59" s="40"/>
      <c r="AH59" s="40"/>
      <c r="AI59" s="40"/>
    </row>
    <row r="60" spans="1:35" x14ac:dyDescent="0.35">
      <c r="A60" s="22" t="s">
        <v>1263</v>
      </c>
      <c r="B60" s="45">
        <v>213579</v>
      </c>
      <c r="C60" s="46" t="s">
        <v>1264</v>
      </c>
      <c r="D60" t="s">
        <v>600</v>
      </c>
      <c r="E60" s="47" t="s">
        <v>1265</v>
      </c>
      <c r="F60" t="s">
        <v>551</v>
      </c>
      <c r="G60" s="22"/>
      <c r="H60" t="s">
        <v>1264</v>
      </c>
      <c r="I60" t="s">
        <v>577</v>
      </c>
      <c r="J60" s="51" t="s">
        <v>556</v>
      </c>
      <c r="K60" t="s">
        <v>1266</v>
      </c>
      <c r="L60">
        <v>1</v>
      </c>
      <c r="M60" t="s">
        <v>558</v>
      </c>
      <c r="N60" s="48">
        <v>44452</v>
      </c>
      <c r="O60" s="48">
        <v>44470</v>
      </c>
      <c r="P60" s="49">
        <v>18</v>
      </c>
      <c r="Q60" s="49">
        <v>0</v>
      </c>
      <c r="R60" s="49" t="s">
        <v>205</v>
      </c>
      <c r="S60" s="49" t="s">
        <v>867</v>
      </c>
      <c r="T60" s="49" t="s">
        <v>867</v>
      </c>
      <c r="U60" s="49">
        <v>1</v>
      </c>
      <c r="V60" s="48"/>
      <c r="W60" t="s">
        <v>559</v>
      </c>
      <c r="X60">
        <v>2018</v>
      </c>
      <c r="Y60" s="45">
        <v>3</v>
      </c>
      <c r="Z60" t="s">
        <v>560</v>
      </c>
      <c r="AA60" s="22" t="s">
        <v>205</v>
      </c>
      <c r="AB60" s="49">
        <v>1</v>
      </c>
      <c r="AD60" t="s">
        <v>1267</v>
      </c>
      <c r="AE60" s="49"/>
      <c r="AF60" t="s">
        <v>561</v>
      </c>
      <c r="AG60">
        <v>50</v>
      </c>
      <c r="AH60" t="s">
        <v>206</v>
      </c>
    </row>
    <row r="61" spans="1:35" x14ac:dyDescent="0.35">
      <c r="A61" s="22" t="s">
        <v>826</v>
      </c>
      <c r="B61" s="45">
        <v>213580</v>
      </c>
      <c r="C61" s="46" t="s">
        <v>827</v>
      </c>
      <c r="D61" t="s">
        <v>600</v>
      </c>
      <c r="E61" s="47" t="s">
        <v>828</v>
      </c>
      <c r="F61" t="s">
        <v>551</v>
      </c>
      <c r="G61" s="22"/>
      <c r="H61" t="s">
        <v>829</v>
      </c>
      <c r="I61" t="s">
        <v>830</v>
      </c>
      <c r="J61" s="51" t="s">
        <v>556</v>
      </c>
      <c r="K61" t="s">
        <v>831</v>
      </c>
      <c r="L61">
        <v>1</v>
      </c>
      <c r="M61" t="s">
        <v>558</v>
      </c>
      <c r="N61" s="48">
        <v>44452</v>
      </c>
      <c r="O61" s="48">
        <v>44473</v>
      </c>
      <c r="P61" s="49">
        <v>21</v>
      </c>
      <c r="Q61" s="49">
        <v>0</v>
      </c>
      <c r="R61" s="49" t="s">
        <v>205</v>
      </c>
      <c r="S61" s="49" t="s">
        <v>579</v>
      </c>
      <c r="T61" s="49" t="s">
        <v>205</v>
      </c>
      <c r="U61" s="49">
        <v>1</v>
      </c>
      <c r="V61" s="48"/>
      <c r="W61" t="s">
        <v>559</v>
      </c>
      <c r="X61">
        <v>2017</v>
      </c>
      <c r="Y61" s="45">
        <v>4</v>
      </c>
      <c r="Z61" t="s">
        <v>560</v>
      </c>
      <c r="AA61" s="22" t="s">
        <v>205</v>
      </c>
      <c r="AB61" s="49">
        <v>1</v>
      </c>
      <c r="AD61" t="s">
        <v>832</v>
      </c>
      <c r="AE61" s="49"/>
      <c r="AF61" t="s">
        <v>561</v>
      </c>
      <c r="AG61">
        <v>50</v>
      </c>
      <c r="AH61" t="s">
        <v>206</v>
      </c>
    </row>
    <row r="62" spans="1:35" x14ac:dyDescent="0.35">
      <c r="A62" s="22" t="s">
        <v>598</v>
      </c>
      <c r="B62" s="45">
        <v>213559</v>
      </c>
      <c r="C62" s="46" t="s">
        <v>599</v>
      </c>
      <c r="D62" t="s">
        <v>600</v>
      </c>
      <c r="E62" s="47" t="s">
        <v>601</v>
      </c>
      <c r="F62" t="s">
        <v>551</v>
      </c>
      <c r="G62" s="22"/>
      <c r="H62" t="s">
        <v>599</v>
      </c>
      <c r="I62" t="s">
        <v>577</v>
      </c>
      <c r="J62" s="51" t="s">
        <v>556</v>
      </c>
      <c r="K62" t="s">
        <v>602</v>
      </c>
      <c r="L62">
        <v>1</v>
      </c>
      <c r="M62" t="s">
        <v>558</v>
      </c>
      <c r="N62" s="48">
        <v>44452</v>
      </c>
      <c r="O62" s="48">
        <v>44476</v>
      </c>
      <c r="P62" s="49">
        <v>24</v>
      </c>
      <c r="Q62" s="49">
        <v>0</v>
      </c>
      <c r="R62" s="49" t="s">
        <v>205</v>
      </c>
      <c r="S62" s="49" t="s">
        <v>579</v>
      </c>
      <c r="T62" s="49" t="s">
        <v>205</v>
      </c>
      <c r="U62" s="49">
        <v>1</v>
      </c>
      <c r="V62" s="48"/>
      <c r="W62" t="s">
        <v>559</v>
      </c>
      <c r="X62">
        <v>2020</v>
      </c>
      <c r="Y62">
        <v>1</v>
      </c>
      <c r="Z62" t="s">
        <v>560</v>
      </c>
      <c r="AA62" s="22" t="s">
        <v>205</v>
      </c>
      <c r="AB62" s="49">
        <v>1</v>
      </c>
      <c r="AD62" t="s">
        <v>603</v>
      </c>
      <c r="AE62" s="49"/>
      <c r="AF62" t="s">
        <v>561</v>
      </c>
    </row>
    <row r="63" spans="1:35" x14ac:dyDescent="0.35">
      <c r="A63" s="22" t="s">
        <v>573</v>
      </c>
      <c r="B63">
        <v>213595</v>
      </c>
      <c r="C63" s="46" t="s">
        <v>574</v>
      </c>
      <c r="D63" t="s">
        <v>551</v>
      </c>
      <c r="E63" s="47" t="s">
        <v>575</v>
      </c>
      <c r="F63" t="s">
        <v>551</v>
      </c>
      <c r="G63" s="22" t="s">
        <v>576</v>
      </c>
      <c r="H63" t="s">
        <v>574</v>
      </c>
      <c r="I63" t="s">
        <v>577</v>
      </c>
      <c r="J63" s="51" t="s">
        <v>556</v>
      </c>
      <c r="K63" t="s">
        <v>578</v>
      </c>
      <c r="L63">
        <v>3</v>
      </c>
      <c r="M63" t="s">
        <v>558</v>
      </c>
      <c r="N63" s="48">
        <v>44452</v>
      </c>
      <c r="O63" s="48">
        <v>44538</v>
      </c>
      <c r="P63" s="49">
        <v>86</v>
      </c>
      <c r="Q63" s="49">
        <v>0</v>
      </c>
      <c r="R63" s="49">
        <v>1</v>
      </c>
      <c r="S63" s="49" t="s">
        <v>579</v>
      </c>
      <c r="T63" s="49" t="s">
        <v>205</v>
      </c>
      <c r="U63" s="49">
        <v>1</v>
      </c>
      <c r="V63" s="48"/>
      <c r="W63" t="s">
        <v>559</v>
      </c>
      <c r="X63">
        <v>2020</v>
      </c>
      <c r="Y63" s="45">
        <v>1</v>
      </c>
      <c r="Z63" t="s">
        <v>560</v>
      </c>
      <c r="AA63" s="22" t="s">
        <v>30</v>
      </c>
      <c r="AB63" s="49">
        <v>1</v>
      </c>
      <c r="AC63" t="s">
        <v>583</v>
      </c>
      <c r="AD63" t="s">
        <v>584</v>
      </c>
      <c r="AE63" s="49"/>
      <c r="AF63" t="s">
        <v>561</v>
      </c>
    </row>
    <row r="64" spans="1:35" x14ac:dyDescent="0.35">
      <c r="A64" s="22" t="s">
        <v>771</v>
      </c>
      <c r="B64">
        <v>202382</v>
      </c>
      <c r="C64" s="46" t="s">
        <v>772</v>
      </c>
      <c r="D64" t="s">
        <v>600</v>
      </c>
      <c r="E64" s="47" t="s">
        <v>773</v>
      </c>
      <c r="F64" t="s">
        <v>565</v>
      </c>
      <c r="G64" s="22" t="s">
        <v>774</v>
      </c>
      <c r="H64" t="s">
        <v>772</v>
      </c>
      <c r="I64" t="s">
        <v>577</v>
      </c>
      <c r="J64" s="51" t="s">
        <v>556</v>
      </c>
      <c r="K64" t="s">
        <v>775</v>
      </c>
      <c r="L64">
        <v>2</v>
      </c>
      <c r="M64" t="s">
        <v>558</v>
      </c>
      <c r="N64" s="48">
        <v>44452</v>
      </c>
      <c r="O64" s="48">
        <v>44701</v>
      </c>
      <c r="P64" s="49">
        <v>249</v>
      </c>
      <c r="Q64" s="49">
        <v>0</v>
      </c>
      <c r="R64" s="49">
        <v>1</v>
      </c>
      <c r="S64" s="49" t="s">
        <v>579</v>
      </c>
      <c r="T64" s="49" t="s">
        <v>205</v>
      </c>
      <c r="U64" s="49">
        <v>1</v>
      </c>
      <c r="V64" s="48"/>
      <c r="W64" t="s">
        <v>559</v>
      </c>
      <c r="X64">
        <v>2020</v>
      </c>
      <c r="Y64">
        <v>1</v>
      </c>
      <c r="Z64" t="s">
        <v>560</v>
      </c>
      <c r="AA64" s="22" t="s">
        <v>205</v>
      </c>
      <c r="AB64" s="49">
        <v>1</v>
      </c>
      <c r="AD64" t="s">
        <v>776</v>
      </c>
      <c r="AE64" s="49"/>
      <c r="AF64" t="s">
        <v>561</v>
      </c>
      <c r="AG64">
        <v>50</v>
      </c>
      <c r="AH64" t="s">
        <v>206</v>
      </c>
    </row>
    <row r="65" spans="1:35" x14ac:dyDescent="0.35">
      <c r="A65" s="95" t="s">
        <v>1623</v>
      </c>
      <c r="B65" s="96">
        <v>213569</v>
      </c>
      <c r="C65" s="97" t="s">
        <v>1624</v>
      </c>
      <c r="D65" s="98" t="s">
        <v>600</v>
      </c>
      <c r="E65" s="99" t="s">
        <v>1625</v>
      </c>
      <c r="F65" s="98" t="s">
        <v>588</v>
      </c>
      <c r="G65" s="95"/>
      <c r="H65" s="98" t="s">
        <v>1624</v>
      </c>
      <c r="I65" s="98" t="s">
        <v>577</v>
      </c>
      <c r="J65" s="100" t="s">
        <v>556</v>
      </c>
      <c r="K65" s="98" t="s">
        <v>1626</v>
      </c>
      <c r="L65" s="98">
        <v>1</v>
      </c>
      <c r="M65" s="98" t="s">
        <v>558</v>
      </c>
      <c r="N65" s="101">
        <v>44452</v>
      </c>
      <c r="O65" s="104"/>
      <c r="P65" s="102"/>
      <c r="Q65" s="102">
        <v>1</v>
      </c>
      <c r="R65" s="102">
        <v>1</v>
      </c>
      <c r="S65" s="102"/>
      <c r="T65" s="102"/>
      <c r="U65" s="102"/>
      <c r="V65" s="101"/>
      <c r="W65" s="98" t="s">
        <v>559</v>
      </c>
      <c r="X65" s="98">
        <v>2020</v>
      </c>
      <c r="Y65" s="96">
        <v>1</v>
      </c>
      <c r="Z65" s="98" t="s">
        <v>560</v>
      </c>
      <c r="AA65" s="95" t="s">
        <v>205</v>
      </c>
      <c r="AB65" s="102">
        <v>1</v>
      </c>
      <c r="AC65" s="98"/>
      <c r="AD65" s="98"/>
      <c r="AE65" s="102"/>
      <c r="AF65" s="98" t="s">
        <v>561</v>
      </c>
      <c r="AG65" s="98"/>
      <c r="AH65" s="98"/>
      <c r="AI65" s="98"/>
    </row>
    <row r="66" spans="1:35" x14ac:dyDescent="0.35">
      <c r="A66" s="98" t="s">
        <v>1647</v>
      </c>
      <c r="B66" s="96">
        <v>213547</v>
      </c>
      <c r="C66" s="97" t="s">
        <v>247</v>
      </c>
      <c r="D66" s="98" t="s">
        <v>600</v>
      </c>
      <c r="E66" s="99" t="s">
        <v>1405</v>
      </c>
      <c r="F66" s="98" t="s">
        <v>551</v>
      </c>
      <c r="G66" s="95"/>
      <c r="H66" s="98" t="s">
        <v>247</v>
      </c>
      <c r="I66" s="98" t="s">
        <v>577</v>
      </c>
      <c r="J66" s="100" t="s">
        <v>556</v>
      </c>
      <c r="K66" s="98" t="s">
        <v>1648</v>
      </c>
      <c r="L66" s="98">
        <v>1</v>
      </c>
      <c r="M66" s="98" t="s">
        <v>558</v>
      </c>
      <c r="N66" s="101">
        <v>44452</v>
      </c>
      <c r="O66" s="101"/>
      <c r="P66" s="102"/>
      <c r="Q66" s="102">
        <v>1</v>
      </c>
      <c r="R66" s="102">
        <v>1</v>
      </c>
      <c r="S66" s="98"/>
      <c r="T66" s="105"/>
      <c r="U66" s="105"/>
      <c r="V66" s="101"/>
      <c r="W66" s="98" t="s">
        <v>559</v>
      </c>
      <c r="X66" s="98">
        <v>2019</v>
      </c>
      <c r="Y66" s="96">
        <v>2</v>
      </c>
      <c r="Z66" s="98" t="s">
        <v>560</v>
      </c>
      <c r="AA66" s="95" t="s">
        <v>205</v>
      </c>
      <c r="AB66" s="102">
        <v>1</v>
      </c>
      <c r="AC66" s="98" t="s">
        <v>1649</v>
      </c>
      <c r="AD66" s="98"/>
      <c r="AE66" s="102"/>
      <c r="AF66" s="98" t="s">
        <v>561</v>
      </c>
      <c r="AG66" s="98"/>
      <c r="AH66" s="98"/>
      <c r="AI66" s="98" t="s">
        <v>1650</v>
      </c>
    </row>
    <row r="67" spans="1:35" x14ac:dyDescent="0.35">
      <c r="A67" s="22" t="s">
        <v>1016</v>
      </c>
      <c r="B67">
        <v>202404</v>
      </c>
      <c r="C67" s="46" t="s">
        <v>1017</v>
      </c>
      <c r="D67" t="s">
        <v>551</v>
      </c>
      <c r="E67" s="47" t="s">
        <v>818</v>
      </c>
      <c r="F67" t="s">
        <v>551</v>
      </c>
      <c r="G67" s="22" t="s">
        <v>1018</v>
      </c>
      <c r="H67" t="s">
        <v>1017</v>
      </c>
      <c r="I67" t="s">
        <v>577</v>
      </c>
      <c r="J67" s="51" t="s">
        <v>556</v>
      </c>
      <c r="K67" t="s">
        <v>1019</v>
      </c>
      <c r="L67">
        <v>2</v>
      </c>
      <c r="M67" t="s">
        <v>558</v>
      </c>
      <c r="N67" s="48">
        <v>44468</v>
      </c>
      <c r="O67" s="48">
        <v>44847</v>
      </c>
      <c r="P67" s="49">
        <v>379</v>
      </c>
      <c r="Q67" s="49">
        <v>0</v>
      </c>
      <c r="R67" s="49">
        <v>0</v>
      </c>
      <c r="S67" s="49" t="s">
        <v>590</v>
      </c>
      <c r="T67" s="49" t="s">
        <v>626</v>
      </c>
      <c r="U67" s="49">
        <v>0</v>
      </c>
      <c r="V67" s="48">
        <v>44847</v>
      </c>
      <c r="W67" t="s">
        <v>559</v>
      </c>
      <c r="X67">
        <v>2019</v>
      </c>
      <c r="Y67" s="45">
        <v>2</v>
      </c>
      <c r="Z67" s="22" t="s">
        <v>560</v>
      </c>
      <c r="AA67" s="63" t="s">
        <v>205</v>
      </c>
      <c r="AB67" s="49">
        <v>1</v>
      </c>
      <c r="AC67" t="s">
        <v>1020</v>
      </c>
      <c r="AF67" t="s">
        <v>561</v>
      </c>
      <c r="AG67">
        <v>50</v>
      </c>
      <c r="AH67" t="s">
        <v>206</v>
      </c>
    </row>
    <row r="68" spans="1:35" x14ac:dyDescent="0.35">
      <c r="A68" s="37" t="s">
        <v>753</v>
      </c>
      <c r="B68" s="40">
        <v>213578</v>
      </c>
      <c r="C68" s="39" t="s">
        <v>754</v>
      </c>
      <c r="D68" s="40" t="s">
        <v>551</v>
      </c>
      <c r="E68" s="52" t="s">
        <v>755</v>
      </c>
      <c r="F68" s="40" t="s">
        <v>588</v>
      </c>
      <c r="G68" s="37"/>
      <c r="H68" s="40" t="s">
        <v>754</v>
      </c>
      <c r="I68" s="40" t="s">
        <v>577</v>
      </c>
      <c r="J68" s="42" t="s">
        <v>556</v>
      </c>
      <c r="K68" s="40" t="s">
        <v>756</v>
      </c>
      <c r="L68" s="40">
        <v>1</v>
      </c>
      <c r="M68" s="40" t="s">
        <v>558</v>
      </c>
      <c r="N68" s="43">
        <v>44468</v>
      </c>
      <c r="O68" s="43"/>
      <c r="P68" s="40"/>
      <c r="Q68" s="44">
        <v>1</v>
      </c>
      <c r="R68" s="44">
        <v>1</v>
      </c>
      <c r="S68" s="44"/>
      <c r="T68" s="44"/>
      <c r="U68" s="44"/>
      <c r="V68" s="43"/>
      <c r="W68" s="40" t="s">
        <v>559</v>
      </c>
      <c r="X68" s="64">
        <v>2020</v>
      </c>
      <c r="Y68" s="64">
        <v>1</v>
      </c>
      <c r="Z68" s="37" t="s">
        <v>560</v>
      </c>
      <c r="AA68" s="41" t="s">
        <v>205</v>
      </c>
      <c r="AB68" s="44">
        <v>1</v>
      </c>
      <c r="AC68" s="40"/>
      <c r="AD68" s="40"/>
      <c r="AE68" s="40"/>
      <c r="AF68" s="40" t="s">
        <v>561</v>
      </c>
      <c r="AG68" s="40">
        <v>50</v>
      </c>
      <c r="AH68" s="40" t="s">
        <v>206</v>
      </c>
      <c r="AI68" s="40"/>
    </row>
    <row r="69" spans="1:35" x14ac:dyDescent="0.35">
      <c r="A69" s="37" t="s">
        <v>854</v>
      </c>
      <c r="B69" s="38">
        <v>213575</v>
      </c>
      <c r="C69" s="39" t="s">
        <v>855</v>
      </c>
      <c r="D69" s="40" t="s">
        <v>551</v>
      </c>
      <c r="E69" s="52" t="s">
        <v>856</v>
      </c>
      <c r="F69" s="40" t="s">
        <v>553</v>
      </c>
      <c r="G69" s="37"/>
      <c r="H69" s="40" t="s">
        <v>857</v>
      </c>
      <c r="I69" s="40" t="s">
        <v>830</v>
      </c>
      <c r="J69" s="42" t="s">
        <v>556</v>
      </c>
      <c r="K69" s="40" t="s">
        <v>858</v>
      </c>
      <c r="L69" s="40">
        <v>1</v>
      </c>
      <c r="M69" s="40" t="s">
        <v>558</v>
      </c>
      <c r="N69" s="43">
        <v>44468</v>
      </c>
      <c r="O69" s="43"/>
      <c r="P69" s="40"/>
      <c r="Q69" s="44">
        <v>1</v>
      </c>
      <c r="R69" s="44">
        <v>1</v>
      </c>
      <c r="S69" s="44"/>
      <c r="T69" s="44"/>
      <c r="U69" s="44"/>
      <c r="V69" s="43"/>
      <c r="W69" s="40" t="s">
        <v>559</v>
      </c>
      <c r="X69" s="64">
        <v>2016</v>
      </c>
      <c r="Y69" s="38">
        <v>5</v>
      </c>
      <c r="Z69" s="37" t="s">
        <v>560</v>
      </c>
      <c r="AA69" s="37" t="s">
        <v>42</v>
      </c>
      <c r="AB69" s="44">
        <v>1</v>
      </c>
      <c r="AC69" s="40"/>
      <c r="AD69" s="40"/>
      <c r="AE69" s="44"/>
      <c r="AF69" s="40" t="s">
        <v>561</v>
      </c>
      <c r="AG69" s="40">
        <v>50</v>
      </c>
      <c r="AH69" s="40" t="s">
        <v>206</v>
      </c>
      <c r="AI69" s="40"/>
    </row>
    <row r="70" spans="1:35" x14ac:dyDescent="0.35">
      <c r="A70" s="37" t="s">
        <v>1195</v>
      </c>
      <c r="B70" s="40">
        <v>213587</v>
      </c>
      <c r="C70" s="39" t="s">
        <v>1196</v>
      </c>
      <c r="D70" s="40" t="s">
        <v>551</v>
      </c>
      <c r="E70" s="52" t="s">
        <v>1197</v>
      </c>
      <c r="F70" s="40" t="s">
        <v>565</v>
      </c>
      <c r="G70" s="37"/>
      <c r="H70" s="40" t="s">
        <v>1196</v>
      </c>
      <c r="I70" s="40" t="s">
        <v>577</v>
      </c>
      <c r="J70" s="42" t="s">
        <v>556</v>
      </c>
      <c r="K70" s="40" t="s">
        <v>1198</v>
      </c>
      <c r="L70" s="40">
        <v>1</v>
      </c>
      <c r="M70" s="40" t="s">
        <v>558</v>
      </c>
      <c r="N70" s="43">
        <v>44468</v>
      </c>
      <c r="O70" s="43"/>
      <c r="P70" s="40"/>
      <c r="Q70" s="44">
        <v>1</v>
      </c>
      <c r="R70" s="44">
        <v>1</v>
      </c>
      <c r="S70" s="44"/>
      <c r="T70" s="44"/>
      <c r="U70" s="44"/>
      <c r="V70" s="43"/>
      <c r="W70" s="40" t="s">
        <v>559</v>
      </c>
      <c r="X70" s="40">
        <v>2019</v>
      </c>
      <c r="Y70" s="38">
        <v>2</v>
      </c>
      <c r="Z70" s="37" t="s">
        <v>560</v>
      </c>
      <c r="AA70" s="41" t="s">
        <v>205</v>
      </c>
      <c r="AB70" s="44">
        <v>1</v>
      </c>
      <c r="AC70" s="40"/>
      <c r="AD70" s="40"/>
      <c r="AE70" s="40"/>
      <c r="AF70" s="40" t="s">
        <v>561</v>
      </c>
      <c r="AG70" s="40">
        <v>50</v>
      </c>
      <c r="AH70" s="40" t="s">
        <v>1199</v>
      </c>
      <c r="AI70" s="40"/>
    </row>
    <row r="71" spans="1:35" x14ac:dyDescent="0.35">
      <c r="A71" s="37" t="s">
        <v>1906</v>
      </c>
      <c r="B71" s="40">
        <v>213574</v>
      </c>
      <c r="C71" s="39" t="s">
        <v>1193</v>
      </c>
      <c r="D71" s="40" t="s">
        <v>553</v>
      </c>
      <c r="E71" s="52" t="s">
        <v>1907</v>
      </c>
      <c r="F71" s="40" t="s">
        <v>551</v>
      </c>
      <c r="G71" s="37"/>
      <c r="H71" s="40" t="s">
        <v>1193</v>
      </c>
      <c r="I71" s="40" t="s">
        <v>617</v>
      </c>
      <c r="J71" s="42" t="s">
        <v>556</v>
      </c>
      <c r="K71" s="40" t="s">
        <v>1908</v>
      </c>
      <c r="L71" s="40">
        <v>1</v>
      </c>
      <c r="M71" s="40" t="s">
        <v>558</v>
      </c>
      <c r="N71" s="43">
        <v>44468</v>
      </c>
      <c r="O71" s="43"/>
      <c r="P71" s="40"/>
      <c r="Q71" s="44">
        <v>1</v>
      </c>
      <c r="R71" s="44">
        <v>1</v>
      </c>
      <c r="S71" s="44"/>
      <c r="T71" s="44"/>
      <c r="U71" s="44"/>
      <c r="V71" s="43"/>
      <c r="W71" s="40" t="s">
        <v>559</v>
      </c>
      <c r="X71" s="64">
        <v>2018</v>
      </c>
      <c r="Y71" s="38">
        <v>3</v>
      </c>
      <c r="Z71" s="40" t="s">
        <v>560</v>
      </c>
      <c r="AA71" s="41" t="s">
        <v>42</v>
      </c>
      <c r="AB71" s="44">
        <v>1</v>
      </c>
      <c r="AC71" s="40"/>
      <c r="AD71" s="40"/>
      <c r="AE71" s="40"/>
      <c r="AF71" s="40" t="s">
        <v>561</v>
      </c>
      <c r="AG71" s="40">
        <v>50</v>
      </c>
      <c r="AH71" s="40" t="s">
        <v>206</v>
      </c>
      <c r="AI71" s="40"/>
    </row>
    <row r="72" spans="1:35" x14ac:dyDescent="0.35">
      <c r="A72" s="37" t="s">
        <v>2167</v>
      </c>
      <c r="B72" s="40">
        <v>213592</v>
      </c>
      <c r="C72" s="39" t="s">
        <v>2168</v>
      </c>
      <c r="D72" s="40" t="s">
        <v>551</v>
      </c>
      <c r="E72" s="52" t="s">
        <v>2169</v>
      </c>
      <c r="F72" s="40" t="s">
        <v>551</v>
      </c>
      <c r="G72" s="37" t="s">
        <v>2170</v>
      </c>
      <c r="H72" s="40" t="s">
        <v>2171</v>
      </c>
      <c r="I72" s="40" t="s">
        <v>874</v>
      </c>
      <c r="J72" s="42" t="s">
        <v>556</v>
      </c>
      <c r="K72" s="40" t="s">
        <v>2173</v>
      </c>
      <c r="L72" s="40">
        <v>2</v>
      </c>
      <c r="M72" s="40" t="s">
        <v>558</v>
      </c>
      <c r="N72" s="43">
        <v>44468</v>
      </c>
      <c r="O72" s="43"/>
      <c r="P72" s="40"/>
      <c r="Q72" s="44">
        <v>1</v>
      </c>
      <c r="R72" s="44">
        <v>1</v>
      </c>
      <c r="S72" s="44"/>
      <c r="T72" s="44"/>
      <c r="U72" s="44"/>
      <c r="V72" s="43"/>
      <c r="W72" s="40" t="s">
        <v>559</v>
      </c>
      <c r="X72" s="40">
        <v>2019</v>
      </c>
      <c r="Y72" s="38">
        <v>2</v>
      </c>
      <c r="Z72" s="40" t="s">
        <v>560</v>
      </c>
      <c r="AA72" s="41" t="s">
        <v>205</v>
      </c>
      <c r="AB72" s="44">
        <v>1</v>
      </c>
      <c r="AC72" s="40" t="s">
        <v>2174</v>
      </c>
      <c r="AD72" s="40"/>
      <c r="AE72" s="40"/>
      <c r="AF72" s="40" t="s">
        <v>561</v>
      </c>
      <c r="AG72" s="40">
        <v>50</v>
      </c>
      <c r="AH72" s="40" t="s">
        <v>206</v>
      </c>
      <c r="AI72" s="40"/>
    </row>
    <row r="73" spans="1:35" x14ac:dyDescent="0.35">
      <c r="A73" s="37" t="s">
        <v>1375</v>
      </c>
      <c r="B73" s="38">
        <v>213550</v>
      </c>
      <c r="C73" s="39" t="s">
        <v>1376</v>
      </c>
      <c r="D73" s="40" t="s">
        <v>600</v>
      </c>
      <c r="E73" s="52" t="s">
        <v>1377</v>
      </c>
      <c r="F73" s="40" t="s">
        <v>565</v>
      </c>
      <c r="G73" s="37"/>
      <c r="H73" s="40" t="s">
        <v>1378</v>
      </c>
      <c r="I73" s="40" t="s">
        <v>1260</v>
      </c>
      <c r="J73" s="42" t="s">
        <v>556</v>
      </c>
      <c r="K73" s="40" t="s">
        <v>1379</v>
      </c>
      <c r="L73" s="40">
        <v>1</v>
      </c>
      <c r="M73" s="40" t="s">
        <v>558</v>
      </c>
      <c r="N73" s="43">
        <v>44491</v>
      </c>
      <c r="O73" s="43"/>
      <c r="P73" s="44"/>
      <c r="Q73" s="44">
        <v>1</v>
      </c>
      <c r="R73" s="44">
        <v>1</v>
      </c>
      <c r="S73" s="44"/>
      <c r="T73" s="44"/>
      <c r="U73" s="44"/>
      <c r="V73" s="43"/>
      <c r="W73" s="40" t="s">
        <v>559</v>
      </c>
      <c r="X73" s="40">
        <v>2019</v>
      </c>
      <c r="Y73" s="38">
        <v>2</v>
      </c>
      <c r="Z73" s="40" t="s">
        <v>560</v>
      </c>
      <c r="AA73" s="62" t="s">
        <v>30</v>
      </c>
      <c r="AB73" s="44">
        <v>1</v>
      </c>
      <c r="AC73" s="40"/>
      <c r="AD73" s="40" t="s">
        <v>1380</v>
      </c>
      <c r="AE73" s="44"/>
      <c r="AF73" s="40" t="s">
        <v>561</v>
      </c>
      <c r="AG73" s="40"/>
      <c r="AH73" s="40"/>
      <c r="AI73" s="40"/>
    </row>
    <row r="74" spans="1:35" x14ac:dyDescent="0.35">
      <c r="A74" s="22" t="s">
        <v>621</v>
      </c>
      <c r="B74">
        <v>202390</v>
      </c>
      <c r="C74" s="46" t="s">
        <v>622</v>
      </c>
      <c r="D74" t="s">
        <v>553</v>
      </c>
      <c r="E74" t="s">
        <v>623</v>
      </c>
      <c r="F74" s="47" t="s">
        <v>551</v>
      </c>
      <c r="G74" s="22"/>
      <c r="H74" t="s">
        <v>624</v>
      </c>
      <c r="I74" t="s">
        <v>617</v>
      </c>
      <c r="J74" s="51" t="s">
        <v>556</v>
      </c>
      <c r="K74" t="s">
        <v>625</v>
      </c>
      <c r="L74">
        <v>1</v>
      </c>
      <c r="M74" t="s">
        <v>558</v>
      </c>
      <c r="N74" s="48">
        <v>44509</v>
      </c>
      <c r="O74" s="48">
        <v>44846</v>
      </c>
      <c r="P74" s="49">
        <v>337</v>
      </c>
      <c r="Q74" s="49">
        <v>0</v>
      </c>
      <c r="R74" s="49">
        <v>0</v>
      </c>
      <c r="S74" s="49" t="s">
        <v>590</v>
      </c>
      <c r="T74" s="49" t="s">
        <v>626</v>
      </c>
      <c r="U74" s="49">
        <v>0</v>
      </c>
      <c r="V74" s="48">
        <v>44846</v>
      </c>
      <c r="W74" t="s">
        <v>559</v>
      </c>
      <c r="X74">
        <v>2017</v>
      </c>
      <c r="Y74" s="45">
        <v>4</v>
      </c>
      <c r="Z74" t="s">
        <v>560</v>
      </c>
      <c r="AA74" s="22" t="s">
        <v>30</v>
      </c>
      <c r="AB74" s="49">
        <v>1</v>
      </c>
      <c r="AC74" t="s">
        <v>627</v>
      </c>
      <c r="AE74" s="49"/>
      <c r="AF74" t="s">
        <v>561</v>
      </c>
      <c r="AG74">
        <v>50</v>
      </c>
      <c r="AH74" t="s">
        <v>206</v>
      </c>
    </row>
    <row r="75" spans="1:35" x14ac:dyDescent="0.35">
      <c r="A75" s="37" t="s">
        <v>1400</v>
      </c>
      <c r="B75" s="40">
        <v>202363</v>
      </c>
      <c r="C75" s="39" t="s">
        <v>1401</v>
      </c>
      <c r="D75" s="40" t="s">
        <v>551</v>
      </c>
      <c r="E75" s="40" t="s">
        <v>1402</v>
      </c>
      <c r="F75" s="52" t="s">
        <v>565</v>
      </c>
      <c r="G75" s="37"/>
      <c r="H75" s="40" t="s">
        <v>1401</v>
      </c>
      <c r="I75" s="40" t="s">
        <v>577</v>
      </c>
      <c r="J75" s="42" t="s">
        <v>556</v>
      </c>
      <c r="K75" s="40" t="s">
        <v>1403</v>
      </c>
      <c r="L75" s="40">
        <v>1</v>
      </c>
      <c r="M75" s="40" t="s">
        <v>558</v>
      </c>
      <c r="N75" s="86">
        <v>44509</v>
      </c>
      <c r="O75" s="43"/>
      <c r="P75" s="44"/>
      <c r="Q75" s="44">
        <v>1</v>
      </c>
      <c r="R75" s="44">
        <v>1</v>
      </c>
      <c r="S75" s="44"/>
      <c r="T75" s="44"/>
      <c r="U75" s="44"/>
      <c r="V75" s="43"/>
      <c r="W75" s="40" t="s">
        <v>559</v>
      </c>
      <c r="X75" s="40">
        <v>2019</v>
      </c>
      <c r="Y75" s="38">
        <v>2</v>
      </c>
      <c r="Z75" s="40" t="s">
        <v>560</v>
      </c>
      <c r="AA75" s="37" t="s">
        <v>205</v>
      </c>
      <c r="AB75" s="44">
        <v>1</v>
      </c>
      <c r="AC75" s="40"/>
      <c r="AD75" s="40"/>
      <c r="AE75" s="44"/>
      <c r="AF75" s="40" t="s">
        <v>561</v>
      </c>
      <c r="AG75" s="40"/>
      <c r="AH75" s="40"/>
      <c r="AI75" s="40"/>
    </row>
    <row r="76" spans="1:35" x14ac:dyDescent="0.35">
      <c r="A76" s="37" t="s">
        <v>573</v>
      </c>
      <c r="B76" s="40">
        <v>225172</v>
      </c>
      <c r="C76" s="39" t="s">
        <v>574</v>
      </c>
      <c r="D76" s="40" t="s">
        <v>551</v>
      </c>
      <c r="E76" s="52" t="s">
        <v>575</v>
      </c>
      <c r="F76" s="40" t="s">
        <v>551</v>
      </c>
      <c r="G76" s="37" t="s">
        <v>576</v>
      </c>
      <c r="H76" s="40" t="s">
        <v>574</v>
      </c>
      <c r="I76" s="40" t="s">
        <v>577</v>
      </c>
      <c r="J76" s="42" t="s">
        <v>556</v>
      </c>
      <c r="K76" s="40" t="s">
        <v>578</v>
      </c>
      <c r="L76" s="40">
        <v>3</v>
      </c>
      <c r="M76" s="40" t="s">
        <v>558</v>
      </c>
      <c r="N76" s="43">
        <v>44837</v>
      </c>
      <c r="O76" s="43"/>
      <c r="P76" s="44"/>
      <c r="Q76" s="44">
        <v>1</v>
      </c>
      <c r="R76" s="44">
        <v>1</v>
      </c>
      <c r="S76" s="44"/>
      <c r="T76" s="44"/>
      <c r="U76" s="44"/>
      <c r="V76" s="43"/>
      <c r="W76" s="40" t="s">
        <v>559</v>
      </c>
      <c r="X76" s="40">
        <v>2020</v>
      </c>
      <c r="Y76" s="38">
        <v>2</v>
      </c>
      <c r="Z76" s="40" t="s">
        <v>560</v>
      </c>
      <c r="AA76" s="37" t="s">
        <v>30</v>
      </c>
      <c r="AB76" s="44">
        <v>1</v>
      </c>
      <c r="AC76" s="40"/>
      <c r="AD76" s="40"/>
      <c r="AE76" s="44"/>
      <c r="AF76" s="40"/>
      <c r="AG76" s="40"/>
      <c r="AH76" s="40"/>
      <c r="AI76" s="40"/>
    </row>
    <row r="77" spans="1:35" x14ac:dyDescent="0.35">
      <c r="A77" s="37" t="s">
        <v>771</v>
      </c>
      <c r="B77" s="40">
        <v>225171</v>
      </c>
      <c r="C77" s="39" t="s">
        <v>772</v>
      </c>
      <c r="D77" s="40" t="s">
        <v>600</v>
      </c>
      <c r="E77" s="52" t="s">
        <v>773</v>
      </c>
      <c r="F77" s="40" t="s">
        <v>565</v>
      </c>
      <c r="G77" s="37" t="s">
        <v>774</v>
      </c>
      <c r="H77" s="40" t="s">
        <v>772</v>
      </c>
      <c r="I77" s="40" t="s">
        <v>577</v>
      </c>
      <c r="J77" s="42" t="s">
        <v>556</v>
      </c>
      <c r="K77" s="40" t="s">
        <v>775</v>
      </c>
      <c r="L77" s="40">
        <v>2</v>
      </c>
      <c r="M77" s="40" t="s">
        <v>558</v>
      </c>
      <c r="N77" s="43">
        <v>44837</v>
      </c>
      <c r="O77" s="43"/>
      <c r="P77" s="44"/>
      <c r="Q77" s="44">
        <v>1</v>
      </c>
      <c r="R77" s="44">
        <v>1</v>
      </c>
      <c r="S77" s="44"/>
      <c r="T77" s="44"/>
      <c r="U77" s="44"/>
      <c r="V77" s="43"/>
      <c r="W77" s="40" t="s">
        <v>559</v>
      </c>
      <c r="X77" s="40">
        <v>2020</v>
      </c>
      <c r="Y77" s="40">
        <v>2</v>
      </c>
      <c r="Z77" s="40" t="s">
        <v>560</v>
      </c>
      <c r="AA77" s="37" t="s">
        <v>205</v>
      </c>
      <c r="AB77" s="44">
        <v>1</v>
      </c>
      <c r="AC77" s="40"/>
      <c r="AD77" s="40"/>
      <c r="AE77" s="44"/>
      <c r="AF77" s="40" t="s">
        <v>561</v>
      </c>
      <c r="AG77" s="40">
        <v>50</v>
      </c>
      <c r="AH77" s="40" t="s">
        <v>206</v>
      </c>
      <c r="AI77" s="40"/>
    </row>
    <row r="78" spans="1:35" x14ac:dyDescent="0.35">
      <c r="A78" s="37" t="s">
        <v>2234</v>
      </c>
      <c r="B78" s="40">
        <v>225177</v>
      </c>
      <c r="C78" s="39" t="s">
        <v>1128</v>
      </c>
      <c r="D78" s="40" t="s">
        <v>551</v>
      </c>
      <c r="E78" s="52" t="s">
        <v>2235</v>
      </c>
      <c r="F78" s="40" t="s">
        <v>565</v>
      </c>
      <c r="G78" s="37"/>
      <c r="H78" s="40" t="s">
        <v>1128</v>
      </c>
      <c r="I78" s="40" t="s">
        <v>577</v>
      </c>
      <c r="J78" s="42" t="s">
        <v>556</v>
      </c>
      <c r="K78" s="40" t="s">
        <v>2236</v>
      </c>
      <c r="L78" s="40">
        <v>1</v>
      </c>
      <c r="M78" s="40" t="s">
        <v>558</v>
      </c>
      <c r="N78" s="43">
        <v>44837</v>
      </c>
      <c r="O78" s="43"/>
      <c r="P78" s="44"/>
      <c r="Q78" s="44">
        <v>1</v>
      </c>
      <c r="R78" s="44">
        <v>1</v>
      </c>
      <c r="S78" s="44"/>
      <c r="T78" s="44"/>
      <c r="U78" s="44"/>
      <c r="V78" s="43"/>
      <c r="W78" s="40" t="s">
        <v>559</v>
      </c>
      <c r="X78" s="40">
        <v>2021</v>
      </c>
      <c r="Y78" s="38">
        <v>1</v>
      </c>
      <c r="Z78" s="40" t="s">
        <v>560</v>
      </c>
      <c r="AA78" s="37" t="s">
        <v>42</v>
      </c>
      <c r="AB78" s="44">
        <v>1</v>
      </c>
      <c r="AC78" s="40"/>
      <c r="AD78" s="40"/>
      <c r="AE78" s="44"/>
      <c r="AF78" s="40" t="s">
        <v>561</v>
      </c>
      <c r="AG78" s="40">
        <v>50</v>
      </c>
      <c r="AH78" s="40" t="s">
        <v>206</v>
      </c>
      <c r="AI78" s="40"/>
    </row>
    <row r="79" spans="1:35" x14ac:dyDescent="0.35">
      <c r="A79" s="37" t="s">
        <v>2239</v>
      </c>
      <c r="B79" s="40">
        <v>225175</v>
      </c>
      <c r="C79" s="39" t="s">
        <v>2240</v>
      </c>
      <c r="D79" s="40" t="s">
        <v>551</v>
      </c>
      <c r="E79" s="52" t="s">
        <v>1132</v>
      </c>
      <c r="F79" s="40" t="s">
        <v>588</v>
      </c>
      <c r="G79" s="37"/>
      <c r="H79" s="40" t="s">
        <v>2240</v>
      </c>
      <c r="I79" s="40" t="s">
        <v>577</v>
      </c>
      <c r="J79" s="42" t="s">
        <v>556</v>
      </c>
      <c r="K79" s="40" t="s">
        <v>2241</v>
      </c>
      <c r="L79" s="40">
        <v>1</v>
      </c>
      <c r="M79" s="40" t="s">
        <v>558</v>
      </c>
      <c r="N79" s="43">
        <v>44837</v>
      </c>
      <c r="O79" s="43"/>
      <c r="P79" s="44"/>
      <c r="Q79" s="44">
        <v>1</v>
      </c>
      <c r="R79" s="44">
        <v>1</v>
      </c>
      <c r="S79" s="44"/>
      <c r="T79" s="44"/>
      <c r="U79" s="44"/>
      <c r="V79" s="43"/>
      <c r="W79" s="40" t="s">
        <v>559</v>
      </c>
      <c r="X79" s="40">
        <v>2021</v>
      </c>
      <c r="Y79" s="38">
        <v>1</v>
      </c>
      <c r="Z79" s="40" t="s">
        <v>560</v>
      </c>
      <c r="AA79" s="37" t="s">
        <v>205</v>
      </c>
      <c r="AB79" s="44">
        <v>1</v>
      </c>
      <c r="AC79" s="40"/>
      <c r="AD79" s="40"/>
      <c r="AE79" s="44"/>
      <c r="AF79" s="40" t="s">
        <v>561</v>
      </c>
      <c r="AG79" s="40">
        <v>50</v>
      </c>
      <c r="AH79" s="40" t="s">
        <v>206</v>
      </c>
      <c r="AI79" s="40"/>
    </row>
    <row r="80" spans="1:35" x14ac:dyDescent="0.35">
      <c r="A80" s="37" t="s">
        <v>2242</v>
      </c>
      <c r="B80" s="40">
        <v>225185</v>
      </c>
      <c r="C80" s="39" t="s">
        <v>1039</v>
      </c>
      <c r="D80" s="40" t="s">
        <v>551</v>
      </c>
      <c r="E80" s="52" t="s">
        <v>2243</v>
      </c>
      <c r="F80" s="40" t="s">
        <v>551</v>
      </c>
      <c r="G80" s="37"/>
      <c r="H80" s="40" t="s">
        <v>2244</v>
      </c>
      <c r="I80" s="40" t="s">
        <v>874</v>
      </c>
      <c r="J80" s="42" t="s">
        <v>556</v>
      </c>
      <c r="K80" s="40" t="s">
        <v>2245</v>
      </c>
      <c r="L80" s="40">
        <v>1</v>
      </c>
      <c r="M80" s="40" t="s">
        <v>558</v>
      </c>
      <c r="N80" s="43">
        <v>44837</v>
      </c>
      <c r="O80" s="43"/>
      <c r="P80" s="44"/>
      <c r="Q80" s="44">
        <v>1</v>
      </c>
      <c r="R80" s="44">
        <v>1</v>
      </c>
      <c r="S80" s="44"/>
      <c r="T80" s="44"/>
      <c r="U80" s="44"/>
      <c r="V80" s="43"/>
      <c r="W80" s="40" t="s">
        <v>559</v>
      </c>
      <c r="X80" s="40">
        <v>2018</v>
      </c>
      <c r="Y80" s="38">
        <v>4</v>
      </c>
      <c r="Z80" s="40" t="s">
        <v>560</v>
      </c>
      <c r="AA80" s="37" t="s">
        <v>205</v>
      </c>
      <c r="AB80" s="44">
        <v>1</v>
      </c>
      <c r="AC80" s="40"/>
      <c r="AD80" s="40"/>
      <c r="AE80" s="44"/>
      <c r="AF80" s="40" t="s">
        <v>561</v>
      </c>
      <c r="AG80" s="40">
        <v>50</v>
      </c>
      <c r="AH80" s="40" t="s">
        <v>206</v>
      </c>
      <c r="AI80" s="40"/>
    </row>
    <row r="81" spans="1:35" x14ac:dyDescent="0.35">
      <c r="A81" s="37" t="s">
        <v>1256</v>
      </c>
      <c r="B81" s="40">
        <v>225176</v>
      </c>
      <c r="C81" s="39" t="s">
        <v>1069</v>
      </c>
      <c r="D81" s="40" t="s">
        <v>551</v>
      </c>
      <c r="E81" s="52" t="s">
        <v>1257</v>
      </c>
      <c r="F81" s="40" t="s">
        <v>551</v>
      </c>
      <c r="G81" s="40" t="s">
        <v>1258</v>
      </c>
      <c r="H81" s="40" t="s">
        <v>1259</v>
      </c>
      <c r="I81" s="40" t="s">
        <v>1260</v>
      </c>
      <c r="J81" s="42" t="s">
        <v>556</v>
      </c>
      <c r="K81" s="40" t="s">
        <v>1261</v>
      </c>
      <c r="L81" s="40">
        <v>2</v>
      </c>
      <c r="M81" s="40" t="s">
        <v>558</v>
      </c>
      <c r="N81" s="43">
        <v>44868</v>
      </c>
      <c r="O81" s="43"/>
      <c r="P81" s="44"/>
      <c r="Q81" s="44">
        <v>1</v>
      </c>
      <c r="R81" s="44">
        <v>1</v>
      </c>
      <c r="S81" s="44"/>
      <c r="T81" s="44"/>
      <c r="U81" s="44"/>
      <c r="V81" s="43"/>
      <c r="W81" s="40" t="s">
        <v>559</v>
      </c>
      <c r="X81" s="40">
        <v>2020</v>
      </c>
      <c r="Y81" s="38">
        <v>2</v>
      </c>
      <c r="Z81" s="40" t="s">
        <v>560</v>
      </c>
      <c r="AA81" s="37" t="s">
        <v>205</v>
      </c>
      <c r="AB81" s="44">
        <v>1</v>
      </c>
      <c r="AC81" s="40"/>
      <c r="AD81" s="40"/>
      <c r="AE81" s="44"/>
      <c r="AF81" s="40" t="s">
        <v>561</v>
      </c>
      <c r="AG81" s="40">
        <v>50</v>
      </c>
      <c r="AH81" s="40" t="s">
        <v>206</v>
      </c>
      <c r="AI81" s="40"/>
    </row>
    <row r="82" spans="1:35" x14ac:dyDescent="0.35">
      <c r="A82" s="37" t="s">
        <v>2282</v>
      </c>
      <c r="B82" s="40">
        <v>225174</v>
      </c>
      <c r="C82" s="39" t="s">
        <v>2283</v>
      </c>
      <c r="D82" s="40" t="s">
        <v>551</v>
      </c>
      <c r="E82" s="52" t="s">
        <v>2284</v>
      </c>
      <c r="F82" s="40" t="s">
        <v>565</v>
      </c>
      <c r="G82" s="37"/>
      <c r="H82" s="40" t="s">
        <v>2283</v>
      </c>
      <c r="I82" s="40" t="s">
        <v>577</v>
      </c>
      <c r="J82" s="42" t="s">
        <v>556</v>
      </c>
      <c r="K82" s="40" t="s">
        <v>2285</v>
      </c>
      <c r="L82" s="40">
        <v>1</v>
      </c>
      <c r="M82" s="40" t="s">
        <v>558</v>
      </c>
      <c r="N82" s="43">
        <v>44868</v>
      </c>
      <c r="O82" s="43"/>
      <c r="P82" s="44"/>
      <c r="Q82" s="44">
        <v>1</v>
      </c>
      <c r="R82" s="44">
        <v>1</v>
      </c>
      <c r="S82" s="44"/>
      <c r="T82" s="44"/>
      <c r="U82" s="44"/>
      <c r="V82" s="43"/>
      <c r="W82" s="40" t="s">
        <v>559</v>
      </c>
      <c r="X82" s="40">
        <v>2019</v>
      </c>
      <c r="Y82" s="38">
        <v>3</v>
      </c>
      <c r="Z82" s="40" t="s">
        <v>560</v>
      </c>
      <c r="AA82" s="62" t="s">
        <v>30</v>
      </c>
      <c r="AB82" s="44">
        <v>1</v>
      </c>
      <c r="AC82" s="40"/>
      <c r="AD82" s="40"/>
      <c r="AE82" s="44"/>
      <c r="AF82" s="40" t="s">
        <v>561</v>
      </c>
      <c r="AG82" s="40">
        <v>50</v>
      </c>
      <c r="AH82" s="40" t="s">
        <v>206</v>
      </c>
      <c r="AI82"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Released</vt:lpstr>
      <vt:lpstr>Wild</vt:lpstr>
      <vt:lpstr>Wild2015-2020</vt:lpstr>
      <vt:lpstr>WildNegev2015-2020</vt:lpstr>
      <vt:lpstr>WildNegevSubadult2015-2020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2022-08-12T09:33:51Z</dcterms:created>
  <dcterms:modified xsi:type="dcterms:W3CDTF">2023-05-04T14:49:56Z</dcterms:modified>
</cp:coreProperties>
</file>