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Carbon_Phenolic/Virgin/comp/"/>
    </mc:Choice>
  </mc:AlternateContent>
  <xr:revisionPtr revIDLastSave="0" documentId="13_ncr:1_{AA6FF9E4-9922-5448-828E-2AF18E45D5D9}" xr6:coauthVersionLast="45" xr6:coauthVersionMax="45" xr10:uidLastSave="{00000000-0000-0000-0000-000000000000}"/>
  <bookViews>
    <workbookView xWindow="560" yWindow="760" windowWidth="26020" windowHeight="15560" activeTab="1" xr2:uid="{0D773374-D461-8C4B-BD2D-5A9408BD71A7}"/>
  </bookViews>
  <sheets>
    <sheet name="Data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E2" i="2"/>
  <c r="G2" i="2"/>
  <c r="G3" i="2"/>
  <c r="I3" i="2" l="1"/>
  <c r="E3" i="2"/>
  <c r="D3" i="2"/>
  <c r="C5" i="2" l="1"/>
  <c r="D2" i="2" s="1"/>
  <c r="E4" i="2"/>
  <c r="G4" i="2" s="1"/>
  <c r="I4" i="2" s="1"/>
  <c r="E5" i="2" l="1"/>
  <c r="D4" i="2"/>
  <c r="G5" i="2" l="1"/>
  <c r="H3" i="2" s="1"/>
  <c r="D5" i="2"/>
  <c r="H4" i="2" l="1"/>
  <c r="H2" i="2"/>
  <c r="H5" i="2" l="1"/>
  <c r="I5" i="2"/>
  <c r="J2" i="2" l="1"/>
  <c r="J3" i="2"/>
  <c r="J4" i="2"/>
  <c r="J5" i="2" l="1"/>
</calcChain>
</file>

<file path=xl/sharedStrings.xml><?xml version="1.0" encoding="utf-8"?>
<sst xmlns="http://schemas.openxmlformats.org/spreadsheetml/2006/main" count="18" uniqueCount="18">
  <si>
    <t>Expected Yield</t>
  </si>
  <si>
    <t>H</t>
  </si>
  <si>
    <t>C</t>
  </si>
  <si>
    <t>O</t>
  </si>
  <si>
    <t>Element</t>
  </si>
  <si>
    <t>Pyro Gas Yield</t>
  </si>
  <si>
    <t>Total</t>
  </si>
  <si>
    <t>Atomic Weight [g/mole]</t>
  </si>
  <si>
    <t>Virgin Moles [mole]</t>
  </si>
  <si>
    <t>Virgin Mole Fraction [-]</t>
  </si>
  <si>
    <t>Virgin Mass [g]</t>
  </si>
  <si>
    <t>Pyro Gas Mass [g]</t>
  </si>
  <si>
    <t>Pyro gas mass fraction [-]</t>
  </si>
  <si>
    <t>Pyro Gas Moles [mole]</t>
  </si>
  <si>
    <t>Pyro Gas Mole Fraction [-]</t>
  </si>
  <si>
    <t>C [moles or mole fractions]</t>
  </si>
  <si>
    <t>H [moles or mole fractions]</t>
  </si>
  <si>
    <t>O [moles or mole fractions]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</si>
</sst>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11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4"/>
  <sheetViews>
    <sheetView workbookViewId="0">
      <selection activeCell="B4" sqref="B4"/>
    </sheetView>
  </sheetViews>
  <sheetFormatPr baseColWidth="10" defaultRowHeight="14"/>
  <cols>
    <col min="1" max="1" width="19.33203125" customWidth="1"/>
    <col min="2" max="2" width="19.5" style="3" customWidth="1"/>
    <col min="3" max="3" width="18.1640625" customWidth="1"/>
  </cols>
  <sheetData>
    <row r="1" spans="1:4">
      <c r="A1" t="s">
        <v>15</v>
      </c>
      <c r="B1" s="3">
        <v>7</v>
      </c>
      <c r="C1" s="1"/>
      <c r="D1" s="2"/>
    </row>
    <row r="2" spans="1:4">
      <c r="A2" t="s">
        <v>16</v>
      </c>
      <c r="B2" s="3">
        <v>6</v>
      </c>
      <c r="C2" s="1"/>
      <c r="D2" s="2"/>
    </row>
    <row r="3" spans="1:4">
      <c r="A3" t="s">
        <v>17</v>
      </c>
      <c r="B3" s="3">
        <v>1</v>
      </c>
      <c r="C3" s="1"/>
      <c r="D3" s="2"/>
    </row>
    <row r="4" spans="1:4">
      <c r="A4" t="s">
        <v>0</v>
      </c>
      <c r="B4">
        <v>0.5</v>
      </c>
      <c r="C4" s="1"/>
      <c r="D4" s="2"/>
    </row>
    <row r="5" spans="1:4">
      <c r="B5"/>
      <c r="C5" s="1"/>
      <c r="D5" s="2"/>
    </row>
    <row r="6" spans="1:4">
      <c r="B6"/>
      <c r="C6" s="1"/>
      <c r="D6" s="2"/>
    </row>
    <row r="7" spans="1:4">
      <c r="B7"/>
      <c r="C7" s="1"/>
      <c r="D7" s="2"/>
    </row>
    <row r="8" spans="1:4">
      <c r="B8"/>
      <c r="C8" s="1"/>
      <c r="D8" s="2"/>
    </row>
    <row r="9" spans="1:4">
      <c r="B9"/>
      <c r="C9" s="1"/>
      <c r="D9" s="2"/>
    </row>
    <row r="10" spans="1:4">
      <c r="B10"/>
      <c r="C10" s="1"/>
      <c r="D10" s="2"/>
    </row>
    <row r="11" spans="1:4">
      <c r="B11"/>
    </row>
    <row r="12" spans="1:4">
      <c r="B12"/>
    </row>
    <row r="13" spans="1:4">
      <c r="B13"/>
    </row>
    <row r="14" spans="1:4">
      <c r="B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J12"/>
  <sheetViews>
    <sheetView tabSelected="1" workbookViewId="0">
      <selection activeCell="I3" sqref="I3"/>
    </sheetView>
  </sheetViews>
  <sheetFormatPr baseColWidth="10" defaultRowHeight="14"/>
  <cols>
    <col min="1" max="1" width="7.6640625" bestFit="1" customWidth="1"/>
    <col min="2" max="2" width="19.6640625" bestFit="1" customWidth="1"/>
    <col min="3" max="3" width="16.5" style="7" bestFit="1" customWidth="1"/>
    <col min="4" max="4" width="19.5" bestFit="1" customWidth="1"/>
    <col min="5" max="5" width="13.1640625" bestFit="1" customWidth="1"/>
    <col min="6" max="6" width="13.33203125" bestFit="1" customWidth="1"/>
    <col min="7" max="7" width="16.6640625" bestFit="1" customWidth="1"/>
    <col min="8" max="8" width="22.5" bestFit="1" customWidth="1"/>
    <col min="9" max="9" width="19.83203125" bestFit="1" customWidth="1"/>
    <col min="10" max="10" width="23" bestFit="1" customWidth="1"/>
  </cols>
  <sheetData>
    <row r="1" spans="1:10">
      <c r="A1" t="s">
        <v>4</v>
      </c>
      <c r="B1" t="s">
        <v>7</v>
      </c>
      <c r="C1" s="7" t="s">
        <v>8</v>
      </c>
      <c r="D1" t="s">
        <v>9</v>
      </c>
      <c r="E1" t="s">
        <v>10</v>
      </c>
      <c r="F1" t="s">
        <v>5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2</v>
      </c>
      <c r="B2">
        <v>12.011150000000001</v>
      </c>
      <c r="C2" s="7">
        <v>7</v>
      </c>
      <c r="D2" s="4">
        <f t="shared" ref="D2:D4" si="0">C2/$C$5</f>
        <v>0.5</v>
      </c>
      <c r="E2">
        <f>B2*C2</f>
        <v>84.078050000000005</v>
      </c>
      <c r="G2" s="4">
        <f>E2-F5*E5</f>
        <v>31.015625000000007</v>
      </c>
      <c r="H2" s="4">
        <f t="shared" ref="H2:H4" si="1">G2/$G$5</f>
        <v>0.58451201580025791</v>
      </c>
      <c r="I2" s="4">
        <f>G2/B2</f>
        <v>2.5822360889673348</v>
      </c>
      <c r="J2" s="4">
        <f t="shared" ref="J2:J4" si="2">I2/$I$5</f>
        <v>0.26948157663746514</v>
      </c>
    </row>
    <row r="3" spans="1:10">
      <c r="A3" t="s">
        <v>1</v>
      </c>
      <c r="B3">
        <v>1.0079</v>
      </c>
      <c r="C3" s="7">
        <v>6</v>
      </c>
      <c r="D3" s="4">
        <f t="shared" si="0"/>
        <v>0.42857142857142855</v>
      </c>
      <c r="E3">
        <f t="shared" ref="E2:E4" si="3">B3*C3</f>
        <v>6.0473999999999997</v>
      </c>
      <c r="G3" s="4">
        <f>E3</f>
        <v>6.0473999999999997</v>
      </c>
      <c r="H3" s="4">
        <f t="shared" si="1"/>
        <v>0.11396765225109856</v>
      </c>
      <c r="I3" s="4">
        <f t="shared" ref="I2:I4" si="4">G3/B3</f>
        <v>6</v>
      </c>
      <c r="J3" s="4">
        <f t="shared" si="2"/>
        <v>0.62615864859645842</v>
      </c>
    </row>
    <row r="4" spans="1:10">
      <c r="A4" t="s">
        <v>3</v>
      </c>
      <c r="B4">
        <v>15.9994</v>
      </c>
      <c r="C4" s="7">
        <v>1</v>
      </c>
      <c r="D4" s="4">
        <f t="shared" si="0"/>
        <v>7.1428571428571425E-2</v>
      </c>
      <c r="E4">
        <f t="shared" si="3"/>
        <v>15.9994</v>
      </c>
      <c r="G4" s="4">
        <f>E4</f>
        <v>15.9994</v>
      </c>
      <c r="H4" s="4">
        <f t="shared" si="1"/>
        <v>0.30152033194864342</v>
      </c>
      <c r="I4" s="4">
        <f t="shared" si="4"/>
        <v>1</v>
      </c>
      <c r="J4" s="4">
        <f t="shared" si="2"/>
        <v>0.10435977476607641</v>
      </c>
    </row>
    <row r="5" spans="1:10" s="5" customFormat="1">
      <c r="A5" s="5" t="s">
        <v>6</v>
      </c>
      <c r="C5" s="8">
        <f>SUM(C2:C4)</f>
        <v>14</v>
      </c>
      <c r="D5" s="6">
        <f>SUM(D2:D4)</f>
        <v>1</v>
      </c>
      <c r="E5" s="5">
        <f>SUM(E2:E4)</f>
        <v>106.12485</v>
      </c>
      <c r="F5" s="5">
        <v>0.5</v>
      </c>
      <c r="G5" s="9">
        <f>SUM(G2:G4)</f>
        <v>53.062425000000012</v>
      </c>
      <c r="H5" s="5">
        <f>SUM(H2:H4)</f>
        <v>1</v>
      </c>
      <c r="I5" s="9">
        <f>SUM(I2:I4)</f>
        <v>9.5822360889673348</v>
      </c>
      <c r="J5" s="5">
        <f>SUM(J2:J4)</f>
        <v>0.99999999999999989</v>
      </c>
    </row>
    <row r="6" spans="1:10">
      <c r="D6" s="1"/>
      <c r="I6" s="4"/>
    </row>
    <row r="7" spans="1:10">
      <c r="D7" s="1"/>
    </row>
    <row r="8" spans="1:10">
      <c r="D8" s="1"/>
    </row>
    <row r="9" spans="1:10">
      <c r="D9" s="1"/>
    </row>
    <row r="10" spans="1:10">
      <c r="D10" s="1"/>
    </row>
    <row r="11" spans="1:10">
      <c r="D11" s="1"/>
    </row>
    <row r="12" spans="1:10">
      <c r="D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2020-05-13T19:49:53Z</dcterms:modified>
</cp:coreProperties>
</file>