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nnlandet-my.sharepoint.com/personal/nils_kvilvang_inn_no/Documents/Undervisning/SPC_book/"/>
    </mc:Choice>
  </mc:AlternateContent>
  <xr:revisionPtr revIDLastSave="4" documentId="8_{477B1D32-E345-4660-9824-5E61BC6D525D}" xr6:coauthVersionLast="45" xr6:coauthVersionMax="45" xr10:uidLastSave="{091EFC1F-226B-4C13-9F8C-4379FD3DB8C2}"/>
  <bookViews>
    <workbookView xWindow="-120" yWindow="-120" windowWidth="29040" windowHeight="17640" xr2:uid="{EC494B82-2B3B-4F48-9E94-FBA2B9BD9851}"/>
  </bookViews>
  <sheets>
    <sheet name="Dager_mellom g Chart" sheetId="7" r:id="rId1"/>
    <sheet name="Ark1" sheetId="1" r:id="rId2"/>
  </sheets>
  <definedNames>
    <definedName name="_xlnm.Print_Area" localSheetId="0">'Dager_mellom g Chart'!$A$1:$L$28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7" l="1"/>
  <c r="E3" i="7"/>
  <c r="H3" i="7" s="1"/>
  <c r="E4" i="7"/>
  <c r="E5" i="7"/>
  <c r="H5" i="7" s="1"/>
  <c r="E6" i="7"/>
  <c r="E7" i="7"/>
  <c r="H7" i="7" s="1"/>
  <c r="E8" i="7"/>
  <c r="E9" i="7"/>
  <c r="H9" i="7" s="1"/>
  <c r="E10" i="7"/>
  <c r="E11" i="7"/>
  <c r="H11" i="7" s="1"/>
  <c r="E12" i="7"/>
  <c r="E13" i="7"/>
  <c r="H13" i="7" s="1"/>
  <c r="E14" i="7"/>
  <c r="E15" i="7"/>
  <c r="H15" i="7" s="1"/>
  <c r="E16" i="7"/>
  <c r="E17" i="7"/>
  <c r="H17" i="7" s="1"/>
  <c r="E18" i="7"/>
  <c r="H2" i="7"/>
  <c r="H4" i="7"/>
  <c r="H6" i="7"/>
  <c r="H8" i="7"/>
  <c r="H10" i="7"/>
  <c r="H12" i="7"/>
  <c r="H14" i="7"/>
  <c r="H16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G2" i="7"/>
  <c r="G3" i="7"/>
  <c r="G4" i="7"/>
  <c r="G6" i="7"/>
  <c r="G7" i="7"/>
  <c r="G8" i="7"/>
  <c r="G10" i="7"/>
  <c r="G11" i="7"/>
  <c r="G12" i="7"/>
  <c r="G14" i="7"/>
  <c r="G15" i="7"/>
  <c r="G16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F2" i="7"/>
  <c r="F3" i="7"/>
  <c r="F4" i="7"/>
  <c r="F6" i="7"/>
  <c r="F7" i="7"/>
  <c r="F8" i="7"/>
  <c r="F10" i="7"/>
  <c r="F11" i="7"/>
  <c r="F12" i="7"/>
  <c r="F14" i="7"/>
  <c r="F15" i="7"/>
  <c r="F16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C2" i="7"/>
  <c r="C3" i="7"/>
  <c r="C4" i="7"/>
  <c r="C6" i="7"/>
  <c r="C7" i="7"/>
  <c r="C8" i="7"/>
  <c r="C10" i="7"/>
  <c r="C11" i="7"/>
  <c r="C12" i="7"/>
  <c r="C14" i="7"/>
  <c r="C15" i="7"/>
  <c r="C16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F17" i="7" l="1"/>
  <c r="F13" i="7"/>
  <c r="F9" i="7"/>
  <c r="F5" i="7"/>
  <c r="G13" i="7"/>
  <c r="G9" i="7"/>
  <c r="G5" i="7"/>
  <c r="G17" i="7"/>
  <c r="C17" i="7"/>
  <c r="C13" i="7"/>
  <c r="C9" i="7"/>
  <c r="C5" i="7"/>
</calcChain>
</file>

<file path=xl/sharedStrings.xml><?xml version="1.0" encoding="utf-8"?>
<sst xmlns="http://schemas.openxmlformats.org/spreadsheetml/2006/main" count="9" uniqueCount="8">
  <si>
    <t>Dager_mellom</t>
  </si>
  <si>
    <t>Average</t>
  </si>
  <si>
    <t>LCL</t>
  </si>
  <si>
    <t>UCL</t>
  </si>
  <si>
    <t xml:space="preserve"> +2 Sigma</t>
  </si>
  <si>
    <t xml:space="preserve"> +1 Sigma</t>
  </si>
  <si>
    <t xml:space="preserve"> -1 Sigma</t>
  </si>
  <si>
    <t xml:space="preserve"> -2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</si>
</sst>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444444"/>
      <name val="Open Sans"/>
      <family val="2"/>
    </font>
    <font>
      <sz val="10"/>
      <name val="Geneva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/>
  </cellXfs>
  <cellStyles count="2">
    <cellStyle name="Normal" xfId="0" builtinId="0"/>
    <cellStyle name="Normal 2" xfId="1" xr:uid="{334C9895-D595-4A27-8136-B21D183141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>
                <a:solidFill>
                  <a:srgbClr val="000000"/>
                </a:solidFill>
                <a:latin typeface=" +mn-lt"/>
              </a:defRPr>
            </a:pPr>
            <a:r>
              <a:rPr lang="nb-NO" sz="1800" b="1" i="0">
                <a:solidFill>
                  <a:srgbClr val="000000"/>
                </a:solidFill>
                <a:latin typeface=" +mn-lt"/>
              </a:rPr>
              <a:t>Dager_mellom g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'Dager_mellom g Chart'!$A$1</c:f>
              <c:strCache>
                <c:ptCount val="1"/>
                <c:pt idx="0">
                  <c:v>Dager_mellom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val>
            <c:numRef>
              <c:f>'Dager_mellom g Chart'!$A$2:$A$18</c:f>
              <c:numCache>
                <c:formatCode>0</c:formatCode>
                <c:ptCount val="17"/>
                <c:pt idx="0">
                  <c:v>58</c:v>
                </c:pt>
                <c:pt idx="1">
                  <c:v>22</c:v>
                </c:pt>
                <c:pt idx="2">
                  <c:v>11</c:v>
                </c:pt>
                <c:pt idx="3">
                  <c:v>132</c:v>
                </c:pt>
                <c:pt idx="4">
                  <c:v>6</c:v>
                </c:pt>
                <c:pt idx="5">
                  <c:v>16</c:v>
                </c:pt>
                <c:pt idx="6">
                  <c:v>46</c:v>
                </c:pt>
                <c:pt idx="7">
                  <c:v>9</c:v>
                </c:pt>
                <c:pt idx="8">
                  <c:v>35</c:v>
                </c:pt>
                <c:pt idx="9">
                  <c:v>25</c:v>
                </c:pt>
                <c:pt idx="10">
                  <c:v>67</c:v>
                </c:pt>
                <c:pt idx="11">
                  <c:v>58</c:v>
                </c:pt>
                <c:pt idx="12">
                  <c:v>20</c:v>
                </c:pt>
                <c:pt idx="13">
                  <c:v>11</c:v>
                </c:pt>
                <c:pt idx="14">
                  <c:v>49</c:v>
                </c:pt>
                <c:pt idx="15">
                  <c:v>46</c:v>
                </c:pt>
                <c:pt idx="1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A-4B27-BD06-96041229B7D0}"/>
            </c:ext>
          </c:extLst>
        </c:ser>
        <c:ser>
          <c:idx val="1"/>
          <c:order val="1"/>
          <c:tx>
            <c:strRef>
              <c:f>'Dager_mellom g Chart'!$B$1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3657577853301912E-2"/>
                  <c:y val="-2.089440215932952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53A-4B27-BD06-96041229B7D0}"/>
                </c:ext>
              </c:extLst>
            </c:dLbl>
            <c:dLbl>
              <c:idx val="15"/>
              <c:layout>
                <c:manualLayout>
                  <c:x val="-1.3657577853301912E-2"/>
                  <c:y val="-2.0894402159329525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nb-N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3A-4B27-BD06-96041229B7D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'Dager_mellom g Chart'!$B$2:$B$18</c:f>
              <c:numCache>
                <c:formatCode>0.00</c:formatCode>
                <c:ptCount val="17"/>
                <c:pt idx="0">
                  <c:v>158.6670467129556</c:v>
                </c:pt>
                <c:pt idx="1">
                  <c:v>158.6670467129556</c:v>
                </c:pt>
                <c:pt idx="2">
                  <c:v>158.6670467129556</c:v>
                </c:pt>
                <c:pt idx="3">
                  <c:v>158.6670467129556</c:v>
                </c:pt>
                <c:pt idx="4">
                  <c:v>158.6670467129556</c:v>
                </c:pt>
                <c:pt idx="5">
                  <c:v>158.6670467129556</c:v>
                </c:pt>
                <c:pt idx="6">
                  <c:v>158.6670467129556</c:v>
                </c:pt>
                <c:pt idx="7">
                  <c:v>158.6670467129556</c:v>
                </c:pt>
                <c:pt idx="8">
                  <c:v>158.6670467129556</c:v>
                </c:pt>
                <c:pt idx="9">
                  <c:v>158.6670467129556</c:v>
                </c:pt>
                <c:pt idx="10">
                  <c:v>158.6670467129556</c:v>
                </c:pt>
                <c:pt idx="11">
                  <c:v>158.6670467129556</c:v>
                </c:pt>
                <c:pt idx="12">
                  <c:v>158.6670467129556</c:v>
                </c:pt>
                <c:pt idx="13">
                  <c:v>158.6670467129556</c:v>
                </c:pt>
                <c:pt idx="14">
                  <c:v>158.6670467129556</c:v>
                </c:pt>
                <c:pt idx="15">
                  <c:v>158.6670467129556</c:v>
                </c:pt>
                <c:pt idx="16">
                  <c:v>158.6670467129556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3A-4B27-BD06-96041229B7D0}"/>
            </c:ext>
          </c:extLst>
        </c:ser>
        <c:ser>
          <c:idx val="2"/>
          <c:order val="2"/>
          <c:tx>
            <c:strRef>
              <c:f>'Dager_mellom g Chart'!$C$1</c:f>
              <c:strCache>
                <c:ptCount val="1"/>
                <c:pt idx="0">
                  <c:v> +2 Sigma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19050" cap="rnd" cmpd="sng" algn="ctr">
                  <a:solidFill>
                    <a:srgbClr val="A5A5A5">
                      <a:shade val="76000"/>
                    </a:srgbClr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val>
            <c:numRef>
              <c:f>'Dager_mellom g Chart'!$C$2:$C$18</c:f>
              <c:numCache>
                <c:formatCode>0.00</c:formatCode>
                <c:ptCount val="17"/>
                <c:pt idx="0">
                  <c:v>118.87607035765669</c:v>
                </c:pt>
                <c:pt idx="1">
                  <c:v>118.87607035765669</c:v>
                </c:pt>
                <c:pt idx="2">
                  <c:v>118.87607035765669</c:v>
                </c:pt>
                <c:pt idx="3">
                  <c:v>118.87607035765669</c:v>
                </c:pt>
                <c:pt idx="4">
                  <c:v>118.87607035765669</c:v>
                </c:pt>
                <c:pt idx="5">
                  <c:v>118.87607035765669</c:v>
                </c:pt>
                <c:pt idx="6">
                  <c:v>118.87607035765669</c:v>
                </c:pt>
                <c:pt idx="7">
                  <c:v>118.87607035765669</c:v>
                </c:pt>
                <c:pt idx="8">
                  <c:v>118.87607035765669</c:v>
                </c:pt>
                <c:pt idx="9">
                  <c:v>118.87607035765669</c:v>
                </c:pt>
                <c:pt idx="10">
                  <c:v>118.87607035765669</c:v>
                </c:pt>
                <c:pt idx="11">
                  <c:v>118.87607035765669</c:v>
                </c:pt>
                <c:pt idx="12">
                  <c:v>118.87607035765669</c:v>
                </c:pt>
                <c:pt idx="13">
                  <c:v>118.87607035765669</c:v>
                </c:pt>
                <c:pt idx="14">
                  <c:v>118.87607035765669</c:v>
                </c:pt>
                <c:pt idx="15">
                  <c:v>118.87607035765669</c:v>
                </c:pt>
                <c:pt idx="16">
                  <c:v>118.87607035765669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3A-4B27-BD06-96041229B7D0}"/>
            </c:ext>
          </c:extLst>
        </c:ser>
        <c:ser>
          <c:idx val="3"/>
          <c:order val="3"/>
          <c:tx>
            <c:strRef>
              <c:f>'Dager_mellom g Chart'!$D$1</c:f>
              <c:strCache>
                <c:ptCount val="1"/>
                <c:pt idx="0">
                  <c:v> +1 Sigma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19050" cap="rnd" cmpd="sng" algn="ctr">
                  <a:solidFill>
                    <a:srgbClr val="FFC000">
                      <a:shade val="76000"/>
                    </a:srgbClr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val>
            <c:numRef>
              <c:f>'Dager_mellom g Chart'!$D$2:$D$18</c:f>
              <c:numCache>
                <c:formatCode>0.00</c:formatCode>
                <c:ptCount val="17"/>
                <c:pt idx="0">
                  <c:v>79.085094002357749</c:v>
                </c:pt>
                <c:pt idx="1">
                  <c:v>79.085094002357749</c:v>
                </c:pt>
                <c:pt idx="2">
                  <c:v>79.085094002357749</c:v>
                </c:pt>
                <c:pt idx="3">
                  <c:v>79.085094002357749</c:v>
                </c:pt>
                <c:pt idx="4">
                  <c:v>79.085094002357749</c:v>
                </c:pt>
                <c:pt idx="5">
                  <c:v>79.085094002357749</c:v>
                </c:pt>
                <c:pt idx="6">
                  <c:v>79.085094002357749</c:v>
                </c:pt>
                <c:pt idx="7">
                  <c:v>79.085094002357749</c:v>
                </c:pt>
                <c:pt idx="8">
                  <c:v>79.085094002357749</c:v>
                </c:pt>
                <c:pt idx="9">
                  <c:v>79.085094002357749</c:v>
                </c:pt>
                <c:pt idx="10">
                  <c:v>79.085094002357749</c:v>
                </c:pt>
                <c:pt idx="11">
                  <c:v>79.085094002357749</c:v>
                </c:pt>
                <c:pt idx="12">
                  <c:v>79.085094002357749</c:v>
                </c:pt>
                <c:pt idx="13">
                  <c:v>79.085094002357749</c:v>
                </c:pt>
                <c:pt idx="14">
                  <c:v>79.085094002357749</c:v>
                </c:pt>
                <c:pt idx="15">
                  <c:v>79.085094002357749</c:v>
                </c:pt>
                <c:pt idx="16">
                  <c:v>79.085094002357749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3A-4B27-BD06-96041229B7D0}"/>
            </c:ext>
          </c:extLst>
        </c:ser>
        <c:ser>
          <c:idx val="4"/>
          <c:order val="4"/>
          <c:tx>
            <c:strRef>
              <c:f>'Dager_mellom g Chart'!$E$1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3657577853301912E-2"/>
                  <c:y val="-2.089440215932952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D53A-4B27-BD06-96041229B7D0}"/>
                </c:ext>
              </c:extLst>
            </c:dLbl>
            <c:dLbl>
              <c:idx val="15"/>
              <c:layout>
                <c:manualLayout>
                  <c:x val="-1.3657577853301912E-2"/>
                  <c:y val="-2.0894402159329525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nb-N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53A-4B27-BD06-96041229B7D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'Dager_mellom g Chart'!$E$2:$E$18</c:f>
              <c:numCache>
                <c:formatCode>0.00</c:formatCode>
                <c:ptCount val="17"/>
                <c:pt idx="0">
                  <c:v>27.230823529411765</c:v>
                </c:pt>
                <c:pt idx="1">
                  <c:v>27.230823529411765</c:v>
                </c:pt>
                <c:pt idx="2">
                  <c:v>27.230823529411765</c:v>
                </c:pt>
                <c:pt idx="3">
                  <c:v>27.230823529411765</c:v>
                </c:pt>
                <c:pt idx="4">
                  <c:v>27.230823529411765</c:v>
                </c:pt>
                <c:pt idx="5">
                  <c:v>27.230823529411765</c:v>
                </c:pt>
                <c:pt idx="6">
                  <c:v>27.230823529411765</c:v>
                </c:pt>
                <c:pt idx="7">
                  <c:v>27.230823529411765</c:v>
                </c:pt>
                <c:pt idx="8">
                  <c:v>27.230823529411765</c:v>
                </c:pt>
                <c:pt idx="9">
                  <c:v>27.230823529411765</c:v>
                </c:pt>
                <c:pt idx="10">
                  <c:v>27.230823529411765</c:v>
                </c:pt>
                <c:pt idx="11">
                  <c:v>27.230823529411765</c:v>
                </c:pt>
                <c:pt idx="12">
                  <c:v>27.230823529411765</c:v>
                </c:pt>
                <c:pt idx="13">
                  <c:v>27.230823529411765</c:v>
                </c:pt>
                <c:pt idx="14">
                  <c:v>27.230823529411765</c:v>
                </c:pt>
                <c:pt idx="15">
                  <c:v>27.230823529411765</c:v>
                </c:pt>
                <c:pt idx="16">
                  <c:v>27.230823529411765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3A-4B27-BD06-96041229B7D0}"/>
            </c:ext>
          </c:extLst>
        </c:ser>
        <c:ser>
          <c:idx val="5"/>
          <c:order val="5"/>
          <c:tx>
            <c:strRef>
              <c:f>'Dager_mellom g Chart'!$F$1</c:f>
              <c:strCache>
                <c:ptCount val="1"/>
                <c:pt idx="0">
                  <c:v> -1 Sigma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19050" cap="rnd" cmpd="sng" algn="ctr">
                  <a:solidFill>
                    <a:srgbClr val="70AD47">
                      <a:shade val="76000"/>
                    </a:srgbClr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val>
            <c:numRef>
              <c:f>'Dager_mellom g Chart'!$F$2:$F$18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3A-4B27-BD06-96041229B7D0}"/>
            </c:ext>
          </c:extLst>
        </c:ser>
        <c:ser>
          <c:idx val="6"/>
          <c:order val="6"/>
          <c:tx>
            <c:strRef>
              <c:f>'Dager_mellom g Chart'!$G$1</c:f>
              <c:strCache>
                <c:ptCount val="1"/>
                <c:pt idx="0">
                  <c:v> -2 Sigma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19050" cap="rnd" cmpd="sng" algn="ctr">
                  <a:solidFill>
                    <a:srgbClr val="4472C4">
                      <a:tint val="77000"/>
                    </a:srgbClr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val>
            <c:numRef>
              <c:f>'Dager_mellom g Chart'!$G$2:$G$18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53A-4B27-BD06-96041229B7D0}"/>
            </c:ext>
          </c:extLst>
        </c:ser>
        <c:ser>
          <c:idx val="7"/>
          <c:order val="7"/>
          <c:tx>
            <c:strRef>
              <c:f>'Dager_mellom g Chart'!$H$1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val>
            <c:numRef>
              <c:f>'Dager_mellom g Chart'!$H$2:$H$18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53A-4B27-BD06-96041229B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004608"/>
        <c:axId val="142600752"/>
      </c:lineChart>
      <c:catAx>
        <c:axId val="40900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nb-NO" sz="1000" b="1" i="0">
                    <a:solidFill>
                      <a:srgbClr val="000000"/>
                    </a:solidFill>
                    <a:latin typeface=" +mn-lt"/>
                  </a:rPr>
                  <a:t>Period</a:t>
                </a:r>
              </a:p>
            </c:rich>
          </c:tx>
          <c:overlay val="0"/>
        </c:title>
        <c:majorTickMark val="out"/>
        <c:minorTickMark val="none"/>
        <c:tickLblPos val="nextTo"/>
        <c:crossAx val="142600752"/>
        <c:crosses val="autoZero"/>
        <c:auto val="0"/>
        <c:lblAlgn val="ctr"/>
        <c:lblOffset val="100"/>
        <c:noMultiLvlLbl val="0"/>
      </c:catAx>
      <c:valAx>
        <c:axId val="142600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nb-NO" sz="1000" b="1" i="0">
                    <a:solidFill>
                      <a:srgbClr val="000000"/>
                    </a:solidFill>
                    <a:latin typeface=" +mn-lt"/>
                  </a:rPr>
                  <a:t>Dager_mellom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0900460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12</xdr:col>
      <xdr:colOff>0</xdr:colOff>
      <xdr:row>28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EEAA623-6A9C-4287-AC8E-4B18C4F49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20C6-DC43-430F-9B7E-8316A5EA79C4}">
  <sheetPr>
    <tabColor rgb="FF66FF66"/>
  </sheetPr>
  <dimension ref="A1:H52"/>
  <sheetViews>
    <sheetView tabSelected="1" zoomScale="172" zoomScaleNormal="172" workbookViewId="0">
      <selection sqref="A1:L28"/>
    </sheetView>
  </sheetViews>
  <sheetFormatPr baseColWidth="10" defaultRowHeight="15" x14ac:dyDescent="0.25"/>
  <cols>
    <col min="1" max="1" width="10.5703125" bestFit="1" customWidth="1"/>
  </cols>
  <sheetData>
    <row r="1" spans="1:8" ht="14.1" customHeight="1" x14ac:dyDescent="0.25">
      <c r="A1" s="1" t="s">
        <v>0</v>
      </c>
      <c r="B1" t="s">
        <v>3</v>
      </c>
      <c r="C1" t="s">
        <v>4</v>
      </c>
      <c r="D1" t="s">
        <v>5</v>
      </c>
      <c r="E1" t="s">
        <v>1</v>
      </c>
      <c r="F1" t="s">
        <v>6</v>
      </c>
      <c r="G1" t="s">
        <v>7</v>
      </c>
      <c r="H1" t="s">
        <v>2</v>
      </c>
    </row>
    <row r="2" spans="1:8" ht="14.1" customHeight="1" x14ac:dyDescent="0.25">
      <c r="A2" s="3">
        <v>58</v>
      </c>
      <c r="B2" s="4">
        <f t="shared" ref="B2:B38" si="0">IF(A2="",NA(),E2/0.693+3*(SQRT(E2/0.693*(1+E2/0.693))))</f>
        <v>158.6670467129556</v>
      </c>
      <c r="C2" s="4">
        <f t="shared" ref="C2:C38" si="1">IF(A2="",NA(),E2/0.693+2*(SQRT(E2/0.693*(1+E2/0.693))))</f>
        <v>118.87607035765669</v>
      </c>
      <c r="D2" s="4">
        <f t="shared" ref="D2:D38" si="2">IF(A2="",NA(),E2/0.693+1*(SQRT(E2/0.693*(1+E2/0.693))))</f>
        <v>79.085094002357749</v>
      </c>
      <c r="E2" s="4">
        <f t="shared" ref="E2:E18" si="3">0.693*AVERAGE($A$2:$A$18)</f>
        <v>27.230823529411765</v>
      </c>
      <c r="F2" s="4">
        <f t="shared" ref="F2:F38" si="4">IF(A2="",NA(),IF(E2/0.693-1*(SQRT(E2/0.693*(1+E2/0.693)))&gt;0,+E2/0.693-1*(SQRT(E2/0.693*(1+E2/0.693))),0))</f>
        <v>0</v>
      </c>
      <c r="G2" s="4">
        <f t="shared" ref="G2:G38" si="5">IF(A2="",NA(),IF(E2/0.693-2*(SQRT(E2/0.693*(1+E2/0.693)))&gt;0,+E2/0.693-2*(SQRT(E2/0.693*(1+E2/0.693))),0))</f>
        <v>0</v>
      </c>
      <c r="H2" s="4">
        <f t="shared" ref="H2:H38" si="6">IF(A2="",NA(),IF(E2/0.693-3*(SQRT(E2/0.693*(1+E2/0.693)))&gt;0,+E2/0.693-3*(SQRT(E2/0.693*(1+E2/0.693))),0))</f>
        <v>0</v>
      </c>
    </row>
    <row r="3" spans="1:8" ht="14.1" customHeight="1" x14ac:dyDescent="0.25">
      <c r="A3" s="3">
        <v>22</v>
      </c>
      <c r="B3" s="4">
        <f t="shared" si="0"/>
        <v>158.6670467129556</v>
      </c>
      <c r="C3" s="4">
        <f t="shared" si="1"/>
        <v>118.87607035765669</v>
      </c>
      <c r="D3" s="4">
        <f t="shared" si="2"/>
        <v>79.085094002357749</v>
      </c>
      <c r="E3" s="4">
        <f t="shared" si="3"/>
        <v>27.230823529411765</v>
      </c>
      <c r="F3" s="4">
        <f t="shared" si="4"/>
        <v>0</v>
      </c>
      <c r="G3" s="4">
        <f t="shared" si="5"/>
        <v>0</v>
      </c>
      <c r="H3" s="4">
        <f t="shared" si="6"/>
        <v>0</v>
      </c>
    </row>
    <row r="4" spans="1:8" ht="14.1" customHeight="1" x14ac:dyDescent="0.25">
      <c r="A4" s="3">
        <v>11</v>
      </c>
      <c r="B4" s="4">
        <f t="shared" si="0"/>
        <v>158.6670467129556</v>
      </c>
      <c r="C4" s="4">
        <f t="shared" si="1"/>
        <v>118.87607035765669</v>
      </c>
      <c r="D4" s="4">
        <f t="shared" si="2"/>
        <v>79.085094002357749</v>
      </c>
      <c r="E4" s="4">
        <f t="shared" si="3"/>
        <v>27.230823529411765</v>
      </c>
      <c r="F4" s="4">
        <f t="shared" si="4"/>
        <v>0</v>
      </c>
      <c r="G4" s="4">
        <f t="shared" si="5"/>
        <v>0</v>
      </c>
      <c r="H4" s="4">
        <f t="shared" si="6"/>
        <v>0</v>
      </c>
    </row>
    <row r="5" spans="1:8" ht="14.1" customHeight="1" x14ac:dyDescent="0.25">
      <c r="A5" s="3">
        <v>132</v>
      </c>
      <c r="B5" s="4">
        <f t="shared" si="0"/>
        <v>158.6670467129556</v>
      </c>
      <c r="C5" s="4">
        <f t="shared" si="1"/>
        <v>118.87607035765669</v>
      </c>
      <c r="D5" s="4">
        <f t="shared" si="2"/>
        <v>79.085094002357749</v>
      </c>
      <c r="E5" s="4">
        <f t="shared" si="3"/>
        <v>27.230823529411765</v>
      </c>
      <c r="F5" s="4">
        <f t="shared" si="4"/>
        <v>0</v>
      </c>
      <c r="G5" s="4">
        <f t="shared" si="5"/>
        <v>0</v>
      </c>
      <c r="H5" s="4">
        <f t="shared" si="6"/>
        <v>0</v>
      </c>
    </row>
    <row r="6" spans="1:8" ht="14.1" customHeight="1" x14ac:dyDescent="0.25">
      <c r="A6" s="3">
        <v>6</v>
      </c>
      <c r="B6" s="4">
        <f t="shared" si="0"/>
        <v>158.6670467129556</v>
      </c>
      <c r="C6" s="4">
        <f t="shared" si="1"/>
        <v>118.87607035765669</v>
      </c>
      <c r="D6" s="4">
        <f t="shared" si="2"/>
        <v>79.085094002357749</v>
      </c>
      <c r="E6" s="4">
        <f t="shared" si="3"/>
        <v>27.230823529411765</v>
      </c>
      <c r="F6" s="4">
        <f t="shared" si="4"/>
        <v>0</v>
      </c>
      <c r="G6" s="4">
        <f t="shared" si="5"/>
        <v>0</v>
      </c>
      <c r="H6" s="4">
        <f t="shared" si="6"/>
        <v>0</v>
      </c>
    </row>
    <row r="7" spans="1:8" ht="14.1" customHeight="1" x14ac:dyDescent="0.25">
      <c r="A7" s="3">
        <v>16</v>
      </c>
      <c r="B7" s="4">
        <f t="shared" si="0"/>
        <v>158.6670467129556</v>
      </c>
      <c r="C7" s="4">
        <f t="shared" si="1"/>
        <v>118.87607035765669</v>
      </c>
      <c r="D7" s="4">
        <f t="shared" si="2"/>
        <v>79.085094002357749</v>
      </c>
      <c r="E7" s="4">
        <f t="shared" si="3"/>
        <v>27.230823529411765</v>
      </c>
      <c r="F7" s="4">
        <f t="shared" si="4"/>
        <v>0</v>
      </c>
      <c r="G7" s="4">
        <f t="shared" si="5"/>
        <v>0</v>
      </c>
      <c r="H7" s="4">
        <f t="shared" si="6"/>
        <v>0</v>
      </c>
    </row>
    <row r="8" spans="1:8" ht="14.1" customHeight="1" x14ac:dyDescent="0.25">
      <c r="A8" s="3">
        <v>46</v>
      </c>
      <c r="B8" s="4">
        <f t="shared" si="0"/>
        <v>158.6670467129556</v>
      </c>
      <c r="C8" s="4">
        <f t="shared" si="1"/>
        <v>118.87607035765669</v>
      </c>
      <c r="D8" s="4">
        <f t="shared" si="2"/>
        <v>79.085094002357749</v>
      </c>
      <c r="E8" s="4">
        <f t="shared" si="3"/>
        <v>27.230823529411765</v>
      </c>
      <c r="F8" s="4">
        <f t="shared" si="4"/>
        <v>0</v>
      </c>
      <c r="G8" s="4">
        <f t="shared" si="5"/>
        <v>0</v>
      </c>
      <c r="H8" s="4">
        <f t="shared" si="6"/>
        <v>0</v>
      </c>
    </row>
    <row r="9" spans="1:8" ht="14.1" customHeight="1" x14ac:dyDescent="0.25">
      <c r="A9" s="3">
        <v>9</v>
      </c>
      <c r="B9" s="4">
        <f t="shared" si="0"/>
        <v>158.6670467129556</v>
      </c>
      <c r="C9" s="4">
        <f t="shared" si="1"/>
        <v>118.87607035765669</v>
      </c>
      <c r="D9" s="4">
        <f t="shared" si="2"/>
        <v>79.085094002357749</v>
      </c>
      <c r="E9" s="4">
        <f t="shared" si="3"/>
        <v>27.230823529411765</v>
      </c>
      <c r="F9" s="4">
        <f t="shared" si="4"/>
        <v>0</v>
      </c>
      <c r="G9" s="4">
        <f t="shared" si="5"/>
        <v>0</v>
      </c>
      <c r="H9" s="4">
        <f t="shared" si="6"/>
        <v>0</v>
      </c>
    </row>
    <row r="10" spans="1:8" ht="14.1" customHeight="1" x14ac:dyDescent="0.25">
      <c r="A10" s="3">
        <v>35</v>
      </c>
      <c r="B10" s="4">
        <f t="shared" si="0"/>
        <v>158.6670467129556</v>
      </c>
      <c r="C10" s="4">
        <f t="shared" si="1"/>
        <v>118.87607035765669</v>
      </c>
      <c r="D10" s="4">
        <f t="shared" si="2"/>
        <v>79.085094002357749</v>
      </c>
      <c r="E10" s="4">
        <f t="shared" si="3"/>
        <v>27.230823529411765</v>
      </c>
      <c r="F10" s="4">
        <f t="shared" si="4"/>
        <v>0</v>
      </c>
      <c r="G10" s="4">
        <f t="shared" si="5"/>
        <v>0</v>
      </c>
      <c r="H10" s="4">
        <f t="shared" si="6"/>
        <v>0</v>
      </c>
    </row>
    <row r="11" spans="1:8" ht="14.1" customHeight="1" x14ac:dyDescent="0.25">
      <c r="A11" s="3">
        <v>25</v>
      </c>
      <c r="B11" s="4">
        <f t="shared" si="0"/>
        <v>158.6670467129556</v>
      </c>
      <c r="C11" s="4">
        <f t="shared" si="1"/>
        <v>118.87607035765669</v>
      </c>
      <c r="D11" s="4">
        <f t="shared" si="2"/>
        <v>79.085094002357749</v>
      </c>
      <c r="E11" s="4">
        <f t="shared" si="3"/>
        <v>27.230823529411765</v>
      </c>
      <c r="F11" s="4">
        <f t="shared" si="4"/>
        <v>0</v>
      </c>
      <c r="G11" s="4">
        <f t="shared" si="5"/>
        <v>0</v>
      </c>
      <c r="H11" s="4">
        <f t="shared" si="6"/>
        <v>0</v>
      </c>
    </row>
    <row r="12" spans="1:8" ht="14.1" customHeight="1" x14ac:dyDescent="0.25">
      <c r="A12" s="3">
        <v>67</v>
      </c>
      <c r="B12" s="4">
        <f t="shared" si="0"/>
        <v>158.6670467129556</v>
      </c>
      <c r="C12" s="4">
        <f t="shared" si="1"/>
        <v>118.87607035765669</v>
      </c>
      <c r="D12" s="4">
        <f t="shared" si="2"/>
        <v>79.085094002357749</v>
      </c>
      <c r="E12" s="4">
        <f t="shared" si="3"/>
        <v>27.230823529411765</v>
      </c>
      <c r="F12" s="4">
        <f t="shared" si="4"/>
        <v>0</v>
      </c>
      <c r="G12" s="4">
        <f t="shared" si="5"/>
        <v>0</v>
      </c>
      <c r="H12" s="4">
        <f t="shared" si="6"/>
        <v>0</v>
      </c>
    </row>
    <row r="13" spans="1:8" ht="14.1" customHeight="1" x14ac:dyDescent="0.25">
      <c r="A13" s="3">
        <v>58</v>
      </c>
      <c r="B13" s="4">
        <f t="shared" si="0"/>
        <v>158.6670467129556</v>
      </c>
      <c r="C13" s="4">
        <f t="shared" si="1"/>
        <v>118.87607035765669</v>
      </c>
      <c r="D13" s="4">
        <f t="shared" si="2"/>
        <v>79.085094002357749</v>
      </c>
      <c r="E13" s="4">
        <f t="shared" si="3"/>
        <v>27.230823529411765</v>
      </c>
      <c r="F13" s="4">
        <f t="shared" si="4"/>
        <v>0</v>
      </c>
      <c r="G13" s="4">
        <f t="shared" si="5"/>
        <v>0</v>
      </c>
      <c r="H13" s="4">
        <f t="shared" si="6"/>
        <v>0</v>
      </c>
    </row>
    <row r="14" spans="1:8" ht="14.1" customHeight="1" x14ac:dyDescent="0.25">
      <c r="A14" s="3">
        <v>20</v>
      </c>
      <c r="B14" s="4">
        <f t="shared" si="0"/>
        <v>158.6670467129556</v>
      </c>
      <c r="C14" s="4">
        <f t="shared" si="1"/>
        <v>118.87607035765669</v>
      </c>
      <c r="D14" s="4">
        <f t="shared" si="2"/>
        <v>79.085094002357749</v>
      </c>
      <c r="E14" s="4">
        <f t="shared" si="3"/>
        <v>27.230823529411765</v>
      </c>
      <c r="F14" s="4">
        <f t="shared" si="4"/>
        <v>0</v>
      </c>
      <c r="G14" s="4">
        <f t="shared" si="5"/>
        <v>0</v>
      </c>
      <c r="H14" s="4">
        <f t="shared" si="6"/>
        <v>0</v>
      </c>
    </row>
    <row r="15" spans="1:8" ht="14.1" customHeight="1" x14ac:dyDescent="0.25">
      <c r="A15" s="3">
        <v>11</v>
      </c>
      <c r="B15" s="4">
        <f t="shared" si="0"/>
        <v>158.6670467129556</v>
      </c>
      <c r="C15" s="4">
        <f t="shared" si="1"/>
        <v>118.87607035765669</v>
      </c>
      <c r="D15" s="4">
        <f t="shared" si="2"/>
        <v>79.085094002357749</v>
      </c>
      <c r="E15" s="4">
        <f t="shared" si="3"/>
        <v>27.230823529411765</v>
      </c>
      <c r="F15" s="4">
        <f t="shared" si="4"/>
        <v>0</v>
      </c>
      <c r="G15" s="4">
        <f t="shared" si="5"/>
        <v>0</v>
      </c>
      <c r="H15" s="4">
        <f t="shared" si="6"/>
        <v>0</v>
      </c>
    </row>
    <row r="16" spans="1:8" ht="14.1" customHeight="1" x14ac:dyDescent="0.25">
      <c r="A16" s="3">
        <v>49</v>
      </c>
      <c r="B16" s="4">
        <f t="shared" si="0"/>
        <v>158.6670467129556</v>
      </c>
      <c r="C16" s="4">
        <f t="shared" si="1"/>
        <v>118.87607035765669</v>
      </c>
      <c r="D16" s="4">
        <f t="shared" si="2"/>
        <v>79.085094002357749</v>
      </c>
      <c r="E16" s="4">
        <f t="shared" si="3"/>
        <v>27.230823529411765</v>
      </c>
      <c r="F16" s="4">
        <f t="shared" si="4"/>
        <v>0</v>
      </c>
      <c r="G16" s="4">
        <f t="shared" si="5"/>
        <v>0</v>
      </c>
      <c r="H16" s="4">
        <f t="shared" si="6"/>
        <v>0</v>
      </c>
    </row>
    <row r="17" spans="1:8" ht="14.1" customHeight="1" x14ac:dyDescent="0.25">
      <c r="A17" s="3">
        <v>46</v>
      </c>
      <c r="B17" s="4">
        <f t="shared" si="0"/>
        <v>158.6670467129556</v>
      </c>
      <c r="C17" s="4">
        <f t="shared" si="1"/>
        <v>118.87607035765669</v>
      </c>
      <c r="D17" s="4">
        <f t="shared" si="2"/>
        <v>79.085094002357749</v>
      </c>
      <c r="E17" s="4">
        <f t="shared" si="3"/>
        <v>27.230823529411765</v>
      </c>
      <c r="F17" s="4">
        <f t="shared" si="4"/>
        <v>0</v>
      </c>
      <c r="G17" s="4">
        <f t="shared" si="5"/>
        <v>0</v>
      </c>
      <c r="H17" s="4">
        <f t="shared" si="6"/>
        <v>0</v>
      </c>
    </row>
    <row r="18" spans="1:8" ht="14.1" customHeight="1" x14ac:dyDescent="0.25">
      <c r="A18" s="3">
        <v>57</v>
      </c>
      <c r="B18" s="4">
        <f t="shared" si="0"/>
        <v>158.6670467129556</v>
      </c>
      <c r="C18" s="4">
        <f t="shared" si="1"/>
        <v>118.87607035765669</v>
      </c>
      <c r="D18" s="4">
        <f t="shared" si="2"/>
        <v>79.085094002357749</v>
      </c>
      <c r="E18" s="4">
        <f t="shared" si="3"/>
        <v>27.230823529411765</v>
      </c>
      <c r="F18" s="4">
        <f t="shared" si="4"/>
        <v>0</v>
      </c>
      <c r="G18" s="4">
        <f t="shared" si="5"/>
        <v>0</v>
      </c>
      <c r="H18" s="4">
        <f t="shared" si="6"/>
        <v>0</v>
      </c>
    </row>
    <row r="19" spans="1:8" ht="14.1" customHeight="1" x14ac:dyDescent="0.25">
      <c r="B19" t="e">
        <f t="shared" si="0"/>
        <v>#N/A</v>
      </c>
      <c r="C19" t="e">
        <f t="shared" si="1"/>
        <v>#N/A</v>
      </c>
      <c r="D19" t="e">
        <f t="shared" si="2"/>
        <v>#N/A</v>
      </c>
      <c r="E19">
        <f t="shared" ref="E2:E38" si="7">0.693*AVERAGE($A$2:$A$18)</f>
        <v>27.230823529411765</v>
      </c>
      <c r="F19" t="e">
        <f t="shared" si="4"/>
        <v>#N/A</v>
      </c>
      <c r="G19" t="e">
        <f t="shared" si="5"/>
        <v>#N/A</v>
      </c>
      <c r="H19" t="e">
        <f t="shared" si="6"/>
        <v>#N/A</v>
      </c>
    </row>
    <row r="20" spans="1:8" ht="14.1" customHeight="1" x14ac:dyDescent="0.25">
      <c r="B20" t="e">
        <f t="shared" si="0"/>
        <v>#N/A</v>
      </c>
      <c r="C20" t="e">
        <f t="shared" si="1"/>
        <v>#N/A</v>
      </c>
      <c r="D20" t="e">
        <f t="shared" si="2"/>
        <v>#N/A</v>
      </c>
      <c r="E20">
        <f t="shared" si="7"/>
        <v>27.230823529411765</v>
      </c>
      <c r="F20" t="e">
        <f t="shared" si="4"/>
        <v>#N/A</v>
      </c>
      <c r="G20" t="e">
        <f t="shared" si="5"/>
        <v>#N/A</v>
      </c>
      <c r="H20" t="e">
        <f t="shared" si="6"/>
        <v>#N/A</v>
      </c>
    </row>
    <row r="21" spans="1:8" ht="14.1" customHeight="1" x14ac:dyDescent="0.25">
      <c r="B21" t="e">
        <f t="shared" si="0"/>
        <v>#N/A</v>
      </c>
      <c r="C21" t="e">
        <f t="shared" si="1"/>
        <v>#N/A</v>
      </c>
      <c r="D21" t="e">
        <f t="shared" si="2"/>
        <v>#N/A</v>
      </c>
      <c r="E21">
        <f t="shared" si="7"/>
        <v>27.230823529411765</v>
      </c>
      <c r="F21" t="e">
        <f t="shared" si="4"/>
        <v>#N/A</v>
      </c>
      <c r="G21" t="e">
        <f t="shared" si="5"/>
        <v>#N/A</v>
      </c>
      <c r="H21" t="e">
        <f t="shared" si="6"/>
        <v>#N/A</v>
      </c>
    </row>
    <row r="22" spans="1:8" ht="14.1" customHeight="1" x14ac:dyDescent="0.25">
      <c r="B22" t="e">
        <f t="shared" si="0"/>
        <v>#N/A</v>
      </c>
      <c r="C22" t="e">
        <f t="shared" si="1"/>
        <v>#N/A</v>
      </c>
      <c r="D22" t="e">
        <f t="shared" si="2"/>
        <v>#N/A</v>
      </c>
      <c r="E22">
        <f t="shared" si="7"/>
        <v>27.230823529411765</v>
      </c>
      <c r="F22" t="e">
        <f t="shared" si="4"/>
        <v>#N/A</v>
      </c>
      <c r="G22" t="e">
        <f t="shared" si="5"/>
        <v>#N/A</v>
      </c>
      <c r="H22" t="e">
        <f t="shared" si="6"/>
        <v>#N/A</v>
      </c>
    </row>
    <row r="23" spans="1:8" ht="14.1" customHeight="1" x14ac:dyDescent="0.25">
      <c r="B23" t="e">
        <f t="shared" si="0"/>
        <v>#N/A</v>
      </c>
      <c r="C23" t="e">
        <f t="shared" si="1"/>
        <v>#N/A</v>
      </c>
      <c r="D23" t="e">
        <f t="shared" si="2"/>
        <v>#N/A</v>
      </c>
      <c r="E23">
        <f t="shared" si="7"/>
        <v>27.230823529411765</v>
      </c>
      <c r="F23" t="e">
        <f t="shared" si="4"/>
        <v>#N/A</v>
      </c>
      <c r="G23" t="e">
        <f t="shared" si="5"/>
        <v>#N/A</v>
      </c>
      <c r="H23" t="e">
        <f t="shared" si="6"/>
        <v>#N/A</v>
      </c>
    </row>
    <row r="24" spans="1:8" ht="14.1" customHeight="1" x14ac:dyDescent="0.25">
      <c r="B24" t="e">
        <f t="shared" si="0"/>
        <v>#N/A</v>
      </c>
      <c r="C24" t="e">
        <f t="shared" si="1"/>
        <v>#N/A</v>
      </c>
      <c r="D24" t="e">
        <f t="shared" si="2"/>
        <v>#N/A</v>
      </c>
      <c r="E24">
        <f t="shared" si="7"/>
        <v>27.230823529411765</v>
      </c>
      <c r="F24" t="e">
        <f t="shared" si="4"/>
        <v>#N/A</v>
      </c>
      <c r="G24" t="e">
        <f t="shared" si="5"/>
        <v>#N/A</v>
      </c>
      <c r="H24" t="e">
        <f t="shared" si="6"/>
        <v>#N/A</v>
      </c>
    </row>
    <row r="25" spans="1:8" ht="14.1" customHeight="1" x14ac:dyDescent="0.25">
      <c r="B25" t="e">
        <f t="shared" si="0"/>
        <v>#N/A</v>
      </c>
      <c r="C25" t="e">
        <f t="shared" si="1"/>
        <v>#N/A</v>
      </c>
      <c r="D25" t="e">
        <f t="shared" si="2"/>
        <v>#N/A</v>
      </c>
      <c r="E25">
        <f t="shared" si="7"/>
        <v>27.230823529411765</v>
      </c>
      <c r="F25" t="e">
        <f t="shared" si="4"/>
        <v>#N/A</v>
      </c>
      <c r="G25" t="e">
        <f t="shared" si="5"/>
        <v>#N/A</v>
      </c>
      <c r="H25" t="e">
        <f t="shared" si="6"/>
        <v>#N/A</v>
      </c>
    </row>
    <row r="26" spans="1:8" ht="14.1" customHeight="1" x14ac:dyDescent="0.25">
      <c r="B26" t="e">
        <f t="shared" si="0"/>
        <v>#N/A</v>
      </c>
      <c r="C26" t="e">
        <f t="shared" si="1"/>
        <v>#N/A</v>
      </c>
      <c r="D26" t="e">
        <f t="shared" si="2"/>
        <v>#N/A</v>
      </c>
      <c r="E26">
        <f t="shared" si="7"/>
        <v>27.230823529411765</v>
      </c>
      <c r="F26" t="e">
        <f t="shared" si="4"/>
        <v>#N/A</v>
      </c>
      <c r="G26" t="e">
        <f t="shared" si="5"/>
        <v>#N/A</v>
      </c>
      <c r="H26" t="e">
        <f t="shared" si="6"/>
        <v>#N/A</v>
      </c>
    </row>
    <row r="27" spans="1:8" ht="14.1" customHeight="1" x14ac:dyDescent="0.25">
      <c r="B27" t="e">
        <f t="shared" si="0"/>
        <v>#N/A</v>
      </c>
      <c r="C27" t="e">
        <f t="shared" si="1"/>
        <v>#N/A</v>
      </c>
      <c r="D27" t="e">
        <f t="shared" si="2"/>
        <v>#N/A</v>
      </c>
      <c r="E27">
        <f t="shared" si="7"/>
        <v>27.230823529411765</v>
      </c>
      <c r="F27" t="e">
        <f t="shared" si="4"/>
        <v>#N/A</v>
      </c>
      <c r="G27" t="e">
        <f t="shared" si="5"/>
        <v>#N/A</v>
      </c>
      <c r="H27" t="e">
        <f t="shared" si="6"/>
        <v>#N/A</v>
      </c>
    </row>
    <row r="28" spans="1:8" ht="14.1" customHeight="1" x14ac:dyDescent="0.25">
      <c r="B28" t="e">
        <f t="shared" si="0"/>
        <v>#N/A</v>
      </c>
      <c r="C28" t="e">
        <f t="shared" si="1"/>
        <v>#N/A</v>
      </c>
      <c r="D28" t="e">
        <f t="shared" si="2"/>
        <v>#N/A</v>
      </c>
      <c r="E28">
        <f t="shared" si="7"/>
        <v>27.230823529411765</v>
      </c>
      <c r="F28" t="e">
        <f t="shared" si="4"/>
        <v>#N/A</v>
      </c>
      <c r="G28" t="e">
        <f t="shared" si="5"/>
        <v>#N/A</v>
      </c>
      <c r="H28" t="e">
        <f t="shared" si="6"/>
        <v>#N/A</v>
      </c>
    </row>
    <row r="29" spans="1:8" ht="14.1" customHeight="1" x14ac:dyDescent="0.25">
      <c r="B29" t="e">
        <f t="shared" si="0"/>
        <v>#N/A</v>
      </c>
      <c r="C29" t="e">
        <f t="shared" si="1"/>
        <v>#N/A</v>
      </c>
      <c r="D29" t="e">
        <f t="shared" si="2"/>
        <v>#N/A</v>
      </c>
      <c r="E29">
        <f t="shared" si="7"/>
        <v>27.230823529411765</v>
      </c>
      <c r="F29" t="e">
        <f t="shared" si="4"/>
        <v>#N/A</v>
      </c>
      <c r="G29" t="e">
        <f t="shared" si="5"/>
        <v>#N/A</v>
      </c>
      <c r="H29" t="e">
        <f t="shared" si="6"/>
        <v>#N/A</v>
      </c>
    </row>
    <row r="30" spans="1:8" ht="14.1" customHeight="1" x14ac:dyDescent="0.25">
      <c r="B30" t="e">
        <f t="shared" si="0"/>
        <v>#N/A</v>
      </c>
      <c r="C30" t="e">
        <f t="shared" si="1"/>
        <v>#N/A</v>
      </c>
      <c r="D30" t="e">
        <f t="shared" si="2"/>
        <v>#N/A</v>
      </c>
      <c r="E30">
        <f t="shared" si="7"/>
        <v>27.230823529411765</v>
      </c>
      <c r="F30" t="e">
        <f t="shared" si="4"/>
        <v>#N/A</v>
      </c>
      <c r="G30" t="e">
        <f t="shared" si="5"/>
        <v>#N/A</v>
      </c>
      <c r="H30" t="e">
        <f t="shared" si="6"/>
        <v>#N/A</v>
      </c>
    </row>
    <row r="31" spans="1:8" ht="14.1" customHeight="1" x14ac:dyDescent="0.25">
      <c r="B31" t="e">
        <f t="shared" si="0"/>
        <v>#N/A</v>
      </c>
      <c r="C31" t="e">
        <f t="shared" si="1"/>
        <v>#N/A</v>
      </c>
      <c r="D31" t="e">
        <f t="shared" si="2"/>
        <v>#N/A</v>
      </c>
      <c r="E31">
        <f t="shared" si="7"/>
        <v>27.230823529411765</v>
      </c>
      <c r="F31" t="e">
        <f t="shared" si="4"/>
        <v>#N/A</v>
      </c>
      <c r="G31" t="e">
        <f t="shared" si="5"/>
        <v>#N/A</v>
      </c>
      <c r="H31" t="e">
        <f t="shared" si="6"/>
        <v>#N/A</v>
      </c>
    </row>
    <row r="32" spans="1:8" ht="14.1" customHeight="1" x14ac:dyDescent="0.25">
      <c r="B32" t="e">
        <f t="shared" si="0"/>
        <v>#N/A</v>
      </c>
      <c r="C32" t="e">
        <f t="shared" si="1"/>
        <v>#N/A</v>
      </c>
      <c r="D32" t="e">
        <f t="shared" si="2"/>
        <v>#N/A</v>
      </c>
      <c r="E32">
        <f t="shared" si="7"/>
        <v>27.230823529411765</v>
      </c>
      <c r="F32" t="e">
        <f t="shared" si="4"/>
        <v>#N/A</v>
      </c>
      <c r="G32" t="e">
        <f t="shared" si="5"/>
        <v>#N/A</v>
      </c>
      <c r="H32" t="e">
        <f t="shared" si="6"/>
        <v>#N/A</v>
      </c>
    </row>
    <row r="33" spans="2:8" ht="14.1" customHeight="1" x14ac:dyDescent="0.25">
      <c r="B33" t="e">
        <f t="shared" si="0"/>
        <v>#N/A</v>
      </c>
      <c r="C33" t="e">
        <f t="shared" si="1"/>
        <v>#N/A</v>
      </c>
      <c r="D33" t="e">
        <f t="shared" si="2"/>
        <v>#N/A</v>
      </c>
      <c r="E33">
        <f t="shared" si="7"/>
        <v>27.230823529411765</v>
      </c>
      <c r="F33" t="e">
        <f t="shared" si="4"/>
        <v>#N/A</v>
      </c>
      <c r="G33" t="e">
        <f t="shared" si="5"/>
        <v>#N/A</v>
      </c>
      <c r="H33" t="e">
        <f t="shared" si="6"/>
        <v>#N/A</v>
      </c>
    </row>
    <row r="34" spans="2:8" ht="14.1" customHeight="1" x14ac:dyDescent="0.25">
      <c r="B34" t="e">
        <f t="shared" si="0"/>
        <v>#N/A</v>
      </c>
      <c r="C34" t="e">
        <f t="shared" si="1"/>
        <v>#N/A</v>
      </c>
      <c r="D34" t="e">
        <f t="shared" si="2"/>
        <v>#N/A</v>
      </c>
      <c r="E34">
        <f t="shared" si="7"/>
        <v>27.230823529411765</v>
      </c>
      <c r="F34" t="e">
        <f t="shared" si="4"/>
        <v>#N/A</v>
      </c>
      <c r="G34" t="e">
        <f t="shared" si="5"/>
        <v>#N/A</v>
      </c>
      <c r="H34" t="e">
        <f t="shared" si="6"/>
        <v>#N/A</v>
      </c>
    </row>
    <row r="35" spans="2:8" ht="14.1" customHeight="1" x14ac:dyDescent="0.25">
      <c r="B35" t="e">
        <f t="shared" si="0"/>
        <v>#N/A</v>
      </c>
      <c r="C35" t="e">
        <f t="shared" si="1"/>
        <v>#N/A</v>
      </c>
      <c r="D35" t="e">
        <f t="shared" si="2"/>
        <v>#N/A</v>
      </c>
      <c r="E35">
        <f t="shared" si="7"/>
        <v>27.230823529411765</v>
      </c>
      <c r="F35" t="e">
        <f t="shared" si="4"/>
        <v>#N/A</v>
      </c>
      <c r="G35" t="e">
        <f t="shared" si="5"/>
        <v>#N/A</v>
      </c>
      <c r="H35" t="e">
        <f t="shared" si="6"/>
        <v>#N/A</v>
      </c>
    </row>
    <row r="36" spans="2:8" ht="14.1" customHeight="1" x14ac:dyDescent="0.25">
      <c r="B36" t="e">
        <f t="shared" si="0"/>
        <v>#N/A</v>
      </c>
      <c r="C36" t="e">
        <f t="shared" si="1"/>
        <v>#N/A</v>
      </c>
      <c r="D36" t="e">
        <f t="shared" si="2"/>
        <v>#N/A</v>
      </c>
      <c r="E36">
        <f t="shared" si="7"/>
        <v>27.230823529411765</v>
      </c>
      <c r="F36" t="e">
        <f t="shared" si="4"/>
        <v>#N/A</v>
      </c>
      <c r="G36" t="e">
        <f t="shared" si="5"/>
        <v>#N/A</v>
      </c>
      <c r="H36" t="e">
        <f t="shared" si="6"/>
        <v>#N/A</v>
      </c>
    </row>
    <row r="37" spans="2:8" ht="14.1" customHeight="1" x14ac:dyDescent="0.25">
      <c r="B37" t="e">
        <f t="shared" si="0"/>
        <v>#N/A</v>
      </c>
      <c r="C37" t="e">
        <f t="shared" si="1"/>
        <v>#N/A</v>
      </c>
      <c r="D37" t="e">
        <f t="shared" si="2"/>
        <v>#N/A</v>
      </c>
      <c r="E37">
        <f t="shared" si="7"/>
        <v>27.230823529411765</v>
      </c>
      <c r="F37" t="e">
        <f t="shared" si="4"/>
        <v>#N/A</v>
      </c>
      <c r="G37" t="e">
        <f t="shared" si="5"/>
        <v>#N/A</v>
      </c>
      <c r="H37" t="e">
        <f t="shared" si="6"/>
        <v>#N/A</v>
      </c>
    </row>
    <row r="38" spans="2:8" ht="14.1" customHeight="1" x14ac:dyDescent="0.25">
      <c r="B38" t="e">
        <f t="shared" si="0"/>
        <v>#N/A</v>
      </c>
      <c r="C38" t="e">
        <f t="shared" si="1"/>
        <v>#N/A</v>
      </c>
      <c r="D38" t="e">
        <f t="shared" si="2"/>
        <v>#N/A</v>
      </c>
      <c r="E38">
        <f t="shared" si="7"/>
        <v>27.230823529411765</v>
      </c>
      <c r="F38" t="e">
        <f t="shared" si="4"/>
        <v>#N/A</v>
      </c>
      <c r="G38" t="e">
        <f t="shared" si="5"/>
        <v>#N/A</v>
      </c>
      <c r="H38" t="e">
        <f t="shared" si="6"/>
        <v>#N/A</v>
      </c>
    </row>
    <row r="39" spans="2:8" ht="14.1" customHeight="1" x14ac:dyDescent="0.25"/>
    <row r="40" spans="2:8" ht="14.1" customHeight="1" x14ac:dyDescent="0.25"/>
    <row r="41" spans="2:8" ht="14.1" customHeight="1" x14ac:dyDescent="0.25"/>
    <row r="42" spans="2:8" ht="14.1" customHeight="1" x14ac:dyDescent="0.25"/>
    <row r="43" spans="2:8" ht="14.1" customHeight="1" x14ac:dyDescent="0.25"/>
    <row r="44" spans="2:8" ht="14.1" customHeight="1" x14ac:dyDescent="0.25"/>
    <row r="45" spans="2:8" ht="14.1" customHeight="1" x14ac:dyDescent="0.25"/>
    <row r="46" spans="2:8" ht="14.1" customHeight="1" x14ac:dyDescent="0.25"/>
    <row r="47" spans="2:8" ht="14.1" customHeight="1" x14ac:dyDescent="0.25"/>
    <row r="48" spans="2:8" ht="14.1" customHeight="1" x14ac:dyDescent="0.25"/>
    <row r="49" ht="14.1" customHeight="1" x14ac:dyDescent="0.25"/>
    <row r="50" ht="14.1" customHeight="1" x14ac:dyDescent="0.25"/>
    <row r="51" ht="14.1" customHeight="1" x14ac:dyDescent="0.25"/>
    <row r="52" ht="14.1" customHeight="1" x14ac:dyDescent="0.25"/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EF106-63D7-49E2-900D-0DC7BB46A7F2}">
  <dimension ref="A1:A18"/>
  <sheetViews>
    <sheetView workbookViewId="0">
      <selection sqref="A1:A18"/>
    </sheetView>
  </sheetViews>
  <sheetFormatPr baseColWidth="10" defaultRowHeight="15" x14ac:dyDescent="0.25"/>
  <cols>
    <col min="1" max="1" width="14.85546875" customWidth="1"/>
  </cols>
  <sheetData>
    <row r="1" spans="1:1" x14ac:dyDescent="0.25">
      <c r="A1" s="1" t="s">
        <v>0</v>
      </c>
    </row>
    <row r="2" spans="1:1" x14ac:dyDescent="0.25">
      <c r="A2" s="2">
        <v>58</v>
      </c>
    </row>
    <row r="3" spans="1:1" x14ac:dyDescent="0.25">
      <c r="A3" s="2">
        <v>22</v>
      </c>
    </row>
    <row r="4" spans="1:1" x14ac:dyDescent="0.25">
      <c r="A4" s="2">
        <v>11</v>
      </c>
    </row>
    <row r="5" spans="1:1" x14ac:dyDescent="0.25">
      <c r="A5" s="2">
        <v>132</v>
      </c>
    </row>
    <row r="6" spans="1:1" x14ac:dyDescent="0.25">
      <c r="A6" s="2">
        <v>6</v>
      </c>
    </row>
    <row r="7" spans="1:1" x14ac:dyDescent="0.25">
      <c r="A7" s="2">
        <v>16</v>
      </c>
    </row>
    <row r="8" spans="1:1" x14ac:dyDescent="0.25">
      <c r="A8" s="2">
        <v>46</v>
      </c>
    </row>
    <row r="9" spans="1:1" x14ac:dyDescent="0.25">
      <c r="A9" s="2">
        <v>9</v>
      </c>
    </row>
    <row r="10" spans="1:1" x14ac:dyDescent="0.25">
      <c r="A10" s="2">
        <v>35</v>
      </c>
    </row>
    <row r="11" spans="1:1" x14ac:dyDescent="0.25">
      <c r="A11" s="2">
        <v>25</v>
      </c>
    </row>
    <row r="12" spans="1:1" x14ac:dyDescent="0.25">
      <c r="A12" s="2">
        <v>67</v>
      </c>
    </row>
    <row r="13" spans="1:1" x14ac:dyDescent="0.25">
      <c r="A13" s="2">
        <v>58</v>
      </c>
    </row>
    <row r="14" spans="1:1" x14ac:dyDescent="0.25">
      <c r="A14" s="2">
        <v>20</v>
      </c>
    </row>
    <row r="15" spans="1:1" x14ac:dyDescent="0.25">
      <c r="A15" s="2">
        <v>11</v>
      </c>
    </row>
    <row r="16" spans="1:1" x14ac:dyDescent="0.25">
      <c r="A16" s="2">
        <v>49</v>
      </c>
    </row>
    <row r="17" spans="1:1" x14ac:dyDescent="0.25">
      <c r="A17" s="2">
        <v>46</v>
      </c>
    </row>
    <row r="18" spans="1:1" x14ac:dyDescent="0.25">
      <c r="A18" s="2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Navngitte områder</vt:lpstr>
      </vt:variant>
      <vt:variant>
        <vt:i4>1</vt:i4>
      </vt:variant>
    </vt:vector>
  </HeadingPairs>
  <TitlesOfParts>
    <vt:vector size="3" baseType="lpstr">
      <vt:lpstr>Dager_mellom g Chart</vt:lpstr>
      <vt:lpstr>Ark1</vt:lpstr>
      <vt:lpstr>'Dager_mellom g Chart'!Utskriftsområde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Dager_mellom Data</dc:title>
  <dc:creator>Nils Kvilvang and QI Macros</dc:creator>
  <dc:description>_x000d_
Charts created with QI Macros for Excel_x000d_
www.qimacros.com</dc:description>
  <cp:lastModifiedBy>Nils Kvilvang</cp:lastModifiedBy>
  <dcterms:created xsi:type="dcterms:W3CDTF">2021-10-21T13:57:27Z</dcterms:created>
  <dcterms:modified xsi:type="dcterms:W3CDTF">2021-10-21T14:08:51Z</dcterms:modified>
</cp:coreProperties>
</file>