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nils.van.eijk/Documents/School/marios-pizza-hut/insert_scripts/data/"/>
    </mc:Choice>
  </mc:AlternateContent>
  <xr:revisionPtr revIDLastSave="0" documentId="8_{3F1C4E0D-A392-6045-B5F4-90181D2243A7}" xr6:coauthVersionLast="37" xr6:coauthVersionMax="37" xr10:uidLastSave="{00000000-0000-0000-0000-000000000000}"/>
  <bookViews>
    <workbookView xWindow="0" yWindow="440" windowWidth="28800" windowHeight="1590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1" l="1"/>
  <c r="N17" i="1"/>
  <c r="R17" i="1" s="1"/>
  <c r="R16" i="1"/>
  <c r="R15" i="1"/>
  <c r="R14" i="1"/>
  <c r="S14" i="1" s="1"/>
  <c r="N11" i="1"/>
  <c r="R11" i="1" s="1"/>
  <c r="S11" i="1" s="1"/>
  <c r="V11" i="1" s="1"/>
  <c r="R12" i="1"/>
  <c r="N9" i="1"/>
  <c r="R9" i="1" s="1"/>
  <c r="N8" i="1"/>
  <c r="R8" i="1" s="1"/>
  <c r="S8" i="1" s="1"/>
  <c r="V8" i="1" s="1"/>
  <c r="R6" i="1"/>
  <c r="R5" i="1"/>
  <c r="S5" i="1" s="1"/>
  <c r="V5" i="1" s="1"/>
  <c r="R3" i="1"/>
  <c r="R2" i="1"/>
  <c r="S2" i="1" s="1"/>
  <c r="V2" i="1" s="1"/>
  <c r="U14" i="1" l="1"/>
  <c r="V14" i="1" s="1"/>
</calcChain>
</file>

<file path=xl/sharedStrings.xml><?xml version="1.0" encoding="utf-8"?>
<sst xmlns="http://schemas.openxmlformats.org/spreadsheetml/2006/main" count="85" uniqueCount="56">
  <si>
    <t>Postcode</t>
  </si>
  <si>
    <t>Huisnr incl. toevoeging</t>
  </si>
  <si>
    <t>besteldatum</t>
  </si>
  <si>
    <t>couponKorting</t>
  </si>
  <si>
    <t>totaalPrijs</t>
  </si>
  <si>
    <t>klantnaam</t>
  </si>
  <si>
    <t>Telefoonnummer</t>
  </si>
  <si>
    <t>Winkelnaam (uniek)</t>
  </si>
  <si>
    <t>Eindhoven Tongelre</t>
  </si>
  <si>
    <t>Jan de Vries</t>
  </si>
  <si>
    <t>040-1234567</t>
  </si>
  <si>
    <t>5612MA</t>
  </si>
  <si>
    <t>Bacon Gorgonzola</t>
  </si>
  <si>
    <t>Product naam</t>
  </si>
  <si>
    <t>Aantal</t>
  </si>
  <si>
    <t>Regelprijs</t>
  </si>
  <si>
    <t>Tomatensaus</t>
  </si>
  <si>
    <t>Pollo Pomodore</t>
  </si>
  <si>
    <t>Creme Fraiche</t>
  </si>
  <si>
    <t>Betaalde Product Prijs</t>
  </si>
  <si>
    <t>Barbecue Saus</t>
  </si>
  <si>
    <t>1x Zon gedroogde tomaten</t>
  </si>
  <si>
    <t>BBQ Mixed Grill</t>
  </si>
  <si>
    <t>1x Bacon</t>
  </si>
  <si>
    <r>
      <rPr>
        <b/>
        <u/>
        <sz val="11"/>
        <color theme="1"/>
        <rFont val="Calibri"/>
        <family val="2"/>
        <scheme val="minor"/>
      </rPr>
      <t>Extra</t>
    </r>
    <r>
      <rPr>
        <b/>
        <sz val="11"/>
        <color theme="1"/>
        <rFont val="Calibri"/>
        <family val="2"/>
        <scheme val="minor"/>
      </rPr>
      <t xml:space="preserve"> ingredienten</t>
    </r>
  </si>
  <si>
    <t>Gekozen Pizzasaus</t>
  </si>
  <si>
    <t>Gekozen pizzabodem</t>
  </si>
  <si>
    <t>Eindhoven Woensel</t>
  </si>
  <si>
    <t>Piet Paulusma</t>
  </si>
  <si>
    <t>040-7654321</t>
  </si>
  <si>
    <t>5611NN</t>
  </si>
  <si>
    <t>Shoarma</t>
  </si>
  <si>
    <t>Fresh Salad</t>
  </si>
  <si>
    <t>Chicken Combobox</t>
  </si>
  <si>
    <t>0.33 liter Coca Cola</t>
  </si>
  <si>
    <t>Betaalde Prijs extra ingredienten</t>
  </si>
  <si>
    <t>500ml B &amp; J Ice Cream</t>
  </si>
  <si>
    <t>Gekozen Smaak</t>
  </si>
  <si>
    <t>Dessert Box</t>
  </si>
  <si>
    <t>Gekozen product optie</t>
  </si>
  <si>
    <t>Sweet Icing Saus (+E 0,50)</t>
  </si>
  <si>
    <t>Chocolate Fudge Brownie (+E 0,00)</t>
  </si>
  <si>
    <t>Medium Pizza (+E0,00)</t>
  </si>
  <si>
    <t>Large Pizza (+E4,00)</t>
  </si>
  <si>
    <t>Italian Pizza (+E1,00)</t>
  </si>
  <si>
    <t>2x Bacon</t>
  </si>
  <si>
    <t>Gebruikte coupon</t>
  </si>
  <si>
    <t>2 euro korting bij afhalen</t>
  </si>
  <si>
    <t>10% korting bij 2 Chicken Combobox</t>
  </si>
  <si>
    <t>Te betalen</t>
  </si>
  <si>
    <t>Afhalen</t>
  </si>
  <si>
    <t>Afhalen/Bezorgen</t>
  </si>
  <si>
    <t>Bezorgen</t>
  </si>
  <si>
    <t>Zo snel mogelijk</t>
  </si>
  <si>
    <t>Afhaal/Bezorgtijd</t>
  </si>
  <si>
    <t>11a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</si>
</sst>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\ h:mm;@"/>
    <numFmt numFmtId="165" formatCode="&quot;€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righ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"/>
  <sheetViews>
    <sheetView tabSelected="1" zoomScale="160" zoomScaleNormal="160" workbookViewId="0"/>
  </sheetViews>
  <sheetFormatPr baseColWidth="10" defaultColWidth="8.83203125" defaultRowHeight="15" x14ac:dyDescent="0.2"/>
  <cols>
    <col min="1" max="1" width="18.1640625" bestFit="1" customWidth="1"/>
    <col min="2" max="2" width="13.5" bestFit="1" customWidth="1"/>
    <col min="3" max="3" width="16.5" bestFit="1" customWidth="1"/>
    <col min="4" max="4" width="8.83203125" bestFit="1" customWidth="1"/>
    <col min="5" max="5" width="12.33203125" customWidth="1"/>
    <col min="6" max="6" width="13.33203125" bestFit="1" customWidth="1"/>
    <col min="7" max="7" width="16.83203125" bestFit="1" customWidth="1"/>
    <col min="8" max="8" width="16.83203125" customWidth="1"/>
    <col min="9" max="9" width="20.5" bestFit="1" customWidth="1"/>
    <col min="10" max="10" width="20.83203125" bestFit="1" customWidth="1"/>
    <col min="11" max="11" width="16.83203125" bestFit="1" customWidth="1"/>
    <col min="12" max="12" width="31.5" bestFit="1" customWidth="1"/>
    <col min="13" max="13" width="23.83203125" customWidth="1"/>
    <col min="14" max="14" width="15.83203125" customWidth="1"/>
    <col min="15" max="15" width="6.5" bestFit="1" customWidth="1"/>
    <col min="16" max="16" width="24" customWidth="1"/>
    <col min="17" max="17" width="17.5" customWidth="1"/>
    <col min="18" max="18" width="9.5" bestFit="1" customWidth="1"/>
    <col min="19" max="19" width="9.83203125" bestFit="1" customWidth="1"/>
    <col min="20" max="20" width="33.5" bestFit="1" customWidth="1"/>
    <col min="21" max="21" width="13.6640625" bestFit="1" customWidth="1"/>
  </cols>
  <sheetData>
    <row r="1" spans="1:22" s="4" customFormat="1" ht="28.75" customHeight="1" x14ac:dyDescent="0.2">
      <c r="A1" s="3" t="s">
        <v>7</v>
      </c>
      <c r="B1" s="3" t="s">
        <v>5</v>
      </c>
      <c r="C1" s="3" t="s">
        <v>6</v>
      </c>
      <c r="D1" s="3" t="s">
        <v>0</v>
      </c>
      <c r="E1" s="3" t="s">
        <v>1</v>
      </c>
      <c r="F1" s="3" t="s">
        <v>2</v>
      </c>
      <c r="G1" s="3" t="s">
        <v>51</v>
      </c>
      <c r="H1" s="3" t="s">
        <v>54</v>
      </c>
      <c r="I1" s="3" t="s">
        <v>13</v>
      </c>
      <c r="J1" s="3" t="s">
        <v>26</v>
      </c>
      <c r="K1" s="3" t="s">
        <v>25</v>
      </c>
      <c r="L1" s="3" t="s">
        <v>37</v>
      </c>
      <c r="M1" s="3" t="s">
        <v>39</v>
      </c>
      <c r="N1" s="3" t="s">
        <v>19</v>
      </c>
      <c r="O1" s="3" t="s">
        <v>14</v>
      </c>
      <c r="P1" s="3" t="s">
        <v>24</v>
      </c>
      <c r="Q1" s="3" t="s">
        <v>35</v>
      </c>
      <c r="R1" s="3" t="s">
        <v>15</v>
      </c>
      <c r="S1" s="3" t="s">
        <v>4</v>
      </c>
      <c r="T1" s="3" t="s">
        <v>46</v>
      </c>
      <c r="U1" s="3" t="s">
        <v>3</v>
      </c>
      <c r="V1" s="3" t="s">
        <v>49</v>
      </c>
    </row>
    <row r="2" spans="1:22" x14ac:dyDescent="0.2">
      <c r="A2" t="s">
        <v>8</v>
      </c>
      <c r="B2" t="s">
        <v>9</v>
      </c>
      <c r="C2" t="s">
        <v>10</v>
      </c>
      <c r="D2" t="s">
        <v>11</v>
      </c>
      <c r="E2" s="5">
        <v>3</v>
      </c>
      <c r="F2" s="1">
        <v>43101.760416666664</v>
      </c>
      <c r="G2" s="1" t="s">
        <v>52</v>
      </c>
      <c r="H2" s="1">
        <v>43101.822916666664</v>
      </c>
      <c r="I2" t="s">
        <v>12</v>
      </c>
      <c r="J2" t="s">
        <v>42</v>
      </c>
      <c r="K2" t="s">
        <v>16</v>
      </c>
      <c r="N2" s="2">
        <v>8.9499999999999993</v>
      </c>
      <c r="O2">
        <v>2</v>
      </c>
      <c r="R2" s="2">
        <f>O2*N2+Q2</f>
        <v>17.899999999999999</v>
      </c>
      <c r="S2" s="2">
        <f>SUM(R2:R3)</f>
        <v>44.75</v>
      </c>
      <c r="T2" s="1"/>
      <c r="U2" s="2">
        <v>0</v>
      </c>
      <c r="V2" s="2">
        <f>S2-U2</f>
        <v>44.75</v>
      </c>
    </row>
    <row r="3" spans="1:22" x14ac:dyDescent="0.2">
      <c r="E3" s="5"/>
      <c r="F3" s="1"/>
      <c r="G3" s="1"/>
      <c r="H3" s="1"/>
      <c r="I3" t="s">
        <v>17</v>
      </c>
      <c r="J3" t="s">
        <v>42</v>
      </c>
      <c r="K3" t="s">
        <v>18</v>
      </c>
      <c r="N3" s="2">
        <v>8.9499999999999993</v>
      </c>
      <c r="O3">
        <v>3</v>
      </c>
      <c r="R3" s="2">
        <f>O3*N3+Q3</f>
        <v>26.849999999999998</v>
      </c>
      <c r="T3" s="1"/>
      <c r="U3" s="2"/>
    </row>
    <row r="4" spans="1:22" x14ac:dyDescent="0.2">
      <c r="E4" s="5"/>
      <c r="F4" s="1"/>
      <c r="G4" s="1"/>
      <c r="H4" s="1"/>
      <c r="T4" s="1"/>
      <c r="U4" s="2"/>
    </row>
    <row r="5" spans="1:22" x14ac:dyDescent="0.2">
      <c r="A5" t="s">
        <v>8</v>
      </c>
      <c r="B5" t="s">
        <v>9</v>
      </c>
      <c r="C5" t="s">
        <v>10</v>
      </c>
      <c r="D5" t="s">
        <v>11</v>
      </c>
      <c r="E5" s="5">
        <v>3</v>
      </c>
      <c r="F5" s="1">
        <v>43121.885416666664</v>
      </c>
      <c r="G5" s="1" t="s">
        <v>50</v>
      </c>
      <c r="H5" s="1">
        <v>43122.75</v>
      </c>
      <c r="I5" t="s">
        <v>22</v>
      </c>
      <c r="J5" t="s">
        <v>42</v>
      </c>
      <c r="K5" t="s">
        <v>20</v>
      </c>
      <c r="N5" s="2">
        <v>7.95</v>
      </c>
      <c r="O5">
        <v>1</v>
      </c>
      <c r="P5" t="s">
        <v>23</v>
      </c>
      <c r="Q5">
        <v>1</v>
      </c>
      <c r="R5" s="2">
        <f>O5*N5+Q5</f>
        <v>8.9499999999999993</v>
      </c>
      <c r="S5" s="2">
        <f>SUM(R5:R6)</f>
        <v>18.649999999999999</v>
      </c>
      <c r="T5" s="1" t="s">
        <v>47</v>
      </c>
      <c r="U5" s="2">
        <v>2</v>
      </c>
      <c r="V5" s="2">
        <f>S5-U5</f>
        <v>16.649999999999999</v>
      </c>
    </row>
    <row r="6" spans="1:22" x14ac:dyDescent="0.2">
      <c r="E6" s="5"/>
      <c r="F6" s="1"/>
      <c r="G6" s="1"/>
      <c r="H6" s="1"/>
      <c r="I6" t="s">
        <v>17</v>
      </c>
      <c r="J6" t="s">
        <v>42</v>
      </c>
      <c r="K6" t="s">
        <v>20</v>
      </c>
      <c r="N6" s="2">
        <v>8.9499999999999993</v>
      </c>
      <c r="O6">
        <v>1</v>
      </c>
      <c r="P6" t="s">
        <v>21</v>
      </c>
      <c r="Q6">
        <v>0.75</v>
      </c>
      <c r="R6" s="2">
        <f>O6*N6+Q6</f>
        <v>9.6999999999999993</v>
      </c>
      <c r="T6" s="1"/>
      <c r="U6" s="2"/>
    </row>
    <row r="7" spans="1:22" x14ac:dyDescent="0.2">
      <c r="E7" s="5"/>
      <c r="F7" s="1"/>
      <c r="G7" s="1"/>
      <c r="H7" s="1"/>
      <c r="T7" s="1"/>
      <c r="U7" s="2"/>
    </row>
    <row r="8" spans="1:22" x14ac:dyDescent="0.2">
      <c r="A8" t="s">
        <v>8</v>
      </c>
      <c r="B8" t="s">
        <v>9</v>
      </c>
      <c r="C8" t="s">
        <v>10</v>
      </c>
      <c r="D8" t="s">
        <v>11</v>
      </c>
      <c r="E8" s="5">
        <v>3</v>
      </c>
      <c r="F8" s="1">
        <v>43123.885416666664</v>
      </c>
      <c r="G8" s="1" t="s">
        <v>50</v>
      </c>
      <c r="H8" s="1">
        <v>43123.927083333336</v>
      </c>
      <c r="I8" t="s">
        <v>22</v>
      </c>
      <c r="J8" t="s">
        <v>43</v>
      </c>
      <c r="K8" t="s">
        <v>20</v>
      </c>
      <c r="N8" s="2">
        <f>7.95+4</f>
        <v>11.95</v>
      </c>
      <c r="O8">
        <v>1</v>
      </c>
      <c r="P8" t="s">
        <v>45</v>
      </c>
      <c r="Q8">
        <f>2*1</f>
        <v>2</v>
      </c>
      <c r="R8" s="2">
        <f>O8*N8+Q8</f>
        <v>13.95</v>
      </c>
      <c r="S8" s="2">
        <f>SUM(R8:R9)</f>
        <v>27.65</v>
      </c>
      <c r="T8" s="1" t="s">
        <v>47</v>
      </c>
      <c r="U8" s="2">
        <v>2</v>
      </c>
      <c r="V8" s="2">
        <f>S8-U8</f>
        <v>25.65</v>
      </c>
    </row>
    <row r="9" spans="1:22" x14ac:dyDescent="0.2">
      <c r="E9" s="5"/>
      <c r="F9" s="1"/>
      <c r="G9" s="1"/>
      <c r="H9" s="1"/>
      <c r="I9" t="s">
        <v>17</v>
      </c>
      <c r="J9" t="s">
        <v>43</v>
      </c>
      <c r="K9" t="s">
        <v>20</v>
      </c>
      <c r="N9" s="2">
        <f>8.95+4</f>
        <v>12.95</v>
      </c>
      <c r="O9">
        <v>1</v>
      </c>
      <c r="P9" t="s">
        <v>21</v>
      </c>
      <c r="Q9">
        <v>0.75</v>
      </c>
      <c r="R9" s="2">
        <f>O9*N9+Q9</f>
        <v>13.7</v>
      </c>
      <c r="T9" s="1"/>
      <c r="U9" s="2"/>
    </row>
    <row r="10" spans="1:22" x14ac:dyDescent="0.2">
      <c r="E10" s="5"/>
      <c r="F10" s="1"/>
      <c r="G10" s="1"/>
      <c r="H10" s="1"/>
      <c r="T10" s="1"/>
      <c r="U10" s="2"/>
    </row>
    <row r="11" spans="1:22" x14ac:dyDescent="0.2">
      <c r="A11" t="s">
        <v>27</v>
      </c>
      <c r="B11" t="s">
        <v>28</v>
      </c>
      <c r="C11" t="s">
        <v>29</v>
      </c>
      <c r="D11" t="s">
        <v>30</v>
      </c>
      <c r="E11" s="5" t="s">
        <v>55</v>
      </c>
      <c r="F11" s="1">
        <v>43124.763888888891</v>
      </c>
      <c r="G11" s="1" t="s">
        <v>50</v>
      </c>
      <c r="H11" s="1">
        <v>43125.78125</v>
      </c>
      <c r="I11" t="s">
        <v>31</v>
      </c>
      <c r="J11" t="s">
        <v>44</v>
      </c>
      <c r="K11" t="s">
        <v>20</v>
      </c>
      <c r="N11" s="2">
        <f>7.95+1</f>
        <v>8.9499999999999993</v>
      </c>
      <c r="O11">
        <v>1</v>
      </c>
      <c r="R11" s="2">
        <f>O11*N11+Q11</f>
        <v>8.9499999999999993</v>
      </c>
      <c r="S11" s="2">
        <f>SUM(R11:R12)</f>
        <v>13.95</v>
      </c>
      <c r="T11" s="1"/>
      <c r="U11" s="2">
        <v>0</v>
      </c>
      <c r="V11" s="2">
        <f>S11-U11</f>
        <v>13.95</v>
      </c>
    </row>
    <row r="12" spans="1:22" x14ac:dyDescent="0.2">
      <c r="E12" s="5"/>
      <c r="F12" s="1"/>
      <c r="G12" s="1"/>
      <c r="H12" s="1"/>
      <c r="I12" t="s">
        <v>32</v>
      </c>
      <c r="N12" s="2">
        <v>2.5</v>
      </c>
      <c r="O12">
        <v>2</v>
      </c>
      <c r="R12" s="2">
        <f>O12*N12+Q12</f>
        <v>5</v>
      </c>
      <c r="T12" s="1"/>
      <c r="U12" s="2"/>
    </row>
    <row r="13" spans="1:22" x14ac:dyDescent="0.2">
      <c r="E13" s="5"/>
      <c r="F13" s="1"/>
      <c r="G13" s="1"/>
      <c r="H13" s="1"/>
      <c r="T13" s="1"/>
      <c r="U13" s="2"/>
    </row>
    <row r="14" spans="1:22" x14ac:dyDescent="0.2">
      <c r="A14" t="s">
        <v>27</v>
      </c>
      <c r="B14" t="s">
        <v>28</v>
      </c>
      <c r="C14" t="s">
        <v>29</v>
      </c>
      <c r="D14" t="s">
        <v>30</v>
      </c>
      <c r="E14" s="5" t="s">
        <v>55</v>
      </c>
      <c r="F14" s="1">
        <v>43127.71875</v>
      </c>
      <c r="G14" s="1" t="s">
        <v>52</v>
      </c>
      <c r="H14" s="1" t="s">
        <v>53</v>
      </c>
      <c r="I14" t="s">
        <v>33</v>
      </c>
      <c r="N14" s="2">
        <v>5.95</v>
      </c>
      <c r="O14">
        <v>2</v>
      </c>
      <c r="R14" s="2">
        <f>O14*N14+Q14</f>
        <v>11.9</v>
      </c>
      <c r="S14" s="2">
        <f>SUM(R14:R17)</f>
        <v>26.349999999999998</v>
      </c>
      <c r="T14" s="1" t="s">
        <v>48</v>
      </c>
      <c r="U14" s="2">
        <f>10/100*S14</f>
        <v>2.6349999999999998</v>
      </c>
      <c r="V14" s="2">
        <f>S14-U14</f>
        <v>23.714999999999996</v>
      </c>
    </row>
    <row r="15" spans="1:22" x14ac:dyDescent="0.2">
      <c r="E15" s="5"/>
      <c r="F15" s="1"/>
      <c r="G15" s="1"/>
      <c r="H15" s="1"/>
      <c r="I15" t="s">
        <v>34</v>
      </c>
      <c r="N15" s="2">
        <v>1.5</v>
      </c>
      <c r="O15">
        <v>1</v>
      </c>
      <c r="R15" s="2">
        <f>O15*N15+Q15</f>
        <v>1.5</v>
      </c>
      <c r="T15" s="1"/>
    </row>
    <row r="16" spans="1:22" x14ac:dyDescent="0.2">
      <c r="F16" s="1"/>
      <c r="G16" s="1"/>
      <c r="H16" s="1"/>
      <c r="I16" t="s">
        <v>36</v>
      </c>
      <c r="L16" t="s">
        <v>41</v>
      </c>
      <c r="N16" s="2">
        <v>6.5</v>
      </c>
      <c r="O16">
        <v>1</v>
      </c>
      <c r="R16" s="2">
        <f>O16*N16+Q16</f>
        <v>6.5</v>
      </c>
      <c r="T16" s="1"/>
    </row>
    <row r="17" spans="6:20" x14ac:dyDescent="0.2">
      <c r="F17" s="1"/>
      <c r="G17" s="1"/>
      <c r="H17" s="1"/>
      <c r="I17" t="s">
        <v>38</v>
      </c>
      <c r="M17" t="s">
        <v>40</v>
      </c>
      <c r="N17" s="2">
        <f>5.95+0.5</f>
        <v>6.45</v>
      </c>
      <c r="O17">
        <v>1</v>
      </c>
      <c r="R17" s="2">
        <f>O17*N17+Q17</f>
        <v>6.45</v>
      </c>
      <c r="T17" s="1"/>
    </row>
    <row r="18" spans="6:20" x14ac:dyDescent="0.2">
      <c r="F18" s="1"/>
      <c r="G18" s="1"/>
      <c r="H18" s="1"/>
      <c r="T18" s="1"/>
    </row>
    <row r="19" spans="6:20" x14ac:dyDescent="0.2">
      <c r="F19" s="1"/>
      <c r="G19" s="1"/>
      <c r="H19" s="1"/>
      <c r="T19" s="1"/>
    </row>
    <row r="20" spans="6:20" x14ac:dyDescent="0.2">
      <c r="F20" s="1"/>
      <c r="G20" s="1"/>
      <c r="H20" s="1"/>
      <c r="T2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>FHICT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Oonk</dc:creator>
  <cp:lastModifiedBy>Microsoft Office-gebruiker</cp:lastModifiedBy>
  <dcterms:created xsi:type="dcterms:W3CDTF">2018-01-26T12:30:56Z</dcterms:created>
  <dcterms:modified xsi:type="dcterms:W3CDTF">2018-10-04T17:01:27Z</dcterms:modified>
</cp:coreProperties>
</file>