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ll of Materials-ChipS SMD" sheetId="1" state="visible" r:id="rId2"/>
    <sheet name="Other" sheetId="2" state="visible" r:id="rId3"/>
  </sheets>
  <definedNames>
    <definedName function="false" hidden="false" localSheetId="0" name="_xlnm.Print_Titles" vbProcedure="false">'Bill of Materials-ChipS SMD'!$1:$1</definedName>
    <definedName function="false" hidden="true" localSheetId="0" name="_xlnm._FilterDatabase" vbProcedure="false">'Bill of Materials-ChipS SMD'!$A$1:$T$26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<sst xmlns="http://schemas.openxmlformats.org/spreadsheetml/2006/main" count="351" uniqueCount="232">
  <si>
    <t xml:space="preserve">Line #</t>
  </si>
  <si>
    <t xml:space="preserve">Name</t>
  </si>
  <si>
    <t xml:space="preserve">Description</t>
  </si>
  <si>
    <t xml:space="preserve">Designator</t>
  </si>
  <si>
    <t xml:space="preserve">Quantity</t>
  </si>
  <si>
    <t xml:space="preserve">Manufacturer 1</t>
  </si>
  <si>
    <t xml:space="preserve">Manufacturer Part Number 1</t>
  </si>
  <si>
    <t xml:space="preserve">Supplier 1</t>
  </si>
  <si>
    <t xml:space="preserve">Supplier Part Number 1</t>
  </si>
  <si>
    <t xml:space="preserve">Alternate 2</t>
  </si>
  <si>
    <t xml:space="preserve">Digikey NL</t>
  </si>
  <si>
    <t xml:space="preserve">Stock</t>
  </si>
  <si>
    <t xml:space="preserve">Price per 10</t>
  </si>
  <si>
    <t xml:space="preserve">*Qant</t>
  </si>
  <si>
    <t xml:space="preserve">Notes</t>
  </si>
  <si>
    <t xml:space="preserve">Mouser NL</t>
  </si>
  <si>
    <t xml:space="preserve">ALT</t>
  </si>
  <si>
    <t xml:space="preserve">EDGE-SMA</t>
  </si>
  <si>
    <t xml:space="preserve">Edge-Mount SMA, 0.062" PCB</t>
  </si>
  <si>
    <t xml:space="preserve">J1</t>
  </si>
  <si>
    <t xml:space="preserve">Molex</t>
  </si>
  <si>
    <t xml:space="preserve">Digi-Key</t>
  </si>
  <si>
    <t xml:space="preserve">142-0701-801</t>
  </si>
  <si>
    <t xml:space="preserve">https://www.digikey.nl/nl/products/detail/molex/0732511150/1465156?s=N4IgTCBcDaIOwGYwFYCM7kAYQF0C%2BQA</t>
  </si>
  <si>
    <t xml:space="preserve">Yes</t>
  </si>
  <si>
    <t xml:space="preserve">https://nl.mouser.com/ProductDetail/Molex/73251-1150?qs=wUVoC1r15A9suyHDcEhR4Q%3D%3D</t>
  </si>
  <si>
    <t xml:space="preserve">0.47uF,630V,X7T</t>
  </si>
  <si>
    <t xml:space="preserve">0.47uF, 630V, X7T, Stacked</t>
  </si>
  <si>
    <t xml:space="preserve">C3</t>
  </si>
  <si>
    <t xml:space="preserve">Murata</t>
  </si>
  <si>
    <t xml:space="preserve">KRM55TR72J474MH01K</t>
  </si>
  <si>
    <t xml:space="preserve">490-16845-1-ND</t>
  </si>
  <si>
    <t xml:space="preserve">CGA9P1X7T2J474K250KE</t>
  </si>
  <si>
    <t xml:space="preserve">https://www.digikey.nl/nl/products/detail/murata-electronics/KRM55TR72J474MH01K/4905672?s=N4IgTCBcDaICwE4AMBaAjANgBxwKzpQDkAREAXQF8g</t>
  </si>
  <si>
    <t xml:space="preserve">No</t>
  </si>
  <si>
    <t xml:space="preserve">https://nl.mouser.com/ProductDetail/Murata-Electronics/KRM55TR72J474MH01K?qs=%2FFRSaJcRblYQDKy2GVJVaw%3D%3D</t>
  </si>
  <si>
    <t xml:space="preserve">No (on order: 30-06)</t>
  </si>
  <si>
    <t xml:space="preserve">https://nl.mouser.com/ProductDetail/?qs=xLDY6iXSiQYMSPjuQ3DdrA%3D%3D</t>
  </si>
  <si>
    <t xml:space="preserve">Not sure what makes a good alt, all seem the same</t>
  </si>
  <si>
    <t xml:space="preserve">RGT16BM65DTL</t>
  </si>
  <si>
    <t xml:space="preserve">IGBT 650V</t>
  </si>
  <si>
    <t xml:space="preserve">Q2</t>
  </si>
  <si>
    <t xml:space="preserve">Rohm</t>
  </si>
  <si>
    <t xml:space="preserve">Mouser</t>
  </si>
  <si>
    <t xml:space="preserve">755-RGT16BM65DTL</t>
  </si>
  <si>
    <t xml:space="preserve">https://www.digikey.nl/nl/products/detail/rohm-semiconductor/RGT16BM65DTL/10222299?s=N4IgTCBcDaIEoHEAqBGAbAIQLJoKwBEkAZEAXQF8g</t>
  </si>
  <si>
    <t xml:space="preserve">https://nl.mouser.com/ProductDetail/ROHM-Semiconductor/RGT16BM65DTL?qs=4v%252BiZTmLVHGsXtf6QO%2FjWw%3D%3D</t>
  </si>
  <si>
    <t xml:space="preserve">ATB322524</t>
  </si>
  <si>
    <t xml:space="preserve">HV Transformer 1:10, Small</t>
  </si>
  <si>
    <t xml:space="preserve">T1, T2</t>
  </si>
  <si>
    <t xml:space="preserve">TDK</t>
  </si>
  <si>
    <t xml:space="preserve">ATB322524-0110-T000</t>
  </si>
  <si>
    <t xml:space="preserve">445-8636-1-ND</t>
  </si>
  <si>
    <t xml:space="preserve">https://www.digikey.nl/nl/products/detail/tdk-corporation/ATB322524-0110-T000/3008146?s=N4IgTCBcDaIIIBUBCBmMYCsYAsBaADAIyH64L4UgC6AvkA</t>
  </si>
  <si>
    <t xml:space="preserve">https://nl.mouser.com/ProductDetail/TDK/ATB322524-0110-T000?qs=YdQ7Kj7W0bzHAfbwG35aKQ%3D%3D</t>
  </si>
  <si>
    <t xml:space="preserve">LDA111STR</t>
  </si>
  <si>
    <t xml:space="preserve">Phototransistor</t>
  </si>
  <si>
    <t xml:space="preserve">Q1</t>
  </si>
  <si>
    <t xml:space="preserve">Ixys Clare</t>
  </si>
  <si>
    <t xml:space="preserve">212-LDA111SCT-ND</t>
  </si>
  <si>
    <t xml:space="preserve">https://www.digikey.nl/nl/products/detail/ixys-integrated-circuits-division/LDA111STR/655240?s=N4IgTCBcDaIDIBECCBGNBlAKgJRAXQF8g</t>
  </si>
  <si>
    <t xml:space="preserve">https://nl.mouser.com/ProductDetail/IXYS-Integrated-Circuits/LDA111STR?qs=lQlU%252BwB40guZJ8WaenQLCg%3D%3D</t>
  </si>
  <si>
    <t xml:space="preserve">https://nl.mouser.com/ProductDetail/?qs=ycneeFzpdzhpFoh35BSVzg%3D%3D</t>
  </si>
  <si>
    <t xml:space="preserve">300K</t>
  </si>
  <si>
    <t xml:space="preserve">300K res, 2512, 1%, 3W</t>
  </si>
  <si>
    <t xml:space="preserve">R2</t>
  </si>
  <si>
    <t xml:space="preserve">TE Connectivity CGS</t>
  </si>
  <si>
    <t xml:space="preserve">3522300KFT</t>
  </si>
  <si>
    <t xml:space="preserve">A121215CT-ND</t>
  </si>
  <si>
    <t xml:space="preserve">https://www.digikey.nl/nl/products/detail/te-connectivity-passive-product/3522300KFT/5245066?s=N4IgTCBcDaIMwFYxjgBlQaQGIBUQF0BfIA</t>
  </si>
  <si>
    <t xml:space="preserve">https://nl.mouser.com/ProductDetail/TE-Connectivity-Holsworthy/3522300KFT?qs=sGAEpiMZZMsyYdr3R27aV32w0MfNsmcpus8bt4qfMaE%3D</t>
  </si>
  <si>
    <t xml:space="preserve">BG306-02-A-2-0400-L-G</t>
  </si>
  <si>
    <t xml:space="preserve">2-Pin SMD, Female Header, 0.1" spacing</t>
  </si>
  <si>
    <t xml:space="preserve">J3</t>
  </si>
  <si>
    <t xml:space="preserve">Global Connector Technology</t>
  </si>
  <si>
    <t xml:space="preserve">Newark</t>
  </si>
  <si>
    <t xml:space="preserve">07W6674</t>
  </si>
  <si>
    <t xml:space="preserve">https://www.digikey.nl/nl/products/detail/gct/BG306-02-A-2-0400-L-G/9859592?s=N4IgTCBcDaIEIHEDMAGAbAWhWDBBDOKALCihgDIYIgC6AvkA</t>
  </si>
  <si>
    <t xml:space="preserve">https://nl.mouser.com/ProductDetail/GCT/BG306-02-A-2-0400-L-G?qs=sGAEpiMZZMv0NwlthflBi0uEqgYQvB%2FUbQiryhy2eKU%3D</t>
  </si>
  <si>
    <t xml:space="preserve">20M</t>
  </si>
  <si>
    <t xml:space="preserve">20M, 2010, 1%</t>
  </si>
  <si>
    <t xml:space="preserve">R1</t>
  </si>
  <si>
    <t xml:space="preserve">CRMA2010AF20M0FKEF</t>
  </si>
  <si>
    <t xml:space="preserve">https://www.digikey.nl/nl/products/detail/vishay-dale/CRMA2010AF20M0FKEF/7803426?s=N4IgTCBcDaIMICUCyBBMAGAjOlAxDS6uA0gKK4gC6AvkA</t>
  </si>
  <si>
    <t xml:space="preserve">https://nl.mouser.com/ProductDetail/Vishay-Techno/CRMA2010AF20M0FKEF?qs=sGAEpiMZZMv0NwlthflBi9%252BR8yiWDD1kYdUMyU3xqUg%3D</t>
  </si>
  <si>
    <t xml:space="preserve">KSC741J LFS</t>
  </si>
  <si>
    <t xml:space="preserve">SWITCH TACTILE SPST-NO 0.01A 32V</t>
  </si>
  <si>
    <t xml:space="preserve">SW1, SW2</t>
  </si>
  <si>
    <t xml:space="preserve">ITT C&amp;K</t>
  </si>
  <si>
    <t xml:space="preserve">KSC741JLFS</t>
  </si>
  <si>
    <t xml:space="preserve">CKN10309CT-ND</t>
  </si>
  <si>
    <t xml:space="preserve">https://www.digikey.nl/nl/products/detail/c-k/KSC741J-LFS/2414968?s=N4IgTCBcDaINIGUDCB2ALARgFIBkBiCIAugL5A</t>
  </si>
  <si>
    <t xml:space="preserve">https://nl.mouser.com/ProductDetail/CK/KSC741JLFS?qs=sGAEpiMZZMv2p0oWhzNmfbhwUUhYsPPtmN4TFjdcKXc%3D</t>
  </si>
  <si>
    <t xml:space="preserve">No (on order: 02-05)</t>
  </si>
  <si>
    <t xml:space="preserve">TL3301AF160QJ</t>
  </si>
  <si>
    <t xml:space="preserve">SW3</t>
  </si>
  <si>
    <t xml:space="preserve">E-Switch</t>
  </si>
  <si>
    <t xml:space="preserve">https://www.digikey.nl/nl/products/detail/e-switch/TL3301AF160QJ/1144799?s=N4IgTCBcDaICoBkDMSAMBGAggMXQNlQEUApEAXQF8g</t>
  </si>
  <si>
    <t xml:space="preserve">https://nl.mouser.com/ProductDetail/E-Switch/TL3301AF160QJ?qs=rR7wk9eDIwpYK6uQXPvPHg%3D%3D</t>
  </si>
  <si>
    <t xml:space="preserve">MURA160T3G</t>
  </si>
  <si>
    <t xml:space="preserve">600V, 1A, Fast Recovery Diode</t>
  </si>
  <si>
    <t xml:space="preserve">D2</t>
  </si>
  <si>
    <t xml:space="preserve">ON Semiconductor</t>
  </si>
  <si>
    <t xml:space="preserve">US1J-13-F</t>
  </si>
  <si>
    <t xml:space="preserve">https://www.digikey.nl/nl/products/detail/onsemi/MURA160T3G/919931?s=N4IgTCBcDaILIFUBKBBAjANgAwBUDMA4iALoC%2BQA</t>
  </si>
  <si>
    <t xml:space="preserve">https://nl.mouser.com/ProductDetail/onsemi/MURA160T3G?qs=Gev%252BmEvV0iajoLiVF%252B%2Fg%252Bw%3D%3D</t>
  </si>
  <si>
    <t xml:space="preserve">No (on order: 28-04)</t>
  </si>
  <si>
    <t xml:space="preserve">https://nl.mouser.com/ProductDetail/Diodes-Incorporated/US1J-13-F?qs=ycneeFzpdzhpFoh35BSVzg%3D%3D </t>
  </si>
  <si>
    <t xml:space="preserve">SM4005PL-TP</t>
  </si>
  <si>
    <t xml:space="preserve">D1, D3, D4, D5</t>
  </si>
  <si>
    <t xml:space="preserve">MCC</t>
  </si>
  <si>
    <t xml:space="preserve">SM4005PL-TPMSCT-ND</t>
  </si>
  <si>
    <t xml:space="preserve">https://www.digikey.nl/nl/products/detail/micro-commercial-co/SM4005PL-TP/1793248?s=N4IgTCBcDaIMoFkAsAGFBWACgGQLQBVMQBdAXyA</t>
  </si>
  <si>
    <t xml:space="preserve">https://nl.mouser.com/ProductDetail/Micro-Commercial-Components-MCC/SM4005PL-TP?qs=SdqRYZZ9IxBkssf%2FQ6q0Qg%3D%3D</t>
  </si>
  <si>
    <t xml:space="preserve">AO3422</t>
  </si>
  <si>
    <t xml:space="preserve">MOSFET N-CH 30V 2.2A SOT23-3</t>
  </si>
  <si>
    <t xml:space="preserve">Q3, Q4</t>
  </si>
  <si>
    <t xml:space="preserve">PMV37ENEAR</t>
  </si>
  <si>
    <t xml:space="preserve">https://www.digikey.nl/nl/products/detail/alpha-omega-semiconductor-inc/AO3422/1855787</t>
  </si>
  <si>
    <t xml:space="preserve">Different V and A</t>
  </si>
  <si>
    <t xml:space="preserve">https://nl.mouser.com/ProductDetail/Infineon-IR/IRLML0060TRPBF?qs=sGAEpiMZZMsbRVlHDoeFZAifEGjBsGxvM48SlCXKZA0%3D</t>
  </si>
  <si>
    <t xml:space="preserve">No (on order: 29-06)</t>
  </si>
  <si>
    <t xml:space="preserve">https://nl.mouser.com/ProductDetail/?qs=T3oQrply3y%2Frl%252BtsBfD26A%3D%3D</t>
  </si>
  <si>
    <t xml:space="preserve">4.7uF/50V</t>
  </si>
  <si>
    <t xml:space="preserve">4u7, 50V, 0805, Ceramic</t>
  </si>
  <si>
    <t xml:space="preserve">C1, C2</t>
  </si>
  <si>
    <t xml:space="preserve">C2012X5R1H475K125AB</t>
  </si>
  <si>
    <t xml:space="preserve">445-5980-1-ND</t>
  </si>
  <si>
    <t xml:space="preserve">https://www.digikey.nl/nl/products/detail/tdk-corporation/C2012X5R1H475K125AB/2443458?s=N4IgTCBcDaICxwKwFpEE4AcAGZBGZAcgCIgC6AvkA</t>
  </si>
  <si>
    <t xml:space="preserve">https://nl.mouser.com/ProductDetail/TDK/C2012X5R1H475K125AB?qs=NRhsANhppD%252BC04rCIKmBpA%3D%3D</t>
  </si>
  <si>
    <t xml:space="preserve">LED, 0603, Green</t>
  </si>
  <si>
    <t xml:space="preserve">Chip LED, Green</t>
  </si>
  <si>
    <t xml:space="preserve">D8</t>
  </si>
  <si>
    <t xml:space="preserve">Kingbright</t>
  </si>
  <si>
    <t xml:space="preserve">APT1608CGCK</t>
  </si>
  <si>
    <t xml:space="preserve">754-1116-1-ND</t>
  </si>
  <si>
    <t xml:space="preserve">https://www.digikey.nl/nl/products/detail/kingbright/APT1608CGCK/1747514?s=N4IgTCBcDaIIIAUAqBGAbABgBwGEDiOA0iALoC%2BQA</t>
  </si>
  <si>
    <t xml:space="preserve">https://nl.mouser.com/ProductDetail/Kingbright/APT1608CGCK?qs=VdjlWU%2FzoOFSew86JUt6QA%3D%3D</t>
  </si>
  <si>
    <t xml:space="preserve">LED, 0603, Red</t>
  </si>
  <si>
    <t xml:space="preserve">Chip LED, Red</t>
  </si>
  <si>
    <t xml:space="preserve">D6, D9</t>
  </si>
  <si>
    <t xml:space="preserve">APT1608SRCPRV</t>
  </si>
  <si>
    <t xml:space="preserve">754-1122-1-ND</t>
  </si>
  <si>
    <t xml:space="preserve">https://www.digikey.nl/nl/products/detail/kingbright/APT1608SRCPRV/1747520?s=N4IgTCBcDaIIIAUAqBGAbABgBwGUBKAwgngGogC6AvkA</t>
  </si>
  <si>
    <t xml:space="preserve">https://nl.mouser.com/ProductDetail/Kingbright/APT1608SRCPRV?qs=y3UkhjaxUTbj6qT9EqlVug%3D%3D</t>
  </si>
  <si>
    <t xml:space="preserve">MM3Z18VB</t>
  </si>
  <si>
    <t xml:space="preserve">D7</t>
  </si>
  <si>
    <t xml:space="preserve">ON Semiconductor / Fairchild</t>
  </si>
  <si>
    <t xml:space="preserve">MM3Z18VBCT-ND</t>
  </si>
  <si>
    <t xml:space="preserve">https://www.digikey.nl/nl/products/detail/onsemi/MM3Z18VB/1626741?s=N4IgTCBcDaILJwMwC0CMAOAagIRAXQF8g</t>
  </si>
  <si>
    <t xml:space="preserve">https://nl.mouser.com/ProductDetail/onsemi-Fairchild/MM3Z18VB?qs=sGAEpiMZZMtdo5lL%2F%252BX2B6heL5qUfdQ2</t>
  </si>
  <si>
    <t xml:space="preserve">1x2_Pin_Header</t>
  </si>
  <si>
    <t xml:space="preserve">JST XH 0.1" HEADER</t>
  </si>
  <si>
    <t xml:space="preserve">J2</t>
  </si>
  <si>
    <t xml:space="preserve">JST</t>
  </si>
  <si>
    <t xml:space="preserve">S2B-XH-A(LF)(SN)</t>
  </si>
  <si>
    <t xml:space="preserve">455-2257-ND</t>
  </si>
  <si>
    <t xml:space="preserve">https://www.digikey.nl/nl/products/detail/jst-sales-america-inc/S2B-XH-A-LF-SN/1651055?s=N4IgTCBcDaIMpgEIFoAaAJZBBAFAGQDEBKHOAOSJAF0BfIA</t>
  </si>
  <si>
    <t xml:space="preserve">100n</t>
  </si>
  <si>
    <t xml:space="preserve">100n, 0603</t>
  </si>
  <si>
    <t xml:space="preserve">C5</t>
  </si>
  <si>
    <t xml:space="preserve">KEMET</t>
  </si>
  <si>
    <t xml:space="preserve">C0603C104K5RACTU</t>
  </si>
  <si>
    <t xml:space="preserve">399-5089-2-ND</t>
  </si>
  <si>
    <t xml:space="preserve">https://www.digikey.nl/nl/products/detail/kemet/C0603C104K5RAC7867/1465594?s=N4IgTCBcDaIMwE4EFoCsAGAHCsyByAIiALoC%2BQA</t>
  </si>
  <si>
    <t xml:space="preserve">https://nl.mouser.com/ProductDetail/KEMET/C0603C104K5RACTU?qs=l5k%252BbMnNDkkVcnZPSAaaiQ%3D%3D</t>
  </si>
  <si>
    <t xml:space="preserve">10R</t>
  </si>
  <si>
    <t xml:space="preserve">10R res, 0603, 1%, 1/10W</t>
  </si>
  <si>
    <t xml:space="preserve">R3, R7</t>
  </si>
  <si>
    <t xml:space="preserve">Yageo</t>
  </si>
  <si>
    <t xml:space="preserve">RC0603FR-0710RL</t>
  </si>
  <si>
    <t xml:space="preserve">311-10.0HRCT-ND</t>
  </si>
  <si>
    <t xml:space="preserve">https://www.digikey.nl/nl/products/detail/yageo/RC0603FR-0710RL/726879?s=N4IgTCBcDaIEoGEAMA2JBmAYnAtEg7AIxJwAyIAugL5A</t>
  </si>
  <si>
    <t xml:space="preserve">https://nl.mouser.com/ProductDetail/YAGEO/RC0603FR-0710RL?qs=womCuNp6NjhtCUybQ%252B6d6w%3D%3D</t>
  </si>
  <si>
    <t xml:space="preserve">75R</t>
  </si>
  <si>
    <t xml:space="preserve">75R res, 0805, 1%, 1/8W</t>
  </si>
  <si>
    <t xml:space="preserve">R4</t>
  </si>
  <si>
    <t xml:space="preserve">RC0805FR-0775RL</t>
  </si>
  <si>
    <t xml:space="preserve">311-75.0CRCT-ND</t>
  </si>
  <si>
    <t xml:space="preserve">https://www.digikey.nl/nl/products/detail/yageo/RC0805FR-0775RL/728132?s=N4IgTCBcDaIEoGEAMAOJBWAYnAtEg7PunADIgC6AvkA</t>
  </si>
  <si>
    <t xml:space="preserve">https://nl.mouser.com/ProductDetail/YAGEO/RC0805FR-0775RL?qs=VLOqbHBAO5d0HKIsXtPpHg%3D%3D</t>
  </si>
  <si>
    <t xml:space="preserve">2k</t>
  </si>
  <si>
    <t xml:space="preserve">2k, 0805, 1%, 1/8W</t>
  </si>
  <si>
    <t xml:space="preserve">R9</t>
  </si>
  <si>
    <t xml:space="preserve">RC0805FR-072KL</t>
  </si>
  <si>
    <t xml:space="preserve">311-2.00KCRCT-ND</t>
  </si>
  <si>
    <t xml:space="preserve">https://www.digikey.nl/nl/products/detail/yageo/RC0805FR-072KL/727664?s=N4IgTCBcDaIEoGEAMAOJBWAYnAtEg7GANIAyIAugL5A</t>
  </si>
  <si>
    <t xml:space="preserve">https://nl.mouser.com/ProductDetail/YAGEO/RC0805FR-072KL?qs=QrWOOBGzeCYk%2Fx0gjMNmqg%3D%3D</t>
  </si>
  <si>
    <t xml:space="preserve">1k</t>
  </si>
  <si>
    <t xml:space="preserve">1k res, 0603, 1%, 1/10W</t>
  </si>
  <si>
    <t xml:space="preserve">R5, R10, R11, R12, R13</t>
  </si>
  <si>
    <t xml:space="preserve">RC0603FR-071KL</t>
  </si>
  <si>
    <t xml:space="preserve">311-1.00KHRCT-ND</t>
  </si>
  <si>
    <t xml:space="preserve">https://www.digikey.nl/nl/products/detail/yageo/RC0603FR-071KL/726843?s=N4IgTCBcDaIEoGEAMA2JBmAYnAtEg7AIwDSAMiALoC%2BQA</t>
  </si>
  <si>
    <t xml:space="preserve">https://nl.mouser.com/ProductDetail/YAGEO/RC0603FR-071KL?qs=VU8sRB4EgwApHsk4rF%2F3zg%3D%3D</t>
  </si>
  <si>
    <t xml:space="preserve">No (on order: 08-02)</t>
  </si>
  <si>
    <t xml:space="preserve">22k</t>
  </si>
  <si>
    <t xml:space="preserve">22k res, 0603, 1%, 1/10W</t>
  </si>
  <si>
    <t xml:space="preserve">R6</t>
  </si>
  <si>
    <t xml:space="preserve">RC0603FR-0722KL</t>
  </si>
  <si>
    <t xml:space="preserve">311-22.0KHRCT-ND</t>
  </si>
  <si>
    <t xml:space="preserve">https://www.digikey.nl/nl/products/detail/yageo/RC0603FR-0722KL/727056?s=N4IgTCBcDaIEoGEAMA2JBmAYnAtEg7GGANIAyIAugL5A</t>
  </si>
  <si>
    <t xml:space="preserve">https://nl.mouser.com/ProductDetail/YAGEO/RC0603FR-0722KL?qs=diQw95jMAeO86nsIZoklhA%3D%3D</t>
  </si>
  <si>
    <t xml:space="preserve">Price per 1</t>
  </si>
  <si>
    <t xml:space="preserve">Plastic Shield</t>
  </si>
  <si>
    <t xml:space="preserve">Hammond Manufacturing</t>
  </si>
  <si>
    <t xml:space="preserve">1551BTRD</t>
  </si>
  <si>
    <t xml:space="preserve">HM1624-ND</t>
  </si>
  <si>
    <t xml:space="preserve">https://www.digikey.nl/nl/products/detail/hammond-manufacturing/1551BTRD/7644388?s=N4IgTCBcDaIBIFkCMA2MAWAtAOQCIgF0BfIA</t>
  </si>
  <si>
    <t xml:space="preserve">https://nl.mouser.com/ProductDetail/Hammond-Manufacturing/1551BTRD?qs=sGAEpiMZZMv0NwlthflBiyAt0H6giR4WqRah4nPePiY%3D</t>
  </si>
  <si>
    <t xml:space="preserve">No (on order: 23-02)</t>
  </si>
  <si>
    <t xml:space="preserve">https://nl.mouser.com/ProductDetail/Hammond-Manufacturing/1551BCLR?qs=YCa%2FAAYMW01ObfIuiIOQfQ%3D%3D</t>
  </si>
  <si>
    <t xml:space="preserve">SC0915</t>
  </si>
  <si>
    <t xml:space="preserve">Raspberry Pi Pico</t>
  </si>
  <si>
    <t xml:space="preserve">U1</t>
  </si>
  <si>
    <t xml:space="preserve">Raspberry Pi</t>
  </si>
  <si>
    <t xml:space="preserve">https://www.digikey.nl/nl/products/detail/raspberry-pi/SC0915/13624793?s=N4IgTCBcDaIMoGEAMBOAjAVhAXQL5A</t>
  </si>
  <si>
    <t xml:space="preserve">PRT-09925</t>
  </si>
  <si>
    <t xml:space="preserve">Battery Holder, 2xAA, with Switch</t>
  </si>
  <si>
    <t xml:space="preserve">BH1</t>
  </si>
  <si>
    <t xml:space="preserve">Sparkfun Electronics</t>
  </si>
  <si>
    <t xml:space="preserve">https://www.digikey.nl/nl/products/detail/sparkfun-electronics/PRT-09925/6161750?s=N4IgTCBcDaIAoCUAqBaADATg2ArCAugL5A</t>
  </si>
  <si>
    <t xml:space="preserve">https://nl.mouser.com/ProductDetail/SparkFun/PRT-09925?qs=sGAEpiMZZMvShe%252BZiYheioDpW5r8CcWcP5TlgaywIzo%3D</t>
  </si>
  <si>
    <t xml:space="preserve">Probe: SMA</t>
  </si>
  <si>
    <t xml:space="preserve">For Example Probe</t>
  </si>
  <si>
    <t xml:space="preserve">CONSMA013.062</t>
  </si>
  <si>
    <t xml:space="preserve">https://www.digikey.nl/nl/products/detail/linx-technologies-inc/CONSMA013-062/1577228</t>
  </si>
  <si>
    <t xml:space="preserve">https://nl.mouser.com/ProductDetail/Linx-Technologies/CONSMA013062?qs=K5ta8V%252BWhta2j4YfrHVvTw%3D%3D</t>
  </si>
  <si>
    <t xml:space="preserve">Probe: Inductor</t>
  </si>
  <si>
    <t xml:space="preserve">PCV-0-472-03L</t>
  </si>
  <si>
    <t xml:space="preserve">https://nl.mouser.com/ProductDetail/Coilcraft/PCV-0-472-03L?qs=ZYnrCdKdyecr5rlS59gtOA%3D%3D</t>
  </si>
  <si>
    <t xml:space="preserve">No (on order: 15-04)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</si>
</sst>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66CC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nl/nl/products/detail/molex/0732511150/1465156?s=N4IgTCBcDaIOwGYwFYCM7kAYQF0C%2BQA" TargetMode="External"/><Relationship Id="rId2" Type="http://schemas.openxmlformats.org/officeDocument/2006/relationships/hyperlink" Target="https://nl.mouser.com/ProductDetail/Molex/73251-1150?qs=wUVoC1r15A9suyHDcEhR4Q%3D%3D" TargetMode="External"/><Relationship Id="rId3" Type="http://schemas.openxmlformats.org/officeDocument/2006/relationships/hyperlink" Target="https://www.digikey.nl/nl/products/detail/murata-electronics/KRM55TR72J474MH01K/4905672?s=N4IgTCBcDaICwE4AMBaAjANgBxwKzpQDkAREAXQF8g" TargetMode="External"/><Relationship Id="rId4" Type="http://schemas.openxmlformats.org/officeDocument/2006/relationships/hyperlink" Target="https://nl.mouser.com/ProductDetail/Murata-Electronics/KRM55TR72J474MH01K?qs=%2FFRSaJcRblYQDKy2GVJVaw%3D%3D" TargetMode="External"/><Relationship Id="rId5" Type="http://schemas.openxmlformats.org/officeDocument/2006/relationships/hyperlink" Target="https://nl.mouser.com/ProductDetail/?qs=xLDY6iXSiQYMSPjuQ3DdrA%3D%3D" TargetMode="External"/><Relationship Id="rId6" Type="http://schemas.openxmlformats.org/officeDocument/2006/relationships/hyperlink" Target="https://www.digikey.nl/nl/products/detail/rohm-semiconductor/RGT16BM65DTL/10222299?s=N4IgTCBcDaIEoHEAqBGAbAIQLJoKwBEkAZEAXQF8g" TargetMode="External"/><Relationship Id="rId7" Type="http://schemas.openxmlformats.org/officeDocument/2006/relationships/hyperlink" Target="https://nl.mouser.com/ProductDetail/ROHM-Semiconductor/RGT16BM65DTL?qs=4v%252BiZTmLVHGsXtf6QO%2FjWw%3D%3D" TargetMode="External"/><Relationship Id="rId8" Type="http://schemas.openxmlformats.org/officeDocument/2006/relationships/hyperlink" Target="https://www.digikey.nl/nl/products/detail/tdk-corporation/ATB322524-0110-T000/3008146?s=N4IgTCBcDaIIIBUBCBmMYCsYAsBaADAIyH64L4UgC6AvkA" TargetMode="External"/><Relationship Id="rId9" Type="http://schemas.openxmlformats.org/officeDocument/2006/relationships/hyperlink" Target="https://nl.mouser.com/ProductDetail/TDK/ATB322524-0110-T000?qs=YdQ7Kj7W0bzHAfbwG35aKQ%3D%3D" TargetMode="External"/><Relationship Id="rId10" Type="http://schemas.openxmlformats.org/officeDocument/2006/relationships/hyperlink" Target="https://www.digikey.nl/nl/products/detail/ixys-integrated-circuits-division/LDA111STR/655240?s=N4IgTCBcDaIDIBECCBGNBlAKgJRAXQF8g" TargetMode="External"/><Relationship Id="rId11" Type="http://schemas.openxmlformats.org/officeDocument/2006/relationships/hyperlink" Target="https://nl.mouser.com/ProductDetail/IXYS-Integrated-Circuits/LDA111STR?qs=lQlU%252BwB40guZJ8WaenQLCg%3D%3D" TargetMode="External"/><Relationship Id="rId12" Type="http://schemas.openxmlformats.org/officeDocument/2006/relationships/hyperlink" Target="https://nl.mouser.com/ProductDetail/?qs=ycneeFzpdzhpFoh35BSVzg%3D%3D" TargetMode="External"/><Relationship Id="rId13" Type="http://schemas.openxmlformats.org/officeDocument/2006/relationships/hyperlink" Target="https://www.digikey.nl/nl/products/detail/te-connectivity-passive-product/3522300KFT/5245066?s=N4IgTCBcDaIMwFYxjgBlQaQGIBUQF0BfIA" TargetMode="External"/><Relationship Id="rId14" Type="http://schemas.openxmlformats.org/officeDocument/2006/relationships/hyperlink" Target="https://nl.mouser.com/ProductDetail/TE-Connectivity-Holsworthy/3522300KFT?qs=sGAEpiMZZMsyYdr3R27aV32w0MfNsmcpus8bt4qfMaE%3D" TargetMode="External"/><Relationship Id="rId15" Type="http://schemas.openxmlformats.org/officeDocument/2006/relationships/hyperlink" Target="https://www.digikey.nl/nl/products/detail/gct/BG306-02-A-2-0400-L-G/9859592?s=N4IgTCBcDaIEIHEDMAGAbAWhWDBBDOKALCihgDIYIgC6AvkA" TargetMode="External"/><Relationship Id="rId16" Type="http://schemas.openxmlformats.org/officeDocument/2006/relationships/hyperlink" Target="https://nl.mouser.com/ProductDetail/GCT/BG306-02-A-2-0400-L-G?qs=sGAEpiMZZMv0NwlthflBi0uEqgYQvB%2FUbQiryhy2eKU%3D" TargetMode="External"/><Relationship Id="rId17" Type="http://schemas.openxmlformats.org/officeDocument/2006/relationships/hyperlink" Target="https://www.digikey.nl/nl/products/detail/vishay-dale/CRMA2010AF20M0FKEF/7803426?s=N4IgTCBcDaIMICUCyBBMAGAjOlAxDS6uA0gKK4gC6AvkA" TargetMode="External"/><Relationship Id="rId18" Type="http://schemas.openxmlformats.org/officeDocument/2006/relationships/hyperlink" Target="https://nl.mouser.com/ProductDetail/Vishay-Techno/CRMA2010AF20M0FKEF?qs=sGAEpiMZZMv0NwlthflBi9%252BR8yiWDD1kYdUMyU3xqUg%3D" TargetMode="External"/><Relationship Id="rId19" Type="http://schemas.openxmlformats.org/officeDocument/2006/relationships/hyperlink" Target="https://www.digikey.nl/nl/products/detail/c-k/KSC741J-LFS/2414968?s=N4IgTCBcDaINIGUDCB2ALARgFIBkBiCIAugL5A" TargetMode="External"/><Relationship Id="rId20" Type="http://schemas.openxmlformats.org/officeDocument/2006/relationships/hyperlink" Target="https://nl.mouser.com/ProductDetail/CK/KSC741JLFS?qs=sGAEpiMZZMv2p0oWhzNmfbhwUUhYsPPtmN4TFjdcKXc%3D" TargetMode="External"/><Relationship Id="rId21" Type="http://schemas.openxmlformats.org/officeDocument/2006/relationships/hyperlink" Target="https://www.digikey.nl/nl/products/detail/e-switch/TL3301AF160QJ/1144799?s=N4IgTCBcDaICoBkDMSAMBGAggMXQNlQEUApEAXQF8g" TargetMode="External"/><Relationship Id="rId22" Type="http://schemas.openxmlformats.org/officeDocument/2006/relationships/hyperlink" Target="https://nl.mouser.com/ProductDetail/E-Switch/TL3301AF160QJ?qs=rR7wk9eDIwpYK6uQXPvPHg%3D%3D" TargetMode="External"/><Relationship Id="rId23" Type="http://schemas.openxmlformats.org/officeDocument/2006/relationships/hyperlink" Target="https://www.digikey.nl/nl/products/detail/onsemi/MURA160T3G/919931?s=N4IgTCBcDaILIFUBKBBAjANgAwBUDMA4iALoC%2BQA" TargetMode="External"/><Relationship Id="rId24" Type="http://schemas.openxmlformats.org/officeDocument/2006/relationships/hyperlink" Target="https://nl.mouser.com/ProductDetail/onsemi/MURA160T3G?qs=Gev%252BmEvV0iajoLiVF%252B%2Fg%252Bw%3D%3D" TargetMode="External"/><Relationship Id="rId25" Type="http://schemas.openxmlformats.org/officeDocument/2006/relationships/hyperlink" Target="https://nl.mouser.com/ProductDetail/Diodes-Incorporated/US1J-13-F?qs=ycneeFzpdzhpFoh35BSVzg%3D%3D" TargetMode="External"/><Relationship Id="rId26" Type="http://schemas.openxmlformats.org/officeDocument/2006/relationships/hyperlink" Target="https://www.digikey.nl/nl/products/detail/micro-commercial-co/SM4005PL-TP/1793248?s=N4IgTCBcDaIMoFkAsAGFBWACgGQLQBVMQBdAXyA" TargetMode="External"/><Relationship Id="rId27" Type="http://schemas.openxmlformats.org/officeDocument/2006/relationships/hyperlink" Target="https://nl.mouser.com/ProductDetail/Micro-Commercial-Components-MCC/SM4005PL-TP?qs=SdqRYZZ9IxBkssf%2FQ6q0Qg%3D%3D" TargetMode="External"/><Relationship Id="rId28" Type="http://schemas.openxmlformats.org/officeDocument/2006/relationships/hyperlink" Target="https://www.digikey.nl/nl/products/detail/alpha-omega-semiconductor-inc/AO3422/1855787" TargetMode="External"/><Relationship Id="rId29" Type="http://schemas.openxmlformats.org/officeDocument/2006/relationships/hyperlink" Target="https://nl.mouser.com/ProductDetail/Infineon-IR/IRLML0060TRPBF?qs=sGAEpiMZZMsbRVlHDoeFZAifEGjBsGxvM48SlCXKZA0%3D" TargetMode="External"/><Relationship Id="rId30" Type="http://schemas.openxmlformats.org/officeDocument/2006/relationships/hyperlink" Target="https://nl.mouser.com/ProductDetail/?qs=T3oQrply3y" TargetMode="External"/><Relationship Id="rId31" Type="http://schemas.openxmlformats.org/officeDocument/2006/relationships/hyperlink" Target="https://www.digikey.nl/nl/products/detail/tdk-corporation/C2012X5R1H475K125AB/2443458?s=N4IgTCBcDaICxwKwFpEE4AcAGZBGZAcgCIgC6AvkA" TargetMode="External"/><Relationship Id="rId32" Type="http://schemas.openxmlformats.org/officeDocument/2006/relationships/hyperlink" Target="https://nl.mouser.com/ProductDetail/TDK/C2012X5R1H475K125AB?qs=NRhsANhppD%252BC04rCIKmBpA%3D%3D" TargetMode="External"/><Relationship Id="rId33" Type="http://schemas.openxmlformats.org/officeDocument/2006/relationships/hyperlink" Target="https://www.digikey.nl/nl/products/detail/kingbright/APT1608CGCK/1747514?s=N4IgTCBcDaIIIAUAqBGAbABgBwGEDiOA0iALoC%2BQA" TargetMode="External"/><Relationship Id="rId34" Type="http://schemas.openxmlformats.org/officeDocument/2006/relationships/hyperlink" Target="https://nl.mouser.com/ProductDetail/Kingbright/APT1608CGCK?qs=VdjlWU%2FzoOFSew86JUt6QA%3D%3D" TargetMode="External"/><Relationship Id="rId35" Type="http://schemas.openxmlformats.org/officeDocument/2006/relationships/hyperlink" Target="https://www.digikey.nl/nl/products/detail/kingbright/APT1608SRCPRV/1747520?s=N4IgTCBcDaIIIAUAqBGAbABgBwGUBKAwgngGogC6AvkA" TargetMode="External"/><Relationship Id="rId36" Type="http://schemas.openxmlformats.org/officeDocument/2006/relationships/hyperlink" Target="https://nl.mouser.com/ProductDetail/Kingbright/APT1608SRCPRV?qs=y3UkhjaxUTbj6qT9EqlVug%3D%3D" TargetMode="External"/><Relationship Id="rId37" Type="http://schemas.openxmlformats.org/officeDocument/2006/relationships/hyperlink" Target="https://www.digikey.nl/nl/products/detail/onsemi/MM3Z18VB/1626741?s=N4IgTCBcDaILJwMwC0CMAOAagIRAXQF8g" TargetMode="External"/><Relationship Id="rId38" Type="http://schemas.openxmlformats.org/officeDocument/2006/relationships/hyperlink" Target="https://nl.mouser.com/ProductDetail/onsemi-Fairchild/MM3Z18VB?qs=sGAEpiMZZMtdo5lL%2F%252BX2B6heL5qUfdQ2" TargetMode="External"/><Relationship Id="rId39" Type="http://schemas.openxmlformats.org/officeDocument/2006/relationships/hyperlink" Target="https://www.digikey.nl/nl/products/detail/jst-sales-america-inc/S2B-XH-A-LF-SN/1651055?s=N4IgTCBcDaIMpgEIFoAaAJZBBAFAGQDEBKHOAOSJAF0BfIA" TargetMode="External"/><Relationship Id="rId40" Type="http://schemas.openxmlformats.org/officeDocument/2006/relationships/hyperlink" Target="https://www.digikey.nl/nl/products/detail/kemet/C0603C104K5RAC7867/1465594?s=N4IgTCBcDaIMwE4EFoCsAGAHCsyByAIiALoC%2BQA" TargetMode="External"/><Relationship Id="rId41" Type="http://schemas.openxmlformats.org/officeDocument/2006/relationships/hyperlink" Target="https://nl.mouser.com/ProductDetail/KEMET/C0603C104K5RACTU?qs=l5k%252BbMnNDkkVcnZPSAaaiQ%3D%3D" TargetMode="External"/><Relationship Id="rId42" Type="http://schemas.openxmlformats.org/officeDocument/2006/relationships/hyperlink" Target="https://www.digikey.nl/nl/products/detail/yageo/RC0603FR-0710RL/726879?s=N4IgTCBcDaIEoGEAMA2JBmAYnAtEg7AIxJwAyIAugL5A" TargetMode="External"/><Relationship Id="rId43" Type="http://schemas.openxmlformats.org/officeDocument/2006/relationships/hyperlink" Target="https://nl.mouser.com/ProductDetail/YAGEO/RC0603FR-0710RL?qs=womCuNp6NjhtCUybQ%252B6d6w%3D%3D" TargetMode="External"/><Relationship Id="rId44" Type="http://schemas.openxmlformats.org/officeDocument/2006/relationships/hyperlink" Target="https://www.digikey.nl/nl/products/detail/yageo/RC0805FR-0775RL/728132?s=N4IgTCBcDaIEoGEAMAOJBWAYnAtEg7PunADIgC6AvkA" TargetMode="External"/><Relationship Id="rId45" Type="http://schemas.openxmlformats.org/officeDocument/2006/relationships/hyperlink" Target="https://nl.mouser.com/ProductDetail/YAGEO/RC0805FR-0775RL?qs=VLOqbHBAO5d0HKIsXtPpHg%3D%3D" TargetMode="External"/><Relationship Id="rId46" Type="http://schemas.openxmlformats.org/officeDocument/2006/relationships/hyperlink" Target="https://www.digikey.nl/nl/products/detail/yageo/RC0805FR-072KL/727664?s=N4IgTCBcDaIEoGEAMAOJBWAYnAtEg7GANIAyIAugL5A" TargetMode="External"/><Relationship Id="rId47" Type="http://schemas.openxmlformats.org/officeDocument/2006/relationships/hyperlink" Target="https://nl.mouser.com/ProductDetail/YAGEO/RC0805FR-072KL?qs=QrWOOBGzeCYk%2Fx0gjMNmqg%3D%3D" TargetMode="External"/><Relationship Id="rId48" Type="http://schemas.openxmlformats.org/officeDocument/2006/relationships/hyperlink" Target="https://www.digikey.nl/nl/products/detail/yageo/RC0603FR-071KL/726843?s=N4IgTCBcDaIEoGEAMA2JBmAYnAtEg7AIwDSAMiALoC%2BQA" TargetMode="External"/><Relationship Id="rId49" Type="http://schemas.openxmlformats.org/officeDocument/2006/relationships/hyperlink" Target="https://nl.mouser.com/ProductDetail/YAGEO/RC0603FR-071KL?qs=VU8sRB4EgwApHsk4rF%2F3zg%3D%3D" TargetMode="External"/><Relationship Id="rId50" Type="http://schemas.openxmlformats.org/officeDocument/2006/relationships/hyperlink" Target="https://www.digikey.nl/nl/products/detail/yageo/RC0603FR-0722KL/727056?s=N4IgTCBcDaIEoGEAMA2JBmAYnAtEg7GGANIAyIAugL5A" TargetMode="External"/><Relationship Id="rId51" Type="http://schemas.openxmlformats.org/officeDocument/2006/relationships/hyperlink" Target="https://nl.mouser.com/ProductDetail/YAGEO/RC0603FR-0722KL?qs=diQw95jMAeO86nsIZoklhA%3D%3D" TargetMode="External"/><Relationship Id="rId5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igikey.nl/nl/products/detail/hammond-manufacturing/1551BTRD/7644388?s=N4IgTCBcDaIBIFkCMA2MAWAtAOQCIgF0BfIA" TargetMode="External"/><Relationship Id="rId2" Type="http://schemas.openxmlformats.org/officeDocument/2006/relationships/hyperlink" Target="https://nl.mouser.com/ProductDetail/Hammond-Manufacturing/1551BTRD?qs=sGAEpiMZZMv0NwlthflBiyAt0H6giR4WqRah4nPePiY%3D" TargetMode="External"/><Relationship Id="rId3" Type="http://schemas.openxmlformats.org/officeDocument/2006/relationships/hyperlink" Target="https://www.digikey.nl/nl/products/detail/sparkfun-electronics/PRT-09925/6161750?s=N4IgTCBcDaIAoCUAqBaADATg2ArCAugL5A" TargetMode="External"/><Relationship Id="rId4" Type="http://schemas.openxmlformats.org/officeDocument/2006/relationships/hyperlink" Target="https://nl.mouser.com/ProductDetail/SparkFun/PRT-09925?qs=sGAEpiMZZMvShe%252BZiYheioDpW5r8CcWcP5TlgaywIzo%3D" TargetMode="External"/><Relationship Id="rId5" Type="http://schemas.openxmlformats.org/officeDocument/2006/relationships/hyperlink" Target="https://www.digikey.nl/nl/products/detail/linx-technologies-inc/CONSMA013-062/1577228" TargetMode="External"/><Relationship Id="rId6" Type="http://schemas.openxmlformats.org/officeDocument/2006/relationships/hyperlink" Target="https://nl.mouser.com/ProductDetail/Linx-Technologies/CONSMA013062?qs=K5ta8V%252BWhta2j4YfrHVvTw%3D%3D" TargetMode="External"/><Relationship Id="rId7" Type="http://schemas.openxmlformats.org/officeDocument/2006/relationships/hyperlink" Target="https://nl.mouser.com/ProductDetail/Coilcraft/PCV-0-472-03L?qs=ZYnrCdKdyecr5rlS59gtOA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14" activeCellId="0" sqref="J14"/>
    </sheetView>
  </sheetViews>
  <sheetFormatPr defaultColWidth="8.9765625" defaultRowHeight="15" zeroHeight="false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7.39"/>
    <col collapsed="false" customWidth="true" hidden="false" outlineLevel="0" max="3" min="3" style="0" width="36.38"/>
    <col collapsed="false" customWidth="true" hidden="false" outlineLevel="0" max="4" min="4" style="0" width="22.55"/>
    <col collapsed="false" customWidth="true" hidden="false" outlineLevel="0" max="5" min="5" style="0" width="10.84"/>
    <col collapsed="false" customWidth="true" hidden="false" outlineLevel="0" max="6" min="6" style="0" width="21.55"/>
    <col collapsed="false" customWidth="true" hidden="false" outlineLevel="0" max="7" min="7" style="0" width="26.66"/>
    <col collapsed="false" customWidth="true" hidden="false" outlineLevel="0" max="8" min="8" style="0" width="12.27"/>
    <col collapsed="false" customWidth="true" hidden="false" outlineLevel="0" max="10" min="9" style="0" width="22.39"/>
    <col collapsed="false" customWidth="true" hidden="false" outlineLevel="0" max="11" min="11" style="0" width="15.12"/>
    <col collapsed="false" customWidth="true" hidden="false" outlineLevel="0" max="12" min="12" style="0" width="5.7"/>
    <col collapsed="false" customWidth="true" hidden="false" outlineLevel="0" max="13" min="13" style="0" width="11.27"/>
    <col collapsed="false" customWidth="true" hidden="false" outlineLevel="0" max="15" min="14" style="0" width="9.13"/>
    <col collapsed="false" customWidth="true" hidden="false" outlineLevel="0" max="21" min="21" style="0" width="13.63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16</v>
      </c>
      <c r="V1" s="1" t="s">
        <v>11</v>
      </c>
      <c r="W1" s="1" t="s">
        <v>12</v>
      </c>
      <c r="X1" s="1" t="s">
        <v>13</v>
      </c>
    </row>
    <row r="2" customFormat="false" ht="15" hidden="false" customHeight="false" outlineLevel="0" collapsed="false">
      <c r="A2" s="3"/>
      <c r="B2" s="3" t="s">
        <v>17</v>
      </c>
      <c r="C2" s="3" t="s">
        <v>18</v>
      </c>
      <c r="D2" s="3" t="s">
        <v>19</v>
      </c>
      <c r="E2" s="3" t="n">
        <v>1</v>
      </c>
      <c r="F2" s="3" t="s">
        <v>20</v>
      </c>
      <c r="G2" s="4" t="n">
        <v>732511150</v>
      </c>
      <c r="H2" s="3" t="s">
        <v>21</v>
      </c>
      <c r="I2" s="3"/>
      <c r="J2" s="3" t="s">
        <v>22</v>
      </c>
      <c r="K2" s="5" t="s">
        <v>23</v>
      </c>
      <c r="L2" s="3" t="s">
        <v>24</v>
      </c>
      <c r="M2" s="3" t="n">
        <v>30.33</v>
      </c>
      <c r="N2" s="3" t="n">
        <f aca="false">M2*E2</f>
        <v>30.33</v>
      </c>
      <c r="O2" s="3"/>
      <c r="P2" s="5" t="s">
        <v>25</v>
      </c>
      <c r="Q2" s="3" t="s">
        <v>24</v>
      </c>
      <c r="R2" s="3" t="n">
        <v>47.1</v>
      </c>
      <c r="S2" s="3" t="n">
        <f aca="false">R2*E2</f>
        <v>47.1</v>
      </c>
      <c r="T2" s="6"/>
    </row>
    <row r="3" customFormat="false" ht="13.8" hidden="false" customHeight="false" outlineLevel="0" collapsed="false">
      <c r="A3" s="3"/>
      <c r="B3" s="3" t="s">
        <v>26</v>
      </c>
      <c r="C3" s="3" t="s">
        <v>27</v>
      </c>
      <c r="D3" s="3" t="s">
        <v>28</v>
      </c>
      <c r="E3" s="3" t="n">
        <v>1</v>
      </c>
      <c r="F3" s="7" t="s">
        <v>29</v>
      </c>
      <c r="G3" s="3" t="s">
        <v>30</v>
      </c>
      <c r="H3" s="3" t="s">
        <v>21</v>
      </c>
      <c r="I3" s="3" t="s">
        <v>31</v>
      </c>
      <c r="J3" s="3" t="s">
        <v>32</v>
      </c>
      <c r="K3" s="5" t="s">
        <v>33</v>
      </c>
      <c r="L3" s="3" t="s">
        <v>34</v>
      </c>
      <c r="M3" s="3" t="n">
        <v>20.45</v>
      </c>
      <c r="N3" s="3" t="n">
        <f aca="false">M3*E3</f>
        <v>20.45</v>
      </c>
      <c r="O3" s="3"/>
      <c r="P3" s="5" t="s">
        <v>35</v>
      </c>
      <c r="Q3" s="3" t="s">
        <v>36</v>
      </c>
      <c r="R3" s="3" t="n">
        <v>20.8</v>
      </c>
      <c r="S3" s="3" t="n">
        <f aca="false">R3*E3</f>
        <v>20.8</v>
      </c>
      <c r="T3" s="3"/>
      <c r="U3" s="3" t="s">
        <v>37</v>
      </c>
      <c r="V3" s="3" t="s">
        <v>24</v>
      </c>
      <c r="W3" s="3" t="n">
        <v>22.5</v>
      </c>
      <c r="X3" s="3" t="n">
        <f aca="false">W3*E3</f>
        <v>22.5</v>
      </c>
      <c r="Y3" s="0" t="s">
        <v>38</v>
      </c>
    </row>
    <row r="4" customFormat="false" ht="15" hidden="false" customHeight="false" outlineLevel="0" collapsed="false">
      <c r="A4" s="3"/>
      <c r="B4" s="3" t="s">
        <v>39</v>
      </c>
      <c r="C4" s="3" t="s">
        <v>40</v>
      </c>
      <c r="D4" s="3" t="s">
        <v>41</v>
      </c>
      <c r="E4" s="3" t="n">
        <v>1</v>
      </c>
      <c r="F4" s="3" t="s">
        <v>42</v>
      </c>
      <c r="G4" s="3" t="s">
        <v>39</v>
      </c>
      <c r="H4" s="3" t="s">
        <v>43</v>
      </c>
      <c r="I4" s="3" t="s">
        <v>44</v>
      </c>
      <c r="J4" s="3"/>
      <c r="K4" s="5" t="s">
        <v>45</v>
      </c>
      <c r="L4" s="3" t="s">
        <v>34</v>
      </c>
      <c r="M4" s="3" t="n">
        <v>14.79</v>
      </c>
      <c r="N4" s="3" t="n">
        <f aca="false">M4*E4</f>
        <v>14.79</v>
      </c>
      <c r="O4" s="3"/>
      <c r="P4" s="5" t="s">
        <v>46</v>
      </c>
      <c r="Q4" s="3" t="s">
        <v>24</v>
      </c>
      <c r="R4" s="3" t="n">
        <v>14.5</v>
      </c>
      <c r="S4" s="3" t="n">
        <f aca="false">R4*E4</f>
        <v>14.5</v>
      </c>
      <c r="T4" s="8"/>
    </row>
    <row r="5" customFormat="false" ht="15" hidden="false" customHeight="false" outlineLevel="0" collapsed="false">
      <c r="A5" s="3"/>
      <c r="B5" s="3" t="s">
        <v>47</v>
      </c>
      <c r="C5" s="3" t="s">
        <v>48</v>
      </c>
      <c r="D5" s="3" t="s">
        <v>49</v>
      </c>
      <c r="E5" s="3" t="n">
        <v>2</v>
      </c>
      <c r="F5" s="3" t="s">
        <v>50</v>
      </c>
      <c r="G5" s="3" t="s">
        <v>51</v>
      </c>
      <c r="H5" s="3" t="s">
        <v>21</v>
      </c>
      <c r="I5" s="3" t="s">
        <v>52</v>
      </c>
      <c r="J5" s="3"/>
      <c r="K5" s="5" t="s">
        <v>53</v>
      </c>
      <c r="L5" s="3" t="s">
        <v>24</v>
      </c>
      <c r="M5" s="3" t="n">
        <v>12.89</v>
      </c>
      <c r="N5" s="3" t="n">
        <f aca="false">M5*E5</f>
        <v>25.78</v>
      </c>
      <c r="O5" s="3"/>
      <c r="P5" s="5" t="s">
        <v>54</v>
      </c>
      <c r="Q5" s="3" t="s">
        <v>24</v>
      </c>
      <c r="R5" s="3" t="n">
        <v>10.3</v>
      </c>
      <c r="S5" s="3" t="n">
        <f aca="false">R5*E5</f>
        <v>20.6</v>
      </c>
      <c r="T5" s="3"/>
    </row>
    <row r="6" customFormat="false" ht="13.8" hidden="false" customHeight="false" outlineLevel="0" collapsed="false">
      <c r="A6" s="3"/>
      <c r="B6" s="3" t="s">
        <v>55</v>
      </c>
      <c r="C6" s="3" t="s">
        <v>56</v>
      </c>
      <c r="D6" s="3" t="s">
        <v>57</v>
      </c>
      <c r="E6" s="3" t="n">
        <v>1</v>
      </c>
      <c r="F6" s="3" t="s">
        <v>58</v>
      </c>
      <c r="G6" s="3" t="s">
        <v>55</v>
      </c>
      <c r="H6" s="3" t="s">
        <v>21</v>
      </c>
      <c r="I6" s="3" t="s">
        <v>59</v>
      </c>
      <c r="J6" s="3"/>
      <c r="K6" s="5" t="s">
        <v>60</v>
      </c>
      <c r="L6" s="3" t="s">
        <v>24</v>
      </c>
      <c r="M6" s="3" t="n">
        <v>8.42</v>
      </c>
      <c r="N6" s="3" t="n">
        <f aca="false">M6*E6</f>
        <v>8.42</v>
      </c>
      <c r="O6" s="3"/>
      <c r="P6" s="5" t="s">
        <v>61</v>
      </c>
      <c r="Q6" s="3" t="s">
        <v>24</v>
      </c>
      <c r="R6" s="3" t="n">
        <v>10.2</v>
      </c>
      <c r="S6" s="3" t="n">
        <f aca="false">R6*E6</f>
        <v>10.2</v>
      </c>
      <c r="T6" s="3"/>
      <c r="U6" s="3" t="s">
        <v>62</v>
      </c>
      <c r="V6" s="3" t="s">
        <v>24</v>
      </c>
      <c r="W6" s="3" t="n">
        <v>2.75</v>
      </c>
      <c r="X6" s="3" t="n">
        <f aca="false">W6*E6</f>
        <v>2.75</v>
      </c>
    </row>
    <row r="7" customFormat="false" ht="15" hidden="false" customHeight="false" outlineLevel="0" collapsed="false">
      <c r="A7" s="3"/>
      <c r="B7" s="3" t="s">
        <v>63</v>
      </c>
      <c r="C7" s="3" t="s">
        <v>64</v>
      </c>
      <c r="D7" s="3" t="s">
        <v>65</v>
      </c>
      <c r="E7" s="3" t="n">
        <v>1</v>
      </c>
      <c r="F7" s="3" t="s">
        <v>66</v>
      </c>
      <c r="G7" s="3" t="s">
        <v>67</v>
      </c>
      <c r="H7" s="3" t="s">
        <v>21</v>
      </c>
      <c r="I7" s="3" t="s">
        <v>68</v>
      </c>
      <c r="J7" s="3"/>
      <c r="K7" s="5" t="s">
        <v>69</v>
      </c>
      <c r="L7" s="3" t="s">
        <v>24</v>
      </c>
      <c r="M7" s="3" t="n">
        <v>8.19</v>
      </c>
      <c r="N7" s="3" t="n">
        <f aca="false">M7*E7</f>
        <v>8.19</v>
      </c>
      <c r="O7" s="3"/>
      <c r="P7" s="5" t="s">
        <v>70</v>
      </c>
      <c r="Q7" s="3" t="s">
        <v>24</v>
      </c>
      <c r="R7" s="3" t="n">
        <v>6.42</v>
      </c>
      <c r="S7" s="3" t="n">
        <f aca="false">R7*E7</f>
        <v>6.42</v>
      </c>
      <c r="T7" s="3"/>
    </row>
    <row r="8" customFormat="false" ht="15" hidden="false" customHeight="false" outlineLevel="0" collapsed="false">
      <c r="A8" s="3"/>
      <c r="B8" s="3" t="s">
        <v>71</v>
      </c>
      <c r="C8" s="3" t="s">
        <v>72</v>
      </c>
      <c r="D8" s="3" t="s">
        <v>73</v>
      </c>
      <c r="E8" s="3" t="n">
        <v>1</v>
      </c>
      <c r="F8" s="3" t="s">
        <v>74</v>
      </c>
      <c r="G8" s="3" t="s">
        <v>71</v>
      </c>
      <c r="H8" s="3" t="s">
        <v>75</v>
      </c>
      <c r="I8" s="3" t="s">
        <v>76</v>
      </c>
      <c r="J8" s="3"/>
      <c r="K8" s="5" t="s">
        <v>77</v>
      </c>
      <c r="L8" s="3" t="s">
        <v>24</v>
      </c>
      <c r="M8" s="3" t="n">
        <v>5.72</v>
      </c>
      <c r="N8" s="3" t="n">
        <f aca="false">M8*E8</f>
        <v>5.72</v>
      </c>
      <c r="O8" s="3"/>
      <c r="P8" s="5" t="s">
        <v>78</v>
      </c>
      <c r="Q8" s="3" t="s">
        <v>24</v>
      </c>
      <c r="R8" s="3" t="n">
        <v>4.85</v>
      </c>
      <c r="S8" s="3" t="n">
        <f aca="false">R8*E8</f>
        <v>4.85</v>
      </c>
      <c r="T8" s="3"/>
    </row>
    <row r="9" customFormat="false" ht="15" hidden="false" customHeight="false" outlineLevel="0" collapsed="false">
      <c r="A9" s="3"/>
      <c r="B9" s="3" t="s">
        <v>79</v>
      </c>
      <c r="C9" s="3" t="s">
        <v>80</v>
      </c>
      <c r="D9" s="3" t="s">
        <v>81</v>
      </c>
      <c r="E9" s="3" t="n">
        <v>1</v>
      </c>
      <c r="F9" s="3"/>
      <c r="G9" s="3" t="s">
        <v>82</v>
      </c>
      <c r="H9" s="3" t="s">
        <v>21</v>
      </c>
      <c r="I9" s="3"/>
      <c r="J9" s="3"/>
      <c r="K9" s="5" t="s">
        <v>83</v>
      </c>
      <c r="L9" s="3" t="s">
        <v>24</v>
      </c>
      <c r="M9" s="3" t="n">
        <v>5.2</v>
      </c>
      <c r="N9" s="3" t="n">
        <f aca="false">M9*E9</f>
        <v>5.2</v>
      </c>
      <c r="O9" s="3"/>
      <c r="P9" s="5" t="s">
        <v>84</v>
      </c>
      <c r="Q9" s="3" t="s">
        <v>24</v>
      </c>
      <c r="R9" s="3" t="n">
        <v>6.56</v>
      </c>
      <c r="S9" s="3" t="n">
        <f aca="false">R9*E9</f>
        <v>6.56</v>
      </c>
      <c r="T9" s="3"/>
    </row>
    <row r="10" customFormat="false" ht="15" hidden="false" customHeight="false" outlineLevel="0" collapsed="false">
      <c r="A10" s="3"/>
      <c r="B10" s="3" t="s">
        <v>85</v>
      </c>
      <c r="C10" s="3" t="s">
        <v>86</v>
      </c>
      <c r="D10" s="3" t="s">
        <v>87</v>
      </c>
      <c r="E10" s="3" t="n">
        <v>2</v>
      </c>
      <c r="F10" s="3" t="s">
        <v>88</v>
      </c>
      <c r="G10" s="3" t="s">
        <v>89</v>
      </c>
      <c r="H10" s="3" t="s">
        <v>21</v>
      </c>
      <c r="I10" s="3" t="s">
        <v>90</v>
      </c>
      <c r="J10" s="3"/>
      <c r="K10" s="5" t="s">
        <v>91</v>
      </c>
      <c r="L10" s="3" t="s">
        <v>24</v>
      </c>
      <c r="M10" s="3" t="n">
        <v>4.37</v>
      </c>
      <c r="N10" s="3" t="n">
        <f aca="false">M10*E10</f>
        <v>8.74</v>
      </c>
      <c r="O10" s="3"/>
      <c r="P10" s="5" t="s">
        <v>92</v>
      </c>
      <c r="Q10" s="3" t="s">
        <v>93</v>
      </c>
      <c r="R10" s="3" t="n">
        <v>4.27</v>
      </c>
      <c r="S10" s="3" t="n">
        <f aca="false">R10*E10</f>
        <v>8.54</v>
      </c>
      <c r="T10" s="3"/>
    </row>
    <row r="11" customFormat="false" ht="15" hidden="false" customHeight="false" outlineLevel="0" collapsed="false">
      <c r="A11" s="3"/>
      <c r="B11" s="3" t="s">
        <v>94</v>
      </c>
      <c r="C11" s="3" t="s">
        <v>86</v>
      </c>
      <c r="D11" s="3" t="s">
        <v>95</v>
      </c>
      <c r="E11" s="3" t="n">
        <v>1</v>
      </c>
      <c r="F11" s="3" t="s">
        <v>96</v>
      </c>
      <c r="G11" s="3" t="s">
        <v>94</v>
      </c>
      <c r="H11" s="3"/>
      <c r="I11" s="3"/>
      <c r="J11" s="3"/>
      <c r="K11" s="5" t="s">
        <v>97</v>
      </c>
      <c r="L11" s="3" t="s">
        <v>24</v>
      </c>
      <c r="M11" s="3" t="n">
        <v>4</v>
      </c>
      <c r="N11" s="3" t="n">
        <f aca="false">M11*E11</f>
        <v>4</v>
      </c>
      <c r="O11" s="3"/>
      <c r="P11" s="5" t="s">
        <v>98</v>
      </c>
      <c r="Q11" s="3" t="s">
        <v>24</v>
      </c>
      <c r="R11" s="3" t="n">
        <v>3.91</v>
      </c>
      <c r="S11" s="3" t="n">
        <f aca="false">R11*E11</f>
        <v>3.91</v>
      </c>
      <c r="T11" s="3"/>
    </row>
    <row r="12" customFormat="false" ht="13.8" hidden="false" customHeight="false" outlineLevel="0" collapsed="false">
      <c r="A12" s="3"/>
      <c r="B12" s="3" t="s">
        <v>99</v>
      </c>
      <c r="C12" s="3" t="s">
        <v>100</v>
      </c>
      <c r="D12" s="3" t="s">
        <v>101</v>
      </c>
      <c r="E12" s="3" t="n">
        <v>1</v>
      </c>
      <c r="F12" s="3" t="s">
        <v>102</v>
      </c>
      <c r="G12" s="3" t="s">
        <v>99</v>
      </c>
      <c r="H12" s="3"/>
      <c r="I12" s="3"/>
      <c r="J12" s="3" t="s">
        <v>103</v>
      </c>
      <c r="K12" s="5" t="s">
        <v>104</v>
      </c>
      <c r="L12" s="3" t="s">
        <v>34</v>
      </c>
      <c r="M12" s="3" t="n">
        <v>3.35</v>
      </c>
      <c r="N12" s="3" t="n">
        <f aca="false">M12*E12</f>
        <v>3.35</v>
      </c>
      <c r="O12" s="3"/>
      <c r="P12" s="5" t="s">
        <v>105</v>
      </c>
      <c r="Q12" s="3" t="s">
        <v>106</v>
      </c>
      <c r="R12" s="3" t="n">
        <v>3.4</v>
      </c>
      <c r="S12" s="3" t="n">
        <f aca="false">R12*E12</f>
        <v>3.4</v>
      </c>
      <c r="T12" s="3"/>
      <c r="U12" s="0" t="s">
        <v>107</v>
      </c>
      <c r="V12" s="0" t="s">
        <v>24</v>
      </c>
    </row>
    <row r="13" customFormat="false" ht="15" hidden="false" customHeight="false" outlineLevel="0" collapsed="false">
      <c r="A13" s="3"/>
      <c r="B13" s="3" t="s">
        <v>108</v>
      </c>
      <c r="C13" s="3"/>
      <c r="D13" s="3" t="s">
        <v>109</v>
      </c>
      <c r="E13" s="3" t="n">
        <v>4</v>
      </c>
      <c r="F13" s="3" t="s">
        <v>110</v>
      </c>
      <c r="G13" s="3" t="s">
        <v>108</v>
      </c>
      <c r="H13" s="3" t="s">
        <v>21</v>
      </c>
      <c r="I13" s="3" t="s">
        <v>111</v>
      </c>
      <c r="J13" s="3"/>
      <c r="K13" s="5" t="s">
        <v>112</v>
      </c>
      <c r="L13" s="3" t="s">
        <v>24</v>
      </c>
      <c r="M13" s="3" t="n">
        <v>3.15</v>
      </c>
      <c r="N13" s="3" t="n">
        <f aca="false">M13*E13</f>
        <v>12.6</v>
      </c>
      <c r="O13" s="3"/>
      <c r="P13" s="5" t="s">
        <v>113</v>
      </c>
      <c r="Q13" s="3" t="s">
        <v>24</v>
      </c>
      <c r="R13" s="3" t="n">
        <v>3.08</v>
      </c>
      <c r="S13" s="3" t="n">
        <f aca="false">R13*E13</f>
        <v>12.32</v>
      </c>
      <c r="T13" s="3"/>
    </row>
    <row r="14" customFormat="false" ht="15.8" hidden="false" customHeight="false" outlineLevel="0" collapsed="false">
      <c r="A14" s="3"/>
      <c r="B14" s="3" t="s">
        <v>114</v>
      </c>
      <c r="C14" s="3" t="s">
        <v>115</v>
      </c>
      <c r="D14" s="3" t="s">
        <v>116</v>
      </c>
      <c r="E14" s="3" t="n">
        <v>2</v>
      </c>
      <c r="F14" s="3"/>
      <c r="G14" s="3" t="s">
        <v>114</v>
      </c>
      <c r="H14" s="3"/>
      <c r="I14" s="3"/>
      <c r="J14" s="3" t="s">
        <v>117</v>
      </c>
      <c r="K14" s="5" t="s">
        <v>118</v>
      </c>
      <c r="L14" s="3" t="s">
        <v>34</v>
      </c>
      <c r="M14" s="3" t="n">
        <v>3.1</v>
      </c>
      <c r="N14" s="3" t="n">
        <f aca="false">M14*E14</f>
        <v>6.2</v>
      </c>
      <c r="O14" s="3" t="s">
        <v>119</v>
      </c>
      <c r="P14" s="5" t="s">
        <v>120</v>
      </c>
      <c r="Q14" s="3" t="s">
        <v>121</v>
      </c>
      <c r="R14" s="3" t="n">
        <v>4.17</v>
      </c>
      <c r="S14" s="3" t="n">
        <f aca="false">R14*E14</f>
        <v>8.34</v>
      </c>
      <c r="T14" s="3"/>
      <c r="U14" s="3" t="s">
        <v>122</v>
      </c>
      <c r="V14" s="3" t="s">
        <v>24</v>
      </c>
      <c r="W14" s="3" t="n">
        <v>2.87</v>
      </c>
      <c r="X14" s="3" t="n">
        <f aca="false">W14*E15</f>
        <v>5.74</v>
      </c>
    </row>
    <row r="15" customFormat="false" ht="15.8" hidden="false" customHeight="false" outlineLevel="0" collapsed="false">
      <c r="A15" s="3"/>
      <c r="B15" s="3" t="s">
        <v>123</v>
      </c>
      <c r="C15" s="3" t="s">
        <v>124</v>
      </c>
      <c r="D15" s="3" t="s">
        <v>125</v>
      </c>
      <c r="E15" s="3" t="n">
        <v>2</v>
      </c>
      <c r="F15" s="3" t="s">
        <v>50</v>
      </c>
      <c r="G15" s="3" t="s">
        <v>126</v>
      </c>
      <c r="H15" s="3" t="s">
        <v>21</v>
      </c>
      <c r="I15" s="3" t="s">
        <v>127</v>
      </c>
      <c r="J15" s="3"/>
      <c r="K15" s="5" t="s">
        <v>128</v>
      </c>
      <c r="L15" s="3" t="s">
        <v>24</v>
      </c>
      <c r="M15" s="3" t="n">
        <v>2.94</v>
      </c>
      <c r="N15" s="3" t="n">
        <f aca="false">M15*E15</f>
        <v>5.88</v>
      </c>
      <c r="O15" s="3"/>
      <c r="P15" s="5" t="s">
        <v>129</v>
      </c>
      <c r="Q15" s="3" t="s">
        <v>24</v>
      </c>
      <c r="R15" s="3" t="n">
        <v>2.6</v>
      </c>
      <c r="S15" s="3" t="n">
        <f aca="false">R15*E15</f>
        <v>5.2</v>
      </c>
      <c r="T15" s="3"/>
    </row>
    <row r="16" customFormat="false" ht="15" hidden="false" customHeight="false" outlineLevel="0" collapsed="false">
      <c r="A16" s="3"/>
      <c r="B16" s="3" t="s">
        <v>130</v>
      </c>
      <c r="C16" s="3" t="s">
        <v>131</v>
      </c>
      <c r="D16" s="3" t="s">
        <v>132</v>
      </c>
      <c r="E16" s="3" t="n">
        <v>1</v>
      </c>
      <c r="F16" s="3" t="s">
        <v>133</v>
      </c>
      <c r="G16" s="3" t="s">
        <v>134</v>
      </c>
      <c r="H16" s="3" t="s">
        <v>21</v>
      </c>
      <c r="I16" s="3" t="s">
        <v>135</v>
      </c>
      <c r="J16" s="3"/>
      <c r="K16" s="5" t="s">
        <v>136</v>
      </c>
      <c r="L16" s="3" t="s">
        <v>24</v>
      </c>
      <c r="M16" s="3" t="n">
        <v>2.23</v>
      </c>
      <c r="N16" s="3" t="n">
        <f aca="false">M16*E16</f>
        <v>2.23</v>
      </c>
      <c r="O16" s="3"/>
      <c r="P16" s="5" t="s">
        <v>137</v>
      </c>
      <c r="Q16" s="3" t="s">
        <v>24</v>
      </c>
      <c r="R16" s="3" t="n">
        <v>1.72</v>
      </c>
      <c r="S16" s="3" t="n">
        <f aca="false">R16*E16</f>
        <v>1.72</v>
      </c>
      <c r="T16" s="3"/>
    </row>
    <row r="17" customFormat="false" ht="15" hidden="false" customHeight="false" outlineLevel="0" collapsed="false">
      <c r="A17" s="3"/>
      <c r="B17" s="3" t="s">
        <v>138</v>
      </c>
      <c r="C17" s="3" t="s">
        <v>139</v>
      </c>
      <c r="D17" s="3" t="s">
        <v>140</v>
      </c>
      <c r="E17" s="3" t="n">
        <v>2</v>
      </c>
      <c r="F17" s="3" t="s">
        <v>133</v>
      </c>
      <c r="G17" s="3" t="s">
        <v>141</v>
      </c>
      <c r="H17" s="3" t="s">
        <v>21</v>
      </c>
      <c r="I17" s="3" t="s">
        <v>142</v>
      </c>
      <c r="J17" s="3"/>
      <c r="K17" s="5" t="s">
        <v>143</v>
      </c>
      <c r="L17" s="3" t="s">
        <v>24</v>
      </c>
      <c r="M17" s="3" t="n">
        <v>2.16</v>
      </c>
      <c r="N17" s="3" t="n">
        <f aca="false">M17*E17</f>
        <v>4.32</v>
      </c>
      <c r="O17" s="3"/>
      <c r="P17" s="5" t="s">
        <v>144</v>
      </c>
      <c r="Q17" s="3" t="s">
        <v>24</v>
      </c>
      <c r="R17" s="3" t="n">
        <v>1.88</v>
      </c>
      <c r="S17" s="3" t="n">
        <f aca="false">R17*E17</f>
        <v>3.76</v>
      </c>
      <c r="T17" s="3"/>
    </row>
    <row r="18" customFormat="false" ht="15" hidden="false" customHeight="false" outlineLevel="0" collapsed="false">
      <c r="A18" s="3"/>
      <c r="B18" s="3" t="s">
        <v>145</v>
      </c>
      <c r="C18" s="3"/>
      <c r="D18" s="3" t="s">
        <v>146</v>
      </c>
      <c r="E18" s="3" t="n">
        <v>1</v>
      </c>
      <c r="F18" s="3" t="s">
        <v>147</v>
      </c>
      <c r="G18" s="3" t="s">
        <v>145</v>
      </c>
      <c r="H18" s="3" t="s">
        <v>21</v>
      </c>
      <c r="I18" s="3" t="s">
        <v>148</v>
      </c>
      <c r="J18" s="3"/>
      <c r="K18" s="5" t="s">
        <v>149</v>
      </c>
      <c r="L18" s="3" t="s">
        <v>34</v>
      </c>
      <c r="M18" s="3" t="n">
        <v>1.75</v>
      </c>
      <c r="N18" s="3" t="n">
        <f aca="false">M18*E18</f>
        <v>1.75</v>
      </c>
      <c r="O18" s="3"/>
      <c r="P18" s="5" t="s">
        <v>150</v>
      </c>
      <c r="Q18" s="3" t="s">
        <v>24</v>
      </c>
      <c r="R18" s="3" t="n">
        <v>1.79</v>
      </c>
      <c r="S18" s="3" t="n">
        <f aca="false">R18*E18</f>
        <v>1.79</v>
      </c>
      <c r="T18" s="3"/>
    </row>
    <row r="19" customFormat="false" ht="15" hidden="false" customHeight="false" outlineLevel="0" collapsed="false">
      <c r="A19" s="3"/>
      <c r="B19" s="3" t="s">
        <v>151</v>
      </c>
      <c r="C19" s="3" t="s">
        <v>152</v>
      </c>
      <c r="D19" s="3" t="s">
        <v>153</v>
      </c>
      <c r="E19" s="3" t="n">
        <v>1</v>
      </c>
      <c r="F19" s="3" t="s">
        <v>154</v>
      </c>
      <c r="G19" s="3" t="s">
        <v>155</v>
      </c>
      <c r="H19" s="3" t="s">
        <v>21</v>
      </c>
      <c r="I19" s="3" t="s">
        <v>156</v>
      </c>
      <c r="J19" s="3"/>
      <c r="K19" s="5" t="s">
        <v>157</v>
      </c>
      <c r="L19" s="3" t="s">
        <v>24</v>
      </c>
      <c r="M19" s="3" t="n">
        <v>1.34</v>
      </c>
      <c r="N19" s="3" t="n">
        <f aca="false">M19*E19</f>
        <v>1.34</v>
      </c>
      <c r="O19" s="3"/>
      <c r="P19" s="3"/>
      <c r="Q19" s="3"/>
      <c r="R19" s="3"/>
      <c r="S19" s="3"/>
      <c r="T19" s="3"/>
    </row>
    <row r="20" customFormat="false" ht="15" hidden="false" customHeight="false" outlineLevel="0" collapsed="false">
      <c r="A20" s="3"/>
      <c r="B20" s="3" t="s">
        <v>158</v>
      </c>
      <c r="C20" s="3" t="s">
        <v>159</v>
      </c>
      <c r="D20" s="3" t="s">
        <v>160</v>
      </c>
      <c r="E20" s="3" t="n">
        <v>1</v>
      </c>
      <c r="F20" s="3" t="s">
        <v>161</v>
      </c>
      <c r="G20" s="3" t="s">
        <v>162</v>
      </c>
      <c r="H20" s="3" t="s">
        <v>21</v>
      </c>
      <c r="I20" s="3" t="s">
        <v>163</v>
      </c>
      <c r="J20" s="3"/>
      <c r="K20" s="5" t="s">
        <v>164</v>
      </c>
      <c r="L20" s="3" t="s">
        <v>24</v>
      </c>
      <c r="M20" s="3" t="n">
        <v>0.76</v>
      </c>
      <c r="N20" s="3" t="n">
        <f aca="false">M20*E20</f>
        <v>0.76</v>
      </c>
      <c r="O20" s="3"/>
      <c r="P20" s="5" t="s">
        <v>165</v>
      </c>
      <c r="Q20" s="3" t="s">
        <v>24</v>
      </c>
      <c r="R20" s="3" t="n">
        <v>1.03</v>
      </c>
      <c r="S20" s="3" t="n">
        <f aca="false">R20*E20</f>
        <v>1.03</v>
      </c>
      <c r="T20" s="3"/>
    </row>
    <row r="21" customFormat="false" ht="15" hidden="false" customHeight="false" outlineLevel="0" collapsed="false">
      <c r="A21" s="3"/>
      <c r="B21" s="3" t="s">
        <v>166</v>
      </c>
      <c r="C21" s="3" t="s">
        <v>167</v>
      </c>
      <c r="D21" s="3" t="s">
        <v>168</v>
      </c>
      <c r="E21" s="3" t="n">
        <v>2</v>
      </c>
      <c r="F21" s="3" t="s">
        <v>169</v>
      </c>
      <c r="G21" s="3" t="s">
        <v>170</v>
      </c>
      <c r="H21" s="3" t="s">
        <v>21</v>
      </c>
      <c r="I21" s="3" t="s">
        <v>171</v>
      </c>
      <c r="J21" s="3"/>
      <c r="K21" s="5" t="s">
        <v>172</v>
      </c>
      <c r="L21" s="3" t="s">
        <v>24</v>
      </c>
      <c r="M21" s="3" t="n">
        <v>0.43</v>
      </c>
      <c r="N21" s="3" t="n">
        <f aca="false">M21*E21</f>
        <v>0.86</v>
      </c>
      <c r="O21" s="3"/>
      <c r="P21" s="5" t="s">
        <v>173</v>
      </c>
      <c r="Q21" s="3" t="s">
        <v>24</v>
      </c>
      <c r="R21" s="3" t="n">
        <v>0.42</v>
      </c>
      <c r="S21" s="3" t="n">
        <f aca="false">R21*E21</f>
        <v>0.84</v>
      </c>
      <c r="T21" s="3"/>
    </row>
    <row r="22" customFormat="false" ht="15" hidden="false" customHeight="false" outlineLevel="0" collapsed="false">
      <c r="A22" s="3"/>
      <c r="B22" s="3" t="s">
        <v>174</v>
      </c>
      <c r="C22" s="3" t="s">
        <v>175</v>
      </c>
      <c r="D22" s="3" t="s">
        <v>176</v>
      </c>
      <c r="E22" s="3" t="n">
        <v>1</v>
      </c>
      <c r="F22" s="3" t="s">
        <v>169</v>
      </c>
      <c r="G22" s="3" t="s">
        <v>177</v>
      </c>
      <c r="H22" s="3" t="s">
        <v>21</v>
      </c>
      <c r="I22" s="3" t="s">
        <v>178</v>
      </c>
      <c r="J22" s="3"/>
      <c r="K22" s="5" t="s">
        <v>179</v>
      </c>
      <c r="L22" s="3" t="s">
        <v>24</v>
      </c>
      <c r="M22" s="3" t="n">
        <v>0.38</v>
      </c>
      <c r="N22" s="3" t="n">
        <f aca="false">M22*E22</f>
        <v>0.38</v>
      </c>
      <c r="O22" s="3"/>
      <c r="P22" s="5" t="s">
        <v>180</v>
      </c>
      <c r="Q22" s="3" t="s">
        <v>24</v>
      </c>
      <c r="R22" s="3" t="n">
        <v>0.27</v>
      </c>
      <c r="S22" s="3" t="n">
        <f aca="false">R22*E22</f>
        <v>0.27</v>
      </c>
      <c r="T22" s="3"/>
    </row>
    <row r="23" customFormat="false" ht="15" hidden="false" customHeight="false" outlineLevel="0" collapsed="false">
      <c r="A23" s="3"/>
      <c r="B23" s="3" t="s">
        <v>181</v>
      </c>
      <c r="C23" s="3" t="s">
        <v>182</v>
      </c>
      <c r="D23" s="3" t="s">
        <v>183</v>
      </c>
      <c r="E23" s="3" t="n">
        <v>1</v>
      </c>
      <c r="F23" s="3" t="s">
        <v>169</v>
      </c>
      <c r="G23" s="3" t="s">
        <v>184</v>
      </c>
      <c r="H23" s="3" t="s">
        <v>21</v>
      </c>
      <c r="I23" s="3" t="s">
        <v>185</v>
      </c>
      <c r="J23" s="3"/>
      <c r="K23" s="5" t="s">
        <v>186</v>
      </c>
      <c r="L23" s="3" t="s">
        <v>24</v>
      </c>
      <c r="M23" s="3" t="n">
        <v>0.38</v>
      </c>
      <c r="N23" s="3" t="n">
        <f aca="false">M23*E23</f>
        <v>0.38</v>
      </c>
      <c r="O23" s="3"/>
      <c r="P23" s="5" t="s">
        <v>187</v>
      </c>
      <c r="Q23" s="3" t="s">
        <v>24</v>
      </c>
      <c r="R23" s="3" t="n">
        <v>0.25</v>
      </c>
      <c r="S23" s="3" t="n">
        <f aca="false">R23*E23</f>
        <v>0.25</v>
      </c>
      <c r="T23" s="3"/>
    </row>
    <row r="24" customFormat="false" ht="15" hidden="false" customHeight="false" outlineLevel="0" collapsed="false">
      <c r="A24" s="3"/>
      <c r="B24" s="3" t="s">
        <v>188</v>
      </c>
      <c r="C24" s="3" t="s">
        <v>189</v>
      </c>
      <c r="D24" s="3" t="s">
        <v>190</v>
      </c>
      <c r="E24" s="3" t="n">
        <v>5</v>
      </c>
      <c r="F24" s="3" t="s">
        <v>169</v>
      </c>
      <c r="G24" s="3" t="s">
        <v>191</v>
      </c>
      <c r="H24" s="3" t="s">
        <v>21</v>
      </c>
      <c r="I24" s="3" t="s">
        <v>192</v>
      </c>
      <c r="J24" s="3"/>
      <c r="K24" s="5" t="s">
        <v>193</v>
      </c>
      <c r="L24" s="3" t="s">
        <v>24</v>
      </c>
      <c r="M24" s="3" t="n">
        <v>0.27</v>
      </c>
      <c r="N24" s="3" t="n">
        <f aca="false">M24*E24</f>
        <v>1.35</v>
      </c>
      <c r="O24" s="3"/>
      <c r="P24" s="5" t="s">
        <v>194</v>
      </c>
      <c r="Q24" s="3" t="s">
        <v>195</v>
      </c>
      <c r="R24" s="3" t="n">
        <v>0.18</v>
      </c>
      <c r="S24" s="3" t="n">
        <f aca="false">R24*E24</f>
        <v>0.9</v>
      </c>
      <c r="T24" s="3"/>
    </row>
    <row r="25" customFormat="false" ht="15" hidden="false" customHeight="false" outlineLevel="0" collapsed="false">
      <c r="A25" s="3"/>
      <c r="B25" s="3" t="s">
        <v>196</v>
      </c>
      <c r="C25" s="3" t="s">
        <v>197</v>
      </c>
      <c r="D25" s="3" t="s">
        <v>198</v>
      </c>
      <c r="E25" s="3" t="n">
        <v>1</v>
      </c>
      <c r="F25" s="3" t="s">
        <v>169</v>
      </c>
      <c r="G25" s="3" t="s">
        <v>199</v>
      </c>
      <c r="H25" s="3" t="s">
        <v>21</v>
      </c>
      <c r="I25" s="3" t="s">
        <v>200</v>
      </c>
      <c r="J25" s="3"/>
      <c r="K25" s="5" t="s">
        <v>201</v>
      </c>
      <c r="L25" s="3" t="s">
        <v>24</v>
      </c>
      <c r="M25" s="3" t="n">
        <v>0.21</v>
      </c>
      <c r="N25" s="3" t="n">
        <f aca="false">M25*E25</f>
        <v>0.21</v>
      </c>
      <c r="O25" s="3"/>
      <c r="P25" s="5" t="s">
        <v>202</v>
      </c>
      <c r="Q25" s="3" t="s">
        <v>24</v>
      </c>
      <c r="R25" s="3" t="n">
        <v>0.12</v>
      </c>
      <c r="S25" s="3" t="n">
        <f aca="false">R25*E25</f>
        <v>0.12</v>
      </c>
      <c r="T25" s="3"/>
    </row>
    <row r="26" customFormat="false" ht="1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10"/>
      <c r="L26" s="9"/>
      <c r="M26" s="9"/>
      <c r="N26" s="3" t="n">
        <f aca="false">SUM(N2:N25)</f>
        <v>173.23</v>
      </c>
      <c r="O26" s="9"/>
      <c r="P26" s="10"/>
      <c r="Q26" s="9"/>
      <c r="R26" s="9"/>
      <c r="S26" s="3" t="n">
        <f aca="false">SUM(S2:S25)</f>
        <v>183.42</v>
      </c>
      <c r="T26" s="9"/>
    </row>
    <row r="27" customFormat="false" ht="1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10"/>
      <c r="L27" s="9"/>
      <c r="M27" s="9"/>
      <c r="N27" s="9"/>
      <c r="O27" s="9"/>
      <c r="P27" s="10"/>
      <c r="Q27" s="9"/>
      <c r="R27" s="9"/>
      <c r="S27" s="9"/>
      <c r="T27" s="9"/>
    </row>
  </sheetData>
  <autoFilter ref="A1:T26"/>
  <hyperlinks>
    <hyperlink ref="K2" r:id="rId1" display="https://www.digikey.nl/nl/products/detail/molex/0732511150/1465156?s=N4IgTCBcDaIOwGYwFYCM7kAYQF0C%2BQA"/>
    <hyperlink ref="P2" r:id="rId2" display="https://nl.mouser.com/ProductDetail/Molex/73251-1150?qs=wUVoC1r15A9suyHDcEhR4Q%3D%3D"/>
    <hyperlink ref="K3" r:id="rId3" display="https://www.digikey.nl/nl/products/detail/murata-electronics/KRM55TR72J474MH01K/4905672?s=N4IgTCBcDaICwE4AMBaAjANgBxwKzpQDkAREAXQF8g"/>
    <hyperlink ref="P3" r:id="rId4" display="https://nl.mouser.com/ProductDetail/Murata-Electronics/KRM55TR72J474MH01K?qs=%2FFRSaJcRblYQDKy2GVJVaw%3D%3D"/>
    <hyperlink ref="U3" r:id="rId5" display="https://nl.mouser.com/ProductDetail/?qs=xLDY6iXSiQYMSPjuQ3DdrA%3D%3D"/>
    <hyperlink ref="K4" r:id="rId6" display="https://www.digikey.nl/nl/products/detail/rohm-semiconductor/RGT16BM65DTL/10222299?s=N4IgTCBcDaIEoHEAqBGAbAIQLJoKwBEkAZEAXQF8g"/>
    <hyperlink ref="P4" r:id="rId7" display="https://nl.mouser.com/ProductDetail/ROHM-Semiconductor/RGT16BM65DTL?qs=4v%252BiZTmLVHGsXtf6QO%2FjWw%3D%3D"/>
    <hyperlink ref="K5" r:id="rId8" display="https://www.digikey.nl/nl/products/detail/tdk-corporation/ATB322524-0110-T000/3008146?s=N4IgTCBcDaIIIBUBCBmMYCsYAsBaADAIyH64L4UgC6AvkA"/>
    <hyperlink ref="P5" r:id="rId9" display="https://nl.mouser.com/ProductDetail/TDK/ATB322524-0110-T000?qs=YdQ7Kj7W0bzHAfbwG35aKQ%3D%3D"/>
    <hyperlink ref="K6" r:id="rId10" display="https://www.digikey.nl/nl/products/detail/ixys-integrated-circuits-division/LDA111STR/655240?s=N4IgTCBcDaIDIBECCBGNBlAKgJRAXQF8g"/>
    <hyperlink ref="P6" r:id="rId11" display="https://nl.mouser.com/ProductDetail/IXYS-Integrated-Circuits/LDA111STR?qs=lQlU%252BwB40guZJ8WaenQLCg%3D%3D"/>
    <hyperlink ref="U6" r:id="rId12" display="https://nl.mouser.com/ProductDetail/?qs=ycneeFzpdzhpFoh35BSVzg%3D%3D"/>
    <hyperlink ref="K7" r:id="rId13" display="https://www.digikey.nl/nl/products/detail/te-connectivity-passive-product/3522300KFT/5245066?s=N4IgTCBcDaIMwFYxjgBlQaQGIBUQF0BfIA"/>
    <hyperlink ref="P7" r:id="rId14" display="https://nl.mouser.com/ProductDetail/TE-Connectivity-Holsworthy/3522300KFT?qs=sGAEpiMZZMsyYdr3R27aV32w0MfNsmcpus8bt4qfMaE%3D"/>
    <hyperlink ref="K8" r:id="rId15" display="https://www.digikey.nl/nl/products/detail/gct/BG306-02-A-2-0400-L-G/9859592?s=N4IgTCBcDaIEIHEDMAGAbAWhWDBBDOKALCihgDIYIgC6AvkA"/>
    <hyperlink ref="P8" r:id="rId16" display="https://nl.mouser.com/ProductDetail/GCT/BG306-02-A-2-0400-L-G?qs=sGAEpiMZZMv0NwlthflBi0uEqgYQvB%2FUbQiryhy2eKU%3D"/>
    <hyperlink ref="K9" r:id="rId17" display="https://www.digikey.nl/nl/products/detail/vishay-dale/CRMA2010AF20M0FKEF/7803426?s=N4IgTCBcDaIMICUCyBBMAGAjOlAxDS6uA0gKK4gC6AvkA"/>
    <hyperlink ref="P9" r:id="rId18" display="https://nl.mouser.com/ProductDetail/Vishay-Techno/CRMA2010AF20M0FKEF?qs=sGAEpiMZZMv0NwlthflBi9%252BR8yiWDD1kYdUMyU3xqUg%3D"/>
    <hyperlink ref="K10" r:id="rId19" display="https://www.digikey.nl/nl/products/detail/c-k/KSC741J-LFS/2414968?s=N4IgTCBcDaINIGUDCB2ALARgFIBkBiCIAugL5A"/>
    <hyperlink ref="P10" r:id="rId20" display="https://nl.mouser.com/ProductDetail/CK/KSC741JLFS?qs=sGAEpiMZZMv2p0oWhzNmfbhwUUhYsPPtmN4TFjdcKXc%3D"/>
    <hyperlink ref="K11" r:id="rId21" display="https://www.digikey.nl/nl/products/detail/e-switch/TL3301AF160QJ/1144799?s=N4IgTCBcDaICoBkDMSAMBGAggMXQNlQEUApEAXQF8g"/>
    <hyperlink ref="P11" r:id="rId22" display="https://nl.mouser.com/ProductDetail/E-Switch/TL3301AF160QJ?qs=rR7wk9eDIwpYK6uQXPvPHg%3D%3D"/>
    <hyperlink ref="K12" r:id="rId23" display="https://www.digikey.nl/nl/products/detail/onsemi/MURA160T3G/919931?s=N4IgTCBcDaILIFUBKBBAjANgAwBUDMA4iALoC%2BQA"/>
    <hyperlink ref="P12" r:id="rId24" display="https://nl.mouser.com/ProductDetail/onsemi/MURA160T3G?qs=Gev%252BmEvV0iajoLiVF%252B%2Fg%252Bw%3D%3D"/>
    <hyperlink ref="U12" r:id="rId25" display="https://nl.mouser.com/ProductDetail/Diodes-Incorporated/US1J-13-F?qs=ycneeFzpdzhpFoh35BSVzg%3D%3D"/>
    <hyperlink ref="K13" r:id="rId26" display="https://www.digikey.nl/nl/products/detail/micro-commercial-co/SM4005PL-TP/1793248?s=N4IgTCBcDaIMoFkAsAGFBWACgGQLQBVMQBdAXyA"/>
    <hyperlink ref="P13" r:id="rId27" display="https://nl.mouser.com/ProductDetail/Micro-Commercial-Components-MCC/SM4005PL-TP?qs=SdqRYZZ9IxBkssf%2FQ6q0Qg%3D%3D"/>
    <hyperlink ref="K14" r:id="rId28" display="https://www.digikey.nl/nl/products/detail/alpha-omega-semiconductor-inc/AO3422/1855787"/>
    <hyperlink ref="P14" r:id="rId29" display="https://nl.mouser.com/ProductDetail/Infineon-IR/IRLML0060TRPBF?qs=sGAEpiMZZMsbRVlHDoeFZAifEGjBsGxvM48SlCXKZA0%3D"/>
    <hyperlink ref="U14" r:id="rId30" display="https://nl.mouser.com/ProductDetail/?qs=T3oQrply3y%2Frl%252BtsBfD26A%3D%3D"/>
    <hyperlink ref="K15" r:id="rId31" display="https://www.digikey.nl/nl/products/detail/tdk-corporation/C2012X5R1H475K125AB/2443458?s=N4IgTCBcDaICxwKwFpEE4AcAGZBGZAcgCIgC6AvkA"/>
    <hyperlink ref="P15" r:id="rId32" display="https://nl.mouser.com/ProductDetail/TDK/C2012X5R1H475K125AB?qs=NRhsANhppD%252BC04rCIKmBpA%3D%3D"/>
    <hyperlink ref="K16" r:id="rId33" display="https://www.digikey.nl/nl/products/detail/kingbright/APT1608CGCK/1747514?s=N4IgTCBcDaIIIAUAqBGAbABgBwGEDiOA0iALoC%2BQA"/>
    <hyperlink ref="P16" r:id="rId34" display="https://nl.mouser.com/ProductDetail/Kingbright/APT1608CGCK?qs=VdjlWU%2FzoOFSew86JUt6QA%3D%3D"/>
    <hyperlink ref="K17" r:id="rId35" display="https://www.digikey.nl/nl/products/detail/kingbright/APT1608SRCPRV/1747520?s=N4IgTCBcDaIIIAUAqBGAbABgBwGUBKAwgngGogC6AvkA"/>
    <hyperlink ref="P17" r:id="rId36" display="https://nl.mouser.com/ProductDetail/Kingbright/APT1608SRCPRV?qs=y3UkhjaxUTbj6qT9EqlVug%3D%3D"/>
    <hyperlink ref="K18" r:id="rId37" display="https://www.digikey.nl/nl/products/detail/onsemi/MM3Z18VB/1626741?s=N4IgTCBcDaILJwMwC0CMAOAagIRAXQF8g"/>
    <hyperlink ref="P18" r:id="rId38" display="https://nl.mouser.com/ProductDetail/onsemi-Fairchild/MM3Z18VB?qs=sGAEpiMZZMtdo5lL%2F%252BX2B6heL5qUfdQ2"/>
    <hyperlink ref="K19" r:id="rId39" display="https://www.digikey.nl/nl/products/detail/jst-sales-america-inc/S2B-XH-A-LF-SN/1651055?s=N4IgTCBcDaIMpgEIFoAaAJZBBAFAGQDEBKHOAOSJAF0BfIA"/>
    <hyperlink ref="K20" r:id="rId40" display="https://www.digikey.nl/nl/products/detail/kemet/C0603C104K5RAC7867/1465594?s=N4IgTCBcDaIMwE4EFoCsAGAHCsyByAIiALoC%2BQA"/>
    <hyperlink ref="P20" r:id="rId41" display="https://nl.mouser.com/ProductDetail/KEMET/C0603C104K5RACTU?qs=l5k%252BbMnNDkkVcnZPSAaaiQ%3D%3D"/>
    <hyperlink ref="K21" r:id="rId42" display="https://www.digikey.nl/nl/products/detail/yageo/RC0603FR-0710RL/726879?s=N4IgTCBcDaIEoGEAMA2JBmAYnAtEg7AIxJwAyIAugL5A"/>
    <hyperlink ref="P21" r:id="rId43" display="https://nl.mouser.com/ProductDetail/YAGEO/RC0603FR-0710RL?qs=womCuNp6NjhtCUybQ%252B6d6w%3D%3D"/>
    <hyperlink ref="K22" r:id="rId44" display="https://www.digikey.nl/nl/products/detail/yageo/RC0805FR-0775RL/728132?s=N4IgTCBcDaIEoGEAMAOJBWAYnAtEg7PunADIgC6AvkA"/>
    <hyperlink ref="P22" r:id="rId45" display="https://nl.mouser.com/ProductDetail/YAGEO/RC0805FR-0775RL?qs=VLOqbHBAO5d0HKIsXtPpHg%3D%3D"/>
    <hyperlink ref="K23" r:id="rId46" display="https://www.digikey.nl/nl/products/detail/yageo/RC0805FR-072KL/727664?s=N4IgTCBcDaIEoGEAMAOJBWAYnAtEg7GANIAyIAugL5A"/>
    <hyperlink ref="P23" r:id="rId47" display="https://nl.mouser.com/ProductDetail/YAGEO/RC0805FR-072KL?qs=QrWOOBGzeCYk%2Fx0gjMNmqg%3D%3D"/>
    <hyperlink ref="K24" r:id="rId48" display="https://www.digikey.nl/nl/products/detail/yageo/RC0603FR-071KL/726843?s=N4IgTCBcDaIEoGEAMA2JBmAYnAtEg7AIwDSAMiALoC%2BQA"/>
    <hyperlink ref="P24" r:id="rId49" display="https://nl.mouser.com/ProductDetail/YAGEO/RC0603FR-071KL?qs=VU8sRB4EgwApHsk4rF%2F3zg%3D%3D"/>
    <hyperlink ref="K25" r:id="rId50" display="https://www.digikey.nl/nl/products/detail/yageo/RC0603FR-0722KL/727056?s=N4IgTCBcDaIEoGEAMA2JBmAYnAtEg7GGANIAyIAugL5A"/>
    <hyperlink ref="P25" r:id="rId51" display="https://nl.mouser.com/ProductDetail/YAGEO/RC0603FR-0722KL?qs=diQw95jMAeO86nsIZoklhA%3D%3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9765625" defaultRowHeight="15" zeroHeight="false" outlineLevelRow="0" outlineLevelCol="0"/>
  <cols>
    <col collapsed="false" customWidth="true" hidden="false" outlineLevel="0" max="3" min="3" style="0" width="31.38"/>
    <col collapsed="false" customWidth="true" hidden="false" outlineLevel="0" max="6" min="6" style="0" width="23.82"/>
    <col collapsed="false" customWidth="true" hidden="false" outlineLevel="0" max="7" min="7" style="0" width="26.66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203</v>
      </c>
      <c r="N1" s="1" t="s">
        <v>13</v>
      </c>
      <c r="O1" s="1" t="s">
        <v>14</v>
      </c>
      <c r="P1" s="1" t="s">
        <v>15</v>
      </c>
      <c r="Q1" s="1" t="s">
        <v>11</v>
      </c>
      <c r="R1" s="1" t="s">
        <v>203</v>
      </c>
      <c r="S1" s="1" t="s">
        <v>13</v>
      </c>
      <c r="T1" s="1" t="s">
        <v>14</v>
      </c>
      <c r="U1" s="1" t="s">
        <v>16</v>
      </c>
      <c r="V1" s="1" t="s">
        <v>11</v>
      </c>
      <c r="W1" s="1" t="s">
        <v>203</v>
      </c>
      <c r="X1" s="1" t="s">
        <v>13</v>
      </c>
    </row>
    <row r="2" customFormat="false" ht="15" hidden="false" customHeight="false" outlineLevel="0" collapsed="false">
      <c r="A2" s="3"/>
      <c r="B2" s="3" t="s">
        <v>204</v>
      </c>
      <c r="C2" s="3" t="s">
        <v>204</v>
      </c>
      <c r="D2" s="3"/>
      <c r="E2" s="3" t="n">
        <v>1</v>
      </c>
      <c r="F2" s="3" t="s">
        <v>205</v>
      </c>
      <c r="G2" s="3" t="s">
        <v>206</v>
      </c>
      <c r="H2" s="3" t="s">
        <v>21</v>
      </c>
      <c r="I2" s="3" t="s">
        <v>207</v>
      </c>
      <c r="J2" s="3"/>
      <c r="K2" s="5" t="s">
        <v>208</v>
      </c>
      <c r="L2" s="3" t="s">
        <v>34</v>
      </c>
      <c r="M2" s="3" t="n">
        <v>2.77</v>
      </c>
      <c r="N2" s="3" t="n">
        <f aca="false">M2*E2</f>
        <v>2.77</v>
      </c>
      <c r="O2" s="3"/>
      <c r="P2" s="5" t="s">
        <v>209</v>
      </c>
      <c r="Q2" s="3" t="s">
        <v>210</v>
      </c>
      <c r="R2" s="3" t="n">
        <v>2.77</v>
      </c>
      <c r="S2" s="3" t="n">
        <f aca="false">R2*E2</f>
        <v>2.77</v>
      </c>
      <c r="T2" s="3"/>
      <c r="U2" s="3" t="s">
        <v>211</v>
      </c>
      <c r="V2" s="3" t="s">
        <v>24</v>
      </c>
      <c r="W2" s="3" t="n">
        <v>2.77</v>
      </c>
      <c r="X2" s="3" t="n">
        <f aca="false">W2*E2</f>
        <v>2.77</v>
      </c>
    </row>
    <row r="3" customFormat="false" ht="15" hidden="false" customHeight="false" outlineLevel="0" collapsed="false">
      <c r="A3" s="3"/>
      <c r="B3" s="3" t="s">
        <v>212</v>
      </c>
      <c r="C3" s="3" t="s">
        <v>213</v>
      </c>
      <c r="D3" s="3" t="s">
        <v>214</v>
      </c>
      <c r="E3" s="3" t="n">
        <v>1</v>
      </c>
      <c r="F3" s="3" t="s">
        <v>215</v>
      </c>
      <c r="G3" s="3" t="s">
        <v>212</v>
      </c>
      <c r="H3" s="3"/>
      <c r="I3" s="3"/>
      <c r="J3" s="3"/>
      <c r="K3" s="3" t="s">
        <v>216</v>
      </c>
      <c r="L3" s="3" t="s">
        <v>24</v>
      </c>
      <c r="M3" s="3" t="n">
        <v>3.58</v>
      </c>
      <c r="N3" s="3" t="n">
        <f aca="false">M3*E3</f>
        <v>3.58</v>
      </c>
      <c r="O3" s="3"/>
      <c r="P3" s="3"/>
      <c r="Q3" s="3"/>
      <c r="R3" s="3"/>
      <c r="S3" s="3"/>
      <c r="T3" s="3"/>
    </row>
    <row r="4" customFormat="false" ht="15" hidden="false" customHeight="false" outlineLevel="0" collapsed="false">
      <c r="A4" s="3"/>
      <c r="B4" s="3" t="s">
        <v>217</v>
      </c>
      <c r="C4" s="3" t="s">
        <v>218</v>
      </c>
      <c r="D4" s="3" t="s">
        <v>219</v>
      </c>
      <c r="E4" s="3" t="n">
        <v>1</v>
      </c>
      <c r="F4" s="3" t="s">
        <v>220</v>
      </c>
      <c r="G4" s="3" t="s">
        <v>217</v>
      </c>
      <c r="H4" s="3"/>
      <c r="I4" s="3"/>
      <c r="J4" s="3"/>
      <c r="K4" s="5" t="s">
        <v>221</v>
      </c>
      <c r="L4" s="3" t="s">
        <v>24</v>
      </c>
      <c r="M4" s="3" t="n">
        <v>1.34</v>
      </c>
      <c r="N4" s="3" t="n">
        <f aca="false">M4*E4</f>
        <v>1.34</v>
      </c>
      <c r="O4" s="3"/>
      <c r="P4" s="5" t="s">
        <v>222</v>
      </c>
      <c r="Q4" s="3" t="s">
        <v>24</v>
      </c>
      <c r="R4" s="3" t="n">
        <f aca="false">1.31*10</f>
        <v>13.1</v>
      </c>
      <c r="S4" s="3" t="n">
        <f aca="false">R4*E4</f>
        <v>13.1</v>
      </c>
      <c r="T4" s="3"/>
    </row>
    <row r="5" customFormat="false" ht="15" hidden="false" customHeight="false" outlineLevel="0" collapsed="false">
      <c r="A5" s="3"/>
      <c r="B5" s="3" t="s">
        <v>223</v>
      </c>
      <c r="C5" s="3" t="s">
        <v>224</v>
      </c>
      <c r="D5" s="3"/>
      <c r="E5" s="3" t="n">
        <v>1</v>
      </c>
      <c r="F5" s="3"/>
      <c r="G5" s="3" t="s">
        <v>225</v>
      </c>
      <c r="H5" s="3"/>
      <c r="I5" s="3"/>
      <c r="J5" s="3"/>
      <c r="K5" s="5" t="s">
        <v>226</v>
      </c>
      <c r="L5" s="3" t="s">
        <v>24</v>
      </c>
      <c r="M5" s="3" t="n">
        <v>4.93</v>
      </c>
      <c r="N5" s="3" t="n">
        <f aca="false">M5*E5</f>
        <v>4.93</v>
      </c>
      <c r="O5" s="3"/>
      <c r="P5" s="5" t="s">
        <v>227</v>
      </c>
      <c r="Q5" s="3" t="s">
        <v>24</v>
      </c>
      <c r="R5" s="3" t="n">
        <v>4.87</v>
      </c>
      <c r="S5" s="3" t="n">
        <f aca="false">R5*E5</f>
        <v>4.87</v>
      </c>
      <c r="T5" s="3"/>
    </row>
    <row r="6" customFormat="false" ht="15" hidden="false" customHeight="false" outlineLevel="0" collapsed="false">
      <c r="A6" s="3"/>
      <c r="B6" s="3" t="s">
        <v>228</v>
      </c>
      <c r="C6" s="3" t="s">
        <v>224</v>
      </c>
      <c r="D6" s="3"/>
      <c r="E6" s="3" t="n">
        <v>1</v>
      </c>
      <c r="F6" s="3"/>
      <c r="G6" s="3" t="s">
        <v>229</v>
      </c>
      <c r="H6" s="3"/>
      <c r="I6" s="3"/>
      <c r="J6" s="3"/>
      <c r="K6" s="3"/>
      <c r="L6" s="3"/>
      <c r="M6" s="3"/>
      <c r="N6" s="3"/>
      <c r="O6" s="3"/>
      <c r="P6" s="5" t="s">
        <v>230</v>
      </c>
      <c r="Q6" s="3" t="s">
        <v>231</v>
      </c>
      <c r="R6" s="3" t="n">
        <v>21.5</v>
      </c>
      <c r="S6" s="3" t="n">
        <f aca="false">R6*E6</f>
        <v>21.5</v>
      </c>
      <c r="T6" s="3"/>
    </row>
  </sheetData>
  <hyperlinks>
    <hyperlink ref="K2" r:id="rId1" display="https://www.digikey.nl/nl/products/detail/hammond-manufacturing/1551BTRD/7644388?s=N4IgTCBcDaIBIFkCMA2MAWAtAOQCIgF0BfIA"/>
    <hyperlink ref="P2" r:id="rId2" display="https://nl.mouser.com/ProductDetail/Hammond-Manufacturing/1551BTRD?qs=sGAEpiMZZMv0NwlthflBiyAt0H6giR4WqRah4nPePiY%3D"/>
    <hyperlink ref="K4" r:id="rId3" display="https://www.digikey.nl/nl/products/detail/sparkfun-electronics/PRT-09925/6161750?s=N4IgTCBcDaIAoCUAqBaADATg2ArCAugL5A"/>
    <hyperlink ref="P4" r:id="rId4" display="https://nl.mouser.com/ProductDetail/SparkFun/PRT-09925?qs=sGAEpiMZZMvShe%252BZiYheioDpW5r8CcWcP5TlgaywIzo%3D"/>
    <hyperlink ref="K5" r:id="rId5" display="https://www.digikey.nl/nl/products/detail/linx-technologies-inc/CONSMA013-062/1577228"/>
    <hyperlink ref="P5" r:id="rId6" display="https://nl.mouser.com/ProductDetail/Linx-Technologies/CONSMA013062?qs=K5ta8V%252BWhta2j4YfrHVvTw%3D%3D"/>
    <hyperlink ref="P6" r:id="rId7" display="https://nl.mouser.com/ProductDetail/Coilcraft/PCV-0-472-03L?qs=ZYnrCdKdyecr5rlS59gtOA%3D%3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2021-12-23T12:30:24Z</dcterms:created>
  <dc:creator>Colin O'Flynn</dc:creator>
  <dc:description/>
  <dc:language>en-US</dc:language>
  <cp:lastModifiedBy/>
  <dcterms:modified xsi:type="dcterms:W3CDTF">2022-02-20T14:23:26Z</dcterms:modified>
  <cp:revision>2</cp:revision>
  <dc:subject/>
  <dc:title/>
</cp:coreProperties>
</file>