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users\nilton\Documents\Nilton\Projetos_Computacao\R\Capacity-Credit-Brazil\Data\"/>
    </mc:Choice>
  </mc:AlternateContent>
  <bookViews>
    <workbookView xWindow="0" yWindow="0" windowWidth="28800" windowHeight="12300" tabRatio="599" activeTab="5"/>
  </bookViews>
  <sheets>
    <sheet name="Sheet 1" sheetId="1" r:id="rId1"/>
    <sheet name="Planilha1" sheetId="2" r:id="rId2"/>
    <sheet name="Dados" sheetId="5" r:id="rId3"/>
    <sheet name="Dados (2)" sheetId="8" r:id="rId4"/>
    <sheet name="Planilha3" sheetId="6" r:id="rId5"/>
    <sheet name="Usinas_ONS" sheetId="3" r:id="rId6"/>
    <sheet name="Usinas_ONS2" sheetId="4" r:id="rId7"/>
    <sheet name="TEIFa e TEIP" sheetId="7" r:id="rId8"/>
  </sheets>
  <definedNames>
    <definedName name="ANA_Data">Dados!$A$1:$C$145</definedName>
    <definedName name="ANA_Data_NE">Planilha1!$F$1:$H$10</definedName>
    <definedName name="Dados_Maquinas">Dados!$BD$1:$BW$145</definedName>
    <definedName name="Potencias2_NE">Usinas_ONS2!$AZ$1:$BS$10</definedName>
    <definedName name="Tipo_Turbina">Dados!$AS$1:$AS$145</definedName>
    <definedName name="Tipo_Turbina_NE">Usinas_ONS2!$AO$1:$AO$10</definedName>
    <definedName name="Us_ONS_BR">Planilha3!$A$1:$R$145</definedName>
    <definedName name="Us_ONS2_BR">Dados!$E$1:$GC$145</definedName>
    <definedName name="Usinas_ONS_NE">Usinas_ONS!$A$1:$R$10</definedName>
    <definedName name="Usinas_ONS2_NE">Usinas_ONS2!$A$1:$FX$10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Y10" i="4" l="1"/>
  <c r="FY9" i="4"/>
  <c r="FY8" i="4"/>
  <c r="FY7" i="4"/>
  <c r="FY6" i="4"/>
  <c r="FY5" i="4"/>
  <c r="FY4" i="4"/>
  <c r="FY3" i="4"/>
  <c r="FY2" i="4"/>
  <c r="AS3" i="8"/>
  <c r="AT3" i="8"/>
  <c r="AS4" i="8"/>
  <c r="AT4" i="8"/>
  <c r="AS5" i="8"/>
  <c r="AT5" i="8"/>
  <c r="AS6" i="8"/>
  <c r="AT6" i="8"/>
  <c r="AS7" i="8"/>
  <c r="AT7" i="8"/>
  <c r="AS8" i="8"/>
  <c r="AT8" i="8"/>
  <c r="AS9" i="8"/>
  <c r="AT9" i="8"/>
  <c r="AS10" i="8"/>
  <c r="AT10" i="8"/>
  <c r="AS11" i="8"/>
  <c r="AT11" i="8"/>
  <c r="AS12" i="8"/>
  <c r="AT12" i="8"/>
  <c r="AS13" i="8"/>
  <c r="AT13" i="8"/>
  <c r="AS14" i="8"/>
  <c r="AT14" i="8"/>
  <c r="AS15" i="8"/>
  <c r="AT15" i="8"/>
  <c r="AS16" i="8"/>
  <c r="AT16" i="8"/>
  <c r="AS17" i="8"/>
  <c r="AT17" i="8"/>
  <c r="AS18" i="8"/>
  <c r="AT18" i="8"/>
  <c r="AS19" i="8"/>
  <c r="AT19" i="8"/>
  <c r="AS20" i="8"/>
  <c r="AT20" i="8"/>
  <c r="AS21" i="8"/>
  <c r="AT21" i="8"/>
  <c r="AS22" i="8"/>
  <c r="AT22" i="8"/>
  <c r="AS23" i="8"/>
  <c r="AT23" i="8"/>
  <c r="AS24" i="8"/>
  <c r="AT24" i="8"/>
  <c r="AS25" i="8"/>
  <c r="AT25" i="8"/>
  <c r="AS26" i="8"/>
  <c r="AT26" i="8"/>
  <c r="AS27" i="8"/>
  <c r="AT27" i="8"/>
  <c r="AS28" i="8"/>
  <c r="AT28" i="8"/>
  <c r="AS29" i="8"/>
  <c r="AT29" i="8"/>
  <c r="AS30" i="8"/>
  <c r="AT30" i="8"/>
  <c r="AS31" i="8"/>
  <c r="AT31" i="8"/>
  <c r="AS32" i="8"/>
  <c r="AT32" i="8"/>
  <c r="AS33" i="8"/>
  <c r="AT33" i="8"/>
  <c r="AS34" i="8"/>
  <c r="AT34" i="8"/>
  <c r="AS35" i="8"/>
  <c r="AT35" i="8"/>
  <c r="AS36" i="8"/>
  <c r="AT36" i="8"/>
  <c r="AS37" i="8"/>
  <c r="AT37" i="8"/>
  <c r="AS38" i="8"/>
  <c r="AT38" i="8"/>
  <c r="AS39" i="8"/>
  <c r="AT39" i="8"/>
  <c r="AS40" i="8"/>
  <c r="AT40" i="8"/>
  <c r="AS41" i="8"/>
  <c r="AT41" i="8"/>
  <c r="AS42" i="8"/>
  <c r="AT42" i="8"/>
  <c r="AS43" i="8"/>
  <c r="AT43" i="8"/>
  <c r="AS44" i="8"/>
  <c r="AT44" i="8"/>
  <c r="AS45" i="8"/>
  <c r="AT45" i="8"/>
  <c r="AS46" i="8"/>
  <c r="AT46" i="8"/>
  <c r="AS47" i="8"/>
  <c r="AT47" i="8"/>
  <c r="AS48" i="8"/>
  <c r="AT48" i="8"/>
  <c r="AS49" i="8"/>
  <c r="AT49" i="8"/>
  <c r="AS50" i="8"/>
  <c r="AT50" i="8"/>
  <c r="AS51" i="8"/>
  <c r="AT51" i="8"/>
  <c r="AS52" i="8"/>
  <c r="AT52" i="8"/>
  <c r="AS53" i="8"/>
  <c r="AT53" i="8"/>
  <c r="AS54" i="8"/>
  <c r="AT54" i="8"/>
  <c r="AS55" i="8"/>
  <c r="AT55" i="8"/>
  <c r="AS56" i="8"/>
  <c r="AT56" i="8"/>
  <c r="AS57" i="8"/>
  <c r="AT57" i="8"/>
  <c r="AS58" i="8"/>
  <c r="AT58" i="8"/>
  <c r="AS59" i="8"/>
  <c r="AT59" i="8"/>
  <c r="AS60" i="8"/>
  <c r="AT60" i="8"/>
  <c r="AS61" i="8"/>
  <c r="AT61" i="8"/>
  <c r="AS62" i="8"/>
  <c r="AT62" i="8"/>
  <c r="AS63" i="8"/>
  <c r="AT63" i="8"/>
  <c r="AS64" i="8"/>
  <c r="AT64" i="8"/>
  <c r="AS65" i="8"/>
  <c r="AT65" i="8"/>
  <c r="AS66" i="8"/>
  <c r="AT66" i="8"/>
  <c r="AS67" i="8"/>
  <c r="AT67" i="8"/>
  <c r="AS68" i="8"/>
  <c r="AT68" i="8"/>
  <c r="AS69" i="8"/>
  <c r="AT69" i="8"/>
  <c r="AS70" i="8"/>
  <c r="AT70" i="8"/>
  <c r="AS71" i="8"/>
  <c r="AT71" i="8"/>
  <c r="AS72" i="8"/>
  <c r="AT72" i="8"/>
  <c r="AS73" i="8"/>
  <c r="AT73" i="8"/>
  <c r="AS74" i="8"/>
  <c r="AT74" i="8"/>
  <c r="AS75" i="8"/>
  <c r="AT75" i="8"/>
  <c r="AS76" i="8"/>
  <c r="AT76" i="8"/>
  <c r="AS77" i="8"/>
  <c r="AT77" i="8"/>
  <c r="AS78" i="8"/>
  <c r="AT78" i="8"/>
  <c r="AS79" i="8"/>
  <c r="AT79" i="8"/>
  <c r="AS80" i="8"/>
  <c r="AT80" i="8"/>
  <c r="AS81" i="8"/>
  <c r="AT81" i="8"/>
  <c r="AS82" i="8"/>
  <c r="AT82" i="8"/>
  <c r="AS83" i="8"/>
  <c r="AT83" i="8"/>
  <c r="AS84" i="8"/>
  <c r="AT84" i="8"/>
  <c r="AS85" i="8"/>
  <c r="AT85" i="8"/>
  <c r="AS86" i="8"/>
  <c r="AT86" i="8"/>
  <c r="AS87" i="8"/>
  <c r="AT87" i="8"/>
  <c r="AS88" i="8"/>
  <c r="AT88" i="8"/>
  <c r="AS89" i="8"/>
  <c r="AT89" i="8"/>
  <c r="AS90" i="8"/>
  <c r="AT90" i="8"/>
  <c r="AS91" i="8"/>
  <c r="AT91" i="8"/>
  <c r="AS92" i="8"/>
  <c r="AT92" i="8"/>
  <c r="AS93" i="8"/>
  <c r="AT93" i="8"/>
  <c r="AS94" i="8"/>
  <c r="AT94" i="8"/>
  <c r="AS95" i="8"/>
  <c r="AT95" i="8"/>
  <c r="AS96" i="8"/>
  <c r="AT96" i="8"/>
  <c r="AS97" i="8"/>
  <c r="AT97" i="8"/>
  <c r="AS98" i="8"/>
  <c r="AT98" i="8"/>
  <c r="AS99" i="8"/>
  <c r="AT99" i="8"/>
  <c r="AS100" i="8"/>
  <c r="AT100" i="8"/>
  <c r="AS101" i="8"/>
  <c r="AT101" i="8"/>
  <c r="AS102" i="8"/>
  <c r="AT102" i="8"/>
  <c r="AS103" i="8"/>
  <c r="AT103" i="8"/>
  <c r="AS104" i="8"/>
  <c r="AT104" i="8"/>
  <c r="AS105" i="8"/>
  <c r="AT105" i="8"/>
  <c r="AS106" i="8"/>
  <c r="AT106" i="8"/>
  <c r="AS107" i="8"/>
  <c r="AT107" i="8"/>
  <c r="AS108" i="8"/>
  <c r="AT108" i="8"/>
  <c r="AS109" i="8"/>
  <c r="AT109" i="8"/>
  <c r="AS110" i="8"/>
  <c r="AT110" i="8"/>
  <c r="AS111" i="8"/>
  <c r="AT111" i="8"/>
  <c r="AS112" i="8"/>
  <c r="AT112" i="8"/>
  <c r="AS113" i="8"/>
  <c r="AT113" i="8"/>
  <c r="AS114" i="8"/>
  <c r="AT114" i="8"/>
  <c r="AS115" i="8"/>
  <c r="AT115" i="8"/>
  <c r="AS116" i="8"/>
  <c r="AT116" i="8"/>
  <c r="AS117" i="8"/>
  <c r="AT117" i="8"/>
  <c r="AS118" i="8"/>
  <c r="AT118" i="8"/>
  <c r="AS119" i="8"/>
  <c r="AT119" i="8"/>
  <c r="AS120" i="8"/>
  <c r="AT120" i="8"/>
  <c r="AS121" i="8"/>
  <c r="AT121" i="8"/>
  <c r="AS122" i="8"/>
  <c r="AT122" i="8"/>
  <c r="AS123" i="8"/>
  <c r="AT123" i="8"/>
  <c r="AS124" i="8"/>
  <c r="AT124" i="8"/>
  <c r="AS125" i="8"/>
  <c r="AT125" i="8"/>
  <c r="AS126" i="8"/>
  <c r="AT126" i="8"/>
  <c r="AS127" i="8"/>
  <c r="AT127" i="8"/>
  <c r="AS128" i="8"/>
  <c r="AT128" i="8"/>
  <c r="AS129" i="8"/>
  <c r="AT129" i="8"/>
  <c r="AS130" i="8"/>
  <c r="AT130" i="8"/>
  <c r="AS131" i="8"/>
  <c r="AT131" i="8"/>
  <c r="AS132" i="8"/>
  <c r="AT132" i="8"/>
  <c r="AS133" i="8"/>
  <c r="AT133" i="8"/>
  <c r="AS134" i="8"/>
  <c r="AT134" i="8"/>
  <c r="AS135" i="8"/>
  <c r="AT135" i="8"/>
  <c r="AS136" i="8"/>
  <c r="AT136" i="8"/>
  <c r="AS137" i="8"/>
  <c r="AT137" i="8"/>
  <c r="AS138" i="8"/>
  <c r="AT138" i="8"/>
  <c r="AS139" i="8"/>
  <c r="AT139" i="8"/>
  <c r="AS140" i="8"/>
  <c r="AT140" i="8"/>
  <c r="AS141" i="8"/>
  <c r="AT141" i="8"/>
  <c r="AS142" i="8"/>
  <c r="AT142" i="8"/>
  <c r="AS143" i="8"/>
  <c r="AT143" i="8"/>
  <c r="AS144" i="8"/>
  <c r="AT144" i="8"/>
  <c r="AS145" i="8"/>
  <c r="AT145" i="8"/>
  <c r="AT2" i="8"/>
  <c r="AS2" i="8"/>
  <c r="GE145" i="8" l="1"/>
  <c r="GE144" i="8"/>
  <c r="GE143" i="8"/>
  <c r="GE142" i="8"/>
  <c r="GE141" i="8"/>
  <c r="GE140" i="8"/>
  <c r="GE139" i="8"/>
  <c r="GE138" i="8"/>
  <c r="GE137" i="8"/>
  <c r="GE136" i="8"/>
  <c r="GE135" i="8"/>
  <c r="GE134" i="8"/>
  <c r="GE133" i="8"/>
  <c r="GE132" i="8"/>
  <c r="GE131" i="8"/>
  <c r="GE130" i="8"/>
  <c r="GE129" i="8"/>
  <c r="GE128" i="8"/>
  <c r="GE127" i="8"/>
  <c r="GE126" i="8"/>
  <c r="GE125" i="8"/>
  <c r="GE124" i="8"/>
  <c r="GE123" i="8"/>
  <c r="GE122" i="8"/>
  <c r="GE121" i="8"/>
  <c r="GE120" i="8"/>
  <c r="GE119" i="8"/>
  <c r="GE118" i="8"/>
  <c r="GE117" i="8"/>
  <c r="GE116" i="8"/>
  <c r="GE115" i="8"/>
  <c r="GE114" i="8"/>
  <c r="GE113" i="8"/>
  <c r="GE112" i="8"/>
  <c r="GE111" i="8"/>
  <c r="GE110" i="8"/>
  <c r="GE109" i="8"/>
  <c r="GE108" i="8"/>
  <c r="GE107" i="8"/>
  <c r="GE106" i="8"/>
  <c r="GE105" i="8"/>
  <c r="GE104" i="8"/>
  <c r="GE103" i="8"/>
  <c r="GE102" i="8"/>
  <c r="GE101" i="8"/>
  <c r="GE100" i="8"/>
  <c r="GE99" i="8"/>
  <c r="GE98" i="8"/>
  <c r="GE97" i="8"/>
  <c r="GE96" i="8"/>
  <c r="GE95" i="8"/>
  <c r="GE94" i="8"/>
  <c r="GE93" i="8"/>
  <c r="GE92" i="8"/>
  <c r="GE91" i="8"/>
  <c r="GE90" i="8"/>
  <c r="GE89" i="8"/>
  <c r="GE88" i="8"/>
  <c r="GE87" i="8"/>
  <c r="GE86" i="8"/>
  <c r="GE85" i="8"/>
  <c r="GE84" i="8"/>
  <c r="GE83" i="8"/>
  <c r="GE82" i="8"/>
  <c r="GE81" i="8"/>
  <c r="GE80" i="8"/>
  <c r="GE79" i="8"/>
  <c r="GE78" i="8"/>
  <c r="GE77" i="8"/>
  <c r="GE76" i="8"/>
  <c r="GE75" i="8"/>
  <c r="GE74" i="8"/>
  <c r="GE73" i="8"/>
  <c r="GE72" i="8"/>
  <c r="GE71" i="8"/>
  <c r="GE70" i="8"/>
  <c r="GE69" i="8"/>
  <c r="GE68" i="8"/>
  <c r="GE67" i="8"/>
  <c r="GE66" i="8"/>
  <c r="GE65" i="8"/>
  <c r="GE64" i="8"/>
  <c r="GE63" i="8"/>
  <c r="GE62" i="8"/>
  <c r="GE61" i="8"/>
  <c r="GE60" i="8"/>
  <c r="GE59" i="8"/>
  <c r="GE58" i="8"/>
  <c r="GE57" i="8"/>
  <c r="GE56" i="8"/>
  <c r="GE55" i="8"/>
  <c r="GE54" i="8"/>
  <c r="GE53" i="8"/>
  <c r="GE52" i="8"/>
  <c r="GE51" i="8"/>
  <c r="GE50" i="8"/>
  <c r="GE49" i="8"/>
  <c r="GE48" i="8"/>
  <c r="GE47" i="8"/>
  <c r="GE46" i="8"/>
  <c r="GE45" i="8"/>
  <c r="GE44" i="8"/>
  <c r="GE43" i="8"/>
  <c r="GE42" i="8"/>
  <c r="GE41" i="8"/>
  <c r="GE40" i="8"/>
  <c r="GE39" i="8"/>
  <c r="GE38" i="8"/>
  <c r="GE37" i="8"/>
  <c r="GE36" i="8"/>
  <c r="GE35" i="8"/>
  <c r="GE34" i="8"/>
  <c r="GE33" i="8"/>
  <c r="GE32" i="8"/>
  <c r="GE31" i="8"/>
  <c r="GE30" i="8"/>
  <c r="GE29" i="8"/>
  <c r="GE28" i="8"/>
  <c r="GE27" i="8"/>
  <c r="GE26" i="8"/>
  <c r="GE25" i="8"/>
  <c r="GE24" i="8"/>
  <c r="GE23" i="8"/>
  <c r="GE22" i="8"/>
  <c r="GE21" i="8"/>
  <c r="GE20" i="8"/>
  <c r="GE19" i="8"/>
  <c r="GE18" i="8"/>
  <c r="GE17" i="8"/>
  <c r="GE16" i="8"/>
  <c r="GE15" i="8"/>
  <c r="GE14" i="8"/>
  <c r="GE13" i="8"/>
  <c r="GE12" i="8"/>
  <c r="GE11" i="8"/>
  <c r="GE10" i="8"/>
  <c r="GE9" i="8"/>
  <c r="GE8" i="8"/>
  <c r="GE7" i="8"/>
  <c r="GE6" i="8"/>
  <c r="GE5" i="8"/>
  <c r="GE4" i="8"/>
  <c r="GE3" i="8"/>
  <c r="GE2" i="8"/>
  <c r="GC3" i="5" l="1"/>
  <c r="GC4" i="5"/>
  <c r="GC5" i="5"/>
  <c r="GC6" i="5"/>
  <c r="GC7" i="5"/>
  <c r="GC8" i="5"/>
  <c r="GC9" i="5"/>
  <c r="GC10" i="5"/>
  <c r="GC11" i="5"/>
  <c r="GC12" i="5"/>
  <c r="GC13" i="5"/>
  <c r="GC14" i="5"/>
  <c r="GC15" i="5"/>
  <c r="GC16" i="5"/>
  <c r="GC17" i="5"/>
  <c r="GC18" i="5"/>
  <c r="GC19" i="5"/>
  <c r="GC20" i="5"/>
  <c r="GC21" i="5"/>
  <c r="GC22" i="5"/>
  <c r="GC23" i="5"/>
  <c r="GC24" i="5"/>
  <c r="GC25" i="5"/>
  <c r="GC26" i="5"/>
  <c r="GC27" i="5"/>
  <c r="GC28" i="5"/>
  <c r="GC29" i="5"/>
  <c r="GC30" i="5"/>
  <c r="GC31" i="5"/>
  <c r="GC32" i="5"/>
  <c r="GC33" i="5"/>
  <c r="GC34" i="5"/>
  <c r="GC35" i="5"/>
  <c r="GC36" i="5"/>
  <c r="GC37" i="5"/>
  <c r="GC38" i="5"/>
  <c r="GC39" i="5"/>
  <c r="GC40" i="5"/>
  <c r="GC41" i="5"/>
  <c r="GC42" i="5"/>
  <c r="GC43" i="5"/>
  <c r="GC44" i="5"/>
  <c r="GC45" i="5"/>
  <c r="GC46" i="5"/>
  <c r="GC47" i="5"/>
  <c r="GC48" i="5"/>
  <c r="GC49" i="5"/>
  <c r="GC50" i="5"/>
  <c r="GC51" i="5"/>
  <c r="GC52" i="5"/>
  <c r="GC53" i="5"/>
  <c r="GC54" i="5"/>
  <c r="GC55" i="5"/>
  <c r="GC56" i="5"/>
  <c r="GC57" i="5"/>
  <c r="GC58" i="5"/>
  <c r="GC59" i="5"/>
  <c r="GC60" i="5"/>
  <c r="GC61" i="5"/>
  <c r="GC62" i="5"/>
  <c r="GC63" i="5"/>
  <c r="GC64" i="5"/>
  <c r="GC65" i="5"/>
  <c r="GC66" i="5"/>
  <c r="GC67" i="5"/>
  <c r="GC68" i="5"/>
  <c r="GC69" i="5"/>
  <c r="GC70" i="5"/>
  <c r="GC71" i="5"/>
  <c r="GC72" i="5"/>
  <c r="GC73" i="5"/>
  <c r="GC74" i="5"/>
  <c r="GC75" i="5"/>
  <c r="GC76" i="5"/>
  <c r="GC77" i="5"/>
  <c r="GC78" i="5"/>
  <c r="GC79" i="5"/>
  <c r="GC80" i="5"/>
  <c r="GC81" i="5"/>
  <c r="GC82" i="5"/>
  <c r="GC83" i="5"/>
  <c r="GC84" i="5"/>
  <c r="GC85" i="5"/>
  <c r="GC86" i="5"/>
  <c r="GC87" i="5"/>
  <c r="GC88" i="5"/>
  <c r="GC89" i="5"/>
  <c r="GC90" i="5"/>
  <c r="GC91" i="5"/>
  <c r="GC92" i="5"/>
  <c r="GC93" i="5"/>
  <c r="GC94" i="5"/>
  <c r="GC95" i="5"/>
  <c r="GC96" i="5"/>
  <c r="GC97" i="5"/>
  <c r="GC98" i="5"/>
  <c r="GC99" i="5"/>
  <c r="GC100" i="5"/>
  <c r="GC101" i="5"/>
  <c r="GC102" i="5"/>
  <c r="GC103" i="5"/>
  <c r="GC104" i="5"/>
  <c r="GC105" i="5"/>
  <c r="GC106" i="5"/>
  <c r="GC107" i="5"/>
  <c r="GC108" i="5"/>
  <c r="GC109" i="5"/>
  <c r="GC110" i="5"/>
  <c r="GC111" i="5"/>
  <c r="GC112" i="5"/>
  <c r="GC113" i="5"/>
  <c r="GC114" i="5"/>
  <c r="GC115" i="5"/>
  <c r="GC116" i="5"/>
  <c r="GC117" i="5"/>
  <c r="GC118" i="5"/>
  <c r="GC119" i="5"/>
  <c r="GC120" i="5"/>
  <c r="GC121" i="5"/>
  <c r="GC122" i="5"/>
  <c r="GC123" i="5"/>
  <c r="GC124" i="5"/>
  <c r="GC125" i="5"/>
  <c r="GC126" i="5"/>
  <c r="GC127" i="5"/>
  <c r="GC128" i="5"/>
  <c r="GC129" i="5"/>
  <c r="GC130" i="5"/>
  <c r="GC131" i="5"/>
  <c r="GC132" i="5"/>
  <c r="GC133" i="5"/>
  <c r="GC134" i="5"/>
  <c r="GC135" i="5"/>
  <c r="GC136" i="5"/>
  <c r="GC137" i="5"/>
  <c r="GC138" i="5"/>
  <c r="GC139" i="5"/>
  <c r="GC140" i="5"/>
  <c r="GC141" i="5"/>
  <c r="GC142" i="5"/>
  <c r="GC143" i="5"/>
  <c r="GC144" i="5"/>
  <c r="GC145" i="5"/>
  <c r="GC2" i="5"/>
  <c r="G75" i="1" l="1"/>
  <c r="G142" i="1" l="1"/>
  <c r="G7" i="1" l="1"/>
  <c r="G15" i="1"/>
  <c r="G24" i="1"/>
  <c r="G32" i="1"/>
  <c r="G40" i="1"/>
  <c r="G48" i="1"/>
  <c r="G56" i="1"/>
  <c r="G64" i="1"/>
  <c r="G73" i="1"/>
  <c r="G81" i="1"/>
  <c r="G89" i="1"/>
  <c r="G97" i="1"/>
  <c r="G105" i="1"/>
  <c r="G113" i="1"/>
  <c r="G121" i="1"/>
  <c r="G129" i="1"/>
  <c r="G41" i="1"/>
  <c r="G65" i="1"/>
  <c r="G82" i="1"/>
  <c r="G90" i="1"/>
  <c r="G106" i="1"/>
  <c r="G122" i="1"/>
  <c r="G132" i="1"/>
  <c r="G8" i="1"/>
  <c r="G16" i="1"/>
  <c r="G25" i="1"/>
  <c r="G33" i="1"/>
  <c r="G49" i="1"/>
  <c r="G57" i="1"/>
  <c r="G74" i="1"/>
  <c r="G98" i="1"/>
  <c r="G114" i="1"/>
  <c r="G130" i="1"/>
  <c r="G116" i="1"/>
  <c r="G66" i="1"/>
  <c r="G9" i="1"/>
  <c r="G17" i="1"/>
  <c r="G26" i="1"/>
  <c r="G34" i="1"/>
  <c r="G42" i="1"/>
  <c r="G50" i="1"/>
  <c r="G58" i="1"/>
  <c r="G67" i="1"/>
  <c r="G83" i="1"/>
  <c r="G91" i="1"/>
  <c r="G99" i="1"/>
  <c r="G107" i="1"/>
  <c r="G115" i="1"/>
  <c r="G123" i="1"/>
  <c r="G131" i="1"/>
  <c r="G139" i="1"/>
  <c r="G51" i="1"/>
  <c r="G76" i="1"/>
  <c r="G92" i="1"/>
  <c r="G108" i="1"/>
  <c r="G140" i="1"/>
  <c r="G19" i="1"/>
  <c r="G10" i="1"/>
  <c r="G18" i="1"/>
  <c r="G27" i="1"/>
  <c r="G35" i="1"/>
  <c r="G43" i="1"/>
  <c r="G59" i="1"/>
  <c r="G68" i="1"/>
  <c r="G84" i="1"/>
  <c r="G100" i="1"/>
  <c r="G124" i="1"/>
  <c r="G3" i="1"/>
  <c r="G11" i="1"/>
  <c r="G20" i="1"/>
  <c r="G28" i="1"/>
  <c r="G36" i="1"/>
  <c r="G44" i="1"/>
  <c r="G52" i="1"/>
  <c r="G60" i="1"/>
  <c r="G69" i="1"/>
  <c r="G77" i="1"/>
  <c r="G85" i="1"/>
  <c r="G93" i="1"/>
  <c r="G101" i="1"/>
  <c r="G109" i="1"/>
  <c r="G117" i="1"/>
  <c r="G125" i="1"/>
  <c r="G133" i="1"/>
  <c r="G141" i="1"/>
  <c r="G22" i="1"/>
  <c r="G45" i="1"/>
  <c r="G63" i="1"/>
  <c r="G87" i="1"/>
  <c r="G110" i="1"/>
  <c r="G128" i="1"/>
  <c r="G119" i="1"/>
  <c r="G120" i="1"/>
  <c r="G2" i="1"/>
  <c r="G4" i="1"/>
  <c r="G23" i="1"/>
  <c r="G46" i="1"/>
  <c r="G70" i="1"/>
  <c r="G88" i="1"/>
  <c r="G111" i="1"/>
  <c r="G134" i="1"/>
  <c r="G96" i="1"/>
  <c r="G80" i="1"/>
  <c r="G5" i="1"/>
  <c r="G29" i="1"/>
  <c r="G47" i="1"/>
  <c r="G71" i="1"/>
  <c r="G94" i="1"/>
  <c r="G112" i="1"/>
  <c r="G135" i="1"/>
  <c r="G143" i="1"/>
  <c r="G38" i="1"/>
  <c r="G127" i="1"/>
  <c r="G6" i="1"/>
  <c r="G30" i="1"/>
  <c r="G53" i="1"/>
  <c r="G72" i="1"/>
  <c r="G95" i="1"/>
  <c r="G118" i="1"/>
  <c r="G136" i="1"/>
  <c r="G79" i="1"/>
  <c r="G103" i="1"/>
  <c r="G12" i="1"/>
  <c r="G31" i="1"/>
  <c r="G54" i="1"/>
  <c r="G78" i="1"/>
  <c r="G61" i="1"/>
  <c r="G13" i="1"/>
  <c r="G37" i="1"/>
  <c r="G55" i="1"/>
  <c r="G102" i="1"/>
  <c r="G126" i="1"/>
  <c r="G14" i="1"/>
  <c r="G21" i="1"/>
  <c r="G39" i="1"/>
  <c r="G62" i="1"/>
  <c r="G86" i="1"/>
  <c r="G104" i="1"/>
  <c r="M3" i="1" a="1"/>
  <c r="M27" i="1" a="1"/>
  <c r="M51" i="1" a="1"/>
  <c r="M75" i="1" a="1"/>
  <c r="M99" i="1" a="1"/>
  <c r="M123" i="1" a="1"/>
  <c r="M147" i="1" a="1"/>
  <c r="M171" i="1" a="1"/>
  <c r="M199" i="1" a="1"/>
  <c r="M40" i="1" a="1"/>
  <c r="M88" i="1" a="1"/>
  <c r="M152" i="1" a="1"/>
  <c r="M216" i="1" a="1"/>
  <c r="M73" i="1" a="1"/>
  <c r="M92" i="1" a="1"/>
  <c r="M156" i="1" a="1"/>
  <c r="M9" i="1" a="1"/>
  <c r="M97" i="1" a="1"/>
  <c r="M206" i="1" a="1"/>
  <c r="M53" i="1" a="1"/>
  <c r="M18" i="1" a="1"/>
  <c r="M42" i="1" a="1"/>
  <c r="M66" i="1" a="1"/>
  <c r="M90" i="1" a="1"/>
  <c r="M114" i="1" a="1"/>
  <c r="M138" i="1" a="1"/>
  <c r="M166" i="1" a="1"/>
  <c r="M190" i="1" a="1"/>
  <c r="M25" i="1" a="1"/>
  <c r="M215" i="1" a="1"/>
  <c r="M48" i="1" a="1"/>
  <c r="M128" i="1" a="1"/>
  <c r="M21" i="1" a="1"/>
  <c r="M117" i="1" a="1"/>
  <c r="M121" i="1" a="1"/>
  <c r="M133" i="1" a="1"/>
  <c r="M137" i="1" a="1"/>
  <c r="M173" i="1" a="1"/>
  <c r="M31" i="1" a="1"/>
  <c r="M55" i="1" a="1"/>
  <c r="M79" i="1" a="1"/>
  <c r="M103" i="1" a="1"/>
  <c r="M127" i="1" a="1"/>
  <c r="M175" i="1" a="1"/>
  <c r="M100" i="1" a="1"/>
  <c r="M160" i="1" a="1"/>
  <c r="M104" i="1" a="1"/>
  <c r="M214" i="1" a="1"/>
  <c r="M70" i="1" a="1"/>
  <c r="M170" i="1" a="1"/>
  <c r="M56" i="1" a="1"/>
  <c r="M153" i="1" a="1"/>
  <c r="M35" i="1" a="1"/>
  <c r="M107" i="1" a="1"/>
  <c r="M183" i="1" a="1"/>
  <c r="M172" i="1" a="1"/>
  <c r="M176" i="1" a="1"/>
  <c r="M101" i="1" a="1"/>
  <c r="M74" i="1" a="1"/>
  <c r="M174" i="1" a="1"/>
  <c r="M64" i="1" a="1"/>
  <c r="M185" i="1" a="1"/>
  <c r="M7" i="1" a="1"/>
  <c r="M15" i="1" a="1"/>
  <c r="M39" i="1" a="1"/>
  <c r="M63" i="1" a="1"/>
  <c r="M87" i="1" a="1"/>
  <c r="M111" i="1" a="1"/>
  <c r="M135" i="1" a="1"/>
  <c r="M159" i="1" a="1"/>
  <c r="M187" i="1" a="1"/>
  <c r="M20" i="1" a="1"/>
  <c r="M60" i="1" a="1"/>
  <c r="M120" i="1" a="1"/>
  <c r="M180" i="1" a="1"/>
  <c r="M37" i="1" a="1"/>
  <c r="M12" i="1" a="1"/>
  <c r="M124" i="1" a="1"/>
  <c r="M192" i="1" a="1"/>
  <c r="M49" i="1" a="1"/>
  <c r="M5" i="1" a="1"/>
  <c r="M226" i="1" a="1"/>
  <c r="M6" i="1" a="1"/>
  <c r="M30" i="1" a="1"/>
  <c r="M54" i="1" a="1"/>
  <c r="M78" i="1" a="1"/>
  <c r="M102" i="1" a="1"/>
  <c r="M126" i="1" a="1"/>
  <c r="M150" i="1" a="1"/>
  <c r="M178" i="1" a="1"/>
  <c r="M210" i="1" a="1"/>
  <c r="M179" i="1" a="1"/>
  <c r="M16" i="1" a="1"/>
  <c r="M80" i="1" a="1"/>
  <c r="M184" i="1" a="1"/>
  <c r="M109" i="1" a="1"/>
  <c r="M213" i="1" a="1"/>
  <c r="M217" i="1" a="1"/>
  <c r="M125" i="1" a="1"/>
  <c r="M193" i="1" a="1"/>
  <c r="M157" i="1" a="1"/>
  <c r="M211" i="1" a="1"/>
  <c r="M224" i="1" a="1"/>
  <c r="M225" i="1" a="1"/>
  <c r="M141" i="1" a="1"/>
  <c r="M203" i="1" a="1"/>
  <c r="M89" i="1" a="1"/>
  <c r="M113" i="1" a="1"/>
  <c r="M46" i="1" a="1"/>
  <c r="M142" i="1" a="1"/>
  <c r="M219" i="1" a="1"/>
  <c r="M149" i="1" a="1"/>
  <c r="M205" i="1" a="1"/>
  <c r="M59" i="1" a="1"/>
  <c r="M155" i="1" a="1"/>
  <c r="M112" i="1" a="1"/>
  <c r="M116" i="1" a="1"/>
  <c r="M222" i="1" a="1"/>
  <c r="M50" i="1" a="1"/>
  <c r="M146" i="1" a="1"/>
  <c r="M223" i="1" a="1"/>
  <c r="M181" i="1" a="1"/>
  <c r="M2" i="1" a="1"/>
  <c r="M19" i="1" a="1"/>
  <c r="M43" i="1" a="1"/>
  <c r="M67" i="1" a="1"/>
  <c r="M91" i="1" a="1"/>
  <c r="M115" i="1" a="1"/>
  <c r="M139" i="1" a="1"/>
  <c r="M163" i="1" a="1"/>
  <c r="M191" i="1" a="1"/>
  <c r="M24" i="1" a="1"/>
  <c r="M68" i="1" a="1"/>
  <c r="M132" i="1" a="1"/>
  <c r="M188" i="1" a="1"/>
  <c r="M45" i="1" a="1"/>
  <c r="M72" i="1" a="1"/>
  <c r="M136" i="1" a="1"/>
  <c r="M200" i="1" a="1"/>
  <c r="M65" i="1" a="1"/>
  <c r="M154" i="1" a="1"/>
  <c r="M204" i="1" a="1"/>
  <c r="M10" i="1" a="1"/>
  <c r="M34" i="1" a="1"/>
  <c r="M58" i="1" a="1"/>
  <c r="M82" i="1" a="1"/>
  <c r="M106" i="1" a="1"/>
  <c r="M130" i="1" a="1"/>
  <c r="M158" i="1" a="1"/>
  <c r="M182" i="1" a="1"/>
  <c r="M218" i="1" a="1"/>
  <c r="M207" i="1" a="1"/>
  <c r="M28" i="1" a="1"/>
  <c r="M96" i="1" a="1"/>
  <c r="M208" i="1" a="1"/>
  <c r="M145" i="1" a="1"/>
  <c r="M197" i="1" a="1"/>
  <c r="M221" i="1" a="1"/>
  <c r="M201" i="1" a="1"/>
  <c r="M108" i="1" a="1"/>
  <c r="M209" i="1" a="1"/>
  <c r="M189" i="1" a="1"/>
  <c r="M151" i="1" a="1"/>
  <c r="M13" i="1" a="1"/>
  <c r="M29" i="1" a="1"/>
  <c r="M22" i="1" a="1"/>
  <c r="M118" i="1" a="1"/>
  <c r="M69" i="1" a="1"/>
  <c r="M61" i="1" a="1"/>
  <c r="M129" i="1" a="1"/>
  <c r="M83" i="1" a="1"/>
  <c r="M8" i="1" a="1"/>
  <c r="M33" i="1" a="1"/>
  <c r="M41" i="1" a="1"/>
  <c r="M26" i="1" a="1"/>
  <c r="M122" i="1" a="1"/>
  <c r="M93" i="1" a="1"/>
  <c r="M85" i="1" a="1"/>
  <c r="M161" i="1" a="1"/>
  <c r="M23" i="1" a="1"/>
  <c r="M47" i="1" a="1"/>
  <c r="M71" i="1" a="1"/>
  <c r="M95" i="1" a="1"/>
  <c r="M119" i="1" a="1"/>
  <c r="M143" i="1" a="1"/>
  <c r="M167" i="1" a="1"/>
  <c r="M195" i="1" a="1"/>
  <c r="M32" i="1" a="1"/>
  <c r="M76" i="1" a="1"/>
  <c r="M140" i="1" a="1"/>
  <c r="M196" i="1" a="1"/>
  <c r="M57" i="1" a="1"/>
  <c r="M84" i="1" a="1"/>
  <c r="M144" i="1" a="1"/>
  <c r="M220" i="1" a="1"/>
  <c r="M77" i="1" a="1"/>
  <c r="M194" i="1" a="1"/>
  <c r="M17" i="1" a="1"/>
  <c r="M14" i="1" a="1"/>
  <c r="M38" i="1" a="1"/>
  <c r="M62" i="1" a="1"/>
  <c r="M86" i="1" a="1"/>
  <c r="M110" i="1" a="1"/>
  <c r="M134" i="1" a="1"/>
  <c r="M162" i="1" a="1"/>
  <c r="M186" i="1" a="1"/>
  <c r="M212" i="1" a="1"/>
  <c r="M36" i="1" a="1"/>
  <c r="M177" i="1" a="1"/>
  <c r="M44" i="1" a="1"/>
  <c r="M164" i="1" a="1"/>
  <c r="M81" i="1" a="1"/>
  <c r="M94" i="1" a="1"/>
  <c r="M198" i="1" a="1"/>
  <c r="M148" i="1" a="1"/>
  <c r="M165" i="1" a="1"/>
  <c r="M11" i="1" a="1"/>
  <c r="M131" i="1" a="1"/>
  <c r="M52" i="1" a="1"/>
  <c r="M105" i="1" a="1"/>
  <c r="M4" i="1" a="1"/>
  <c r="M98" i="1" a="1"/>
  <c r="M202" i="1" a="1"/>
  <c r="M168" i="1" a="1"/>
  <c r="M169" i="1" a="1"/>
  <c r="M169" i="1" l="1"/>
  <c r="M168" i="1"/>
  <c r="M202" i="1"/>
  <c r="M98" i="1"/>
  <c r="M4" i="1"/>
  <c r="M105" i="1"/>
  <c r="M52" i="1"/>
  <c r="M131" i="1"/>
  <c r="M11" i="1"/>
  <c r="M165" i="1"/>
  <c r="M148" i="1"/>
  <c r="M198" i="1"/>
  <c r="M94" i="1"/>
  <c r="M81" i="1"/>
  <c r="M164" i="1"/>
  <c r="M44" i="1"/>
  <c r="M177" i="1"/>
  <c r="M36" i="1"/>
  <c r="M212" i="1"/>
  <c r="M186" i="1"/>
  <c r="M162" i="1"/>
  <c r="M134" i="1"/>
  <c r="M110" i="1"/>
  <c r="M86" i="1"/>
  <c r="M62" i="1"/>
  <c r="M38" i="1"/>
  <c r="M14" i="1"/>
  <c r="M17" i="1"/>
  <c r="M194" i="1"/>
  <c r="M77" i="1"/>
  <c r="M220" i="1"/>
  <c r="M144" i="1"/>
  <c r="M84" i="1"/>
  <c r="M57" i="1"/>
  <c r="M196" i="1"/>
  <c r="M140" i="1"/>
  <c r="M76" i="1"/>
  <c r="M32" i="1"/>
  <c r="M195" i="1"/>
  <c r="M167" i="1"/>
  <c r="M143" i="1"/>
  <c r="M119" i="1"/>
  <c r="M95" i="1"/>
  <c r="M71" i="1"/>
  <c r="M47" i="1"/>
  <c r="M23" i="1"/>
  <c r="M161" i="1"/>
  <c r="M85" i="1"/>
  <c r="M93" i="1"/>
  <c r="M122" i="1"/>
  <c r="M26" i="1"/>
  <c r="M41" i="1"/>
  <c r="M33" i="1"/>
  <c r="M8" i="1"/>
  <c r="M83" i="1"/>
  <c r="M129" i="1"/>
  <c r="M61" i="1"/>
  <c r="M69" i="1"/>
  <c r="M118" i="1"/>
  <c r="M22" i="1"/>
  <c r="M29" i="1"/>
  <c r="M13" i="1"/>
  <c r="M151" i="1"/>
  <c r="M189" i="1"/>
  <c r="M209" i="1"/>
  <c r="M108" i="1"/>
  <c r="M201" i="1"/>
  <c r="M221" i="1"/>
  <c r="M197" i="1"/>
  <c r="M145" i="1"/>
  <c r="M208" i="1"/>
  <c r="M96" i="1"/>
  <c r="M28" i="1"/>
  <c r="M207" i="1"/>
  <c r="M218" i="1"/>
  <c r="M182" i="1"/>
  <c r="M158" i="1"/>
  <c r="M130" i="1"/>
  <c r="M106" i="1"/>
  <c r="M82" i="1"/>
  <c r="M58" i="1"/>
  <c r="M34" i="1"/>
  <c r="M10" i="1"/>
  <c r="M204" i="1"/>
  <c r="M154" i="1"/>
  <c r="M65" i="1"/>
  <c r="M200" i="1"/>
  <c r="M136" i="1"/>
  <c r="M72" i="1"/>
  <c r="M45" i="1"/>
  <c r="M188" i="1"/>
  <c r="M132" i="1"/>
  <c r="M68" i="1"/>
  <c r="M24" i="1"/>
  <c r="M191" i="1"/>
  <c r="M163" i="1"/>
  <c r="M139" i="1"/>
  <c r="M115" i="1"/>
  <c r="M91" i="1"/>
  <c r="M67" i="1"/>
  <c r="M43" i="1"/>
  <c r="M19" i="1"/>
  <c r="M2" i="1"/>
  <c r="M181" i="1"/>
  <c r="M223" i="1"/>
  <c r="M146" i="1"/>
  <c r="M50" i="1"/>
  <c r="M222" i="1"/>
  <c r="M116" i="1"/>
  <c r="M112" i="1"/>
  <c r="M155" i="1"/>
  <c r="M59" i="1"/>
  <c r="M205" i="1"/>
  <c r="M149" i="1"/>
  <c r="M219" i="1"/>
  <c r="M142" i="1"/>
  <c r="M46" i="1"/>
  <c r="M113" i="1"/>
  <c r="M89" i="1"/>
  <c r="M203" i="1"/>
  <c r="M141" i="1"/>
  <c r="M225" i="1"/>
  <c r="M224" i="1"/>
  <c r="M211" i="1"/>
  <c r="M157" i="1"/>
  <c r="M193" i="1"/>
  <c r="M125" i="1"/>
  <c r="M217" i="1"/>
  <c r="M213" i="1"/>
  <c r="M109" i="1"/>
  <c r="M184" i="1"/>
  <c r="M80" i="1"/>
  <c r="M16" i="1"/>
  <c r="M179" i="1"/>
  <c r="M210" i="1"/>
  <c r="M178" i="1"/>
  <c r="M150" i="1"/>
  <c r="M126" i="1"/>
  <c r="M102" i="1"/>
  <c r="M78" i="1"/>
  <c r="M54" i="1"/>
  <c r="M30" i="1"/>
  <c r="M6" i="1"/>
  <c r="M226" i="1"/>
  <c r="M5" i="1"/>
  <c r="M49" i="1"/>
  <c r="M192" i="1"/>
  <c r="M124" i="1"/>
  <c r="M12" i="1"/>
  <c r="M37" i="1"/>
  <c r="M180" i="1"/>
  <c r="M120" i="1"/>
  <c r="M60" i="1"/>
  <c r="M20" i="1"/>
  <c r="M187" i="1"/>
  <c r="M159" i="1"/>
  <c r="M135" i="1"/>
  <c r="M111" i="1"/>
  <c r="M87" i="1"/>
  <c r="M63" i="1"/>
  <c r="M39" i="1"/>
  <c r="M15" i="1"/>
  <c r="M7" i="1"/>
  <c r="M185" i="1"/>
  <c r="M64" i="1"/>
  <c r="M174" i="1"/>
  <c r="M74" i="1"/>
  <c r="M101" i="1"/>
  <c r="M176" i="1"/>
  <c r="M172" i="1"/>
  <c r="M183" i="1"/>
  <c r="M107" i="1"/>
  <c r="M35" i="1"/>
  <c r="M153" i="1"/>
  <c r="M56" i="1"/>
  <c r="M170" i="1"/>
  <c r="M70" i="1"/>
  <c r="M214" i="1"/>
  <c r="M104" i="1"/>
  <c r="M160" i="1"/>
  <c r="M100" i="1"/>
  <c r="M175" i="1"/>
  <c r="M127" i="1"/>
  <c r="M103" i="1"/>
  <c r="M79" i="1"/>
  <c r="M55" i="1"/>
  <c r="M31" i="1"/>
  <c r="M173" i="1"/>
  <c r="M137" i="1"/>
  <c r="M133" i="1"/>
  <c r="M121" i="1"/>
  <c r="M117" i="1"/>
  <c r="M21" i="1"/>
  <c r="M128" i="1"/>
  <c r="M48" i="1"/>
  <c r="M215" i="1"/>
  <c r="M25" i="1"/>
  <c r="M190" i="1"/>
  <c r="M166" i="1"/>
  <c r="M138" i="1"/>
  <c r="M114" i="1"/>
  <c r="M90" i="1"/>
  <c r="M66" i="1"/>
  <c r="M42" i="1"/>
  <c r="M18" i="1"/>
  <c r="M53" i="1"/>
  <c r="M206" i="1"/>
  <c r="M97" i="1"/>
  <c r="M9" i="1"/>
  <c r="M156" i="1"/>
  <c r="M92" i="1"/>
  <c r="M73" i="1"/>
  <c r="M216" i="1"/>
  <c r="M152" i="1"/>
  <c r="M88" i="1"/>
  <c r="M40" i="1"/>
  <c r="M199" i="1"/>
  <c r="M171" i="1"/>
  <c r="M147" i="1"/>
  <c r="M123" i="1"/>
  <c r="M99" i="1"/>
  <c r="M75" i="1"/>
  <c r="M51" i="1"/>
  <c r="M27" i="1"/>
  <c r="M3" i="1"/>
</calcChain>
</file>

<file path=xl/comments1.xml><?xml version="1.0" encoding="utf-8"?>
<comments xmlns="http://schemas.openxmlformats.org/spreadsheetml/2006/main">
  <authors>
    <author>tc={29789793-3548-48AB-A8D7-67A62C4B892C}</author>
  </authors>
  <commentList>
    <comment ref="A1" authorId="0" shapeId="0">
      <text>
        <r>
          <rPr>
            <sz val="11"/>
            <color rgb="FF000000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Observar se os valores de TEIFa e TEIP, devem ser atualizados</t>
        </r>
      </text>
    </comment>
  </commentList>
</comments>
</file>

<file path=xl/comments2.xml><?xml version="1.0" encoding="utf-8"?>
<comments xmlns="http://schemas.openxmlformats.org/spreadsheetml/2006/main">
  <authors>
    <author>tc={7517C175-8C69-4DF6-843A-4703A165770F}</author>
  </authors>
  <commentList>
    <comment ref="GH155" authorId="0" shapeId="0">
      <text>
        <r>
          <rPr>
            <sz val="11"/>
            <color rgb="FF000000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 usina não faz parte da lista. Ela está presente no arquivo liminar no site do ONS.</t>
        </r>
      </text>
    </comment>
  </commentList>
</comments>
</file>

<file path=xl/comments3.xml><?xml version="1.0" encoding="utf-8"?>
<comments xmlns="http://schemas.openxmlformats.org/spreadsheetml/2006/main">
  <authors>
    <author>tc={2701D383-4796-4A85-AF9B-A1E1C3161D1C}</author>
  </authors>
  <commentList>
    <comment ref="A155" authorId="0" shapeId="0">
      <text>
        <r>
          <rPr>
            <sz val="11"/>
            <color rgb="FF000000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Esta usina não faz parte da lista. Ela está presente no arquivo liminar no site do ONS.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<sst xmlns="http://schemas.openxmlformats.org/spreadsheetml/2006/main" count="5831" uniqueCount="1288">
  <si>
    <t>CEG</t>
  </si>
  <si>
    <t>Usina</t>
  </si>
  <si>
    <t>Data.Operação</t>
  </si>
  <si>
    <t xml:space="preserve">UHE.PH.RS.000012-4.01 </t>
  </si>
  <si>
    <t xml:space="preserve">UHE.PH.MG.000041-8.01 </t>
  </si>
  <si>
    <t xml:space="preserve">UHE.PH.MG.000042-6.01 </t>
  </si>
  <si>
    <t xml:space="preserve">UHE.PH.SP.000047-7.01 </t>
  </si>
  <si>
    <t xml:space="preserve">UHE.PH.MG.000109-0.01 </t>
  </si>
  <si>
    <t xml:space="preserve">UHE.PH.MG.000110-4.01 </t>
  </si>
  <si>
    <t xml:space="preserve">UHE.PH.AM.000190-2.01 </t>
  </si>
  <si>
    <t xml:space="preserve">UHE.PH.SP.000203-8.01 </t>
  </si>
  <si>
    <t xml:space="preserve">UHE.PH.SP.000207-0.01 </t>
  </si>
  <si>
    <t xml:space="preserve">UHE.PH.SP.000208-9.01 </t>
  </si>
  <si>
    <t xml:space="preserve">UHE.PH.MG.000215-1.01 </t>
  </si>
  <si>
    <t xml:space="preserve">UHE.PH.PI.000267-4.01 </t>
  </si>
  <si>
    <t xml:space="preserve">UHE.PH.SC.000302-6.02 </t>
  </si>
  <si>
    <t xml:space="preserve">UHE.PH.MG.000315-8.01 </t>
  </si>
  <si>
    <t xml:space="preserve">UHE.PH.RS.000324-7.01 </t>
  </si>
  <si>
    <t xml:space="preserve">UHE.PH.SP.000336-0.01 </t>
  </si>
  <si>
    <t xml:space="preserve">UHE.PH.MG.000473-1.01 </t>
  </si>
  <si>
    <t xml:space="preserve">UHE.PH.GO.000528-2.01 </t>
  </si>
  <si>
    <t xml:space="preserve">UHE.PH.SP.000588-6.01 </t>
  </si>
  <si>
    <t xml:space="preserve">UHE.PH.MG.000597-5.01 </t>
  </si>
  <si>
    <t xml:space="preserve">UHE.PH.MG.000608-4.01 </t>
  </si>
  <si>
    <t xml:space="preserve">UHE.PH.GO.000630-0.01 </t>
  </si>
  <si>
    <t xml:space="preserve">UHE.PH.RS.000635-1.01 </t>
  </si>
  <si>
    <t xml:space="preserve">UHE.PH.MG.000641-6.01 </t>
  </si>
  <si>
    <t xml:space="preserve">UHE.PH.SP.000647-5.01 </t>
  </si>
  <si>
    <t xml:space="preserve">UHE.PH.SP.000657-2.01 </t>
  </si>
  <si>
    <t xml:space="preserve">UHE.PH.RS.000718-8.01 </t>
  </si>
  <si>
    <t xml:space="preserve">UHE.PH.SC.000737-4.02 </t>
  </si>
  <si>
    <t xml:space="preserve">UHE.PH.SP.000764-1.01 </t>
  </si>
  <si>
    <t xml:space="preserve">UHE.PH.AP.000783-8.01 </t>
  </si>
  <si>
    <t xml:space="preserve">UHE.PH.MG.000838-9.02 </t>
  </si>
  <si>
    <t xml:space="preserve">UHE.PH.GO.000866-4.01 </t>
  </si>
  <si>
    <t xml:space="preserve">UHE.PH.GO.000908-3.01 </t>
  </si>
  <si>
    <t xml:space="preserve">UHE.PH.SP.000917-2.01 </t>
  </si>
  <si>
    <t xml:space="preserve">UHE.PH.SP.000923-7.01 </t>
  </si>
  <si>
    <t xml:space="preserve">UHE.PH.RJ.000973-3.01 </t>
  </si>
  <si>
    <t xml:space="preserve">UHE.PH.PR.000984-9.01 </t>
  </si>
  <si>
    <t xml:space="preserve">UHE.PH.SP.000990-3.01 </t>
  </si>
  <si>
    <t xml:space="preserve">UHE.PH.SP.001000-6.01 </t>
  </si>
  <si>
    <t xml:space="preserve">UHE.PH.MG.001006-5.01 </t>
  </si>
  <si>
    <t xml:space="preserve">UHE.PH.MG.001007-3.01 </t>
  </si>
  <si>
    <t xml:space="preserve">UHE.PH.MG.001011-1.02 </t>
  </si>
  <si>
    <t xml:space="preserve">UHE.PH.SC.001019-7.02 </t>
  </si>
  <si>
    <t xml:space="preserve">UHE.PH.MG.001034-0.01 </t>
  </si>
  <si>
    <t xml:space="preserve">UHE.PH.PR.001042-1.01 </t>
  </si>
  <si>
    <t xml:space="preserve">UHE.PH.MT.001066-9.01 </t>
  </si>
  <si>
    <t xml:space="preserve">UHE.PH.PR.001075-8.01 </t>
  </si>
  <si>
    <t xml:space="preserve">UHE.PH.MG.001079-0.01 </t>
  </si>
  <si>
    <t xml:space="preserve">UHE.PH.SP.001084-7.01 </t>
  </si>
  <si>
    <t xml:space="preserve">UHE.PH.SP.001097-9.01 </t>
  </si>
  <si>
    <t xml:space="preserve">UHE.PH.SP.001098-7.01 </t>
  </si>
  <si>
    <t xml:space="preserve">UHE.PH.RJ.001113-4.01 </t>
  </si>
  <si>
    <t xml:space="preserve">UHE.PH.SP.001120-7.01 </t>
  </si>
  <si>
    <t xml:space="preserve">UHE.PH.MG.001146-0.01 </t>
  </si>
  <si>
    <t xml:space="preserve">UHE.PH.RS.001152-5.01 </t>
  </si>
  <si>
    <t xml:space="preserve">UHE.PH.PR.001161-4.01 </t>
  </si>
  <si>
    <t xml:space="preserve">UHE.PH.PE.001174-6.01 </t>
  </si>
  <si>
    <t xml:space="preserve">UHE.PH.BA.001175-4.01 </t>
  </si>
  <si>
    <t xml:space="preserve">UHE.PH.MG.001194-0.01 </t>
  </si>
  <si>
    <t xml:space="preserve">UHE.PH.GO.001195-9.01 </t>
  </si>
  <si>
    <t xml:space="preserve">UHE.PH.SP.001196-7.01 </t>
  </si>
  <si>
    <t xml:space="preserve">UHE.PH.MG.001197-5.01 </t>
  </si>
  <si>
    <t xml:space="preserve">UHE.PH.RS.001217-3.01 </t>
  </si>
  <si>
    <t xml:space="preserve">UHE.PH.SP.001225-4.01 </t>
  </si>
  <si>
    <t xml:space="preserve">UHE.PH.MT.001245-9.01 </t>
  </si>
  <si>
    <t xml:space="preserve">UHE.PH.MG.001255-6.02 </t>
  </si>
  <si>
    <t xml:space="preserve">UHE.PH.MT.001268-8.01 </t>
  </si>
  <si>
    <t xml:space="preserve">UHE.PH.MT.001269-6.01 </t>
  </si>
  <si>
    <t xml:space="preserve">UHE.PH.SP.001282-3.01 </t>
  </si>
  <si>
    <t xml:space="preserve">UHE.PH.SP.001285-8.01 </t>
  </si>
  <si>
    <t xml:space="preserve">UHE.PH.SP.001286-6.01 </t>
  </si>
  <si>
    <t xml:space="preserve">UHE.PH.TO.001304-8.01 </t>
  </si>
  <si>
    <t xml:space="preserve">UHE.PH.SP.001328-5.01 </t>
  </si>
  <si>
    <t xml:space="preserve">UHE.PH.SP.001349-8.01 </t>
  </si>
  <si>
    <t xml:space="preserve">UHE.PH.SC.001356-0.01 </t>
  </si>
  <si>
    <t xml:space="preserve">UHE.PH.MT.001401-0.01 </t>
  </si>
  <si>
    <t xml:space="preserve">UHE.PH.MG.001417-6.01 </t>
  </si>
  <si>
    <t xml:space="preserve">UHE.PH.MG.001420-6.02 </t>
  </si>
  <si>
    <t xml:space="preserve">UHE.PH.MG.001427-3.02 </t>
  </si>
  <si>
    <t xml:space="preserve">UHE.PH.ES.001432-0.01 </t>
  </si>
  <si>
    <t xml:space="preserve">UHE.PH.MG.001469-9.01 </t>
  </si>
  <si>
    <t xml:space="preserve">UHE.PH.SP.001486-9.01 </t>
  </si>
  <si>
    <t xml:space="preserve">UHE.PH.MG.001489-3.01 </t>
  </si>
  <si>
    <t xml:space="preserve">UHE.PH.PR.001509-1.02 </t>
  </si>
  <si>
    <t xml:space="preserve">UHE.PH.AL.001510-5.01 </t>
  </si>
  <si>
    <t xml:space="preserve">UHE.PH.ES.001518-0.01 </t>
  </si>
  <si>
    <t xml:space="preserve">UHE.PH.MG.001533-4.02 </t>
  </si>
  <si>
    <t xml:space="preserve">UHE.PH.RJ.001536-9.01 </t>
  </si>
  <si>
    <t xml:space="preserve">UHE.PH.SP.001552-0.01 </t>
  </si>
  <si>
    <t xml:space="preserve">UHE.PH.MG.001574-1.01 </t>
  </si>
  <si>
    <t xml:space="preserve">UHE.PH.MG.001927-5.02 </t>
  </si>
  <si>
    <t xml:space="preserve">UHE.PH.SC.001945-3.01 </t>
  </si>
  <si>
    <t xml:space="preserve">UHE.PH.SP.001972-0.01 </t>
  </si>
  <si>
    <t xml:space="preserve">UHE.PH.RS.001997-6.02 </t>
  </si>
  <si>
    <t xml:space="preserve">UHE.PH.RS.002001-0.01 </t>
  </si>
  <si>
    <t xml:space="preserve">UHE.PH.RS.002003-6.01 </t>
  </si>
  <si>
    <t xml:space="preserve">UHE.PH.BA.002012-5.01 </t>
  </si>
  <si>
    <t xml:space="preserve">UHE.PH.MG.002038-9.01 </t>
  </si>
  <si>
    <t xml:space="preserve">UHE.PH.RJ.002043-5.01 </t>
  </si>
  <si>
    <t xml:space="preserve">UHE.PH.SC.002045-1.02 </t>
  </si>
  <si>
    <t xml:space="preserve">UHE.PH.MG.002047-8.01 </t>
  </si>
  <si>
    <t xml:space="preserve">UHE.PH.MG.002052-4.02 </t>
  </si>
  <si>
    <t xml:space="preserve">UHE.PH.MG.002053-2.01 </t>
  </si>
  <si>
    <t xml:space="preserve">UHE.PH.SP.002077-0.01 </t>
  </si>
  <si>
    <t xml:space="preserve">UHE.PH.MT.002103-2.01 </t>
  </si>
  <si>
    <t xml:space="preserve">UHE.PH.MG.002117-2.01 </t>
  </si>
  <si>
    <t xml:space="preserve">UHE.PH.SP.002123-7.01 </t>
  </si>
  <si>
    <t xml:space="preserve">UHE.PH.SP.002127-0.01 </t>
  </si>
  <si>
    <t xml:space="preserve">UHE.PH.SP.002128-8.01 </t>
  </si>
  <si>
    <t xml:space="preserve">UHE.PH.SP.002158-0.01 </t>
  </si>
  <si>
    <t xml:space="preserve">UHE.PH.SC.002167-9.01 </t>
  </si>
  <si>
    <t xml:space="preserve">UHE.PH.MG.002176-8.01 </t>
  </si>
  <si>
    <t xml:space="preserve">UHE.PH.SP.002187-3.01 </t>
  </si>
  <si>
    <t xml:space="preserve">UHE.PH.SP.002353-1.01 </t>
  </si>
  <si>
    <t xml:space="preserve">UHE.PH.GO.002537-2.02 </t>
  </si>
  <si>
    <t xml:space="preserve">UHE.PH.ES.002553-4.01 </t>
  </si>
  <si>
    <t xml:space="preserve">UHE.PH.SP.002555-0.01 </t>
  </si>
  <si>
    <t xml:space="preserve">UHE.PH.MG.002563-1.01 </t>
  </si>
  <si>
    <t xml:space="preserve">UHE.PH.PR.002591-7.01 </t>
  </si>
  <si>
    <t xml:space="preserve">UHE.PH.SP.002626-3.01 </t>
  </si>
  <si>
    <t xml:space="preserve">UHE.PH.SP.002648-4.01 </t>
  </si>
  <si>
    <t xml:space="preserve">UHE.PH.PR.002659-0.01 </t>
  </si>
  <si>
    <t xml:space="preserve">UHE.PH.PR.002672-7.01 </t>
  </si>
  <si>
    <t xml:space="preserve">UHE.PH.SC.002682-4.02 </t>
  </si>
  <si>
    <t xml:space="preserve">UHE.PH.RO.002687-5.01 </t>
  </si>
  <si>
    <t xml:space="preserve">UHE.PH.SP.002696-4.01 </t>
  </si>
  <si>
    <t xml:space="preserve">UHE.PH.MG.002699-9.01 </t>
  </si>
  <si>
    <t xml:space="preserve">UHE.PH.GO.002704-9.01 </t>
  </si>
  <si>
    <t xml:space="preserve">UHE.PH.PR.002715-4.01 </t>
  </si>
  <si>
    <t xml:space="preserve">UHE.PH.GO.002731-6.01 </t>
  </si>
  <si>
    <t xml:space="preserve">UHE.PH.SP.002740-5.01 </t>
  </si>
  <si>
    <t xml:space="preserve">UHE.PH.MG.002751-0.02 </t>
  </si>
  <si>
    <t xml:space="preserve">UHE.PH.BA.002755-3.01 </t>
  </si>
  <si>
    <t xml:space="preserve">UHE.PH.MG.002757-0.01 </t>
  </si>
  <si>
    <t xml:space="preserve">UHE.PH.SP.002762-6.01 </t>
  </si>
  <si>
    <t xml:space="preserve">UHE.PH.ES.002781-2.01 </t>
  </si>
  <si>
    <t xml:space="preserve">UHE.PH.SP.002821-5.01 </t>
  </si>
  <si>
    <t xml:space="preserve">UHE.PH.SP.002873-8.01 </t>
  </si>
  <si>
    <t xml:space="preserve">UHE.PH.SP.002877-0.01 </t>
  </si>
  <si>
    <t xml:space="preserve">UHE.PH.MG.002886-0.02 </t>
  </si>
  <si>
    <t xml:space="preserve">UHE.PH.PA.002889-4.01 </t>
  </si>
  <si>
    <t xml:space="preserve">UHE.PH.PR.002935-1.02 </t>
  </si>
  <si>
    <t xml:space="preserve">UHE.PH.SP.003045-7.01 </t>
  </si>
  <si>
    <t xml:space="preserve">UHE.PH.AP.026792-9.01 </t>
  </si>
  <si>
    <t xml:space="preserve">UHE.PH.RS.027012-1.01 </t>
  </si>
  <si>
    <t xml:space="preserve">UHE.PH.RS.027019-9.01 </t>
  </si>
  <si>
    <t xml:space="preserve">UHE.PH.MG.027034-2.02 </t>
  </si>
  <si>
    <t xml:space="preserve">UHE.PH.BA.027046-6.01 </t>
  </si>
  <si>
    <t xml:space="preserve">UHE.PH.BA.027048-2.01 </t>
  </si>
  <si>
    <t xml:space="preserve">UHE.PH.BA.027049-0.01 </t>
  </si>
  <si>
    <t xml:space="preserve">UHE.PH.BA.027050-4.01 </t>
  </si>
  <si>
    <t xml:space="preserve">UHE.PH.BA.027052-0.01 </t>
  </si>
  <si>
    <t xml:space="preserve">UHE.PH.SE.027053-9.01 </t>
  </si>
  <si>
    <t xml:space="preserve">UHE.PH.SP.027092-0.01 </t>
  </si>
  <si>
    <t xml:space="preserve">UHE.PH.MG.027113-6.01 </t>
  </si>
  <si>
    <t xml:space="preserve">UHE.PH.MG.027115-2.01 </t>
  </si>
  <si>
    <t xml:space="preserve">UHE.PH.RJ.027118-7.01 </t>
  </si>
  <si>
    <t xml:space="preserve">UHE.PH.SP.027122-5.01 </t>
  </si>
  <si>
    <t xml:space="preserve">UHE.PH.MG.027126-8.01 </t>
  </si>
  <si>
    <t xml:space="preserve">UHE.PH.PA.027130-6.01 </t>
  </si>
  <si>
    <t xml:space="preserve">UHE.PH.SP.027131-4.01 </t>
  </si>
  <si>
    <t xml:space="preserve">UHE.PH.MG.027195-0.01 </t>
  </si>
  <si>
    <t xml:space="preserve">UHE.PH.MG.027196-9.01 </t>
  </si>
  <si>
    <t xml:space="preserve">UHE.PH.MG.027210-8.01 </t>
  </si>
  <si>
    <t xml:space="preserve">UHE.PH.MT.027244-2.01 </t>
  </si>
  <si>
    <t xml:space="preserve">UHE.PH.SC.027401-1.01 </t>
  </si>
  <si>
    <t xml:space="preserve">UHE.PH.BA.027414-3.01 </t>
  </si>
  <si>
    <t xml:space="preserve">UHE.PH.MT.027417-8.02 </t>
  </si>
  <si>
    <t xml:space="preserve">UHE.PH.RO.027448-8.01 </t>
  </si>
  <si>
    <t xml:space="preserve">UHE.PH.MG.027483-6.01 </t>
  </si>
  <si>
    <t xml:space="preserve">UHE.PH.MG.027484-4.01 </t>
  </si>
  <si>
    <t xml:space="preserve">UHE.PH.RS.027556-5.01 </t>
  </si>
  <si>
    <t xml:space="preserve">UHE.PH.GO.027665-0.01 </t>
  </si>
  <si>
    <t xml:space="preserve">UHE.PH.GO.027795-9.01 </t>
  </si>
  <si>
    <t xml:space="preserve">UHE.PH.SP.027872-6.01 </t>
  </si>
  <si>
    <t xml:space="preserve">UHE.PH.RS.027968-4.01 </t>
  </si>
  <si>
    <t xml:space="preserve">UHE.PH.RJ.027969-2.01 </t>
  </si>
  <si>
    <t xml:space="preserve">UHE.PH.AM.028009-7.01 </t>
  </si>
  <si>
    <t xml:space="preserve">UHE.PH.MS.028012-7.01 </t>
  </si>
  <si>
    <t xml:space="preserve">UHE.PH.MG.028084-4.02 </t>
  </si>
  <si>
    <t xml:space="preserve">UHE.PH.GO.028352-5.01 </t>
  </si>
  <si>
    <t xml:space="preserve">UHE.PH.TO.028353-3.01 </t>
  </si>
  <si>
    <t xml:space="preserve">UHE.PH.RS.028354-1.01 </t>
  </si>
  <si>
    <t xml:space="preserve">UHE.PH.GO.028355-0.01 </t>
  </si>
  <si>
    <t xml:space="preserve">UHE.PH.PR.028360-6.01 </t>
  </si>
  <si>
    <t xml:space="preserve">UHE.PH.PR.028361-4.01 </t>
  </si>
  <si>
    <t xml:space="preserve">UHE.PH.PR.028559-5.01 </t>
  </si>
  <si>
    <t xml:space="preserve">UHE.PH.PR.028560-9.01 </t>
  </si>
  <si>
    <t xml:space="preserve">UHE.PH.RS.028562-5.01 </t>
  </si>
  <si>
    <t xml:space="preserve">UHE.PH.SC.028563-3.01 </t>
  </si>
  <si>
    <t xml:space="preserve">UHE.PH.SC.028564-1.01 </t>
  </si>
  <si>
    <t xml:space="preserve">UHE.PH.BA.028565-0.01 </t>
  </si>
  <si>
    <t xml:space="preserve">UHE.PH.TO.028567-6.01 </t>
  </si>
  <si>
    <t xml:space="preserve">UHE.PH.GO.028756-3.01 </t>
  </si>
  <si>
    <t xml:space="preserve">UHE.PH.GO.028757-1.01 </t>
  </si>
  <si>
    <t xml:space="preserve">UHE.PH.GO.028758-0.01 </t>
  </si>
  <si>
    <t xml:space="preserve">UHE.PH.GO.028760-1.01 </t>
  </si>
  <si>
    <t xml:space="preserve">UHE.PH.MS.028761-0.01 </t>
  </si>
  <si>
    <t xml:space="preserve">UHE.PH.MA.028863-2.01 </t>
  </si>
  <si>
    <t xml:space="preserve">UHE.PH.PR.028994-9.01 </t>
  </si>
  <si>
    <t xml:space="preserve">UHE.PH.MG.029453-5.01 </t>
  </si>
  <si>
    <t xml:space="preserve">UHE.PH.MG.029454-3.01 </t>
  </si>
  <si>
    <t xml:space="preserve">UHE.PH.GO.029455-1.01 </t>
  </si>
  <si>
    <t xml:space="preserve">UHE.PH.RS.029456-0.01 </t>
  </si>
  <si>
    <t xml:space="preserve">UHE.PH.MG.029457-8.01 </t>
  </si>
  <si>
    <t xml:space="preserve">UHE.PH.MG.029458-6.01 </t>
  </si>
  <si>
    <t xml:space="preserve">UHE.PH.RS.029459-4.01 </t>
  </si>
  <si>
    <t xml:space="preserve">UHE.PH.MT.029597-3.01 </t>
  </si>
  <si>
    <t xml:space="preserve">UHE.PH.PR.029598-1.01 </t>
  </si>
  <si>
    <t xml:space="preserve">UHE.PH.RO.029707-0.01 </t>
  </si>
  <si>
    <t xml:space="preserve">UHE.PH.RO.029736-4.01 </t>
  </si>
  <si>
    <t xml:space="preserve">UHE.PH.PA.030354-2.01 </t>
  </si>
  <si>
    <t xml:space="preserve">UHE.PH.AP.030385-2.01 </t>
  </si>
  <si>
    <t xml:space="preserve">UHE.PH.SC.030415-8.01 </t>
  </si>
  <si>
    <t xml:space="preserve">UHE.PH.MT.030422-0.01 </t>
  </si>
  <si>
    <t xml:space="preserve">UHE.PH.PA.030557-0.01 </t>
  </si>
  <si>
    <t xml:space="preserve">UHE.PH.PR.030923-0.01 </t>
  </si>
  <si>
    <t xml:space="preserve">UHE.PH.SC.030938-9.01 </t>
  </si>
  <si>
    <t xml:space="preserve">UHE.PH.AP.031186-3.01 </t>
  </si>
  <si>
    <t xml:space="preserve">UHE.PH.MT.031401-3.01 </t>
  </si>
  <si>
    <t xml:space="preserve">UHE.PH.MT.031428-5.01 </t>
  </si>
  <si>
    <t xml:space="preserve">UHE.PH.PA.031444-7.01 </t>
  </si>
  <si>
    <t xml:space="preserve">UHE.PH.PR.032923-1.01 </t>
  </si>
  <si>
    <t xml:space="preserve">UHE.PH.PR.035290-0.01 </t>
  </si>
  <si>
    <t xml:space="preserve">PCH.PH.RS.001076-6.01 </t>
  </si>
  <si>
    <t>Código_ANA</t>
  </si>
  <si>
    <t>Nome</t>
  </si>
  <si>
    <t>CAMARGOS</t>
  </si>
  <si>
    <t>ITUTINGA</t>
  </si>
  <si>
    <t>FUNIL-GRANDE</t>
  </si>
  <si>
    <t>FURNAS</t>
  </si>
  <si>
    <t>M. DE MORAES</t>
  </si>
  <si>
    <t>ESTREITO</t>
  </si>
  <si>
    <t>JAGUARA</t>
  </si>
  <si>
    <t>IGARAPAVA</t>
  </si>
  <si>
    <t>VOLTA GRANDE</t>
  </si>
  <si>
    <t>P. COLOMBIA</t>
  </si>
  <si>
    <t>CACONDE</t>
  </si>
  <si>
    <t>E. DA CUNHA</t>
  </si>
  <si>
    <t>A.S.OLIVEIRA</t>
  </si>
  <si>
    <t>MARIMBONDO</t>
  </si>
  <si>
    <t>A. VERMELHA</t>
  </si>
  <si>
    <t>BATALHA</t>
  </si>
  <si>
    <t>SERRA FACAO</t>
  </si>
  <si>
    <t>EMBORCACAO</t>
  </si>
  <si>
    <t>NOVA PONTE</t>
  </si>
  <si>
    <t>MIRANDA</t>
  </si>
  <si>
    <t>CAPIM BRANC1</t>
  </si>
  <si>
    <t>CAPIM BRANC2</t>
  </si>
  <si>
    <t>CORUMBA IV</t>
  </si>
  <si>
    <t>CORUMBA I</t>
  </si>
  <si>
    <t>ITUMBIARA</t>
  </si>
  <si>
    <t>CACH.DOURADA</t>
  </si>
  <si>
    <t>SAO SIMAO</t>
  </si>
  <si>
    <t>I. SOLTEIRA</t>
  </si>
  <si>
    <t>B. BONITA</t>
  </si>
  <si>
    <t>A.S. LIMA</t>
  </si>
  <si>
    <t>IBITINGA</t>
  </si>
  <si>
    <t>PROMISSAO</t>
  </si>
  <si>
    <t>NAVANHANDAVA</t>
  </si>
  <si>
    <t>TRES IRMAOS</t>
  </si>
  <si>
    <t>JUPIA</t>
  </si>
  <si>
    <t>P. PRIMAVERA</t>
  </si>
  <si>
    <t>A.A. LAYDNER</t>
  </si>
  <si>
    <t>PIRAJU</t>
  </si>
  <si>
    <t>CHAVANTES</t>
  </si>
  <si>
    <t>L.N. GARCEZ</t>
  </si>
  <si>
    <t>CANOAS II</t>
  </si>
  <si>
    <t>CANOAS I</t>
  </si>
  <si>
    <t>MAUA</t>
  </si>
  <si>
    <t>CAPIVARA</t>
  </si>
  <si>
    <t>TAQUARUCU</t>
  </si>
  <si>
    <t>ROSANA</t>
  </si>
  <si>
    <t>ITAIPU</t>
  </si>
  <si>
    <t>STA CLARA PR</t>
  </si>
  <si>
    <t>FUNDAO</t>
  </si>
  <si>
    <t>G.B. MUNHOZ</t>
  </si>
  <si>
    <t>SEGREDO</t>
  </si>
  <si>
    <t>SLT.SANTIAGO</t>
  </si>
  <si>
    <t>SALTO OSORIO</t>
  </si>
  <si>
    <t>SALTO CAXIAS</t>
  </si>
  <si>
    <t>BARRA GRANDE</t>
  </si>
  <si>
    <t>GARIBALDI</t>
  </si>
  <si>
    <t>CAMPOS NOVOS</t>
  </si>
  <si>
    <t>MACHADINHO</t>
  </si>
  <si>
    <t>ITA</t>
  </si>
  <si>
    <t>PASSO FUNDO</t>
  </si>
  <si>
    <t>MONJOLINHO</t>
  </si>
  <si>
    <t>QUEBRA QUEIX</t>
  </si>
  <si>
    <t>CASTRO ALVES</t>
  </si>
  <si>
    <t>MONTE CLARO</t>
  </si>
  <si>
    <t>14 DE JULHO</t>
  </si>
  <si>
    <t>SAO JOSE</t>
  </si>
  <si>
    <t>PASSO S JOAO</t>
  </si>
  <si>
    <t>FOZ CHAPECO</t>
  </si>
  <si>
    <t>PASSO REAL</t>
  </si>
  <si>
    <t>JACUI</t>
  </si>
  <si>
    <t>ITAUBA</t>
  </si>
  <si>
    <t>D. FRANCISCA</t>
  </si>
  <si>
    <t>G.P. SOUZA</t>
  </si>
  <si>
    <t>HENRY BORDEN</t>
  </si>
  <si>
    <t>JAGUARI</t>
  </si>
  <si>
    <t>PARAIBUNA</t>
  </si>
  <si>
    <t>SANTA BRANCA</t>
  </si>
  <si>
    <t>FUNIL</t>
  </si>
  <si>
    <t>PICADA</t>
  </si>
  <si>
    <t>SOBRAGI</t>
  </si>
  <si>
    <t>SIMPLICIO</t>
  </si>
  <si>
    <t>ILHA POMBOS</t>
  </si>
  <si>
    <t>NILO PECANHA</t>
  </si>
  <si>
    <t>FONTES</t>
  </si>
  <si>
    <t>P. PASSOS</t>
  </si>
  <si>
    <t>SALTO GRANDE</t>
  </si>
  <si>
    <t>P. ESTRELA</t>
  </si>
  <si>
    <t>CANDONGA</t>
  </si>
  <si>
    <t>BAGUARI</t>
  </si>
  <si>
    <t>AIMORES</t>
  </si>
  <si>
    <t>MASCARENHAS</t>
  </si>
  <si>
    <t>IRAPE</t>
  </si>
  <si>
    <t>ITAPEBI</t>
  </si>
  <si>
    <t>RETIRO BAIXO</t>
  </si>
  <si>
    <t>TRES MARIAS</t>
  </si>
  <si>
    <t>QUEIMADO</t>
  </si>
  <si>
    <t>SOBRADINHO</t>
  </si>
  <si>
    <t>ITAPARICA</t>
  </si>
  <si>
    <t>XINGO</t>
  </si>
  <si>
    <t>P. CAVALO</t>
  </si>
  <si>
    <t>B. ESPERANCA</t>
  </si>
  <si>
    <t>GUILMAN-AMOR</t>
  </si>
  <si>
    <t>SA CARVALHO</t>
  </si>
  <si>
    <t>JAURU</t>
  </si>
  <si>
    <t>GUAPORE</t>
  </si>
  <si>
    <t>CORUMBA III</t>
  </si>
  <si>
    <t>CACH.CALDEIR</t>
  </si>
  <si>
    <t>SALTO PILAO</t>
  </si>
  <si>
    <t>ROSAL</t>
  </si>
  <si>
    <t>COLIDER</t>
  </si>
  <si>
    <t>TELES PIRES</t>
  </si>
  <si>
    <t>SAO MANOEL</t>
  </si>
  <si>
    <t>SLT VERDINHO</t>
  </si>
  <si>
    <t>OURINHOS</t>
  </si>
  <si>
    <t>SERRA MESA</t>
  </si>
  <si>
    <t>CANA BRAVA</t>
  </si>
  <si>
    <t>SAO SALVADOR</t>
  </si>
  <si>
    <t>PEIXE ANGIC</t>
  </si>
  <si>
    <t>LAJEADO</t>
  </si>
  <si>
    <t>SALTO</t>
  </si>
  <si>
    <t>TUCURUI</t>
  </si>
  <si>
    <t>RONDON II</t>
  </si>
  <si>
    <t>BALBINA</t>
  </si>
  <si>
    <t>MANSO</t>
  </si>
  <si>
    <t>SAMUEL</t>
  </si>
  <si>
    <t>COARACY NUNE</t>
  </si>
  <si>
    <t>PONTE PEDRA</t>
  </si>
  <si>
    <t>STA CLARA MG</t>
  </si>
  <si>
    <t>FERREIRA GOM</t>
  </si>
  <si>
    <t>JIRAU</t>
  </si>
  <si>
    <t>STO ANT JARI</t>
  </si>
  <si>
    <t>STO ANTONIO</t>
  </si>
  <si>
    <t>BELO MONTE</t>
  </si>
  <si>
    <t>ESPORA</t>
  </si>
  <si>
    <t>ITIQUIRA I</t>
  </si>
  <si>
    <t>ITIQUIRA II</t>
  </si>
  <si>
    <t>DARDANELOS</t>
  </si>
  <si>
    <t>CACU</t>
  </si>
  <si>
    <t>B. COQUEIROS</t>
  </si>
  <si>
    <t>PIMENTAL</t>
  </si>
  <si>
    <t>FOZ R. CLARO</t>
  </si>
  <si>
    <t>AIMORÉS</t>
  </si>
  <si>
    <t>ALECRIM</t>
  </si>
  <si>
    <t>PEDRO AFFONSO JUNQUEIRA (ANTIGA ANTAS I)</t>
  </si>
  <si>
    <t>WALTER ROSSI (ANTIGA ANTAS II)</t>
  </si>
  <si>
    <t>BARIRI (ÁLVARO DE SOUZA LIMA)</t>
  </si>
  <si>
    <t>BARRA</t>
  </si>
  <si>
    <t>BARRA DO BRAÚNA</t>
  </si>
  <si>
    <t>BOA ESPERANÇA (ANTIGA CASTELO BRANCO)</t>
  </si>
  <si>
    <t>BRACINHO</t>
  </si>
  <si>
    <t>BRECHA</t>
  </si>
  <si>
    <t>BUGRES</t>
  </si>
  <si>
    <t>BURITIS</t>
  </si>
  <si>
    <t>JOÃO CAMILO PENNA (ANTIGA CACHOEIRA DO EMBOQUE)</t>
  </si>
  <si>
    <t>CAJURU</t>
  </si>
  <si>
    <t>CANASTRA</t>
  </si>
  <si>
    <t>RISOLETA NEVES (ANTIGA CANDONGA)</t>
  </si>
  <si>
    <t>CAPIVARA (ESCOLA DE ENGENHARIA MACKENZIE)</t>
  </si>
  <si>
    <t>CEDROS (RIO DOS CEDROS)</t>
  </si>
  <si>
    <t>COARACY NUNES</t>
  </si>
  <si>
    <t>CORONEL DOMICIANO</t>
  </si>
  <si>
    <t>ESTREITO (LUIZ CARLOS BARRETO DE CARVALHO)</t>
  </si>
  <si>
    <t>FONTES NOVA</t>
  </si>
  <si>
    <t>GOVERNADOR BENTO MUNHOZ DA ROCHA NETO (FOZ DO AREIA)</t>
  </si>
  <si>
    <t>FRANÇA</t>
  </si>
  <si>
    <t>FUMAÇA</t>
  </si>
  <si>
    <t>GAFANHOTO</t>
  </si>
  <si>
    <t>GARCIA</t>
  </si>
  <si>
    <t>GOVERNADOR PEDRO VIRIATO PARIGOT DE SOUZA (CAPIVARI/CACHOEIRA)</t>
  </si>
  <si>
    <t>GUARICANA</t>
  </si>
  <si>
    <t>GUILMAN AMORIM</t>
  </si>
  <si>
    <t>ILHA DOS POMBOS</t>
  </si>
  <si>
    <t>LUIZ GONZAGA (ITAPARICA)</t>
  </si>
  <si>
    <t>ITUMIRIM</t>
  </si>
  <si>
    <t>ITUPARARANGA</t>
  </si>
  <si>
    <t>JOASAL</t>
  </si>
  <si>
    <t>JUBA I</t>
  </si>
  <si>
    <t>JUBA II</t>
  </si>
  <si>
    <t>JUPIÁ (ENG° SOUZA DIAS)</t>
  </si>
  <si>
    <t>JURUMIRIM (ARMANDO AVELLANAL LAYDNER)</t>
  </si>
  <si>
    <t>JURUPARÁ</t>
  </si>
  <si>
    <t>LUÍS EDUARDO MAGALHÃES (LAJEADO)</t>
  </si>
  <si>
    <t>LIMOEIRO (ARMANDO SALLES DE OLIVEIRA)</t>
  </si>
  <si>
    <t>MACACO BRANCO</t>
  </si>
  <si>
    <t>MARMELOS</t>
  </si>
  <si>
    <t>MARTINS</t>
  </si>
  <si>
    <t>MONTE ALTO</t>
  </si>
  <si>
    <t>MOURÃO I</t>
  </si>
  <si>
    <t>APOLÔNIO SALES (ANTIGA MOXOTÓ)</t>
  </si>
  <si>
    <t>MUNIZ FREIRE</t>
  </si>
  <si>
    <t xml:space="preserve">NEBLINA </t>
  </si>
  <si>
    <t>NILO PEÇANHA</t>
  </si>
  <si>
    <t>NOVA AVANHANDAVA (RUI BARBOSA)</t>
  </si>
  <si>
    <t>PACIÊNCIA</t>
  </si>
  <si>
    <t>PALMEIRAS</t>
  </si>
  <si>
    <t>PARANAPANEMA</t>
  </si>
  <si>
    <t>PASSO DE AJURICABA</t>
  </si>
  <si>
    <t>PAULO AFONSO I</t>
  </si>
  <si>
    <t>MARECHAL MASCARENHAS DE MORAES (ANTIGA PEIXOTO)</t>
  </si>
  <si>
    <t>PEREIRA PASSOS</t>
  </si>
  <si>
    <t>PERY</t>
  </si>
  <si>
    <t>PETI</t>
  </si>
  <si>
    <t>PIAU</t>
  </si>
  <si>
    <t>PONTE DE PEDRA</t>
  </si>
  <si>
    <t>PORTO PRIMAVERA (ENG° SÉRGIO MOTTA)</t>
  </si>
  <si>
    <t>PORTO RASO</t>
  </si>
  <si>
    <t>PROMISSÃO (MÁRIO LOPES LEÃO)</t>
  </si>
  <si>
    <t>RASGÃO</t>
  </si>
  <si>
    <t>RIO DO PEIXE (CASA DE FORÇA I E II)</t>
  </si>
  <si>
    <t>ROCHEDO</t>
  </si>
  <si>
    <t>SÁ CARVALHO</t>
  </si>
  <si>
    <t>GOVERNADOR JOSÉ RICHA (SALTO CAXIAS)</t>
  </si>
  <si>
    <t>SALTO DO IPORANGA</t>
  </si>
  <si>
    <t>SALTO GRANDE (LUCAS NOGUEIRA GARCEZ)</t>
  </si>
  <si>
    <t>SALTO (SALTO WEISSBACH)</t>
  </si>
  <si>
    <t>GOVERNADOR NEY AMINTHAS DE BARROS BRAGA (SEGREDO)</t>
  </si>
  <si>
    <t>SERRA DA MESA</t>
  </si>
  <si>
    <t>SERRARIA</t>
  </si>
  <si>
    <t>SINCERIDADE</t>
  </si>
  <si>
    <t>SOCORRO</t>
  </si>
  <si>
    <t>SUÍÇA</t>
  </si>
  <si>
    <t>TAQUARUÇU (ESCOLA POLITÉCNICA)</t>
  </si>
  <si>
    <t>TRÊS SALTOS</t>
  </si>
  <si>
    <t>TRONQUEIRAS</t>
  </si>
  <si>
    <t>TUCURUÍ</t>
  </si>
  <si>
    <t>USINA E FÁBRICA DE PAPELÃO APUCARANINHA</t>
  </si>
  <si>
    <t>SANTO ANTÔNIO DO JARI</t>
  </si>
  <si>
    <t>DONA FRANCISCA</t>
  </si>
  <si>
    <t>ITAÚBA</t>
  </si>
  <si>
    <t>ERVÁLIA</t>
  </si>
  <si>
    <t>PAULO AFONSO II</t>
  </si>
  <si>
    <t>PAULO AFONSO III</t>
  </si>
  <si>
    <t>PAULO AFONSO IV</t>
  </si>
  <si>
    <t>PEDRA</t>
  </si>
  <si>
    <t>XINGÓ</t>
  </si>
  <si>
    <t>TRÊS MARIAS</t>
  </si>
  <si>
    <t>SANTANA</t>
  </si>
  <si>
    <t>CURUÁ-UNA</t>
  </si>
  <si>
    <t xml:space="preserve">JAGUARI </t>
  </si>
  <si>
    <t>SÃO JOÃO</t>
  </si>
  <si>
    <t>PORTO ESTRELA</t>
  </si>
  <si>
    <t xml:space="preserve">ITIQUIRA (CASAS DE FORÇAS I E II) </t>
  </si>
  <si>
    <t>ALTO FÊMEAS I</t>
  </si>
  <si>
    <t>ARIPUANÃ</t>
  </si>
  <si>
    <t>AMADOR AGUIAR I (ANTIGA CAPIM BRANCO I)</t>
  </si>
  <si>
    <t>AMADOR AGUIAR II (ANTIGA CAPIM BRANCO II)</t>
  </si>
  <si>
    <t>SÃO DOMINGOS</t>
  </si>
  <si>
    <t>ITAOCARA I</t>
  </si>
  <si>
    <t>PITINGA</t>
  </si>
  <si>
    <t>ASSIS CHATEAUBRIAND(ANTIGA SALTO MIMOSO)</t>
  </si>
  <si>
    <t>DONA RITA</t>
  </si>
  <si>
    <t>PEIXE ANGICAL</t>
  </si>
  <si>
    <t>CACHOEIRINHA</t>
  </si>
  <si>
    <t>MONJOLINHO (ANTIGA ALZIR DOS SANTOS ANTUNES)</t>
  </si>
  <si>
    <t>PAI QUERÊ</t>
  </si>
  <si>
    <t>SALTO PILÃO</t>
  </si>
  <si>
    <t>PEDRA DO CAVALO</t>
  </si>
  <si>
    <t>SÃO SALVADOR</t>
  </si>
  <si>
    <t>CAÇU</t>
  </si>
  <si>
    <t>BARRA DOS COQUEIROS</t>
  </si>
  <si>
    <t>SALTO DO RIO VERDINHO</t>
  </si>
  <si>
    <t>SALTO CURUCACA</t>
  </si>
  <si>
    <t>BATALHA (ANTIGA PAULISTA)</t>
  </si>
  <si>
    <t>ENGENHEIRO JOSÉ LUIZ MULLER DE GODOY PEREIRA (ANTIGA FOZ DO RIO CLARO)</t>
  </si>
  <si>
    <t>SIMPLÍCIO</t>
  </si>
  <si>
    <t>GOVERNADOR JAYME CANET JÚNIOR - GJC (ANTIGA MAUÁ)</t>
  </si>
  <si>
    <t>SANTO ANTÔNIO</t>
  </si>
  <si>
    <t>FERREIRA GOMES</t>
  </si>
  <si>
    <t>BAIXO IGUAÇU</t>
  </si>
  <si>
    <t>SÃO ROQUE</t>
  </si>
  <si>
    <t>CACHOEIRA CALDEIRÃO</t>
  </si>
  <si>
    <t>SALTO APIACÁS</t>
  </si>
  <si>
    <t>SINOP</t>
  </si>
  <si>
    <t>SÃO MANOEL</t>
  </si>
  <si>
    <t>TIBAGI MONTANTE</t>
  </si>
  <si>
    <t>GUARITA</t>
  </si>
  <si>
    <t>GLORIA</t>
  </si>
  <si>
    <t>PORTO GOES</t>
  </si>
  <si>
    <t>BARRA DO BRAUNA</t>
  </si>
  <si>
    <t>BOA ESPERANCA (ANTIGA CASTELO BRANCO)</t>
  </si>
  <si>
    <t>JOAO CAMILO PENNA (ANTIGA CACHOEIRA DO EMBOQUE)</t>
  </si>
  <si>
    <t>FRANCA</t>
  </si>
  <si>
    <t>FUMACA</t>
  </si>
  <si>
    <t>JURUPARA</t>
  </si>
  <si>
    <t>LUIS EDUARDO MAGALHAES (LAJEADO)</t>
  </si>
  <si>
    <t>MOURAO I</t>
  </si>
  <si>
    <t>APOLONIO SALES (ANTIGA MOXOTO)</t>
  </si>
  <si>
    <t>PACIENCIA</t>
  </si>
  <si>
    <t>RASGAO</t>
  </si>
  <si>
    <t>RIO DO PEIXE (CASA DE FORCA I E II)</t>
  </si>
  <si>
    <t>SUICA</t>
  </si>
  <si>
    <t>TRES SALTOS</t>
  </si>
  <si>
    <t>USINA E FABRICA DE PAPELAO APUCARANINHA</t>
  </si>
  <si>
    <t>ERVALIA</t>
  </si>
  <si>
    <t>CURUA-UNA</t>
  </si>
  <si>
    <t>SAO JOAO</t>
  </si>
  <si>
    <t xml:space="preserve">ITIQUIRA (CASAS DE FORCAS I E II) </t>
  </si>
  <si>
    <t>ALTO FEMEAS I</t>
  </si>
  <si>
    <t>ARIPUANA</t>
  </si>
  <si>
    <t>SAO DOMINGOS</t>
  </si>
  <si>
    <t>PAI QUERE</t>
  </si>
  <si>
    <t>ENGENHEIRO JOSE LUIZ MULLER DE GODOY PEREIRA (ANTIGA FOZ DO RIO CLARO)</t>
  </si>
  <si>
    <t>BAIXO IGUACU</t>
  </si>
  <si>
    <t>SAO ROQUE</t>
  </si>
  <si>
    <t>SALTO APIACAS</t>
  </si>
  <si>
    <t>Inicio da Operacao</t>
  </si>
  <si>
    <t>MONJOLINHO_Desativado</t>
  </si>
  <si>
    <t>Potência.(kW)</t>
  </si>
  <si>
    <t>Destino.da.Energia</t>
  </si>
  <si>
    <t>Proprietário</t>
  </si>
  <si>
    <t>Município</t>
  </si>
  <si>
    <t>Boa Esperança (Antiga Castelo Branco)</t>
  </si>
  <si>
    <t>237300</t>
  </si>
  <si>
    <t xml:space="preserve">SP   </t>
  </si>
  <si>
    <t xml:space="preserve">100% para COMPANHIA HIDRO ELÉTRICA DO SÃO FRANCISCO   </t>
  </si>
  <si>
    <t xml:space="preserve">Guadalupe - PI   São João dos Patos - MA   </t>
  </si>
  <si>
    <t>Luiz Gonzaga (Itaparica)</t>
  </si>
  <si>
    <t>1479600</t>
  </si>
  <si>
    <t xml:space="preserve">Glória - BA   Jatobá - PE   Petrolândia - PE   </t>
  </si>
  <si>
    <t>Itapebi</t>
  </si>
  <si>
    <t>462011</t>
  </si>
  <si>
    <t xml:space="preserve">PIE   </t>
  </si>
  <si>
    <t xml:space="preserve">100% para ITAPEBI GERAÇÃO DE ENERGIA SA   </t>
  </si>
  <si>
    <t xml:space="preserve">Itapebi - BA   </t>
  </si>
  <si>
    <t>Apolônio Sales (Antiga Moxotó)</t>
  </si>
  <si>
    <t>400000</t>
  </si>
  <si>
    <t xml:space="preserve">Delmiro Gouveia - AL   Santa Brígida - BA   </t>
  </si>
  <si>
    <t>Paulo Afonso I</t>
  </si>
  <si>
    <t>180001</t>
  </si>
  <si>
    <t xml:space="preserve">Delmiro Gouveia - AL   Paulo Afonso - BA   </t>
  </si>
  <si>
    <t>Sobradinho</t>
  </si>
  <si>
    <t>1050300</t>
  </si>
  <si>
    <t xml:space="preserve">Sobradinho - BA   </t>
  </si>
  <si>
    <t>Funil</t>
  </si>
  <si>
    <t>30000</t>
  </si>
  <si>
    <t xml:space="preserve">Ubaitaba - BA   </t>
  </si>
  <si>
    <t>Paulo Afonso II</t>
  </si>
  <si>
    <t>443000</t>
  </si>
  <si>
    <t>Paulo Afonso III</t>
  </si>
  <si>
    <t>794200</t>
  </si>
  <si>
    <t>Paulo Afonso IV</t>
  </si>
  <si>
    <t>2462400</t>
  </si>
  <si>
    <t>Pedra</t>
  </si>
  <si>
    <t>20007</t>
  </si>
  <si>
    <t xml:space="preserve">Jequié - BA   </t>
  </si>
  <si>
    <t>Xingó</t>
  </si>
  <si>
    <t>3162000</t>
  </si>
  <si>
    <t xml:space="preserve">Canindé de São Francisco - SE   Piranhas - AL   </t>
  </si>
  <si>
    <t>Alto Fêmeas I</t>
  </si>
  <si>
    <t>10650</t>
  </si>
  <si>
    <t xml:space="preserve">100% para AFLUENTE GERAÇÃO DE ENERGIA ELÉTRICA S.A   </t>
  </si>
  <si>
    <t xml:space="preserve">São Desidério - BA   </t>
  </si>
  <si>
    <t>Pedra do Cavalo</t>
  </si>
  <si>
    <t>160000</t>
  </si>
  <si>
    <t xml:space="preserve">100% para Votorantim Cimentos N.NE S.A   </t>
  </si>
  <si>
    <t xml:space="preserve">Cachoeira - BA   Governador Mangabeira - BA   </t>
  </si>
  <si>
    <t>Estreito</t>
  </si>
  <si>
    <t>1087000</t>
  </si>
  <si>
    <t xml:space="preserve">40.07% para COMPANHIA ENERGÉTICA ESTREITO   25.49% para Estreito Energia S.A.   4.44% para ESTREITO PARTICIPACOES S.A.   30% para VALE S.A.   </t>
  </si>
  <si>
    <t xml:space="preserve">Aguiarnópolis - TO   Estreito - MA   </t>
  </si>
  <si>
    <t>P. AFONSO IV</t>
  </si>
  <si>
    <t>3 - Nordeste</t>
  </si>
  <si>
    <t>33 - CHESF</t>
  </si>
  <si>
    <t>0 - NÃO HÁ</t>
  </si>
  <si>
    <t>1 - Francis</t>
  </si>
  <si>
    <t>Yes</t>
  </si>
  <si>
    <t xml:space="preserve">                                           </t>
  </si>
  <si>
    <t>M</t>
  </si>
  <si>
    <t xml:space="preserve">ITAPARICA   </t>
  </si>
  <si>
    <t xml:space="preserve">173 - MOXOTO      </t>
  </si>
  <si>
    <t xml:space="preserve">ITAPEBI     </t>
  </si>
  <si>
    <t xml:space="preserve">82 - </t>
  </si>
  <si>
    <t>D</t>
  </si>
  <si>
    <t xml:space="preserve">SOBRADINHO  </t>
  </si>
  <si>
    <t xml:space="preserve">172 - ITAPARICA   </t>
  </si>
  <si>
    <t>2 - Kaplan/Propeller</t>
  </si>
  <si>
    <t xml:space="preserve">FUNIL       </t>
  </si>
  <si>
    <t>1 - Sudeste</t>
  </si>
  <si>
    <t>19 - Furnas</t>
  </si>
  <si>
    <t xml:space="preserve">125 - STA CECILIA </t>
  </si>
  <si>
    <t xml:space="preserve">XINGO       </t>
  </si>
  <si>
    <t xml:space="preserve">P. CAVALO   </t>
  </si>
  <si>
    <t xml:space="preserve">93 - </t>
  </si>
  <si>
    <t xml:space="preserve">ESTREITO    </t>
  </si>
  <si>
    <t xml:space="preserve">9 - JAGUARA     </t>
  </si>
  <si>
    <t xml:space="preserve">178 - XINGO       </t>
  </si>
  <si>
    <t>CodUsina</t>
  </si>
  <si>
    <t>Sistema</t>
  </si>
  <si>
    <t>Empresa</t>
  </si>
  <si>
    <t>Posto</t>
  </si>
  <si>
    <t>Posto BDH</t>
  </si>
  <si>
    <t>Jusante</t>
  </si>
  <si>
    <t>Desvio</t>
  </si>
  <si>
    <t>Vol.Máx.(hm3)</t>
  </si>
  <si>
    <t>Vol.min.(hm3)</t>
  </si>
  <si>
    <t>Cota Máx.(m)</t>
  </si>
  <si>
    <t>Cota min.(m)</t>
  </si>
  <si>
    <t>Vol.Vert.(hm3)</t>
  </si>
  <si>
    <t>Vol.Desv.(hm3)</t>
  </si>
  <si>
    <t>PCV(0)</t>
  </si>
  <si>
    <t>PCV(1)</t>
  </si>
  <si>
    <t>PCV(2)</t>
  </si>
  <si>
    <t>PCV(3)</t>
  </si>
  <si>
    <t>PCV(4)</t>
  </si>
  <si>
    <t>PAC(0)</t>
  </si>
  <si>
    <t>PAC(1)</t>
  </si>
  <si>
    <t>PAC(2)</t>
  </si>
  <si>
    <t>PAC(3)</t>
  </si>
  <si>
    <t>PAC(4)</t>
  </si>
  <si>
    <t>Evap.Men.(1)</t>
  </si>
  <si>
    <t>Evap.Men.(2)</t>
  </si>
  <si>
    <t>Evap.Men.(3)</t>
  </si>
  <si>
    <t>Evap.Men.(4)</t>
  </si>
  <si>
    <t>Evap.Men.(5)</t>
  </si>
  <si>
    <t>Evap.Men.(6)</t>
  </si>
  <si>
    <t>Evap.Men.(7)</t>
  </si>
  <si>
    <t>Evap.Men.(8)</t>
  </si>
  <si>
    <t>Evap.Men.(9)</t>
  </si>
  <si>
    <t>Evap.Men.(10)</t>
  </si>
  <si>
    <t>Evap.Men.(11)</t>
  </si>
  <si>
    <t>Evap.Men.(12)</t>
  </si>
  <si>
    <t>Prod.Esp.(MW/m3/s/m)</t>
  </si>
  <si>
    <t>Canal Fuga Médio(m)</t>
  </si>
  <si>
    <t>TEIF(%)</t>
  </si>
  <si>
    <t>IP(%)</t>
  </si>
  <si>
    <t>Tipo Turbina</t>
  </si>
  <si>
    <t>Num.Conj.Máq.</t>
  </si>
  <si>
    <t>Num.Pols.Jus.</t>
  </si>
  <si>
    <t>Fat.Carga Máx.(%)</t>
  </si>
  <si>
    <t>Fat.Carga mín.(%)</t>
  </si>
  <si>
    <t>Tipo Perdas(1=%/2=M/3=K)</t>
  </si>
  <si>
    <t>Valor Perdas</t>
  </si>
  <si>
    <t>Vazão Mín.Hist.(m3/s)</t>
  </si>
  <si>
    <t>Num.Unid.Base</t>
  </si>
  <si>
    <t>Infl.Vert.Canal de Fuga</t>
  </si>
  <si>
    <t>Rep.Conj(0=aprox/1=det/2=simp)</t>
  </si>
  <si>
    <t>#Maq(1)</t>
  </si>
  <si>
    <t>PotEf(1)</t>
  </si>
  <si>
    <t>QEf(1)</t>
  </si>
  <si>
    <t>HEf(1)</t>
  </si>
  <si>
    <t>#Maq(2)</t>
  </si>
  <si>
    <t>PotEf(2)</t>
  </si>
  <si>
    <t>QEf(2)</t>
  </si>
  <si>
    <t>HEf(2)</t>
  </si>
  <si>
    <t>#Maq(3)</t>
  </si>
  <si>
    <t>PotEf(3)</t>
  </si>
  <si>
    <t>QEf(3)</t>
  </si>
  <si>
    <t>HEf(3)</t>
  </si>
  <si>
    <t>#Maq(4)</t>
  </si>
  <si>
    <t>PotEf(4)</t>
  </si>
  <si>
    <t>QEf(4)</t>
  </si>
  <si>
    <t>HEf(4)</t>
  </si>
  <si>
    <t>#Maq(5)</t>
  </si>
  <si>
    <t>PotEf(5)</t>
  </si>
  <si>
    <t>QEf(5)</t>
  </si>
  <si>
    <t>HEf(5)</t>
  </si>
  <si>
    <t>QHTA0(1)</t>
  </si>
  <si>
    <t>QHTA1(1)</t>
  </si>
  <si>
    <t>QHTA2(1)</t>
  </si>
  <si>
    <t>QHTA3(1)</t>
  </si>
  <si>
    <t>QHTA4(1)</t>
  </si>
  <si>
    <t>QHTA0(2)</t>
  </si>
  <si>
    <t>QHTA1(2)</t>
  </si>
  <si>
    <t>QHTA2(2)</t>
  </si>
  <si>
    <t>QHTA3(2)</t>
  </si>
  <si>
    <t>QHTA4(2)</t>
  </si>
  <si>
    <t>QHTA0(3)</t>
  </si>
  <si>
    <t>QHTA1(3)</t>
  </si>
  <si>
    <t>QHTA2(3)</t>
  </si>
  <si>
    <t>QHTA3(3)</t>
  </si>
  <si>
    <t>QHTA4(3)</t>
  </si>
  <si>
    <t>QHTA0(4)</t>
  </si>
  <si>
    <t>QHTA1(4)</t>
  </si>
  <si>
    <t>QHTA2(4)</t>
  </si>
  <si>
    <t>QHTA3(4)</t>
  </si>
  <si>
    <t>QHTA4(4)</t>
  </si>
  <si>
    <t>QHTA0(5)</t>
  </si>
  <si>
    <t>QHTA1(5)</t>
  </si>
  <si>
    <t>QHTA2(5)</t>
  </si>
  <si>
    <t>QHTA3(5)</t>
  </si>
  <si>
    <t>QHTA4(5)</t>
  </si>
  <si>
    <t>QHGA0(1)</t>
  </si>
  <si>
    <t>QHGA1(1)</t>
  </si>
  <si>
    <t>QHGA2(1)</t>
  </si>
  <si>
    <t>QHGA3(1)</t>
  </si>
  <si>
    <t>QHGA4(1)</t>
  </si>
  <si>
    <t>QHGA0(2)</t>
  </si>
  <si>
    <t>QHGA1(2)</t>
  </si>
  <si>
    <t>QHGA2(2)</t>
  </si>
  <si>
    <t>QHGA3(2)</t>
  </si>
  <si>
    <t>QHGA4(2)</t>
  </si>
  <si>
    <t>QHGA0(3)</t>
  </si>
  <si>
    <t>QHGA1(3)</t>
  </si>
  <si>
    <t>QHGA2(3)</t>
  </si>
  <si>
    <t>QHGA3(3)</t>
  </si>
  <si>
    <t>QHGA4(3)</t>
  </si>
  <si>
    <t>QHGA0(4)</t>
  </si>
  <si>
    <t>QHGA1(4)</t>
  </si>
  <si>
    <t>QHGA2(4)</t>
  </si>
  <si>
    <t>QHGA3(4)</t>
  </si>
  <si>
    <t>QHGA4(4)</t>
  </si>
  <si>
    <t>QHGA0(5)</t>
  </si>
  <si>
    <t>QHGA1(5)</t>
  </si>
  <si>
    <t>QHGA2(5)</t>
  </si>
  <si>
    <t>QHGA3(5)</t>
  </si>
  <si>
    <t>QHGA4(5)</t>
  </si>
  <si>
    <t>PHA0(1)</t>
  </si>
  <si>
    <t>PHA1(1)</t>
  </si>
  <si>
    <t>PHA2(1)</t>
  </si>
  <si>
    <t>PHA3(1)</t>
  </si>
  <si>
    <t>PHA4(1)</t>
  </si>
  <si>
    <t>PHA0(2)</t>
  </si>
  <si>
    <t>PHA1(2)</t>
  </si>
  <si>
    <t>PHA2(2)</t>
  </si>
  <si>
    <t>PHA3(2)</t>
  </si>
  <si>
    <t>PHA4(2)</t>
  </si>
  <si>
    <t>PHA0(3)</t>
  </si>
  <si>
    <t>PHA1(3)</t>
  </si>
  <si>
    <t>PHA2(3)</t>
  </si>
  <si>
    <t>PHA3(3)</t>
  </si>
  <si>
    <t>PHA4(3)</t>
  </si>
  <si>
    <t>PHA0(4)</t>
  </si>
  <si>
    <t>PHA1(4)</t>
  </si>
  <si>
    <t>PHA2(4)</t>
  </si>
  <si>
    <t>PHA3(4)</t>
  </si>
  <si>
    <t>PHA4(4)</t>
  </si>
  <si>
    <t>PHA0(5)</t>
  </si>
  <si>
    <t>PHA1(5)</t>
  </si>
  <si>
    <t>PHA2(5)</t>
  </si>
  <si>
    <t>PHA3(5)</t>
  </si>
  <si>
    <t>PJA0(1)</t>
  </si>
  <si>
    <t>PJA1(1)</t>
  </si>
  <si>
    <t>PJA2(1)</t>
  </si>
  <si>
    <t>PJA3(1)</t>
  </si>
  <si>
    <t>PJA4(1)</t>
  </si>
  <si>
    <t>PJRM(1)</t>
  </si>
  <si>
    <t>PJA0(2)</t>
  </si>
  <si>
    <t>PJA1(2)</t>
  </si>
  <si>
    <t>PJA2(2)</t>
  </si>
  <si>
    <t>PJA3(2)</t>
  </si>
  <si>
    <t>PJA4(2)</t>
  </si>
  <si>
    <t>PJRM(2)</t>
  </si>
  <si>
    <t>PJA0(3)</t>
  </si>
  <si>
    <t>PJA1(3)</t>
  </si>
  <si>
    <t>PJA2(3)</t>
  </si>
  <si>
    <t>PJA3(3)</t>
  </si>
  <si>
    <t>PJA4(3)</t>
  </si>
  <si>
    <t>PJRM(3)</t>
  </si>
  <si>
    <t>PJA0(4)</t>
  </si>
  <si>
    <t>PJA1(4)</t>
  </si>
  <si>
    <t>PJA2(4)</t>
  </si>
  <si>
    <t>PJA3(4)</t>
  </si>
  <si>
    <t>PJA4(4)</t>
  </si>
  <si>
    <t>PJRM(4)</t>
  </si>
  <si>
    <t>PJA0(5)</t>
  </si>
  <si>
    <t>PJA1(5)</t>
  </si>
  <si>
    <t>PJA2(5)</t>
  </si>
  <si>
    <t>PJA3(5)</t>
  </si>
  <si>
    <t>PJA4(5)</t>
  </si>
  <si>
    <t>PJRM(5)</t>
  </si>
  <si>
    <t>Data</t>
  </si>
  <si>
    <t>Obs</t>
  </si>
  <si>
    <t>Vol.Ref.</t>
  </si>
  <si>
    <t>Reg</t>
  </si>
  <si>
    <t>TEIF</t>
  </si>
  <si>
    <t>Vazão Turbinavel</t>
  </si>
  <si>
    <t xml:space="preserve">CAMARGOS    </t>
  </si>
  <si>
    <t>18 - Cemig</t>
  </si>
  <si>
    <t xml:space="preserve">2 - ITUTINGA    </t>
  </si>
  <si>
    <t>No</t>
  </si>
  <si>
    <t xml:space="preserve">ITUTINGA    </t>
  </si>
  <si>
    <t>4 - FUNIL-GRANDE</t>
  </si>
  <si>
    <t xml:space="preserve">6 - FURNAS      </t>
  </si>
  <si>
    <t xml:space="preserve">FURNAS      </t>
  </si>
  <si>
    <t>7 - M. DE MORAES</t>
  </si>
  <si>
    <t xml:space="preserve">8 - ESTREITO    </t>
  </si>
  <si>
    <t xml:space="preserve">JAGUARA     </t>
  </si>
  <si>
    <t>24 - Eletrosul</t>
  </si>
  <si>
    <t xml:space="preserve">10 - IGARAPAVA   </t>
  </si>
  <si>
    <t xml:space="preserve">IGARAPAVA   </t>
  </si>
  <si>
    <t>11 - VOLTA GRANDE</t>
  </si>
  <si>
    <t xml:space="preserve">287 - </t>
  </si>
  <si>
    <t xml:space="preserve">12 - P. COLOMBIA </t>
  </si>
  <si>
    <t xml:space="preserve">P. COLOMBIA </t>
  </si>
  <si>
    <t xml:space="preserve">17 - MARIMBONDO  </t>
  </si>
  <si>
    <t xml:space="preserve">CACONDE     </t>
  </si>
  <si>
    <t xml:space="preserve">56 - </t>
  </si>
  <si>
    <t xml:space="preserve">15 - E. DA CUNHA </t>
  </si>
  <si>
    <t xml:space="preserve">E. DA CUNHA </t>
  </si>
  <si>
    <t>16 - A.S.OLIVEIRA</t>
  </si>
  <si>
    <t xml:space="preserve">MARIMBONDO  </t>
  </si>
  <si>
    <t xml:space="preserve">18 - A. VERMELHA </t>
  </si>
  <si>
    <t xml:space="preserve">A. VERMELHA </t>
  </si>
  <si>
    <t xml:space="preserve">34 - I. SOLTEIRA </t>
  </si>
  <si>
    <t xml:space="preserve">BATALHA     </t>
  </si>
  <si>
    <t xml:space="preserve">21 - SERRA FACAO </t>
  </si>
  <si>
    <t xml:space="preserve">SERRA FACAO </t>
  </si>
  <si>
    <t xml:space="preserve">138 - </t>
  </si>
  <si>
    <t xml:space="preserve">24 - EMBORCACAO  </t>
  </si>
  <si>
    <t xml:space="preserve">EMBORCACAO  </t>
  </si>
  <si>
    <t xml:space="preserve">31 - ITUMBIARA   </t>
  </si>
  <si>
    <t xml:space="preserve">NOVA PONTE  </t>
  </si>
  <si>
    <t xml:space="preserve">26 - MIRANDA     </t>
  </si>
  <si>
    <t xml:space="preserve">MIRANDA     </t>
  </si>
  <si>
    <t>27 - CAPIM BRANC1</t>
  </si>
  <si>
    <t>28 - CAPIM BRANC2</t>
  </si>
  <si>
    <t xml:space="preserve">CORUMBA IV  </t>
  </si>
  <si>
    <t xml:space="preserve">94 - </t>
  </si>
  <si>
    <t xml:space="preserve">203 - CORUMBA III </t>
  </si>
  <si>
    <t xml:space="preserve">CORUMBA I   </t>
  </si>
  <si>
    <t xml:space="preserve">ITUMBIARA   </t>
  </si>
  <si>
    <t>32 - CACH.DOURADA</t>
  </si>
  <si>
    <t xml:space="preserve">41 - </t>
  </si>
  <si>
    <t xml:space="preserve">33 - SAO SIMAO   </t>
  </si>
  <si>
    <t xml:space="preserve">SAO SIMAO   </t>
  </si>
  <si>
    <t xml:space="preserve">285 - </t>
  </si>
  <si>
    <t xml:space="preserve">I. SOLTEIRA </t>
  </si>
  <si>
    <t xml:space="preserve">281 - </t>
  </si>
  <si>
    <t>44 - I. SOLT. EQV</t>
  </si>
  <si>
    <t>BARRA BONITA</t>
  </si>
  <si>
    <t xml:space="preserve">38 - A.S. LIMA   </t>
  </si>
  <si>
    <t xml:space="preserve">A.S. LIMA   </t>
  </si>
  <si>
    <t xml:space="preserve">39 - IBITINGA    </t>
  </si>
  <si>
    <t xml:space="preserve">IBITINGA    </t>
  </si>
  <si>
    <t xml:space="preserve">40 - PROMISSAO   </t>
  </si>
  <si>
    <t xml:space="preserve">PROMISSAO   </t>
  </si>
  <si>
    <t>42 - NAVANHANDAVA</t>
  </si>
  <si>
    <t xml:space="preserve">43 - TRES IRMAOS </t>
  </si>
  <si>
    <t xml:space="preserve">TRES IRMAOS </t>
  </si>
  <si>
    <t>16 - CESP</t>
  </si>
  <si>
    <t xml:space="preserve">JUPIA       </t>
  </si>
  <si>
    <t>46 - P. PRIMAVERA</t>
  </si>
  <si>
    <t xml:space="preserve">66 - ITAIPU      </t>
  </si>
  <si>
    <t xml:space="preserve">55 - </t>
  </si>
  <si>
    <t xml:space="preserve">48 - PIRAJU      </t>
  </si>
  <si>
    <t xml:space="preserve">PIRAJU      </t>
  </si>
  <si>
    <t xml:space="preserve">65 - </t>
  </si>
  <si>
    <t xml:space="preserve">49 - CHAVANTES   </t>
  </si>
  <si>
    <t xml:space="preserve">CHAVANTES   </t>
  </si>
  <si>
    <t xml:space="preserve">249 - OURINHOS    </t>
  </si>
  <si>
    <t xml:space="preserve">L.N. GARCEZ </t>
  </si>
  <si>
    <t xml:space="preserve">51 - CANOAS II   </t>
  </si>
  <si>
    <t xml:space="preserve">CANOAS II   </t>
  </si>
  <si>
    <t xml:space="preserve">52 - CANOAS I    </t>
  </si>
  <si>
    <t xml:space="preserve">CANOAS I    </t>
  </si>
  <si>
    <t xml:space="preserve">61 - CAPIVARA    </t>
  </si>
  <si>
    <t>2 - Sul</t>
  </si>
  <si>
    <t xml:space="preserve">MAUA        </t>
  </si>
  <si>
    <t>23 - Copel</t>
  </si>
  <si>
    <t>58 - SAO JERONIMO</t>
  </si>
  <si>
    <t xml:space="preserve">CAPIVARA    </t>
  </si>
  <si>
    <t xml:space="preserve">62 - TAQUARUCU   </t>
  </si>
  <si>
    <t xml:space="preserve">TAQUARUCU   </t>
  </si>
  <si>
    <t xml:space="preserve">63 - ROSANA      </t>
  </si>
  <si>
    <t xml:space="preserve">ROSANA      </t>
  </si>
  <si>
    <t xml:space="preserve">ITAIPU      </t>
  </si>
  <si>
    <t>40 - Itaipu</t>
  </si>
  <si>
    <t>S</t>
  </si>
  <si>
    <t xml:space="preserve">72 - FUNDAO      </t>
  </si>
  <si>
    <t xml:space="preserve">FUNDAO      </t>
  </si>
  <si>
    <t xml:space="preserve">73 - JORDAO      </t>
  </si>
  <si>
    <t>77 - SLT.SANTIAGO</t>
  </si>
  <si>
    <t xml:space="preserve">76 - SEGREDO     </t>
  </si>
  <si>
    <t xml:space="preserve">G.B. MUNHOZ </t>
  </si>
  <si>
    <t>82 - SALTO CAXIAS</t>
  </si>
  <si>
    <t xml:space="preserve">SEGREDO     </t>
  </si>
  <si>
    <t>78 - SALTO OSORIO</t>
  </si>
  <si>
    <t>83 - BAIXO IGUACU</t>
  </si>
  <si>
    <t xml:space="preserve">224 - </t>
  </si>
  <si>
    <t xml:space="preserve">14 - </t>
  </si>
  <si>
    <t xml:space="preserve">91 - MACHADINHO  </t>
  </si>
  <si>
    <t xml:space="preserve">GARIBALDI   </t>
  </si>
  <si>
    <t xml:space="preserve">238 - </t>
  </si>
  <si>
    <t>90 - CAMPOS NOVOS</t>
  </si>
  <si>
    <t xml:space="preserve">MACHADINHO  </t>
  </si>
  <si>
    <t xml:space="preserve">92 - ITA         </t>
  </si>
  <si>
    <t xml:space="preserve">ITA         </t>
  </si>
  <si>
    <t xml:space="preserve">103 - FOZ CHAPECO </t>
  </si>
  <si>
    <t xml:space="preserve">PASSO FUNDO </t>
  </si>
  <si>
    <t xml:space="preserve">94 - MONJOLINHO  </t>
  </si>
  <si>
    <t xml:space="preserve">MONJOLINHO  </t>
  </si>
  <si>
    <t xml:space="preserve">128 - </t>
  </si>
  <si>
    <t xml:space="preserve">75 - </t>
  </si>
  <si>
    <t xml:space="preserve">61 - </t>
  </si>
  <si>
    <t xml:space="preserve">98 - MONTE CLARO </t>
  </si>
  <si>
    <t xml:space="preserve">MONTE CLARO </t>
  </si>
  <si>
    <t xml:space="preserve">99 - 14 DE JULHO </t>
  </si>
  <si>
    <t xml:space="preserve">14 DE JULHO </t>
  </si>
  <si>
    <t xml:space="preserve">SAO JOSE    </t>
  </si>
  <si>
    <t xml:space="preserve">228 - </t>
  </si>
  <si>
    <t>102 - PASSO S JOAO</t>
  </si>
  <si>
    <t xml:space="preserve">189 - </t>
  </si>
  <si>
    <t xml:space="preserve">FOZ CHAPECO </t>
  </si>
  <si>
    <t>15 - Eletropaulo</t>
  </si>
  <si>
    <t>22 - CEEE</t>
  </si>
  <si>
    <t xml:space="preserve">PASSO REAL  </t>
  </si>
  <si>
    <t xml:space="preserve">112 - JACUI       </t>
  </si>
  <si>
    <t xml:space="preserve">JACUI       </t>
  </si>
  <si>
    <t xml:space="preserve">113 - ITAUBA      </t>
  </si>
  <si>
    <t xml:space="preserve">ITAUBA      </t>
  </si>
  <si>
    <t>114 - D. FRANCISCA</t>
  </si>
  <si>
    <t xml:space="preserve">G.P. SOUZA  </t>
  </si>
  <si>
    <t>3 - Pelton</t>
  </si>
  <si>
    <t xml:space="preserve">JAGUARI     </t>
  </si>
  <si>
    <t xml:space="preserve">123 - FUNIL       </t>
  </si>
  <si>
    <t xml:space="preserve">PARAIBUNA   </t>
  </si>
  <si>
    <t>122 - SANTA BRANCA</t>
  </si>
  <si>
    <t>17 - Light</t>
  </si>
  <si>
    <t xml:space="preserve">128 - ANTA        </t>
  </si>
  <si>
    <t xml:space="preserve">PICADA      </t>
  </si>
  <si>
    <t xml:space="preserve">247 - </t>
  </si>
  <si>
    <t xml:space="preserve">127 - SOBRAGI     </t>
  </si>
  <si>
    <t xml:space="preserve">SOBRAGI     </t>
  </si>
  <si>
    <t xml:space="preserve">SIMPLICIO   </t>
  </si>
  <si>
    <t xml:space="preserve">130 - ILHA POMBOS </t>
  </si>
  <si>
    <t xml:space="preserve">ILHA POMBOS </t>
  </si>
  <si>
    <t xml:space="preserve">186 - ITAOCARA I  </t>
  </si>
  <si>
    <t xml:space="preserve">133 - P. PASSOS   </t>
  </si>
  <si>
    <t xml:space="preserve">FONTES      </t>
  </si>
  <si>
    <t xml:space="preserve">P. PASSOS   </t>
  </si>
  <si>
    <t xml:space="preserve">135 - P. ESTRELA  </t>
  </si>
  <si>
    <t xml:space="preserve">P. ESTRELA  </t>
  </si>
  <si>
    <t xml:space="preserve">77 - </t>
  </si>
  <si>
    <t xml:space="preserve">141 - BAGUARI     </t>
  </si>
  <si>
    <t xml:space="preserve">CANDONGA    </t>
  </si>
  <si>
    <t xml:space="preserve">45 - </t>
  </si>
  <si>
    <t xml:space="preserve">BAGUARI     </t>
  </si>
  <si>
    <t xml:space="preserve">188 - </t>
  </si>
  <si>
    <t xml:space="preserve">143 - AIMORES     </t>
  </si>
  <si>
    <t xml:space="preserve">AIMORES     </t>
  </si>
  <si>
    <t xml:space="preserve">144 - MASCARENHAS </t>
  </si>
  <si>
    <t xml:space="preserve">MASCARENHAS </t>
  </si>
  <si>
    <t xml:space="preserve">205 - </t>
  </si>
  <si>
    <t xml:space="preserve">IRAPE       </t>
  </si>
  <si>
    <t xml:space="preserve">149 - MURTA       </t>
  </si>
  <si>
    <t xml:space="preserve">225 - </t>
  </si>
  <si>
    <t xml:space="preserve">156 - TRES MARIAS </t>
  </si>
  <si>
    <t xml:space="preserve">TRES MARIAS </t>
  </si>
  <si>
    <t xml:space="preserve">169 - SOBRADINHO  </t>
  </si>
  <si>
    <t xml:space="preserve">QUEIMADO    </t>
  </si>
  <si>
    <t xml:space="preserve">193 - SA CARVALHO </t>
  </si>
  <si>
    <t xml:space="preserve">SA CARVALHO </t>
  </si>
  <si>
    <t xml:space="preserve">JAURU       </t>
  </si>
  <si>
    <t xml:space="preserve">67 - </t>
  </si>
  <si>
    <t xml:space="preserve">GUAPORE     </t>
  </si>
  <si>
    <t xml:space="preserve">70 - </t>
  </si>
  <si>
    <t xml:space="preserve">285 - JIRAU       </t>
  </si>
  <si>
    <t xml:space="preserve">CORUMBA III </t>
  </si>
  <si>
    <t xml:space="preserve">123 - </t>
  </si>
  <si>
    <t xml:space="preserve">30 - CORUMBA I   </t>
  </si>
  <si>
    <t>4 - Norte</t>
  </si>
  <si>
    <t xml:space="preserve">278 - </t>
  </si>
  <si>
    <t>280 - COARACY NUNE</t>
  </si>
  <si>
    <t xml:space="preserve">SALTO PILAO </t>
  </si>
  <si>
    <t xml:space="preserve">134 - </t>
  </si>
  <si>
    <t xml:space="preserve">ROSAL       </t>
  </si>
  <si>
    <t>37 - Eletronorte</t>
  </si>
  <si>
    <t xml:space="preserve">COLIDER     </t>
  </si>
  <si>
    <t xml:space="preserve">229 - TELES PIRES </t>
  </si>
  <si>
    <t xml:space="preserve">TELES PIRES </t>
  </si>
  <si>
    <t xml:space="preserve">230 - SAO MANOEL  </t>
  </si>
  <si>
    <t xml:space="preserve">SAO MANOEL  </t>
  </si>
  <si>
    <t xml:space="preserve">286 - </t>
  </si>
  <si>
    <t xml:space="preserve">OURINHOS    </t>
  </si>
  <si>
    <t xml:space="preserve">50 - L.N. GARCEZ </t>
  </si>
  <si>
    <t xml:space="preserve">SERRA MESA  </t>
  </si>
  <si>
    <t xml:space="preserve">252 - CANA BRAVA  </t>
  </si>
  <si>
    <t xml:space="preserve">CANA BRAVA  </t>
  </si>
  <si>
    <t>253 - SAO SALVADOR</t>
  </si>
  <si>
    <t xml:space="preserve">257 - PEIXE ANGIC </t>
  </si>
  <si>
    <t xml:space="preserve">PEIXE ANGIC </t>
  </si>
  <si>
    <t xml:space="preserve">261 - LAJEADO     </t>
  </si>
  <si>
    <t xml:space="preserve">LAJEADO     </t>
  </si>
  <si>
    <t xml:space="preserve">86 - </t>
  </si>
  <si>
    <t>267 - ESTREITO TOC</t>
  </si>
  <si>
    <t xml:space="preserve">SALTO       </t>
  </si>
  <si>
    <t xml:space="preserve">132 - </t>
  </si>
  <si>
    <t>241 - SLT VERDINHO</t>
  </si>
  <si>
    <t xml:space="preserve">CURUA-UNA   </t>
  </si>
  <si>
    <t xml:space="preserve">TUCURUI     </t>
  </si>
  <si>
    <t xml:space="preserve">RONDON II   </t>
  </si>
  <si>
    <t xml:space="preserve">204 - </t>
  </si>
  <si>
    <t xml:space="preserve">BALBINA     </t>
  </si>
  <si>
    <t xml:space="preserve">233 - </t>
  </si>
  <si>
    <t xml:space="preserve">MANSO       </t>
  </si>
  <si>
    <t xml:space="preserve">SAMUEL      </t>
  </si>
  <si>
    <t>284 - FERREIRA GOM</t>
  </si>
  <si>
    <t xml:space="preserve">PONTE PEDRA </t>
  </si>
  <si>
    <t xml:space="preserve">76 - </t>
  </si>
  <si>
    <t xml:space="preserve">239 - </t>
  </si>
  <si>
    <t xml:space="preserve">JIRAU       </t>
  </si>
  <si>
    <t xml:space="preserve">236 - </t>
  </si>
  <si>
    <t xml:space="preserve">287 - STO ANTONIO </t>
  </si>
  <si>
    <t xml:space="preserve">240 - </t>
  </si>
  <si>
    <t xml:space="preserve">STO ANTONIO </t>
  </si>
  <si>
    <t xml:space="preserve">218 - </t>
  </si>
  <si>
    <t xml:space="preserve">BELO MONTE  </t>
  </si>
  <si>
    <t xml:space="preserve">ESPORA      </t>
  </si>
  <si>
    <t xml:space="preserve">209 - </t>
  </si>
  <si>
    <t xml:space="preserve">282 - OLHO DAGUA  </t>
  </si>
  <si>
    <t xml:space="preserve">ITIQUIRA I  </t>
  </si>
  <si>
    <t xml:space="preserve">235 - </t>
  </si>
  <si>
    <t xml:space="preserve">305 - ITIQUIRA II </t>
  </si>
  <si>
    <t xml:space="preserve">ITIQUIRA II </t>
  </si>
  <si>
    <t xml:space="preserve">DARDANELOS  </t>
  </si>
  <si>
    <t xml:space="preserve">CACU        </t>
  </si>
  <si>
    <t xml:space="preserve">289 - </t>
  </si>
  <si>
    <t>312 - B. COQUEIROS</t>
  </si>
  <si>
    <t xml:space="preserve">313 - ITAGUACU    </t>
  </si>
  <si>
    <t xml:space="preserve">PIMENTAL    </t>
  </si>
  <si>
    <t xml:space="preserve">227 - </t>
  </si>
  <si>
    <t>PHA4(5)</t>
  </si>
  <si>
    <t>Potencia Nominal</t>
  </si>
  <si>
    <t>Código CEG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</si>
  <si>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</si>
  <si>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</si>
  <si>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</si>
  <si>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</si>
  <si>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</si>
  <si>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</si>
  <si>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</si>
  <si>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</si>
  <si>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</si>
  <si>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</si>
  <si>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</si>
  <si>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</si>
  <si>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TEIFa</t>
  </si>
  <si>
    <t>TEIP</t>
  </si>
  <si>
    <t>UHE.PH.RS.000012-4.01</t>
  </si>
  <si>
    <t>UHE.PH.MG.000041-8.01</t>
  </si>
  <si>
    <t>AGUA VERMELHA</t>
  </si>
  <si>
    <t>UHE.PH.MG.000042-6.01</t>
  </si>
  <si>
    <t>UHE.PH.MG.027483-6.01</t>
  </si>
  <si>
    <t>AMADORAGUIAR1</t>
  </si>
  <si>
    <t>UHE.PH.MG.027484-4.01</t>
  </si>
  <si>
    <t>AMADORAGUIAR2</t>
  </si>
  <si>
    <t>UHE.PH.AL.001510-5.01</t>
  </si>
  <si>
    <t>APOLONIO SALES</t>
  </si>
  <si>
    <t>UHE.PH.MG.029453-5.01</t>
  </si>
  <si>
    <t>UHE.PH.AM.000190-2.01</t>
  </si>
  <si>
    <t>UHE.PH.SP.000203-8.01</t>
  </si>
  <si>
    <t>BARIRI</t>
  </si>
  <si>
    <t>UHE.PH.SP.000208-9.01</t>
  </si>
  <si>
    <t>UHE.PH.MG.029454-3.01</t>
  </si>
  <si>
    <t>UHE.PH.PA.030354-2.01</t>
  </si>
  <si>
    <t>UHE.PH.PR.000984-9.01</t>
  </si>
  <si>
    <t>BENTO MUNHOZ</t>
  </si>
  <si>
    <t>UHE.PH.GO.000528-2.01</t>
  </si>
  <si>
    <t>C. DOURADA</t>
  </si>
  <si>
    <t>UHE.PH.AP.031186-3.01</t>
  </si>
  <si>
    <t>C.CALDEIRAO</t>
  </si>
  <si>
    <t>UHE.PH.SP.000588-6.01</t>
  </si>
  <si>
    <t>UHE.PH.MG.000608-4.01</t>
  </si>
  <si>
    <t>UHE.PH.GO.000630-0.01</t>
  </si>
  <si>
    <t>UHE.PH.SP.000647-5.01</t>
  </si>
  <si>
    <t>UHE.PH.SP.027092-0.01</t>
  </si>
  <si>
    <t>UHE.PH.SP.000657-2.01</t>
  </si>
  <si>
    <t>UHE.PH.RS.000718-8.01</t>
  </si>
  <si>
    <t>UHE.PH.SP.000764-1.01</t>
  </si>
  <si>
    <t>UHE.PH.MT.030422-0.01</t>
  </si>
  <si>
    <t>COMP PAF-MOX</t>
  </si>
  <si>
    <t>UHE.PH.GO.000866-4.01</t>
  </si>
  <si>
    <t>CORUMBA</t>
  </si>
  <si>
    <t>UHE.PH.GO.028352-5.01</t>
  </si>
  <si>
    <t>UHE.PH.GO.027795-9.01</t>
  </si>
  <si>
    <t>UHE.PH.PA.027130-6.01</t>
  </si>
  <si>
    <t>UHE.PH.MT.029597-3.01</t>
  </si>
  <si>
    <t>UHE.PH.SP.000923-7.01</t>
  </si>
  <si>
    <t>E.CUNHA</t>
  </si>
  <si>
    <t>UHE.PH.MG.027115-2.01</t>
  </si>
  <si>
    <t>UHE.PH.GO.000908-3.01</t>
  </si>
  <si>
    <t>UHE.PH.MA.028863-2.01</t>
  </si>
  <si>
    <t>UHE.PH.AP.030385-2.01</t>
  </si>
  <si>
    <t>FERREI.GOMES</t>
  </si>
  <si>
    <t>UHE.PH.RJ.000973-3.01</t>
  </si>
  <si>
    <t>UHE.PH.PR.028360-6.01</t>
  </si>
  <si>
    <t>UHE.PH.RJ.027118-7.01</t>
  </si>
  <si>
    <t>UHE.PH.MG.001006-5.01</t>
  </si>
  <si>
    <t>FUNIL GRANDE</t>
  </si>
  <si>
    <t>UHE.PH.MG.001007-3.01</t>
  </si>
  <si>
    <t>UHE.PH.PR.002591-7.01</t>
  </si>
  <si>
    <t>G.JOSE RICHA</t>
  </si>
  <si>
    <t>UHE.PH.MT.001066-9.01</t>
  </si>
  <si>
    <t>UHE.PH.MG.001079-0.01</t>
  </si>
  <si>
    <t>GUILMA AMORIM</t>
  </si>
  <si>
    <t>I. SOLT. EQV</t>
  </si>
  <si>
    <t>UHE.PH.SP.001097-9.01</t>
  </si>
  <si>
    <t>UHE.PH.SP.001098-7.01</t>
  </si>
  <si>
    <t>UHE.PH.RJ.001113-4.01</t>
  </si>
  <si>
    <t>UHE.PH.SP.001120-7.01</t>
  </si>
  <si>
    <t>ILHA SOLTEIRA</t>
  </si>
  <si>
    <t>UHE.PH.MG.001146-0.01</t>
  </si>
  <si>
    <t>IRAPE-US</t>
  </si>
  <si>
    <t>UHE.PH.BA.001175-4.01</t>
  </si>
  <si>
    <t>ITAPEBI US</t>
  </si>
  <si>
    <t>UHE.PH.RS.027019-9.01</t>
  </si>
  <si>
    <t>UHE.PH.MT.027244-2.01</t>
  </si>
  <si>
    <t>UHE.PH.MG.001194-0.01</t>
  </si>
  <si>
    <t>UHE.PH.MG.001197-5.01</t>
  </si>
  <si>
    <t>ITUTINGA-US</t>
  </si>
  <si>
    <t>UHE.PH.RS.001217-3.01</t>
  </si>
  <si>
    <t>UHE.PH.SP.001225-4.01</t>
  </si>
  <si>
    <t>JAGUARA-US</t>
  </si>
  <si>
    <t>UHE.PH.SP.027131-4.01</t>
  </si>
  <si>
    <t>UHE.PH.GO.029455-1.01</t>
  </si>
  <si>
    <t>JLM.G.PEREIRA</t>
  </si>
  <si>
    <t>UHE.PH.SP.001282-3.01</t>
  </si>
  <si>
    <t>UHE.PH.SP.001285-8.01</t>
  </si>
  <si>
    <t>JURUMIRIM</t>
  </si>
  <si>
    <t>UHE.PH.SP.000917-2.01</t>
  </si>
  <si>
    <t>L.C.BARRETO</t>
  </si>
  <si>
    <t>UHE.PH.TO.001304-8.01</t>
  </si>
  <si>
    <t>UHE.PH.SP.001328-5.01</t>
  </si>
  <si>
    <t>LIMOEIRO</t>
  </si>
  <si>
    <t>UHE.PH.MG.002038-9.01</t>
  </si>
  <si>
    <t>M. MORAES</t>
  </si>
  <si>
    <t>UHE.PH.MT.001401-0.01</t>
  </si>
  <si>
    <t>UHE.PH.MG.001417-6.01</t>
  </si>
  <si>
    <t>UHE.PH.MG.001469-9.01</t>
  </si>
  <si>
    <t>UHE.PH.SP.001552-0.01</t>
  </si>
  <si>
    <t>N.AVANHANDAVA</t>
  </si>
  <si>
    <t>UHE.PH.PR.002715-4.01</t>
  </si>
  <si>
    <t>NEY BRAGA</t>
  </si>
  <si>
    <t>UHE.PH.RJ.001536-9.01</t>
  </si>
  <si>
    <t>UHE.PH.MG.001574-1.01</t>
  </si>
  <si>
    <t>UHE.PH.SP.027872-6.01</t>
  </si>
  <si>
    <t>UHE.PH.BA.002012-5.01</t>
  </si>
  <si>
    <t>P. AFONSO I</t>
  </si>
  <si>
    <t>UHE.PH.BA.027048-2.01</t>
  </si>
  <si>
    <t>P. AFONSO II</t>
  </si>
  <si>
    <t>UHE.PH.BA.027049-0.01</t>
  </si>
  <si>
    <t>P. AFONSO III</t>
  </si>
  <si>
    <t>UHE.PH.BA.027050-4.01</t>
  </si>
  <si>
    <t>UHE.PH.MG.002117-2.01</t>
  </si>
  <si>
    <t>UHE.PH.SP.002127-0.01</t>
  </si>
  <si>
    <t>UHE.PH.BA.028565-0.01</t>
  </si>
  <si>
    <t>P.DO CAVALO</t>
  </si>
  <si>
    <t>UHE.PH.SP.027122-5.01</t>
  </si>
  <si>
    <t>UHE.PH.RS.002003-6.01</t>
  </si>
  <si>
    <t>UHE.PH.RS.029456-0.01</t>
  </si>
  <si>
    <t>UHE.PH.TO.028353-3.01</t>
  </si>
  <si>
    <t>UHE.PH.RJ.002043-5.01</t>
  </si>
  <si>
    <t>PEREIRA PASSO</t>
  </si>
  <si>
    <t>UHE.PH.MG.002053-2.01</t>
  </si>
  <si>
    <t>UHE.PH.SP.002077-0.01</t>
  </si>
  <si>
    <t>UHE.PH.MT.002103-2.01</t>
  </si>
  <si>
    <t>UHE.PH.MG.027196-9.01</t>
  </si>
  <si>
    <t>UHE.PH.SP.002158-0.01</t>
  </si>
  <si>
    <t>UHE.PH.MG.002176-8.01</t>
  </si>
  <si>
    <t>UHE.PH.MG.029457-8.01</t>
  </si>
  <si>
    <t>UHE.PH.ES.002553-4.01</t>
  </si>
  <si>
    <t>UHE.PH.SP.002555-0.01</t>
  </si>
  <si>
    <t>UHE.PH.GO.028355-0.01</t>
  </si>
  <si>
    <t>S.DO FACAO</t>
  </si>
  <si>
    <t>UHE.PH.GO.028760-1.01</t>
  </si>
  <si>
    <t>S.R.VERDINHO</t>
  </si>
  <si>
    <t>UHE.PH.MG.002563-1.01</t>
  </si>
  <si>
    <t>UHE.PH.GO.028758-0.01</t>
  </si>
  <si>
    <t>UHE.PH.MG.027210-8.01</t>
  </si>
  <si>
    <t>UHE.PH.SP.002648-4.01</t>
  </si>
  <si>
    <t>UHE.PH.SC.028564-1.01</t>
  </si>
  <si>
    <t>UHE.PH.SP.002696-4.01</t>
  </si>
  <si>
    <t>UHE.PH.RO.029707-0.01</t>
  </si>
  <si>
    <t>SANTO ANTONIO</t>
  </si>
  <si>
    <t>UHE.PH.MS.028761-0.01</t>
  </si>
  <si>
    <t>UHE.PH.RS.029459-4.01</t>
  </si>
  <si>
    <t>UHE.PH.PA.031444-7.01</t>
  </si>
  <si>
    <t>UHE.PH.TO.028567-6.01</t>
  </si>
  <si>
    <t>UHE.PH.GO.002704-9.01</t>
  </si>
  <si>
    <t>SAO SIMAO-US</t>
  </si>
  <si>
    <t>UHE.PH.MG.029458-6.01</t>
  </si>
  <si>
    <t>UHE.PH.MG.002757-0.01</t>
  </si>
  <si>
    <t>UHE.PH.PR.028361-4.01</t>
  </si>
  <si>
    <t>STA. CLARA PR</t>
  </si>
  <si>
    <t>UHE.PH.MG.002699-9.01</t>
  </si>
  <si>
    <t>STA.CLARA-MG</t>
  </si>
  <si>
    <t>UHE.PH.AP.026792-9.01</t>
  </si>
  <si>
    <t>STO.ANT.JARI</t>
  </si>
  <si>
    <t>UHE.PH.SP.002821-5.01</t>
  </si>
  <si>
    <t>UHE.PH.PA.030557-0.01</t>
  </si>
  <si>
    <t>UHE.PH.SP.002873-8.01</t>
  </si>
  <si>
    <t>UHE.PH.MG.027113-6.01</t>
  </si>
  <si>
    <t>UHE.PH.RS.027556-5.01</t>
  </si>
  <si>
    <t>U.BARRAGRANDE</t>
  </si>
  <si>
    <t>UHE.PH.SC.027401-1.01</t>
  </si>
  <si>
    <t>U.C NOVOS</t>
  </si>
  <si>
    <t>UHE.PH.RS.027012-1.01</t>
  </si>
  <si>
    <t>U.D.FRANCISCA</t>
  </si>
  <si>
    <t>UHE.PH.RS.028354-1.01</t>
  </si>
  <si>
    <t>U.FOZ CHAPECO</t>
  </si>
  <si>
    <t>UHE.PH.RS.001152-5.01</t>
  </si>
  <si>
    <t>U.ITA</t>
  </si>
  <si>
    <t>UHE.PH.SC.001356-0.01</t>
  </si>
  <si>
    <t>U.MACHADINHO</t>
  </si>
  <si>
    <t>UHE.PH.ES.001432-0.01</t>
  </si>
  <si>
    <t>U.MASCARENHAS</t>
  </si>
  <si>
    <t>UHE.PH.RS.027968-4.01</t>
  </si>
  <si>
    <t>U.MONTE CLARO</t>
  </si>
  <si>
    <t>UHE.PH.RS.002001-0.01</t>
  </si>
  <si>
    <t>U.PASSO FUNDO</t>
  </si>
  <si>
    <t>UHE.PH.SC.002167-9.01</t>
  </si>
  <si>
    <t>U.QUEB.QUEIXO</t>
  </si>
  <si>
    <t>UHE.PH.PR.002659-0.01</t>
  </si>
  <si>
    <t>U.S.OSORIO</t>
  </si>
  <si>
    <t>UHE.PH.PR.002672-7.01</t>
  </si>
  <si>
    <t>U.S.SANTIAGO</t>
  </si>
  <si>
    <t>UHE.PH.BA.002755-3.01</t>
  </si>
  <si>
    <t>U.SOBRADINHO</t>
  </si>
  <si>
    <t>UHE.PH.PI.000267-4.01</t>
  </si>
  <si>
    <t>UB.ESPERANCA</t>
  </si>
  <si>
    <t>UHE.PH.PR.030923-0.01</t>
  </si>
  <si>
    <t>UH BAIXO IGUACU</t>
  </si>
  <si>
    <t>UHE.PH.GO.028757-1.01</t>
  </si>
  <si>
    <t>UH BCOQUEIROS</t>
  </si>
  <si>
    <t>UHE.PH.GO.028756-3.01</t>
  </si>
  <si>
    <t>UHE CACU</t>
  </si>
  <si>
    <t>UHE.PH.SC.030415-8.01</t>
  </si>
  <si>
    <t>UHE GARIBALDI</t>
  </si>
  <si>
    <t>UHE.PH.PR.029598-1.01</t>
  </si>
  <si>
    <t>UHE JAYME CANET</t>
  </si>
  <si>
    <t>UHE.PH.RO.029736-4.01</t>
  </si>
  <si>
    <t>UHE JIRAU</t>
  </si>
  <si>
    <t>UHE.PH.RS.028562-5.01</t>
  </si>
  <si>
    <t>UHE MONJOLINHO</t>
  </si>
  <si>
    <t>UHE PIMENTAL</t>
  </si>
  <si>
    <t>UHE.PH.RO.027448-8.01</t>
  </si>
  <si>
    <t>UHE RONDON II</t>
  </si>
  <si>
    <t>UHE.PH.GO.002731-6.01</t>
  </si>
  <si>
    <t>UHE S.DA MESA</t>
  </si>
  <si>
    <t>UHE.PH.RO.002687-5.01</t>
  </si>
  <si>
    <t>UHE SAMUEL</t>
  </si>
  <si>
    <t>UHE.PH.MT.031428-5.01</t>
  </si>
  <si>
    <t>UHE SINOP</t>
  </si>
  <si>
    <t>UHE.PH.PE.001174-6.01</t>
  </si>
  <si>
    <t>US. L.GONZAGA</t>
  </si>
  <si>
    <t>UHE.PH.PA.002889-4.01</t>
  </si>
  <si>
    <t>US. TUCURUI</t>
  </si>
  <si>
    <t>UHE.PH.AP.000783-8.01</t>
  </si>
  <si>
    <t>US.COA.NUNES</t>
  </si>
  <si>
    <t>UHE.PH.MT.001245-9.01</t>
  </si>
  <si>
    <t>USI JAURU</t>
  </si>
  <si>
    <t>UHE.PH.PR.001042-1.01</t>
  </si>
  <si>
    <t>USI PAR.SOUZA</t>
  </si>
  <si>
    <t>UHE.PH.SE.027053-9.01</t>
  </si>
  <si>
    <t>USINA XINGO</t>
  </si>
  <si>
    <t>UHE.PH.SP.003045-7.01</t>
  </si>
  <si>
    <t>BCOQUEIROS</t>
  </si>
  <si>
    <t>JAYME CANET</t>
  </si>
  <si>
    <t>S.DA MESA</t>
  </si>
  <si>
    <t>L.GONZAGA</t>
  </si>
  <si>
    <t>COA.NUNES</t>
  </si>
  <si>
    <t>PAR.SOUZA</t>
  </si>
  <si>
    <t>UHE.PH.MG.000641-6.01</t>
  </si>
  <si>
    <t>RISOLETANEVES</t>
  </si>
  <si>
    <t>TEIP(%)</t>
  </si>
  <si>
    <t>Codigo_ANA</t>
  </si>
  <si>
    <t>Codigo CEG</t>
  </si>
  <si>
    <t xml:space="preserve">P. AFONSO IV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</si>
</sst>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NumberFormat="1"/>
    <xf numFmtId="11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ck" id="{A4C2FC32-C2C2-45C1-9359-D20DDFBD6A85}" userId="Eric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21T18:38:06.30" personId="{A4C2FC32-C2C2-45C1-9359-D20DDFBD6A85}" id="{29789793-3548-48AB-A8D7-67A62C4B892C}">
    <text>Observar se os valores de TEIFa e TEIP, devem ser atualizados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H155" dT="2020-07-21T18:58:59.57" personId="{A4C2FC32-C2C2-45C1-9359-D20DDFBD6A85}" id="{7517C175-8C69-4DF6-843A-4703A165770F}">
    <text>Esta usina não faz parte da lista. Ela está presente no arquivo liminar no site do ONS.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55" dT="2020-07-21T18:58:59.57" personId="{A4C2FC32-C2C2-45C1-9359-D20DDFBD6A85}" id="{2701D383-4796-4A85-AF9B-A1E1C3161D1C}">
    <text>Esta usina não faz parte da lista. Ela está presente no arquivo liminar no site do 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M226"/>
  <sheetViews>
    <sheetView topLeftCell="C77" zoomScale="80" zoomScaleNormal="80" workbookViewId="0">
      <selection activeCell="L218" sqref="L218"/>
    </sheetView>
  </sheetViews>
  <sheetFormatPr defaultRowHeight="15" x14ac:dyDescent="0.25"/>
  <cols>
    <col min="1" max="1" width="22.28515625" bestFit="1" customWidth="1"/>
    <col min="2" max="2" width="59.42578125" bestFit="1" customWidth="1"/>
    <col min="3" max="3" width="13.5703125" bestFit="1" customWidth="1"/>
    <col min="4" max="4" width="41.7109375" customWidth="1"/>
    <col min="5" max="5" width="11.28515625" bestFit="1" customWidth="1"/>
    <col min="6" max="6" width="15.28515625" bestFit="1" customWidth="1"/>
    <col min="7" max="7" width="10.5703125" bestFit="1" customWidth="1"/>
    <col min="12" max="12" width="69.85546875" bestFit="1" customWidth="1"/>
    <col min="13" max="13" width="1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E1" t="s">
        <v>228</v>
      </c>
      <c r="F1" t="s">
        <v>229</v>
      </c>
    </row>
    <row r="2" spans="1:13" x14ac:dyDescent="0.25">
      <c r="A2" s="1" t="s">
        <v>3</v>
      </c>
      <c r="B2" s="1" t="s">
        <v>294</v>
      </c>
      <c r="C2" s="3">
        <v>39809</v>
      </c>
      <c r="E2">
        <v>19001</v>
      </c>
      <c r="F2" t="s">
        <v>230</v>
      </c>
      <c r="G2" s="2">
        <f>VLOOKUP(F2,$B$2:$C$226,2,FALSE)</f>
        <v>21918</v>
      </c>
      <c r="L2" s="1" t="s">
        <v>294</v>
      </c>
      <c r="M2" t="e" cm="1">
        <f t="array" aca="1" ref="M2" ca="1">acento(L2)</f>
        <v>#NAME?</v>
      </c>
    </row>
    <row r="3" spans="1:13" x14ac:dyDescent="0.25">
      <c r="A3" s="1" t="s">
        <v>4</v>
      </c>
      <c r="B3" t="s">
        <v>244</v>
      </c>
      <c r="C3" s="3">
        <v>28726</v>
      </c>
      <c r="E3">
        <v>19002</v>
      </c>
      <c r="F3" t="s">
        <v>231</v>
      </c>
      <c r="G3" s="2">
        <f t="shared" ref="G3:G65" si="0">VLOOKUP(F3,$B$2:$C$226,2,FALSE)</f>
        <v>20092</v>
      </c>
      <c r="L3" t="s">
        <v>244</v>
      </c>
      <c r="M3" t="e" cm="1">
        <f t="array" aca="1" ref="M3" ca="1">acento(L3)</f>
        <v>#NAME?</v>
      </c>
    </row>
    <row r="4" spans="1:13" x14ac:dyDescent="0.25">
      <c r="A4" s="1" t="s">
        <v>5</v>
      </c>
      <c r="B4" s="1" t="s">
        <v>319</v>
      </c>
      <c r="C4" s="3">
        <v>38565</v>
      </c>
      <c r="E4">
        <v>19003</v>
      </c>
      <c r="F4" t="s">
        <v>232</v>
      </c>
      <c r="G4" s="2">
        <f t="shared" si="0"/>
        <v>37622</v>
      </c>
      <c r="L4" s="1" t="s">
        <v>371</v>
      </c>
      <c r="M4" t="e" cm="1">
        <f t="array" aca="1" ref="M4" ca="1">acento(L4)</f>
        <v>#NAME?</v>
      </c>
    </row>
    <row r="5" spans="1:13" x14ac:dyDescent="0.25">
      <c r="A5" s="1" t="s">
        <v>6</v>
      </c>
      <c r="B5" s="1" t="s">
        <v>372</v>
      </c>
      <c r="C5" s="3">
        <v>27032</v>
      </c>
      <c r="E5">
        <v>19004</v>
      </c>
      <c r="F5" t="s">
        <v>233</v>
      </c>
      <c r="G5" s="2">
        <f t="shared" si="0"/>
        <v>23260</v>
      </c>
      <c r="L5" s="1" t="s">
        <v>372</v>
      </c>
      <c r="M5" t="e" cm="1">
        <f t="array" aca="1" ref="M5" ca="1">acento(L5)</f>
        <v>#NAME?</v>
      </c>
    </row>
    <row r="6" spans="1:13" x14ac:dyDescent="0.25">
      <c r="A6" s="1" t="s">
        <v>7</v>
      </c>
      <c r="B6" s="1" t="s">
        <v>373</v>
      </c>
      <c r="E6">
        <v>19005</v>
      </c>
      <c r="F6" t="s">
        <v>234</v>
      </c>
      <c r="G6" s="2">
        <f t="shared" si="0"/>
        <v>20913</v>
      </c>
      <c r="L6" s="1" t="s">
        <v>373</v>
      </c>
      <c r="M6" t="e" cm="1">
        <f t="array" aca="1" ref="M6" ca="1">acento(L6)</f>
        <v>#NAME?</v>
      </c>
    </row>
    <row r="7" spans="1:13" x14ac:dyDescent="0.25">
      <c r="A7" s="1" t="s">
        <v>8</v>
      </c>
      <c r="B7" s="1" t="s">
        <v>374</v>
      </c>
      <c r="C7" s="3">
        <v>35979</v>
      </c>
      <c r="E7">
        <v>19006</v>
      </c>
      <c r="F7" t="s">
        <v>235</v>
      </c>
      <c r="G7" s="2">
        <f t="shared" si="0"/>
        <v>40664</v>
      </c>
      <c r="L7" s="1" t="s">
        <v>374</v>
      </c>
      <c r="M7" t="e" cm="1">
        <f t="array" aca="1" ref="M7" ca="1">acento(L7)</f>
        <v>#NAME?</v>
      </c>
    </row>
    <row r="8" spans="1:13" x14ac:dyDescent="0.25">
      <c r="A8" s="1" t="s">
        <v>9</v>
      </c>
      <c r="B8" s="1" t="s">
        <v>352</v>
      </c>
      <c r="C8" s="3">
        <v>32561</v>
      </c>
      <c r="E8">
        <v>19007</v>
      </c>
      <c r="F8" t="s">
        <v>236</v>
      </c>
      <c r="G8" s="2">
        <f t="shared" si="0"/>
        <v>25936</v>
      </c>
      <c r="L8" s="1" t="s">
        <v>352</v>
      </c>
      <c r="M8" t="e" cm="1">
        <f t="array" aca="1" ref="M8" ca="1">acento(L8)</f>
        <v>#NAME?</v>
      </c>
    </row>
    <row r="9" spans="1:13" x14ac:dyDescent="0.25">
      <c r="A9" s="1" t="s">
        <v>10</v>
      </c>
      <c r="B9" s="1" t="s">
        <v>259</v>
      </c>
      <c r="C9" s="3">
        <v>25565</v>
      </c>
      <c r="D9" s="1" t="s">
        <v>375</v>
      </c>
      <c r="E9">
        <v>19008</v>
      </c>
      <c r="F9" t="s">
        <v>237</v>
      </c>
      <c r="G9" s="2">
        <f t="shared" si="0"/>
        <v>36162</v>
      </c>
      <c r="L9" s="1" t="s">
        <v>259</v>
      </c>
      <c r="M9" t="e" cm="1">
        <f t="array" aca="1" ref="M9" ca="1">acento(L9)</f>
        <v>#NAME?</v>
      </c>
    </row>
    <row r="10" spans="1:13" x14ac:dyDescent="0.25">
      <c r="A10" s="1" t="s">
        <v>11</v>
      </c>
      <c r="B10" s="1" t="s">
        <v>376</v>
      </c>
      <c r="C10" s="3">
        <v>31415</v>
      </c>
      <c r="E10">
        <v>19009</v>
      </c>
      <c r="F10" t="s">
        <v>238</v>
      </c>
      <c r="G10" s="2">
        <f t="shared" si="0"/>
        <v>27143</v>
      </c>
      <c r="L10" s="1" t="s">
        <v>376</v>
      </c>
      <c r="M10" t="e" cm="1">
        <f t="array" aca="1" ref="M10" ca="1">acento(L10)</f>
        <v>#NAME?</v>
      </c>
    </row>
    <row r="11" spans="1:13" x14ac:dyDescent="0.25">
      <c r="A11" s="1" t="s">
        <v>12</v>
      </c>
      <c r="B11" s="1" t="s">
        <v>258</v>
      </c>
      <c r="C11" s="3">
        <v>23153</v>
      </c>
      <c r="E11">
        <v>19010</v>
      </c>
      <c r="F11" t="s">
        <v>239</v>
      </c>
      <c r="G11" s="2">
        <f t="shared" si="0"/>
        <v>26846</v>
      </c>
      <c r="L11" s="1" t="s">
        <v>258</v>
      </c>
      <c r="M11" t="e" cm="1">
        <f t="array" aca="1" ref="M11" ca="1">acento(L11)</f>
        <v>#NAME?</v>
      </c>
    </row>
    <row r="12" spans="1:13" x14ac:dyDescent="0.25">
      <c r="A12" s="1" t="s">
        <v>13</v>
      </c>
      <c r="B12" s="1" t="s">
        <v>508</v>
      </c>
      <c r="C12" s="3">
        <v>40174</v>
      </c>
      <c r="E12">
        <v>19011</v>
      </c>
      <c r="F12" t="s">
        <v>240</v>
      </c>
      <c r="G12" s="2">
        <f t="shared" si="0"/>
        <v>24343</v>
      </c>
      <c r="L12" s="1" t="s">
        <v>377</v>
      </c>
      <c r="M12" t="e" cm="1">
        <f t="array" aca="1" ref="M12" ca="1">acento(L12)</f>
        <v>#NAME?</v>
      </c>
    </row>
    <row r="13" spans="1:13" x14ac:dyDescent="0.25">
      <c r="A13" s="1" t="s">
        <v>14</v>
      </c>
      <c r="B13" s="1" t="s">
        <v>330</v>
      </c>
      <c r="C13" s="3">
        <v>25845</v>
      </c>
      <c r="D13" s="1" t="s">
        <v>509</v>
      </c>
      <c r="E13">
        <v>19012</v>
      </c>
      <c r="F13" t="s">
        <v>241</v>
      </c>
      <c r="G13" s="2">
        <f t="shared" si="0"/>
        <v>22259</v>
      </c>
      <c r="L13" s="1" t="s">
        <v>378</v>
      </c>
      <c r="M13" t="e" cm="1">
        <f t="array" aca="1" ref="M13" ca="1">acento(L13)</f>
        <v>#NAME?</v>
      </c>
    </row>
    <row r="14" spans="1:13" x14ac:dyDescent="0.25">
      <c r="A14" s="1" t="s">
        <v>15</v>
      </c>
      <c r="B14" s="1" t="s">
        <v>379</v>
      </c>
      <c r="C14" s="3">
        <v>11326</v>
      </c>
      <c r="E14">
        <v>19013</v>
      </c>
      <c r="F14" t="s">
        <v>242</v>
      </c>
      <c r="G14" s="2">
        <f t="shared" si="0"/>
        <v>21538</v>
      </c>
      <c r="L14" s="1" t="s">
        <v>379</v>
      </c>
      <c r="M14" t="e" cm="1">
        <f t="array" aca="1" ref="M14" ca="1">acento(L14)</f>
        <v>#NAME?</v>
      </c>
    </row>
    <row r="15" spans="1:13" x14ac:dyDescent="0.25">
      <c r="A15" s="1" t="s">
        <v>16</v>
      </c>
      <c r="B15" s="1" t="s">
        <v>380</v>
      </c>
      <c r="C15" s="3">
        <v>21188</v>
      </c>
      <c r="E15">
        <v>19014</v>
      </c>
      <c r="F15" t="s">
        <v>243</v>
      </c>
      <c r="G15" s="2">
        <f t="shared" si="0"/>
        <v>27694</v>
      </c>
      <c r="L15" s="1" t="s">
        <v>380</v>
      </c>
      <c r="M15" t="e" cm="1">
        <f t="array" aca="1" ref="M15" ca="1">acento(L15)</f>
        <v>#NAME?</v>
      </c>
    </row>
    <row r="16" spans="1:13" x14ac:dyDescent="0.25">
      <c r="A16" s="1" t="s">
        <v>17</v>
      </c>
      <c r="B16" s="1" t="s">
        <v>381</v>
      </c>
      <c r="C16" s="3">
        <v>18996</v>
      </c>
      <c r="E16">
        <v>19015</v>
      </c>
      <c r="F16" t="s">
        <v>244</v>
      </c>
      <c r="G16" s="2">
        <f t="shared" si="0"/>
        <v>28726</v>
      </c>
      <c r="L16" s="1" t="s">
        <v>381</v>
      </c>
      <c r="M16" t="e" cm="1">
        <f t="array" aca="1" ref="M16" ca="1">acento(L16)</f>
        <v>#NAME?</v>
      </c>
    </row>
    <row r="17" spans="1:13" x14ac:dyDescent="0.25">
      <c r="A17" s="1" t="s">
        <v>18</v>
      </c>
      <c r="B17" s="1" t="s">
        <v>382</v>
      </c>
      <c r="E17">
        <v>19143</v>
      </c>
      <c r="F17" t="s">
        <v>245</v>
      </c>
      <c r="G17" s="2">
        <f t="shared" si="0"/>
        <v>41778</v>
      </c>
      <c r="L17" s="1" t="s">
        <v>382</v>
      </c>
      <c r="M17" t="e" cm="1">
        <f t="array" aca="1" ref="M17" ca="1">acento(L17)</f>
        <v>#NAME?</v>
      </c>
    </row>
    <row r="18" spans="1:13" x14ac:dyDescent="0.25">
      <c r="A18" s="1" t="s">
        <v>19</v>
      </c>
      <c r="B18" s="1" t="s">
        <v>510</v>
      </c>
      <c r="C18" s="3">
        <v>35798</v>
      </c>
      <c r="E18">
        <v>19016</v>
      </c>
      <c r="F18" t="s">
        <v>246</v>
      </c>
      <c r="G18" s="2">
        <f t="shared" si="0"/>
        <v>40374</v>
      </c>
      <c r="L18" s="1" t="s">
        <v>383</v>
      </c>
      <c r="M18" t="e" cm="1">
        <f t="array" aca="1" ref="M18" ca="1">acento(L18)</f>
        <v>#NAME?</v>
      </c>
    </row>
    <row r="19" spans="1:13" x14ac:dyDescent="0.25">
      <c r="A19" s="1" t="s">
        <v>20</v>
      </c>
      <c r="B19" s="1" t="s">
        <v>255</v>
      </c>
      <c r="C19" s="3">
        <v>21553</v>
      </c>
      <c r="E19">
        <v>19017</v>
      </c>
      <c r="F19" t="s">
        <v>247</v>
      </c>
      <c r="G19" s="2">
        <f>VLOOKUP(F19,$B$2:$C$226,2,FALSE)</f>
        <v>30167</v>
      </c>
      <c r="L19" s="1" t="s">
        <v>255</v>
      </c>
      <c r="M19" t="e" cm="1">
        <f t="array" aca="1" ref="M19" ca="1">acento(L19)</f>
        <v>#NAME?</v>
      </c>
    </row>
    <row r="20" spans="1:13" x14ac:dyDescent="0.25">
      <c r="A20" s="1" t="s">
        <v>21</v>
      </c>
      <c r="B20" s="1" t="s">
        <v>240</v>
      </c>
      <c r="C20" s="3">
        <v>24343</v>
      </c>
      <c r="E20">
        <v>19018</v>
      </c>
      <c r="F20" t="s">
        <v>248</v>
      </c>
      <c r="G20" s="2">
        <f t="shared" si="0"/>
        <v>34337</v>
      </c>
      <c r="L20" s="1" t="s">
        <v>240</v>
      </c>
      <c r="M20" t="e" cm="1">
        <f t="array" aca="1" ref="M20" ca="1">acento(L20)</f>
        <v>#NAME?</v>
      </c>
    </row>
    <row r="21" spans="1:13" x14ac:dyDescent="0.25">
      <c r="A21" s="1" t="s">
        <v>22</v>
      </c>
      <c r="B21" s="1" t="s">
        <v>384</v>
      </c>
      <c r="C21" s="3">
        <v>19727</v>
      </c>
      <c r="E21">
        <v>19019</v>
      </c>
      <c r="F21" t="s">
        <v>249</v>
      </c>
      <c r="G21" s="2">
        <f t="shared" si="0"/>
        <v>35947</v>
      </c>
      <c r="L21" s="1" t="s">
        <v>384</v>
      </c>
      <c r="M21" t="e" cm="1">
        <f t="array" aca="1" ref="M21" ca="1">acento(L21)</f>
        <v>#NAME?</v>
      </c>
    </row>
    <row r="22" spans="1:13" x14ac:dyDescent="0.25">
      <c r="A22" s="1" t="s">
        <v>23</v>
      </c>
      <c r="B22" s="1" t="s">
        <v>230</v>
      </c>
      <c r="C22" s="3">
        <v>21918</v>
      </c>
      <c r="E22">
        <v>19020</v>
      </c>
      <c r="F22" t="s">
        <v>250</v>
      </c>
      <c r="G22" s="2">
        <f t="shared" si="0"/>
        <v>38771</v>
      </c>
      <c r="L22" s="1" t="s">
        <v>230</v>
      </c>
      <c r="M22" t="e" cm="1">
        <f t="array" aca="1" ref="M22" ca="1">acento(L22)</f>
        <v>#NAME?</v>
      </c>
    </row>
    <row r="23" spans="1:13" x14ac:dyDescent="0.25">
      <c r="A23" s="1" t="s">
        <v>24</v>
      </c>
      <c r="B23" s="1" t="s">
        <v>345</v>
      </c>
      <c r="C23" s="3">
        <v>37400</v>
      </c>
      <c r="E23">
        <v>19021</v>
      </c>
      <c r="F23" t="s">
        <v>251</v>
      </c>
      <c r="G23" s="2">
        <f t="shared" si="0"/>
        <v>39152</v>
      </c>
      <c r="L23" s="1" t="s">
        <v>345</v>
      </c>
      <c r="M23" t="e" cm="1">
        <f t="array" aca="1" ref="M23" ca="1">acento(L23)</f>
        <v>#NAME?</v>
      </c>
    </row>
    <row r="24" spans="1:13" x14ac:dyDescent="0.25">
      <c r="A24" s="1" t="s">
        <v>25</v>
      </c>
      <c r="B24" s="1" t="s">
        <v>385</v>
      </c>
      <c r="C24" s="3">
        <v>38483</v>
      </c>
      <c r="E24">
        <v>19022</v>
      </c>
      <c r="F24" t="s">
        <v>252</v>
      </c>
      <c r="G24" s="2">
        <f t="shared" si="0"/>
        <v>38810</v>
      </c>
      <c r="L24" s="1" t="s">
        <v>385</v>
      </c>
      <c r="M24" t="e" cm="1">
        <f t="array" aca="1" ref="M24" ca="1">acento(L24)</f>
        <v>#NAME?</v>
      </c>
    </row>
    <row r="25" spans="1:13" x14ac:dyDescent="0.25">
      <c r="A25" s="1" t="s">
        <v>26</v>
      </c>
      <c r="B25" s="1" t="s">
        <v>317</v>
      </c>
      <c r="C25" s="3">
        <v>38239</v>
      </c>
      <c r="D25" s="1" t="s">
        <v>386</v>
      </c>
      <c r="E25">
        <v>19024</v>
      </c>
      <c r="F25" t="s">
        <v>253</v>
      </c>
      <c r="G25" s="2">
        <f t="shared" si="0"/>
        <v>35371</v>
      </c>
      <c r="L25" s="1" t="s">
        <v>386</v>
      </c>
      <c r="M25" t="e" cm="1">
        <f t="array" aca="1" ref="M25" ca="1">acento(L25)</f>
        <v>#NAME?</v>
      </c>
    </row>
    <row r="26" spans="1:13" x14ac:dyDescent="0.25">
      <c r="A26" s="1" t="s">
        <v>27</v>
      </c>
      <c r="B26" s="1" t="s">
        <v>271</v>
      </c>
      <c r="C26" s="3">
        <v>36291</v>
      </c>
      <c r="E26">
        <v>19025</v>
      </c>
      <c r="F26" t="s">
        <v>254</v>
      </c>
      <c r="G26" s="2">
        <f t="shared" si="0"/>
        <v>29337</v>
      </c>
      <c r="L26" s="1" t="s">
        <v>271</v>
      </c>
      <c r="M26" t="e" cm="1">
        <f t="array" aca="1" ref="M26" ca="1">acento(L26)</f>
        <v>#NAME?</v>
      </c>
    </row>
    <row r="27" spans="1:13" x14ac:dyDescent="0.25">
      <c r="A27" s="1" t="s">
        <v>28</v>
      </c>
      <c r="B27" s="1" t="s">
        <v>273</v>
      </c>
      <c r="C27" s="3">
        <v>28196</v>
      </c>
      <c r="D27" s="1" t="s">
        <v>387</v>
      </c>
      <c r="E27">
        <v>19026</v>
      </c>
      <c r="F27" t="s">
        <v>255</v>
      </c>
      <c r="G27" s="2">
        <f t="shared" si="0"/>
        <v>21553</v>
      </c>
      <c r="L27" s="1" t="s">
        <v>273</v>
      </c>
      <c r="M27" t="e" cm="1">
        <f t="array" aca="1" ref="M27" ca="1">acento(L27)</f>
        <v>#NAME?</v>
      </c>
    </row>
    <row r="28" spans="1:13" x14ac:dyDescent="0.25">
      <c r="A28" s="1" t="s">
        <v>29</v>
      </c>
      <c r="B28" s="1" t="s">
        <v>292</v>
      </c>
      <c r="C28" s="3">
        <v>39513</v>
      </c>
      <c r="E28">
        <v>19027</v>
      </c>
      <c r="F28" t="s">
        <v>256</v>
      </c>
      <c r="G28" s="2">
        <f t="shared" si="0"/>
        <v>28493</v>
      </c>
      <c r="L28" s="1" t="s">
        <v>292</v>
      </c>
      <c r="M28" t="e" cm="1">
        <f t="array" aca="1" ref="M28" ca="1">acento(L28)</f>
        <v>#NAME?</v>
      </c>
    </row>
    <row r="29" spans="1:13" x14ac:dyDescent="0.25">
      <c r="A29" s="1" t="s">
        <v>30</v>
      </c>
      <c r="B29" s="1" t="s">
        <v>388</v>
      </c>
      <c r="C29" s="3">
        <v>17901</v>
      </c>
      <c r="E29">
        <v>19034</v>
      </c>
      <c r="F29" t="s">
        <v>257</v>
      </c>
      <c r="G29" s="2">
        <f t="shared" si="0"/>
        <v>26865</v>
      </c>
      <c r="L29" s="1" t="s">
        <v>388</v>
      </c>
      <c r="M29" t="e" cm="1">
        <f t="array" aca="1" ref="M29" ca="1">acento(L29)</f>
        <v>#NAME?</v>
      </c>
    </row>
    <row r="30" spans="1:13" x14ac:dyDescent="0.25">
      <c r="A30" s="1" t="s">
        <v>31</v>
      </c>
      <c r="B30" s="1" t="s">
        <v>268</v>
      </c>
      <c r="C30" s="3">
        <v>25904</v>
      </c>
      <c r="E30">
        <v>19040</v>
      </c>
      <c r="F30" t="s">
        <v>258</v>
      </c>
      <c r="G30" s="2">
        <f t="shared" si="0"/>
        <v>23153</v>
      </c>
      <c r="L30" s="1" t="s">
        <v>268</v>
      </c>
      <c r="M30" t="e" cm="1">
        <f t="array" aca="1" ref="M30" ca="1">acento(L30)</f>
        <v>#NAME?</v>
      </c>
    </row>
    <row r="31" spans="1:13" x14ac:dyDescent="0.25">
      <c r="A31" s="1" t="s">
        <v>32</v>
      </c>
      <c r="B31" s="1" t="s">
        <v>355</v>
      </c>
      <c r="C31" s="3">
        <v>27760</v>
      </c>
      <c r="E31">
        <v>19041</v>
      </c>
      <c r="F31" t="s">
        <v>259</v>
      </c>
      <c r="G31" s="2">
        <f t="shared" si="0"/>
        <v>25565</v>
      </c>
      <c r="L31" s="1" t="s">
        <v>389</v>
      </c>
      <c r="M31" t="e" cm="1">
        <f t="array" aca="1" ref="M31" ca="1">acento(L31)</f>
        <v>#NAME?</v>
      </c>
    </row>
    <row r="32" spans="1:13" x14ac:dyDescent="0.25">
      <c r="A32" s="1" t="s">
        <v>33</v>
      </c>
      <c r="B32" s="1" t="s">
        <v>390</v>
      </c>
      <c r="E32">
        <v>19042</v>
      </c>
      <c r="F32" t="s">
        <v>260</v>
      </c>
      <c r="G32" s="2">
        <f t="shared" si="0"/>
        <v>25315</v>
      </c>
      <c r="L32" s="1" t="s">
        <v>390</v>
      </c>
      <c r="M32" t="e" cm="1">
        <f t="array" aca="1" ref="M32" ca="1">acento(L32)</f>
        <v>#NAME?</v>
      </c>
    </row>
    <row r="33" spans="1:13" x14ac:dyDescent="0.25">
      <c r="A33" s="1" t="s">
        <v>34</v>
      </c>
      <c r="B33" s="1" t="s">
        <v>253</v>
      </c>
      <c r="C33" s="3">
        <v>35371</v>
      </c>
      <c r="E33">
        <v>19043</v>
      </c>
      <c r="F33" t="s">
        <v>261</v>
      </c>
      <c r="G33" s="2">
        <f t="shared" si="0"/>
        <v>27605</v>
      </c>
      <c r="L33" s="1" t="s">
        <v>253</v>
      </c>
      <c r="M33" t="e" cm="1">
        <f t="array" aca="1" ref="M33" ca="1">acento(L33)</f>
        <v>#NAME?</v>
      </c>
    </row>
    <row r="34" spans="1:13" x14ac:dyDescent="0.25">
      <c r="A34" s="1" t="s">
        <v>35</v>
      </c>
      <c r="B34" s="1" t="s">
        <v>363</v>
      </c>
      <c r="C34" s="3">
        <v>38969</v>
      </c>
      <c r="E34">
        <v>19044</v>
      </c>
      <c r="F34" t="s">
        <v>262</v>
      </c>
      <c r="G34" s="2">
        <f t="shared" si="0"/>
        <v>30306</v>
      </c>
      <c r="L34" s="1" t="s">
        <v>363</v>
      </c>
      <c r="M34" t="e" cm="1">
        <f t="array" aca="1" ref="M34" ca="1">acento(L34)</f>
        <v>#NAME?</v>
      </c>
    </row>
    <row r="35" spans="1:13" x14ac:dyDescent="0.25">
      <c r="A35" s="1" t="s">
        <v>36</v>
      </c>
      <c r="B35" s="1" t="s">
        <v>391</v>
      </c>
      <c r="C35" s="3">
        <v>25280</v>
      </c>
      <c r="E35">
        <v>19045</v>
      </c>
      <c r="F35" t="s">
        <v>263</v>
      </c>
      <c r="G35" s="2">
        <f t="shared" si="0"/>
        <v>34303</v>
      </c>
      <c r="L35" s="1" t="s">
        <v>391</v>
      </c>
      <c r="M35" t="e" cm="1">
        <f t="array" aca="1" ref="M35" ca="1">acento(L35)</f>
        <v>#NAME?</v>
      </c>
    </row>
    <row r="36" spans="1:13" x14ac:dyDescent="0.25">
      <c r="A36" s="1" t="s">
        <v>37</v>
      </c>
      <c r="B36" s="1" t="s">
        <v>241</v>
      </c>
      <c r="C36" s="3">
        <v>22259</v>
      </c>
      <c r="E36">
        <v>19046</v>
      </c>
      <c r="F36" t="s">
        <v>264</v>
      </c>
      <c r="G36" s="2">
        <f t="shared" si="0"/>
        <v>25309</v>
      </c>
      <c r="L36" s="1" t="s">
        <v>241</v>
      </c>
      <c r="M36" t="e" cm="1">
        <f t="array" aca="1" ref="M36" ca="1">acento(L36)</f>
        <v>#NAME?</v>
      </c>
    </row>
    <row r="37" spans="1:13" x14ac:dyDescent="0.25">
      <c r="A37" s="1" t="s">
        <v>38</v>
      </c>
      <c r="B37" s="1" t="s">
        <v>313</v>
      </c>
      <c r="C37" s="3">
        <v>14613</v>
      </c>
      <c r="D37" s="1" t="s">
        <v>392</v>
      </c>
      <c r="E37">
        <v>19047</v>
      </c>
      <c r="F37" t="s">
        <v>265</v>
      </c>
      <c r="G37" s="2">
        <f t="shared" si="0"/>
        <v>36184</v>
      </c>
      <c r="L37" s="1" t="s">
        <v>392</v>
      </c>
      <c r="M37" t="e" cm="1">
        <f t="array" aca="1" ref="M37" ca="1">acento(L37)</f>
        <v>#NAME?</v>
      </c>
    </row>
    <row r="38" spans="1:13" x14ac:dyDescent="0.25">
      <c r="A38" s="1" t="s">
        <v>39</v>
      </c>
      <c r="B38" s="1" t="s">
        <v>279</v>
      </c>
      <c r="C38" s="3">
        <v>29497</v>
      </c>
      <c r="D38" s="1" t="s">
        <v>393</v>
      </c>
      <c r="E38">
        <v>19048</v>
      </c>
      <c r="F38" t="s">
        <v>266</v>
      </c>
      <c r="G38" s="2">
        <f t="shared" si="0"/>
        <v>22912</v>
      </c>
      <c r="L38" s="1" t="s">
        <v>279</v>
      </c>
      <c r="M38" t="e" cm="1">
        <f t="array" aca="1" ref="M38" ca="1">acento(L38)</f>
        <v>#NAME?</v>
      </c>
    </row>
    <row r="39" spans="1:13" x14ac:dyDescent="0.25">
      <c r="A39" s="1" t="s">
        <v>40</v>
      </c>
      <c r="B39" s="1" t="s">
        <v>511</v>
      </c>
      <c r="C39" s="3">
        <v>21188</v>
      </c>
      <c r="E39">
        <v>19049</v>
      </c>
      <c r="F39" t="s">
        <v>267</v>
      </c>
      <c r="G39" s="2">
        <f t="shared" si="0"/>
        <v>37513</v>
      </c>
      <c r="L39" s="1" t="s">
        <v>394</v>
      </c>
      <c r="M39" t="e" cm="1">
        <f t="array" aca="1" ref="M39" ca="1">acento(L39)</f>
        <v>#NAME?</v>
      </c>
    </row>
    <row r="40" spans="1:13" x14ac:dyDescent="0.25">
      <c r="A40" s="1" t="s">
        <v>41</v>
      </c>
      <c r="B40" s="1" t="s">
        <v>512</v>
      </c>
      <c r="C40" s="3">
        <v>23379</v>
      </c>
      <c r="E40">
        <v>19050</v>
      </c>
      <c r="F40" t="s">
        <v>268</v>
      </c>
      <c r="G40" s="2">
        <f t="shared" si="0"/>
        <v>25904</v>
      </c>
      <c r="L40" s="1" t="s">
        <v>395</v>
      </c>
      <c r="M40" t="e" cm="1">
        <f t="array" aca="1" ref="M40" ca="1">acento(L40)</f>
        <v>#NAME?</v>
      </c>
    </row>
    <row r="41" spans="1:13" x14ac:dyDescent="0.25">
      <c r="A41" s="1" t="s">
        <v>42</v>
      </c>
      <c r="B41" s="1" t="s">
        <v>232</v>
      </c>
      <c r="C41" s="3">
        <v>37622</v>
      </c>
      <c r="E41">
        <v>19052</v>
      </c>
      <c r="F41" t="s">
        <v>269</v>
      </c>
      <c r="G41" s="2">
        <f t="shared" si="0"/>
        <v>21338</v>
      </c>
      <c r="L41" s="1" t="s">
        <v>307</v>
      </c>
      <c r="M41" t="e" cm="1">
        <f t="array" aca="1" ref="M41" ca="1">acento(L41)</f>
        <v>#NAME?</v>
      </c>
    </row>
    <row r="42" spans="1:13" x14ac:dyDescent="0.25">
      <c r="A42" s="1" t="s">
        <v>43</v>
      </c>
      <c r="B42" s="1" t="s">
        <v>233</v>
      </c>
      <c r="C42" s="3">
        <v>23260</v>
      </c>
      <c r="E42">
        <v>19053</v>
      </c>
      <c r="F42" t="s">
        <v>270</v>
      </c>
      <c r="G42" s="2">
        <f t="shared" si="0"/>
        <v>36356</v>
      </c>
      <c r="L42" s="1" t="s">
        <v>233</v>
      </c>
      <c r="M42" t="e" cm="1">
        <f t="array" aca="1" ref="M42" ca="1">acento(L42)</f>
        <v>#NAME?</v>
      </c>
    </row>
    <row r="43" spans="1:13" x14ac:dyDescent="0.25">
      <c r="A43" s="1" t="s">
        <v>44</v>
      </c>
      <c r="B43" s="1" t="s">
        <v>396</v>
      </c>
      <c r="C43" s="3">
        <v>16805</v>
      </c>
      <c r="E43">
        <v>19054</v>
      </c>
      <c r="F43" t="s">
        <v>271</v>
      </c>
      <c r="G43" s="2">
        <f t="shared" si="0"/>
        <v>36291</v>
      </c>
      <c r="L43" s="1" t="s">
        <v>396</v>
      </c>
      <c r="M43" t="e" cm="1">
        <f t="array" aca="1" ref="M43" ca="1">acento(L43)</f>
        <v>#NAME?</v>
      </c>
    </row>
    <row r="44" spans="1:13" x14ac:dyDescent="0.25">
      <c r="A44" s="1" t="s">
        <v>45</v>
      </c>
      <c r="B44" s="1" t="s">
        <v>397</v>
      </c>
      <c r="E44">
        <v>19142</v>
      </c>
      <c r="F44" t="s">
        <v>272</v>
      </c>
      <c r="G44" s="2">
        <f t="shared" si="0"/>
        <v>41238</v>
      </c>
      <c r="L44" s="1" t="s">
        <v>397</v>
      </c>
      <c r="M44" t="e" cm="1">
        <f t="array" aca="1" ref="M44" ca="1">acento(L44)</f>
        <v>#NAME?</v>
      </c>
    </row>
    <row r="45" spans="1:13" x14ac:dyDescent="0.25">
      <c r="A45" s="1" t="s">
        <v>46</v>
      </c>
      <c r="B45" s="1" t="s">
        <v>506</v>
      </c>
      <c r="C45" s="3">
        <v>30319</v>
      </c>
      <c r="E45">
        <v>19055</v>
      </c>
      <c r="F45" t="s">
        <v>273</v>
      </c>
      <c r="G45" s="2">
        <f t="shared" si="0"/>
        <v>28196</v>
      </c>
      <c r="L45" s="1" t="s">
        <v>506</v>
      </c>
      <c r="M45" t="e" cm="1">
        <f t="array" aca="1" ref="M45" ca="1">acento(L45)</f>
        <v>#NAME?</v>
      </c>
    </row>
    <row r="46" spans="1:13" x14ac:dyDescent="0.25">
      <c r="A46" s="1" t="s">
        <v>47</v>
      </c>
      <c r="B46" t="s">
        <v>302</v>
      </c>
      <c r="C46" s="3">
        <v>26181</v>
      </c>
      <c r="D46" s="1" t="s">
        <v>398</v>
      </c>
      <c r="E46">
        <v>19056</v>
      </c>
      <c r="F46" t="s">
        <v>274</v>
      </c>
      <c r="G46" s="2">
        <f t="shared" si="0"/>
        <v>33922</v>
      </c>
      <c r="L46" s="1" t="s">
        <v>398</v>
      </c>
      <c r="M46" t="e" cm="1">
        <f t="array" aca="1" ref="M46" ca="1">acento(L46)</f>
        <v>#NAME?</v>
      </c>
    </row>
    <row r="47" spans="1:13" x14ac:dyDescent="0.25">
      <c r="A47" s="1" t="s">
        <v>48</v>
      </c>
      <c r="B47" s="1" t="s">
        <v>334</v>
      </c>
      <c r="C47" s="3">
        <v>37721</v>
      </c>
      <c r="E47">
        <v>19057</v>
      </c>
      <c r="F47" t="s">
        <v>275</v>
      </c>
      <c r="G47" s="2">
        <f t="shared" si="0"/>
        <v>31919</v>
      </c>
      <c r="L47" s="1" t="s">
        <v>334</v>
      </c>
      <c r="M47" t="e" cm="1">
        <f t="array" aca="1" ref="M47" ca="1">acento(L47)</f>
        <v>#NAME?</v>
      </c>
    </row>
    <row r="48" spans="1:13" x14ac:dyDescent="0.25">
      <c r="A48" s="1" t="s">
        <v>49</v>
      </c>
      <c r="B48" s="1" t="s">
        <v>399</v>
      </c>
      <c r="C48" s="3">
        <v>20943</v>
      </c>
      <c r="E48">
        <v>19058</v>
      </c>
      <c r="F48" t="s">
        <v>276</v>
      </c>
      <c r="G48" s="2">
        <f t="shared" si="0"/>
        <v>32601</v>
      </c>
      <c r="L48" s="1" t="s">
        <v>399</v>
      </c>
      <c r="M48" t="e" cm="1">
        <f t="array" aca="1" ref="M48" ca="1">acento(L48)</f>
        <v>#NAME?</v>
      </c>
    </row>
    <row r="49" spans="1:13" x14ac:dyDescent="0.25">
      <c r="A49" s="1" t="s">
        <v>50</v>
      </c>
      <c r="B49" s="1" t="s">
        <v>331</v>
      </c>
      <c r="C49" s="3">
        <v>35738</v>
      </c>
      <c r="E49">
        <v>19061</v>
      </c>
      <c r="F49" t="s">
        <v>277</v>
      </c>
      <c r="G49" s="2">
        <f t="shared" si="0"/>
        <v>38566</v>
      </c>
      <c r="L49" s="1" t="s">
        <v>400</v>
      </c>
      <c r="M49" t="e" cm="1">
        <f t="array" aca="1" ref="M49" ca="1">acento(L49)</f>
        <v>#NAME?</v>
      </c>
    </row>
    <row r="50" spans="1:13" x14ac:dyDescent="0.25">
      <c r="A50" s="1" t="s">
        <v>51</v>
      </c>
      <c r="B50" s="1" t="s">
        <v>303</v>
      </c>
      <c r="C50" s="3">
        <v>9498</v>
      </c>
      <c r="E50">
        <v>19062</v>
      </c>
      <c r="F50" t="s">
        <v>278</v>
      </c>
      <c r="G50" s="2">
        <f t="shared" si="0"/>
        <v>38893</v>
      </c>
      <c r="L50" s="1" t="s">
        <v>303</v>
      </c>
      <c r="M50" t="e" cm="1">
        <f t="array" aca="1" ref="M50" ca="1">acento(L50)</f>
        <v>#NAME?</v>
      </c>
    </row>
    <row r="51" spans="1:13" x14ac:dyDescent="0.25">
      <c r="A51" s="1" t="s">
        <v>52</v>
      </c>
      <c r="B51" s="1" t="s">
        <v>260</v>
      </c>
      <c r="C51" s="3">
        <v>25315</v>
      </c>
      <c r="E51">
        <v>19059</v>
      </c>
      <c r="F51" t="s">
        <v>279</v>
      </c>
      <c r="G51" s="2">
        <f t="shared" si="0"/>
        <v>29497</v>
      </c>
      <c r="L51" s="1" t="s">
        <v>260</v>
      </c>
      <c r="M51" t="e" cm="1">
        <f t="array" aca="1" ref="M51" ca="1">acento(L51)</f>
        <v>#NAME?</v>
      </c>
    </row>
    <row r="52" spans="1:13" x14ac:dyDescent="0.25">
      <c r="A52" s="1" t="s">
        <v>53</v>
      </c>
      <c r="B52" s="1" t="s">
        <v>237</v>
      </c>
      <c r="C52" s="3">
        <v>36162</v>
      </c>
      <c r="E52">
        <v>19060</v>
      </c>
      <c r="F52" t="s">
        <v>280</v>
      </c>
      <c r="G52" s="2">
        <f t="shared" si="0"/>
        <v>33878</v>
      </c>
      <c r="L52" s="1" t="s">
        <v>237</v>
      </c>
      <c r="M52" t="e" cm="1">
        <f t="array" aca="1" ref="M52" ca="1">acento(L52)</f>
        <v>#NAME?</v>
      </c>
    </row>
    <row r="53" spans="1:13" x14ac:dyDescent="0.25">
      <c r="A53" s="1" t="s">
        <v>54</v>
      </c>
      <c r="B53" s="1" t="s">
        <v>311</v>
      </c>
      <c r="C53" s="3">
        <v>8767</v>
      </c>
      <c r="E53">
        <v>19064</v>
      </c>
      <c r="F53" t="s">
        <v>281</v>
      </c>
      <c r="G53" s="2">
        <f t="shared" si="0"/>
        <v>29223</v>
      </c>
      <c r="L53" s="1" t="s">
        <v>401</v>
      </c>
      <c r="M53" t="e" cm="1">
        <f t="array" aca="1" ref="M53" ca="1">acento(L53)</f>
        <v>#NAME?</v>
      </c>
    </row>
    <row r="54" spans="1:13" x14ac:dyDescent="0.25">
      <c r="A54" s="1" t="s">
        <v>55</v>
      </c>
      <c r="B54" s="1" t="s">
        <v>257</v>
      </c>
      <c r="C54" s="3">
        <v>26865</v>
      </c>
      <c r="E54">
        <v>19065</v>
      </c>
      <c r="F54" t="s">
        <v>282</v>
      </c>
      <c r="G54" s="2">
        <f t="shared" si="0"/>
        <v>27397</v>
      </c>
      <c r="L54" s="1" t="s">
        <v>257</v>
      </c>
      <c r="M54" t="e" cm="1">
        <f t="array" aca="1" ref="M54" ca="1">acento(L54)</f>
        <v>#NAME?</v>
      </c>
    </row>
    <row r="55" spans="1:13" x14ac:dyDescent="0.25">
      <c r="A55" s="1" t="s">
        <v>56</v>
      </c>
      <c r="B55" s="1" t="s">
        <v>321</v>
      </c>
      <c r="C55" s="3">
        <v>38920</v>
      </c>
      <c r="E55">
        <v>19066</v>
      </c>
      <c r="F55" t="s">
        <v>283</v>
      </c>
      <c r="G55" s="2">
        <f t="shared" si="0"/>
        <v>36211</v>
      </c>
      <c r="L55" s="1" t="s">
        <v>321</v>
      </c>
      <c r="M55" t="e" cm="1">
        <f t="array" aca="1" ref="M55" ca="1">acento(L55)</f>
        <v>#NAME?</v>
      </c>
    </row>
    <row r="56" spans="1:13" x14ac:dyDescent="0.25">
      <c r="A56" s="1" t="s">
        <v>57</v>
      </c>
      <c r="B56" s="1" t="s">
        <v>288</v>
      </c>
      <c r="C56" s="3">
        <v>36694</v>
      </c>
      <c r="E56">
        <v>19067</v>
      </c>
      <c r="F56" t="s">
        <v>284</v>
      </c>
      <c r="G56" s="2">
        <f t="shared" si="0"/>
        <v>38659</v>
      </c>
      <c r="L56" s="1" t="s">
        <v>288</v>
      </c>
      <c r="M56" t="e" cm="1">
        <f t="array" aca="1" ref="M56" ca="1">acento(L56)</f>
        <v>#NAME?</v>
      </c>
    </row>
    <row r="57" spans="1:13" x14ac:dyDescent="0.25">
      <c r="A57" s="1" t="s">
        <v>58</v>
      </c>
      <c r="B57" s="1" t="s">
        <v>276</v>
      </c>
      <c r="C57" s="3">
        <v>32601</v>
      </c>
      <c r="E57">
        <v>19147</v>
      </c>
      <c r="F57" t="s">
        <v>285</v>
      </c>
      <c r="G57" s="2">
        <f t="shared" si="0"/>
        <v>41543</v>
      </c>
      <c r="L57" s="1" t="s">
        <v>276</v>
      </c>
      <c r="M57" t="e" cm="1">
        <f t="array" aca="1" ref="M57" ca="1">acento(L57)</f>
        <v>#NAME?</v>
      </c>
    </row>
    <row r="58" spans="1:13" x14ac:dyDescent="0.25">
      <c r="A58" s="1" t="s">
        <v>59</v>
      </c>
      <c r="B58" s="1" t="s">
        <v>327</v>
      </c>
      <c r="C58" s="3">
        <v>32175</v>
      </c>
      <c r="D58" s="1" t="s">
        <v>402</v>
      </c>
      <c r="E58">
        <v>19068</v>
      </c>
      <c r="F58" t="s">
        <v>286</v>
      </c>
      <c r="G58" s="2">
        <f t="shared" si="0"/>
        <v>39118</v>
      </c>
      <c r="L58" s="1" t="s">
        <v>402</v>
      </c>
      <c r="M58" t="e" cm="1">
        <f t="array" aca="1" ref="M58" ca="1">acento(L58)</f>
        <v>#NAME?</v>
      </c>
    </row>
    <row r="59" spans="1:13" x14ac:dyDescent="0.25">
      <c r="A59" s="1" t="s">
        <v>60</v>
      </c>
      <c r="B59" s="1" t="s">
        <v>322</v>
      </c>
      <c r="C59" s="3">
        <v>37672</v>
      </c>
      <c r="E59">
        <v>19069</v>
      </c>
      <c r="F59" t="s">
        <v>287</v>
      </c>
      <c r="G59" s="2">
        <f t="shared" si="0"/>
        <v>37305</v>
      </c>
      <c r="L59" s="1" t="s">
        <v>322</v>
      </c>
      <c r="M59" t="e" cm="1">
        <f t="array" aca="1" ref="M59" ca="1">acento(L59)</f>
        <v>#NAME?</v>
      </c>
    </row>
    <row r="60" spans="1:13" x14ac:dyDescent="0.25">
      <c r="A60" s="1" t="s">
        <v>61</v>
      </c>
      <c r="B60" s="1" t="s">
        <v>254</v>
      </c>
      <c r="C60" s="3">
        <v>29337</v>
      </c>
      <c r="E60">
        <v>19070</v>
      </c>
      <c r="F60" t="s">
        <v>288</v>
      </c>
      <c r="G60" s="2">
        <f t="shared" si="0"/>
        <v>36694</v>
      </c>
      <c r="L60" s="1" t="s">
        <v>254</v>
      </c>
      <c r="M60" t="e" cm="1">
        <f t="array" aca="1" ref="M60" ca="1">acento(L60)</f>
        <v>#NAME?</v>
      </c>
    </row>
    <row r="61" spans="1:13" x14ac:dyDescent="0.25">
      <c r="A61" s="1" t="s">
        <v>62</v>
      </c>
      <c r="B61" s="1" t="s">
        <v>403</v>
      </c>
      <c r="E61">
        <v>19071</v>
      </c>
      <c r="F61" t="s">
        <v>289</v>
      </c>
      <c r="G61" s="2">
        <f t="shared" si="0"/>
        <v>26755</v>
      </c>
      <c r="L61" s="1" t="s">
        <v>403</v>
      </c>
      <c r="M61" t="e" cm="1">
        <f t="array" aca="1" ref="M61" ca="1">acento(L61)</f>
        <v>#NAME?</v>
      </c>
    </row>
    <row r="62" spans="1:13" x14ac:dyDescent="0.25">
      <c r="A62" s="1" t="s">
        <v>63</v>
      </c>
      <c r="B62" s="1" t="s">
        <v>404</v>
      </c>
      <c r="C62" s="3">
        <v>41642</v>
      </c>
      <c r="E62">
        <v>19072</v>
      </c>
      <c r="F62" t="s">
        <v>290</v>
      </c>
      <c r="G62" s="2">
        <f t="shared" si="0"/>
        <v>40059</v>
      </c>
      <c r="L62" s="1" t="s">
        <v>404</v>
      </c>
      <c r="M62" t="e" cm="1">
        <f t="array" aca="1" ref="M62" ca="1">acento(L62)</f>
        <v>#NAME?</v>
      </c>
    </row>
    <row r="63" spans="1:13" x14ac:dyDescent="0.25">
      <c r="A63" s="1" t="s">
        <v>64</v>
      </c>
      <c r="B63" s="1" t="s">
        <v>231</v>
      </c>
      <c r="C63" s="3">
        <v>20092</v>
      </c>
      <c r="E63">
        <v>19074</v>
      </c>
      <c r="F63" t="s">
        <v>291</v>
      </c>
      <c r="G63" s="2">
        <f t="shared" si="0"/>
        <v>37988</v>
      </c>
      <c r="L63" s="1" t="s">
        <v>231</v>
      </c>
      <c r="M63" t="e" cm="1">
        <f t="array" aca="1" ref="M63" ca="1">acento(L63)</f>
        <v>#NAME?</v>
      </c>
    </row>
    <row r="64" spans="1:13" x14ac:dyDescent="0.25">
      <c r="A64" s="1" t="s">
        <v>65</v>
      </c>
      <c r="B64" s="1" t="s">
        <v>299</v>
      </c>
      <c r="C64" s="3">
        <v>22649</v>
      </c>
      <c r="E64">
        <v>19081</v>
      </c>
      <c r="F64" t="s">
        <v>292</v>
      </c>
      <c r="G64" s="2">
        <f t="shared" si="0"/>
        <v>39513</v>
      </c>
      <c r="L64" s="1" t="s">
        <v>299</v>
      </c>
      <c r="M64" t="e" cm="1">
        <f t="array" aca="1" ref="M64" ca="1">acento(L64)</f>
        <v>#NAME?</v>
      </c>
    </row>
    <row r="65" spans="1:13" x14ac:dyDescent="0.25">
      <c r="A65" s="1" t="s">
        <v>66</v>
      </c>
      <c r="B65" s="1" t="s">
        <v>236</v>
      </c>
      <c r="C65" s="3">
        <v>25936</v>
      </c>
      <c r="E65">
        <v>19082</v>
      </c>
      <c r="F65" t="s">
        <v>293</v>
      </c>
      <c r="G65" s="2">
        <f t="shared" si="0"/>
        <v>38352</v>
      </c>
      <c r="L65" s="1" t="s">
        <v>236</v>
      </c>
      <c r="M65" t="e" cm="1">
        <f t="array" aca="1" ref="M65" ca="1">acento(L65)</f>
        <v>#NAME?</v>
      </c>
    </row>
    <row r="66" spans="1:13" x14ac:dyDescent="0.25">
      <c r="A66" s="1" t="s">
        <v>67</v>
      </c>
      <c r="B66" s="1" t="s">
        <v>333</v>
      </c>
      <c r="C66" s="3">
        <v>37780</v>
      </c>
      <c r="E66">
        <v>19083</v>
      </c>
      <c r="F66" t="s">
        <v>294</v>
      </c>
      <c r="G66" s="2">
        <f>VLOOKUP(F66,$B$2:$C$226,2,FALSE)</f>
        <v>39809</v>
      </c>
      <c r="L66" s="1" t="s">
        <v>333</v>
      </c>
      <c r="M66" t="e" cm="1">
        <f t="array" aca="1" ref="M66" ca="1">acento(L66)</f>
        <v>#NAME?</v>
      </c>
    </row>
    <row r="67" spans="1:13" x14ac:dyDescent="0.25">
      <c r="A67" s="1" t="s">
        <v>68</v>
      </c>
      <c r="B67" s="1" t="s">
        <v>405</v>
      </c>
      <c r="E67">
        <v>19075</v>
      </c>
      <c r="F67" t="s">
        <v>295</v>
      </c>
      <c r="G67" s="2">
        <f t="shared" ref="G67:G130" si="1">VLOOKUP(F67,$B$2:$C$226,2,FALSE)</f>
        <v>40633</v>
      </c>
      <c r="L67" s="1" t="s">
        <v>405</v>
      </c>
      <c r="M67" t="e" cm="1">
        <f t="array" aca="1" ref="M67" ca="1">acento(L67)</f>
        <v>#NAME?</v>
      </c>
    </row>
    <row r="68" spans="1:13" x14ac:dyDescent="0.25">
      <c r="A68" s="1" t="s">
        <v>69</v>
      </c>
      <c r="B68" s="1" t="s">
        <v>406</v>
      </c>
      <c r="C68" s="3">
        <v>35015</v>
      </c>
      <c r="E68">
        <v>19149</v>
      </c>
      <c r="F68" t="s">
        <v>296</v>
      </c>
      <c r="G68" s="2">
        <f t="shared" si="1"/>
        <v>40994</v>
      </c>
      <c r="L68" s="1" t="s">
        <v>406</v>
      </c>
      <c r="M68" t="e" cm="1">
        <f t="array" aca="1" ref="M68" ca="1">acento(L68)</f>
        <v>#NAME?</v>
      </c>
    </row>
    <row r="69" spans="1:13" x14ac:dyDescent="0.25">
      <c r="A69" s="1" t="s">
        <v>70</v>
      </c>
      <c r="B69" s="1" t="s">
        <v>407</v>
      </c>
      <c r="C69" s="3">
        <v>34929</v>
      </c>
      <c r="E69">
        <v>19073</v>
      </c>
      <c r="F69" t="s">
        <v>297</v>
      </c>
      <c r="G69" s="2">
        <f t="shared" si="1"/>
        <v>40467</v>
      </c>
      <c r="L69" s="1" t="s">
        <v>407</v>
      </c>
      <c r="M69" t="e" cm="1">
        <f t="array" aca="1" ref="M69" ca="1">acento(L69)</f>
        <v>#NAME?</v>
      </c>
    </row>
    <row r="70" spans="1:13" x14ac:dyDescent="0.25">
      <c r="A70" s="1" t="s">
        <v>71</v>
      </c>
      <c r="B70" s="1" t="s">
        <v>264</v>
      </c>
      <c r="C70" s="3">
        <v>25309</v>
      </c>
      <c r="D70" s="1" t="s">
        <v>408</v>
      </c>
      <c r="E70">
        <v>19077</v>
      </c>
      <c r="F70" t="s">
        <v>298</v>
      </c>
      <c r="G70" s="2">
        <f t="shared" si="1"/>
        <v>26667</v>
      </c>
      <c r="L70" s="1" t="s">
        <v>264</v>
      </c>
      <c r="M70" t="e" cm="1">
        <f t="array" aca="1" ref="M70" ca="1">acento(L70)</f>
        <v>#NAME?</v>
      </c>
    </row>
    <row r="71" spans="1:13" x14ac:dyDescent="0.25">
      <c r="A71" s="1" t="s">
        <v>72</v>
      </c>
      <c r="B71" s="1" t="s">
        <v>266</v>
      </c>
      <c r="C71" s="3">
        <v>22912</v>
      </c>
      <c r="D71" s="1" t="s">
        <v>409</v>
      </c>
      <c r="E71">
        <v>19078</v>
      </c>
      <c r="F71" t="s">
        <v>299</v>
      </c>
      <c r="G71" s="2">
        <f t="shared" si="1"/>
        <v>22649</v>
      </c>
      <c r="L71" s="1" t="s">
        <v>266</v>
      </c>
      <c r="M71" t="e" cm="1">
        <f t="array" aca="1" ref="M71" ca="1">acento(L71)</f>
        <v>#NAME?</v>
      </c>
    </row>
    <row r="72" spans="1:13" x14ac:dyDescent="0.25">
      <c r="A72" s="1" t="s">
        <v>73</v>
      </c>
      <c r="B72" s="1" t="s">
        <v>513</v>
      </c>
      <c r="C72" s="3">
        <v>17170</v>
      </c>
      <c r="E72">
        <v>19079</v>
      </c>
      <c r="F72" t="s">
        <v>300</v>
      </c>
      <c r="G72" s="2">
        <f t="shared" si="1"/>
        <v>28858</v>
      </c>
      <c r="L72" s="1" t="s">
        <v>410</v>
      </c>
      <c r="M72" t="e" cm="1">
        <f t="array" aca="1" ref="M72" ca="1">acento(L72)</f>
        <v>#NAME?</v>
      </c>
    </row>
    <row r="73" spans="1:13" x14ac:dyDescent="0.25">
      <c r="A73" s="1" t="s">
        <v>74</v>
      </c>
      <c r="B73" s="1" t="s">
        <v>348</v>
      </c>
      <c r="C73" s="3">
        <v>37228</v>
      </c>
      <c r="D73" s="1" t="s">
        <v>514</v>
      </c>
      <c r="E73">
        <v>19080</v>
      </c>
      <c r="F73" t="s">
        <v>301</v>
      </c>
      <c r="G73" s="2">
        <f t="shared" si="1"/>
        <v>36929</v>
      </c>
      <c r="L73" s="1" t="s">
        <v>411</v>
      </c>
      <c r="M73" t="e" cm="1">
        <f t="array" aca="1" ref="M73" ca="1">acento(L73)</f>
        <v>#NAME?</v>
      </c>
    </row>
    <row r="74" spans="1:13" x14ac:dyDescent="0.25">
      <c r="A74" s="1" t="s">
        <v>75</v>
      </c>
      <c r="B74" s="1" t="s">
        <v>242</v>
      </c>
      <c r="C74" s="3">
        <v>21538</v>
      </c>
      <c r="D74" s="1" t="s">
        <v>412</v>
      </c>
      <c r="E74">
        <v>19084</v>
      </c>
      <c r="F74" t="s">
        <v>302</v>
      </c>
      <c r="G74" s="2">
        <f t="shared" si="1"/>
        <v>26181</v>
      </c>
      <c r="L74" s="1" t="s">
        <v>242</v>
      </c>
      <c r="M74" t="e" cm="1">
        <f t="array" aca="1" ref="M74" ca="1">acento(L74)</f>
        <v>#NAME?</v>
      </c>
    </row>
    <row r="75" spans="1:13" x14ac:dyDescent="0.25">
      <c r="A75" s="1" t="s">
        <v>76</v>
      </c>
      <c r="B75" s="1" t="s">
        <v>413</v>
      </c>
      <c r="C75" s="3">
        <v>40546</v>
      </c>
      <c r="E75">
        <v>19035</v>
      </c>
      <c r="F75" t="s">
        <v>303</v>
      </c>
      <c r="G75" s="2">
        <f>VLOOKUP(F75,$B$2:$C$226,2,FALSE)</f>
        <v>9498</v>
      </c>
      <c r="L75" s="1" t="s">
        <v>413</v>
      </c>
      <c r="M75" t="e" cm="1">
        <f t="array" aca="1" ref="M75" ca="1">acento(L75)</f>
        <v>#NAME?</v>
      </c>
    </row>
    <row r="76" spans="1:13" x14ac:dyDescent="0.25">
      <c r="A76" s="1" t="s">
        <v>77</v>
      </c>
      <c r="B76" s="1" t="s">
        <v>287</v>
      </c>
      <c r="C76" s="3">
        <v>37305</v>
      </c>
      <c r="E76">
        <v>19092</v>
      </c>
      <c r="F76" t="s">
        <v>304</v>
      </c>
      <c r="G76" s="2">
        <f t="shared" si="1"/>
        <v>27011</v>
      </c>
      <c r="L76" s="1" t="s">
        <v>287</v>
      </c>
      <c r="M76" t="e" cm="1">
        <f t="array" aca="1" ref="M76" ca="1">acento(L76)</f>
        <v>#NAME?</v>
      </c>
    </row>
    <row r="77" spans="1:13" x14ac:dyDescent="0.25">
      <c r="A77" s="1" t="s">
        <v>78</v>
      </c>
      <c r="B77" s="1" t="s">
        <v>353</v>
      </c>
      <c r="C77" s="3">
        <v>36861</v>
      </c>
      <c r="E77">
        <v>19090</v>
      </c>
      <c r="F77" t="s">
        <v>305</v>
      </c>
      <c r="G77" s="2">
        <f t="shared" si="1"/>
        <v>28602</v>
      </c>
      <c r="L77" s="1" t="s">
        <v>353</v>
      </c>
      <c r="M77" t="e" cm="1">
        <f t="array" aca="1" ref="M77" ca="1">acento(L77)</f>
        <v>#NAME?</v>
      </c>
    </row>
    <row r="78" spans="1:13" x14ac:dyDescent="0.25">
      <c r="A78" s="1" t="s">
        <v>79</v>
      </c>
      <c r="B78" s="1" t="s">
        <v>243</v>
      </c>
      <c r="C78" s="3">
        <v>27694</v>
      </c>
      <c r="E78">
        <v>19091</v>
      </c>
      <c r="F78" t="s">
        <v>306</v>
      </c>
      <c r="G78" s="2">
        <f t="shared" si="1"/>
        <v>36303</v>
      </c>
      <c r="L78" s="1" t="s">
        <v>243</v>
      </c>
      <c r="M78" t="e" cm="1">
        <f t="array" aca="1" ref="M78" ca="1">acento(L78)</f>
        <v>#NAME?</v>
      </c>
    </row>
    <row r="79" spans="1:13" x14ac:dyDescent="0.25">
      <c r="A79" s="1" t="s">
        <v>80</v>
      </c>
      <c r="B79" s="1" t="s">
        <v>414</v>
      </c>
      <c r="C79" s="3">
        <v>42007</v>
      </c>
      <c r="E79">
        <v>19093</v>
      </c>
      <c r="F79" t="s">
        <v>307</v>
      </c>
      <c r="G79" s="2">
        <f t="shared" si="1"/>
        <v>25614</v>
      </c>
      <c r="L79" s="1" t="s">
        <v>414</v>
      </c>
      <c r="M79" t="e" cm="1">
        <f t="array" aca="1" ref="M79" ca="1">acento(L79)</f>
        <v>#NAME?</v>
      </c>
    </row>
    <row r="80" spans="1:13" x14ac:dyDescent="0.25">
      <c r="A80" s="1" t="s">
        <v>81</v>
      </c>
      <c r="B80" s="1" t="s">
        <v>415</v>
      </c>
      <c r="E80">
        <v>19095</v>
      </c>
      <c r="F80" t="s">
        <v>308</v>
      </c>
      <c r="G80" s="2">
        <f t="shared" si="1"/>
        <v>38901</v>
      </c>
      <c r="L80" s="1" t="s">
        <v>415</v>
      </c>
      <c r="M80" t="e" cm="1">
        <f t="array" aca="1" ref="M80" ca="1">acento(L80)</f>
        <v>#NAME?</v>
      </c>
    </row>
    <row r="81" spans="1:13" x14ac:dyDescent="0.25">
      <c r="A81" s="1" t="s">
        <v>82</v>
      </c>
      <c r="B81" s="1" t="s">
        <v>320</v>
      </c>
      <c r="C81" s="3">
        <v>26930</v>
      </c>
      <c r="E81">
        <v>19096</v>
      </c>
      <c r="F81" t="s">
        <v>309</v>
      </c>
      <c r="G81" s="2">
        <f t="shared" si="1"/>
        <v>35979</v>
      </c>
      <c r="L81" s="1" t="s">
        <v>320</v>
      </c>
      <c r="M81" t="e" cm="1">
        <f t="array" aca="1" ref="M81" ca="1">acento(L81)</f>
        <v>#NAME?</v>
      </c>
    </row>
    <row r="82" spans="1:13" x14ac:dyDescent="0.25">
      <c r="A82" s="1" t="s">
        <v>83</v>
      </c>
      <c r="B82" s="1" t="s">
        <v>249</v>
      </c>
      <c r="C82" s="3">
        <v>35947</v>
      </c>
      <c r="E82">
        <v>19150</v>
      </c>
      <c r="F82" t="s">
        <v>310</v>
      </c>
      <c r="G82" s="2">
        <f t="shared" si="1"/>
        <v>41432</v>
      </c>
      <c r="L82" s="1" t="s">
        <v>249</v>
      </c>
      <c r="M82" t="e" cm="1">
        <f t="array" aca="1" ref="M82" ca="1">acento(L82)</f>
        <v>#NAME?</v>
      </c>
    </row>
    <row r="83" spans="1:13" x14ac:dyDescent="0.25">
      <c r="A83" s="1" t="s">
        <v>84</v>
      </c>
      <c r="B83" s="1" t="s">
        <v>536</v>
      </c>
      <c r="E83">
        <v>19097</v>
      </c>
      <c r="F83" t="s">
        <v>311</v>
      </c>
      <c r="G83" s="2">
        <f t="shared" si="1"/>
        <v>8767</v>
      </c>
      <c r="L83" s="1" t="s">
        <v>290</v>
      </c>
      <c r="M83" t="e" cm="1">
        <f t="array" aca="1" ref="M83" ca="1">acento(L83)</f>
        <v>#NAME?</v>
      </c>
    </row>
    <row r="84" spans="1:13" x14ac:dyDescent="0.25">
      <c r="A84" s="1" t="s">
        <v>85</v>
      </c>
      <c r="B84" s="1" t="s">
        <v>416</v>
      </c>
      <c r="E84">
        <v>19103</v>
      </c>
      <c r="F84" t="s">
        <v>312</v>
      </c>
      <c r="G84" s="2">
        <f t="shared" si="1"/>
        <v>19362</v>
      </c>
      <c r="L84" s="1" t="s">
        <v>416</v>
      </c>
      <c r="M84" t="e" cm="1">
        <f t="array" aca="1" ref="M84" ca="1">acento(L84)</f>
        <v>#NAME?</v>
      </c>
    </row>
    <row r="85" spans="1:13" x14ac:dyDescent="0.25">
      <c r="A85" s="1" t="s">
        <v>86</v>
      </c>
      <c r="B85" s="1" t="s">
        <v>515</v>
      </c>
      <c r="E85">
        <v>19102</v>
      </c>
      <c r="F85" t="s">
        <v>313</v>
      </c>
      <c r="G85" s="2">
        <f t="shared" si="1"/>
        <v>14613</v>
      </c>
      <c r="L85" s="1" t="s">
        <v>417</v>
      </c>
      <c r="M85" t="e" cm="1">
        <f t="array" aca="1" ref="M85" ca="1">acento(L85)</f>
        <v>#NAME?</v>
      </c>
    </row>
    <row r="86" spans="1:13" x14ac:dyDescent="0.25">
      <c r="A86" s="1" t="s">
        <v>87</v>
      </c>
      <c r="B86" s="1" t="s">
        <v>516</v>
      </c>
      <c r="C86" s="3">
        <v>28232</v>
      </c>
      <c r="E86">
        <v>19104</v>
      </c>
      <c r="F86" t="s">
        <v>314</v>
      </c>
      <c r="G86" s="2">
        <f t="shared" si="1"/>
        <v>22649</v>
      </c>
      <c r="L86" s="1" t="s">
        <v>418</v>
      </c>
      <c r="M86" t="e" cm="1">
        <f t="array" aca="1" ref="M86" ca="1">acento(L86)</f>
        <v>#NAME?</v>
      </c>
    </row>
    <row r="87" spans="1:13" x14ac:dyDescent="0.25">
      <c r="A87" s="1" t="s">
        <v>88</v>
      </c>
      <c r="B87" s="1" t="s">
        <v>419</v>
      </c>
      <c r="C87" s="3">
        <v>35433</v>
      </c>
      <c r="E87">
        <v>19107</v>
      </c>
      <c r="F87" t="s">
        <v>315</v>
      </c>
      <c r="G87" s="2">
        <f t="shared" si="1"/>
        <v>20457</v>
      </c>
      <c r="L87" s="1" t="s">
        <v>419</v>
      </c>
      <c r="M87" t="e" cm="1">
        <f t="array" aca="1" ref="M87" ca="1">acento(L87)</f>
        <v>#NAME?</v>
      </c>
    </row>
    <row r="88" spans="1:13" x14ac:dyDescent="0.25">
      <c r="A88" s="1" t="s">
        <v>89</v>
      </c>
      <c r="B88" s="1" t="s">
        <v>420</v>
      </c>
      <c r="E88">
        <v>19108</v>
      </c>
      <c r="F88" t="s">
        <v>316</v>
      </c>
      <c r="G88" s="2">
        <f t="shared" si="1"/>
        <v>37140</v>
      </c>
      <c r="L88" s="1" t="s">
        <v>420</v>
      </c>
      <c r="M88" t="e" cm="1">
        <f t="array" aca="1" ref="M88" ca="1">acento(L88)</f>
        <v>#NAME?</v>
      </c>
    </row>
    <row r="89" spans="1:13" x14ac:dyDescent="0.25">
      <c r="A89" s="1" t="s">
        <v>90</v>
      </c>
      <c r="B89" s="1" t="s">
        <v>312</v>
      </c>
      <c r="C89" s="3">
        <v>19362</v>
      </c>
      <c r="E89">
        <v>19109</v>
      </c>
      <c r="F89" t="s">
        <v>317</v>
      </c>
      <c r="G89" s="2">
        <f t="shared" si="1"/>
        <v>38239</v>
      </c>
      <c r="L89" s="1" t="s">
        <v>421</v>
      </c>
      <c r="M89" t="e" cm="1">
        <f t="array" aca="1" ref="M89" ca="1">acento(L89)</f>
        <v>#NAME?</v>
      </c>
    </row>
    <row r="90" spans="1:13" x14ac:dyDescent="0.25">
      <c r="A90" s="1" t="s">
        <v>91</v>
      </c>
      <c r="B90" s="1" t="s">
        <v>262</v>
      </c>
      <c r="C90" s="3">
        <v>30306</v>
      </c>
      <c r="D90" s="1" t="s">
        <v>422</v>
      </c>
      <c r="E90">
        <v>19110</v>
      </c>
      <c r="F90" t="s">
        <v>318</v>
      </c>
      <c r="G90" s="2">
        <f t="shared" si="1"/>
        <v>40067</v>
      </c>
      <c r="L90" s="1" t="s">
        <v>422</v>
      </c>
      <c r="M90" t="e" cm="1">
        <f t="array" aca="1" ref="M90" ca="1">acento(L90)</f>
        <v>#NAME?</v>
      </c>
    </row>
    <row r="91" spans="1:13" x14ac:dyDescent="0.25">
      <c r="A91" s="1" t="s">
        <v>92</v>
      </c>
      <c r="B91" s="1" t="s">
        <v>248</v>
      </c>
      <c r="C91" s="3">
        <v>34337</v>
      </c>
      <c r="E91">
        <v>19111</v>
      </c>
      <c r="F91" t="s">
        <v>319</v>
      </c>
      <c r="G91" s="2">
        <f t="shared" si="1"/>
        <v>38565</v>
      </c>
      <c r="L91" s="1" t="s">
        <v>248</v>
      </c>
      <c r="M91" t="e" cm="1">
        <f t="array" aca="1" ref="M91" ca="1">acento(L91)</f>
        <v>#NAME?</v>
      </c>
    </row>
    <row r="92" spans="1:13" x14ac:dyDescent="0.25">
      <c r="A92" s="1" t="s">
        <v>93</v>
      </c>
      <c r="B92" s="1" t="s">
        <v>517</v>
      </c>
      <c r="E92">
        <v>19112</v>
      </c>
      <c r="F92" t="s">
        <v>320</v>
      </c>
      <c r="G92" s="2">
        <f t="shared" si="1"/>
        <v>26930</v>
      </c>
      <c r="L92" s="1" t="s">
        <v>423</v>
      </c>
      <c r="M92" t="e" cm="1">
        <f t="array" aca="1" ref="M92" ca="1">acento(L92)</f>
        <v>#NAME?</v>
      </c>
    </row>
    <row r="93" spans="1:13" x14ac:dyDescent="0.25">
      <c r="A93" s="1" t="s">
        <v>94</v>
      </c>
      <c r="B93" s="1" t="s">
        <v>424</v>
      </c>
      <c r="C93" s="3">
        <v>23014</v>
      </c>
      <c r="E93">
        <v>19115</v>
      </c>
      <c r="F93" t="s">
        <v>321</v>
      </c>
      <c r="G93" s="2">
        <f t="shared" si="1"/>
        <v>38920</v>
      </c>
      <c r="L93" s="1" t="s">
        <v>424</v>
      </c>
      <c r="M93" t="e" cm="1">
        <f t="array" aca="1" ref="M93" ca="1">acento(L93)</f>
        <v>#NAME?</v>
      </c>
    </row>
    <row r="94" spans="1:13" x14ac:dyDescent="0.25">
      <c r="A94" s="1" t="s">
        <v>95</v>
      </c>
      <c r="B94" s="1" t="s">
        <v>425</v>
      </c>
      <c r="C94" s="3">
        <v>20823</v>
      </c>
      <c r="E94">
        <v>19116</v>
      </c>
      <c r="F94" t="s">
        <v>322</v>
      </c>
      <c r="G94" s="2">
        <f t="shared" si="1"/>
        <v>37672</v>
      </c>
      <c r="L94" s="1" t="s">
        <v>425</v>
      </c>
      <c r="M94" t="e" cm="1">
        <f t="array" aca="1" ref="M94" ca="1">acento(L94)</f>
        <v>#NAME?</v>
      </c>
    </row>
    <row r="95" spans="1:13" x14ac:dyDescent="0.25">
      <c r="A95" s="1" t="s">
        <v>96</v>
      </c>
      <c r="B95" s="1" t="s">
        <v>426</v>
      </c>
      <c r="C95" s="3">
        <v>21844</v>
      </c>
      <c r="E95">
        <v>19118</v>
      </c>
      <c r="F95" t="s">
        <v>323</v>
      </c>
      <c r="G95" s="2">
        <f t="shared" si="1"/>
        <v>40242</v>
      </c>
      <c r="L95" s="1" t="s">
        <v>426</v>
      </c>
      <c r="M95" t="e" cm="1">
        <f t="array" aca="1" ref="M95" ca="1">acento(L95)</f>
        <v>#NAME?</v>
      </c>
    </row>
    <row r="96" spans="1:13" x14ac:dyDescent="0.25">
      <c r="A96" s="1" t="s">
        <v>97</v>
      </c>
      <c r="B96" s="1" t="s">
        <v>289</v>
      </c>
      <c r="C96" s="3">
        <v>26755</v>
      </c>
      <c r="E96">
        <v>19119</v>
      </c>
      <c r="F96" t="s">
        <v>324</v>
      </c>
      <c r="G96" s="2">
        <f t="shared" si="1"/>
        <v>22649</v>
      </c>
      <c r="L96" s="1" t="s">
        <v>289</v>
      </c>
      <c r="M96" t="e" cm="1">
        <f t="array" aca="1" ref="M96" ca="1">acento(L96)</f>
        <v>#NAME?</v>
      </c>
    </row>
    <row r="97" spans="1:13" x14ac:dyDescent="0.25">
      <c r="A97" s="1" t="s">
        <v>98</v>
      </c>
      <c r="B97" s="1" t="s">
        <v>298</v>
      </c>
      <c r="C97" s="3">
        <v>26667</v>
      </c>
      <c r="E97">
        <v>19120</v>
      </c>
      <c r="F97" t="s">
        <v>325</v>
      </c>
      <c r="G97" s="2">
        <f t="shared" si="1"/>
        <v>38156</v>
      </c>
      <c r="L97" s="1" t="s">
        <v>298</v>
      </c>
      <c r="M97" t="e" cm="1">
        <f t="array" aca="1" ref="M97" ca="1">acento(L97)</f>
        <v>#NAME?</v>
      </c>
    </row>
    <row r="98" spans="1:13" x14ac:dyDescent="0.25">
      <c r="A98" s="1" t="s">
        <v>99</v>
      </c>
      <c r="B98" s="1" t="s">
        <v>427</v>
      </c>
      <c r="C98" s="3">
        <v>23743</v>
      </c>
      <c r="E98">
        <v>19121</v>
      </c>
      <c r="F98" t="s">
        <v>326</v>
      </c>
      <c r="G98" s="2">
        <f t="shared" si="1"/>
        <v>30015</v>
      </c>
      <c r="L98" s="1" t="s">
        <v>427</v>
      </c>
      <c r="M98" t="e" cm="1">
        <f t="array" aca="1" ref="M98" ca="1">acento(L98)</f>
        <v>#NAME?</v>
      </c>
    </row>
    <row r="99" spans="1:13" x14ac:dyDescent="0.25">
      <c r="A99" s="1" t="s">
        <v>100</v>
      </c>
      <c r="B99" s="1" t="s">
        <v>234</v>
      </c>
      <c r="C99" s="3">
        <v>20913</v>
      </c>
      <c r="D99" s="1" t="s">
        <v>428</v>
      </c>
      <c r="E99">
        <v>19122</v>
      </c>
      <c r="F99" t="s">
        <v>327</v>
      </c>
      <c r="G99" s="2">
        <f t="shared" si="1"/>
        <v>32175</v>
      </c>
      <c r="L99" s="1" t="s">
        <v>428</v>
      </c>
      <c r="M99" t="e" cm="1">
        <f t="array" aca="1" ref="M99" ca="1">acento(L99)</f>
        <v>#NAME?</v>
      </c>
    </row>
    <row r="100" spans="1:13" x14ac:dyDescent="0.25">
      <c r="A100" s="1" t="s">
        <v>101</v>
      </c>
      <c r="B100" s="1" t="s">
        <v>314</v>
      </c>
      <c r="C100" s="3">
        <v>22649</v>
      </c>
      <c r="E100">
        <v>19126</v>
      </c>
      <c r="F100" t="s">
        <v>328</v>
      </c>
      <c r="G100" s="2">
        <f t="shared" si="1"/>
        <v>34686</v>
      </c>
      <c r="L100" s="1" t="s">
        <v>429</v>
      </c>
      <c r="M100" t="e" cm="1">
        <f t="array" aca="1" ref="M100" ca="1">acento(L100)</f>
        <v>#NAME?</v>
      </c>
    </row>
    <row r="101" spans="1:13" x14ac:dyDescent="0.25">
      <c r="A101" s="1" t="s">
        <v>102</v>
      </c>
      <c r="B101" s="1" t="s">
        <v>430</v>
      </c>
      <c r="C101" s="3">
        <v>41573</v>
      </c>
      <c r="E101">
        <v>19117</v>
      </c>
      <c r="F101" t="s">
        <v>329</v>
      </c>
      <c r="G101" s="2">
        <f t="shared" si="1"/>
        <v>38339</v>
      </c>
      <c r="L101" s="1" t="s">
        <v>430</v>
      </c>
      <c r="M101" t="e" cm="1">
        <f t="array" aca="1" ref="M101" ca="1">acento(L101)</f>
        <v>#NAME?</v>
      </c>
    </row>
    <row r="102" spans="1:13" x14ac:dyDescent="0.25">
      <c r="A102" s="1" t="s">
        <v>103</v>
      </c>
      <c r="B102" s="1" t="s">
        <v>431</v>
      </c>
      <c r="C102" s="3">
        <v>16943</v>
      </c>
      <c r="E102">
        <v>19127</v>
      </c>
      <c r="F102" t="s">
        <v>330</v>
      </c>
      <c r="G102" s="2">
        <f t="shared" si="1"/>
        <v>25845</v>
      </c>
      <c r="L102" s="1" t="s">
        <v>431</v>
      </c>
      <c r="M102" t="e" cm="1">
        <f t="array" aca="1" ref="M102" ca="1">acento(L102)</f>
        <v>#NAME?</v>
      </c>
    </row>
    <row r="103" spans="1:13" x14ac:dyDescent="0.25">
      <c r="A103" s="1" t="s">
        <v>104</v>
      </c>
      <c r="B103" s="1" t="s">
        <v>432</v>
      </c>
      <c r="C103" s="3">
        <v>20092</v>
      </c>
      <c r="E103">
        <v>19105</v>
      </c>
      <c r="F103" t="s">
        <v>331</v>
      </c>
      <c r="G103" s="2">
        <f t="shared" si="1"/>
        <v>35738</v>
      </c>
      <c r="L103" s="1" t="s">
        <v>432</v>
      </c>
      <c r="M103" t="e" cm="1">
        <f t="array" aca="1" ref="M103" ca="1">acento(L103)</f>
        <v>#NAME?</v>
      </c>
    </row>
    <row r="104" spans="1:13" x14ac:dyDescent="0.25">
      <c r="A104" s="1" t="s">
        <v>105</v>
      </c>
      <c r="B104" s="1" t="s">
        <v>308</v>
      </c>
      <c r="C104" s="3">
        <v>38901</v>
      </c>
      <c r="E104">
        <v>19106</v>
      </c>
      <c r="F104" t="s">
        <v>332</v>
      </c>
      <c r="G104" s="2">
        <f t="shared" si="1"/>
        <v>18631</v>
      </c>
      <c r="L104" s="1" t="s">
        <v>308</v>
      </c>
      <c r="M104" t="e" cm="1">
        <f t="array" aca="1" ref="M104" ca="1">acento(L104)</f>
        <v>#NAME?</v>
      </c>
    </row>
    <row r="105" spans="1:13" x14ac:dyDescent="0.25">
      <c r="A105" s="1" t="s">
        <v>106</v>
      </c>
      <c r="B105" s="1" t="s">
        <v>267</v>
      </c>
      <c r="C105" s="3">
        <v>37513</v>
      </c>
      <c r="E105">
        <v>19089</v>
      </c>
      <c r="F105" t="s">
        <v>333</v>
      </c>
      <c r="G105" s="2">
        <f t="shared" si="1"/>
        <v>37780</v>
      </c>
      <c r="L105" s="1" t="s">
        <v>267</v>
      </c>
      <c r="M105" t="e" cm="1">
        <f t="array" aca="1" ref="M105" ca="1">acento(L105)</f>
        <v>#NAME?</v>
      </c>
    </row>
    <row r="106" spans="1:13" x14ac:dyDescent="0.25">
      <c r="A106" s="1" t="s">
        <v>107</v>
      </c>
      <c r="B106" s="1" t="s">
        <v>356</v>
      </c>
      <c r="C106" s="3">
        <v>38554</v>
      </c>
      <c r="E106">
        <v>19136</v>
      </c>
      <c r="F106" t="s">
        <v>334</v>
      </c>
      <c r="G106" s="2">
        <f t="shared" si="1"/>
        <v>37721</v>
      </c>
      <c r="L106" s="1" t="s">
        <v>433</v>
      </c>
      <c r="M106" t="e" cm="1">
        <f t="array" aca="1" ref="M106" ca="1">acento(L106)</f>
        <v>#NAME?</v>
      </c>
    </row>
    <row r="107" spans="1:13" x14ac:dyDescent="0.25">
      <c r="A107" s="1" t="s">
        <v>108</v>
      </c>
      <c r="B107" s="1" t="s">
        <v>239</v>
      </c>
      <c r="C107" s="3">
        <v>26846</v>
      </c>
      <c r="E107">
        <v>19023</v>
      </c>
      <c r="F107" t="s">
        <v>335</v>
      </c>
      <c r="G107" s="2">
        <f t="shared" si="1"/>
        <v>40112</v>
      </c>
      <c r="L107" s="1" t="s">
        <v>239</v>
      </c>
      <c r="M107" t="e" cm="1">
        <f t="array" aca="1" ref="M107" ca="1">acento(L107)</f>
        <v>#NAME?</v>
      </c>
    </row>
    <row r="108" spans="1:13" x14ac:dyDescent="0.25">
      <c r="A108" s="1" t="s">
        <v>109</v>
      </c>
      <c r="B108" s="1" t="s">
        <v>507</v>
      </c>
      <c r="C108" s="3">
        <v>47063</v>
      </c>
      <c r="E108">
        <v>19153</v>
      </c>
      <c r="F108" t="s">
        <v>336</v>
      </c>
      <c r="G108" s="2">
        <f t="shared" si="1"/>
        <v>42497</v>
      </c>
      <c r="L108" s="1" t="s">
        <v>507</v>
      </c>
      <c r="M108" t="e" cm="1">
        <f t="array" aca="1" ref="M108" ca="1">acento(L108)</f>
        <v>#NAME?</v>
      </c>
    </row>
    <row r="109" spans="1:13" x14ac:dyDescent="0.25">
      <c r="A109" s="1" t="s">
        <v>110</v>
      </c>
      <c r="B109" s="1" t="s">
        <v>265</v>
      </c>
      <c r="C109" s="3">
        <v>36184</v>
      </c>
      <c r="D109" s="1" t="s">
        <v>434</v>
      </c>
      <c r="E109">
        <v>19085</v>
      </c>
      <c r="F109" t="s">
        <v>337</v>
      </c>
      <c r="G109" s="2">
        <f t="shared" si="1"/>
        <v>40160</v>
      </c>
      <c r="L109" s="1" t="s">
        <v>265</v>
      </c>
      <c r="M109" t="e" cm="1">
        <f t="array" aca="1" ref="M109" ca="1">acento(L109)</f>
        <v>#NAME?</v>
      </c>
    </row>
    <row r="110" spans="1:13" x14ac:dyDescent="0.25">
      <c r="A110" s="1" t="s">
        <v>111</v>
      </c>
      <c r="B110" s="1" t="s">
        <v>435</v>
      </c>
      <c r="C110" s="3">
        <v>29954</v>
      </c>
      <c r="E110">
        <v>19113</v>
      </c>
      <c r="F110" t="s">
        <v>338</v>
      </c>
      <c r="G110" s="2">
        <f t="shared" si="1"/>
        <v>36545</v>
      </c>
      <c r="L110" s="1" t="s">
        <v>435</v>
      </c>
      <c r="M110" t="e" cm="1">
        <f t="array" aca="1" ref="M110" ca="1">acento(L110)</f>
        <v>#NAME?</v>
      </c>
    </row>
    <row r="111" spans="1:13" x14ac:dyDescent="0.25">
      <c r="A111" s="1" t="s">
        <v>112</v>
      </c>
      <c r="B111" s="1" t="s">
        <v>261</v>
      </c>
      <c r="C111" s="3">
        <v>27605</v>
      </c>
      <c r="D111" s="1" t="s">
        <v>436</v>
      </c>
      <c r="E111">
        <v>19154</v>
      </c>
      <c r="F111" t="s">
        <v>339</v>
      </c>
      <c r="G111" s="2">
        <f t="shared" si="1"/>
        <v>43535</v>
      </c>
      <c r="L111" s="1" t="s">
        <v>261</v>
      </c>
      <c r="M111" t="e" cm="1">
        <f t="array" aca="1" ref="M111" ca="1">acento(L111)</f>
        <v>#NAME?</v>
      </c>
    </row>
    <row r="112" spans="1:13" x14ac:dyDescent="0.25">
      <c r="A112" s="1" t="s">
        <v>113</v>
      </c>
      <c r="B112" s="1" t="s">
        <v>291</v>
      </c>
      <c r="C112" s="3">
        <v>37988</v>
      </c>
      <c r="E112">
        <v>19160</v>
      </c>
      <c r="F112" t="s">
        <v>340</v>
      </c>
      <c r="G112" s="2">
        <f t="shared" si="1"/>
        <v>42317</v>
      </c>
      <c r="L112" s="1" t="s">
        <v>291</v>
      </c>
      <c r="M112" t="e" cm="1">
        <f t="array" aca="1" ref="M112" ca="1">acento(L112)</f>
        <v>#NAME?</v>
      </c>
    </row>
    <row r="113" spans="1:13" x14ac:dyDescent="0.25">
      <c r="A113" s="1" t="s">
        <v>114</v>
      </c>
      <c r="B113" s="1" t="s">
        <v>325</v>
      </c>
      <c r="C113" s="3">
        <v>38156</v>
      </c>
      <c r="E113">
        <v>19158</v>
      </c>
      <c r="F113" t="s">
        <v>341</v>
      </c>
      <c r="G113" s="2">
        <f t="shared" si="1"/>
        <v>43099</v>
      </c>
      <c r="L113" s="1" t="s">
        <v>325</v>
      </c>
      <c r="M113" t="e" cm="1">
        <f t="array" aca="1" ref="M113" ca="1">acento(L113)</f>
        <v>#NAME?</v>
      </c>
    </row>
    <row r="114" spans="1:13" x14ac:dyDescent="0.25">
      <c r="A114" s="1" t="s">
        <v>115</v>
      </c>
      <c r="B114" s="1" t="s">
        <v>518</v>
      </c>
      <c r="C114" s="3">
        <v>45908</v>
      </c>
      <c r="E114">
        <v>19032</v>
      </c>
      <c r="F114" t="s">
        <v>342</v>
      </c>
      <c r="G114" s="2">
        <f t="shared" si="1"/>
        <v>40367</v>
      </c>
      <c r="L114" s="1" t="s">
        <v>437</v>
      </c>
      <c r="M114" t="e" cm="1">
        <f t="array" aca="1" ref="M114" ca="1">acento(L114)</f>
        <v>#NAME?</v>
      </c>
    </row>
    <row r="115" spans="1:13" x14ac:dyDescent="0.25">
      <c r="A115" s="1" t="s">
        <v>116</v>
      </c>
      <c r="B115" s="1" t="s">
        <v>519</v>
      </c>
      <c r="C115" s="3">
        <v>45660</v>
      </c>
      <c r="E115">
        <v>19051</v>
      </c>
      <c r="F115" t="s">
        <v>343</v>
      </c>
      <c r="G115" s="2">
        <f t="shared" si="1"/>
        <v>38695</v>
      </c>
      <c r="L115" s="1" t="s">
        <v>438</v>
      </c>
      <c r="M115" t="e" cm="1">
        <f t="array" aca="1" ref="M115" ca="1">acento(L115)</f>
        <v>#NAME?</v>
      </c>
    </row>
    <row r="116" spans="1:13" x14ac:dyDescent="0.25">
      <c r="A116" s="1" t="s">
        <v>117</v>
      </c>
      <c r="B116" s="1" t="s">
        <v>439</v>
      </c>
      <c r="E116">
        <v>19128</v>
      </c>
      <c r="F116" t="s">
        <v>344</v>
      </c>
      <c r="G116" s="2">
        <f t="shared" si="1"/>
        <v>35917</v>
      </c>
      <c r="L116" s="1" t="s">
        <v>439</v>
      </c>
      <c r="M116" t="e" cm="1">
        <f t="array" aca="1" ref="M116" ca="1">acento(L116)</f>
        <v>#NAME?</v>
      </c>
    </row>
    <row r="117" spans="1:13" x14ac:dyDescent="0.25">
      <c r="A117" s="1" t="s">
        <v>118</v>
      </c>
      <c r="B117" s="1" t="s">
        <v>338</v>
      </c>
      <c r="C117" s="3">
        <v>36545</v>
      </c>
      <c r="E117">
        <v>19129</v>
      </c>
      <c r="F117" t="s">
        <v>345</v>
      </c>
      <c r="G117" s="2">
        <f t="shared" si="1"/>
        <v>37400</v>
      </c>
      <c r="L117" s="1" t="s">
        <v>338</v>
      </c>
      <c r="M117" t="e" cm="1">
        <f t="array" aca="1" ref="M117" ca="1">acento(L117)</f>
        <v>#NAME?</v>
      </c>
    </row>
    <row r="118" spans="1:13" x14ac:dyDescent="0.25">
      <c r="A118" s="1" t="s">
        <v>119</v>
      </c>
      <c r="B118" s="1" t="s">
        <v>275</v>
      </c>
      <c r="C118" s="3">
        <v>31919</v>
      </c>
      <c r="E118">
        <v>19130</v>
      </c>
      <c r="F118" t="s">
        <v>346</v>
      </c>
      <c r="G118" s="2">
        <f t="shared" si="1"/>
        <v>40033</v>
      </c>
      <c r="L118" s="1" t="s">
        <v>275</v>
      </c>
      <c r="M118" t="e" cm="1">
        <f t="array" aca="1" ref="M118" ca="1">acento(L118)</f>
        <v>#NAME?</v>
      </c>
    </row>
    <row r="119" spans="1:13" x14ac:dyDescent="0.25">
      <c r="A119" s="1" t="s">
        <v>120</v>
      </c>
      <c r="B119" s="1" t="s">
        <v>332</v>
      </c>
      <c r="C119" s="3">
        <v>18631</v>
      </c>
      <c r="E119">
        <v>19131</v>
      </c>
      <c r="F119" t="s">
        <v>347</v>
      </c>
      <c r="G119" s="2">
        <f t="shared" si="1"/>
        <v>38897</v>
      </c>
      <c r="L119" s="1" t="s">
        <v>440</v>
      </c>
      <c r="M119" t="e" cm="1">
        <f t="array" aca="1" ref="M119" ca="1">acento(L119)</f>
        <v>#NAME?</v>
      </c>
    </row>
    <row r="120" spans="1:13" x14ac:dyDescent="0.25">
      <c r="A120" s="1" t="s">
        <v>121</v>
      </c>
      <c r="B120" s="1" t="s">
        <v>283</v>
      </c>
      <c r="C120" s="3">
        <v>36211</v>
      </c>
      <c r="D120" s="1" t="s">
        <v>441</v>
      </c>
      <c r="E120">
        <v>19132</v>
      </c>
      <c r="F120" t="s">
        <v>348</v>
      </c>
      <c r="G120" s="2">
        <f t="shared" si="1"/>
        <v>37228</v>
      </c>
      <c r="L120" s="1" t="s">
        <v>283</v>
      </c>
      <c r="M120" t="e" cm="1">
        <f t="array" aca="1" ref="M120" ca="1">acento(L120)</f>
        <v>#NAME?</v>
      </c>
    </row>
    <row r="121" spans="1:13" x14ac:dyDescent="0.25">
      <c r="A121" s="1" t="s">
        <v>122</v>
      </c>
      <c r="B121" s="1" t="s">
        <v>442</v>
      </c>
      <c r="C121" s="3">
        <v>32511</v>
      </c>
      <c r="E121">
        <v>19031</v>
      </c>
      <c r="F121" t="s">
        <v>349</v>
      </c>
      <c r="G121" s="2">
        <f t="shared" si="1"/>
        <v>40325</v>
      </c>
      <c r="L121" s="1" t="s">
        <v>442</v>
      </c>
      <c r="M121" t="e" cm="1">
        <f t="array" aca="1" ref="M121" ca="1">acento(L121)</f>
        <v>#NAME?</v>
      </c>
    </row>
    <row r="122" spans="1:13" x14ac:dyDescent="0.25">
      <c r="A122" s="1" t="s">
        <v>123</v>
      </c>
      <c r="B122" s="1" t="s">
        <v>269</v>
      </c>
      <c r="C122" s="3">
        <v>21338</v>
      </c>
      <c r="D122" s="1" t="s">
        <v>443</v>
      </c>
      <c r="E122">
        <v>19139</v>
      </c>
      <c r="F122" t="s">
        <v>524</v>
      </c>
      <c r="G122" s="2">
        <f t="shared" si="1"/>
        <v>28128</v>
      </c>
      <c r="L122" s="1" t="s">
        <v>269</v>
      </c>
      <c r="M122" t="e" cm="1">
        <f t="array" aca="1" ref="M122" ca="1">acento(L122)</f>
        <v>#NAME?</v>
      </c>
    </row>
    <row r="123" spans="1:13" x14ac:dyDescent="0.25">
      <c r="A123" s="1" t="s">
        <v>124</v>
      </c>
      <c r="B123" s="1" t="s">
        <v>282</v>
      </c>
      <c r="C123" s="3">
        <v>27397</v>
      </c>
      <c r="E123">
        <v>19134</v>
      </c>
      <c r="F123" t="s">
        <v>350</v>
      </c>
      <c r="G123" s="2">
        <f t="shared" si="1"/>
        <v>31048</v>
      </c>
      <c r="L123" s="1" t="s">
        <v>282</v>
      </c>
      <c r="M123" t="e" cm="1">
        <f t="array" aca="1" ref="M123" ca="1">acento(L123)</f>
        <v>#NAME?</v>
      </c>
    </row>
    <row r="124" spans="1:13" x14ac:dyDescent="0.25">
      <c r="A124" s="1" t="s">
        <v>125</v>
      </c>
      <c r="B124" s="1" t="s">
        <v>281</v>
      </c>
      <c r="C124" s="3">
        <v>29223</v>
      </c>
      <c r="E124">
        <v>19138</v>
      </c>
      <c r="F124" t="s">
        <v>351</v>
      </c>
      <c r="G124" s="2">
        <f t="shared" si="1"/>
        <v>40635</v>
      </c>
      <c r="L124" s="1" t="s">
        <v>281</v>
      </c>
      <c r="M124" t="e" cm="1">
        <f t="array" aca="1" ref="M124" ca="1">acento(L124)</f>
        <v>#NAME?</v>
      </c>
    </row>
    <row r="125" spans="1:13" x14ac:dyDescent="0.25">
      <c r="A125" s="1" t="s">
        <v>126</v>
      </c>
      <c r="B125" s="1" t="s">
        <v>444</v>
      </c>
      <c r="E125">
        <v>19141</v>
      </c>
      <c r="F125" t="s">
        <v>352</v>
      </c>
      <c r="G125" s="2">
        <f t="shared" si="1"/>
        <v>32561</v>
      </c>
      <c r="L125" s="1" t="s">
        <v>444</v>
      </c>
      <c r="M125" t="e" cm="1">
        <f t="array" aca="1" ref="M125" ca="1">acento(L125)</f>
        <v>#NAME?</v>
      </c>
    </row>
    <row r="126" spans="1:13" x14ac:dyDescent="0.25">
      <c r="A126" s="1" t="s">
        <v>127</v>
      </c>
      <c r="B126" s="1" t="s">
        <v>354</v>
      </c>
      <c r="C126" s="3">
        <v>32708</v>
      </c>
      <c r="E126">
        <v>19086</v>
      </c>
      <c r="F126" t="s">
        <v>353</v>
      </c>
      <c r="G126" s="2">
        <f t="shared" si="1"/>
        <v>36861</v>
      </c>
      <c r="L126" s="1" t="s">
        <v>354</v>
      </c>
      <c r="M126" t="e" cm="1">
        <f t="array" aca="1" ref="M126" ca="1">acento(L126)</f>
        <v>#NAME?</v>
      </c>
    </row>
    <row r="127" spans="1:13" x14ac:dyDescent="0.25">
      <c r="A127" s="1" t="s">
        <v>128</v>
      </c>
      <c r="B127" s="1" t="s">
        <v>306</v>
      </c>
      <c r="C127" s="3">
        <v>36303</v>
      </c>
      <c r="E127">
        <v>19137</v>
      </c>
      <c r="F127" t="s">
        <v>354</v>
      </c>
      <c r="G127" s="2">
        <f t="shared" si="1"/>
        <v>32708</v>
      </c>
      <c r="L127" s="1" t="s">
        <v>306</v>
      </c>
      <c r="M127" t="e" cm="1">
        <f t="array" aca="1" ref="M127" ca="1">acento(L127)</f>
        <v>#NAME?</v>
      </c>
    </row>
    <row r="128" spans="1:13" x14ac:dyDescent="0.25">
      <c r="A128" s="1" t="s">
        <v>129</v>
      </c>
      <c r="B128" s="1" t="s">
        <v>357</v>
      </c>
      <c r="C128" s="3">
        <v>37309</v>
      </c>
      <c r="E128">
        <v>19144</v>
      </c>
      <c r="F128" t="s">
        <v>355</v>
      </c>
      <c r="G128" s="2">
        <f t="shared" si="1"/>
        <v>27760</v>
      </c>
      <c r="L128" s="1" t="s">
        <v>357</v>
      </c>
      <c r="M128" t="e" cm="1">
        <f t="array" aca="1" ref="M128" ca="1">acento(L128)</f>
        <v>#NAME?</v>
      </c>
    </row>
    <row r="129" spans="1:13" x14ac:dyDescent="0.25">
      <c r="A129" s="1" t="s">
        <v>130</v>
      </c>
      <c r="B129" s="1" t="s">
        <v>256</v>
      </c>
      <c r="C129" s="3">
        <v>28493</v>
      </c>
      <c r="E129">
        <v>19088</v>
      </c>
      <c r="F129" t="s">
        <v>356</v>
      </c>
      <c r="G129" s="2">
        <f t="shared" si="1"/>
        <v>38554</v>
      </c>
      <c r="L129" s="1" t="s">
        <v>256</v>
      </c>
      <c r="M129" t="e" cm="1">
        <f t="array" aca="1" ref="M129" ca="1">acento(L129)</f>
        <v>#NAME?</v>
      </c>
    </row>
    <row r="130" spans="1:13" x14ac:dyDescent="0.25">
      <c r="A130" s="1" t="s">
        <v>131</v>
      </c>
      <c r="B130" s="1" t="s">
        <v>280</v>
      </c>
      <c r="C130" s="3">
        <v>33878</v>
      </c>
      <c r="D130" s="1" t="s">
        <v>445</v>
      </c>
      <c r="E130">
        <v>19114</v>
      </c>
      <c r="F130" t="s">
        <v>357</v>
      </c>
      <c r="G130" s="2">
        <f t="shared" si="1"/>
        <v>37309</v>
      </c>
      <c r="L130" s="1" t="s">
        <v>280</v>
      </c>
      <c r="M130" t="e" cm="1">
        <f t="array" aca="1" ref="M130" ca="1">acento(L130)</f>
        <v>#NAME?</v>
      </c>
    </row>
    <row r="131" spans="1:13" x14ac:dyDescent="0.25">
      <c r="A131" s="1" t="s">
        <v>132</v>
      </c>
      <c r="B131" s="1" t="s">
        <v>344</v>
      </c>
      <c r="C131" s="3">
        <v>35917</v>
      </c>
      <c r="E131">
        <v>19146</v>
      </c>
      <c r="F131" t="s">
        <v>358</v>
      </c>
      <c r="G131" s="2">
        <f t="shared" ref="G131:G143" si="2">VLOOKUP(F131,$B$2:$C$226,2,FALSE)</f>
        <v>41949</v>
      </c>
      <c r="L131" s="1" t="s">
        <v>446</v>
      </c>
      <c r="M131" t="e" cm="1">
        <f t="array" aca="1" ref="M131" ca="1">acento(L131)</f>
        <v>#NAME?</v>
      </c>
    </row>
    <row r="132" spans="1:13" x14ac:dyDescent="0.25">
      <c r="A132" s="1" t="s">
        <v>133</v>
      </c>
      <c r="B132" s="1" t="s">
        <v>447</v>
      </c>
      <c r="C132" s="3">
        <v>28493</v>
      </c>
      <c r="E132">
        <v>19148</v>
      </c>
      <c r="F132" t="s">
        <v>359</v>
      </c>
      <c r="G132" s="2">
        <f t="shared" si="2"/>
        <v>41525</v>
      </c>
      <c r="L132" s="1" t="s">
        <v>447</v>
      </c>
      <c r="M132" t="e" cm="1">
        <f t="array" aca="1" ref="M132" ca="1">acento(L132)</f>
        <v>#NAME?</v>
      </c>
    </row>
    <row r="133" spans="1:13" x14ac:dyDescent="0.25">
      <c r="A133" s="1" t="s">
        <v>134</v>
      </c>
      <c r="B133" s="1" t="s">
        <v>448</v>
      </c>
      <c r="E133">
        <v>19151</v>
      </c>
      <c r="F133" t="s">
        <v>360</v>
      </c>
      <c r="G133" s="2">
        <f t="shared" si="2"/>
        <v>41901</v>
      </c>
      <c r="L133" s="1" t="s">
        <v>448</v>
      </c>
      <c r="M133" t="e" cm="1">
        <f t="array" aca="1" ref="M133" ca="1">acento(L133)</f>
        <v>#NAME?</v>
      </c>
    </row>
    <row r="134" spans="1:13" x14ac:dyDescent="0.25">
      <c r="A134" s="1" t="s">
        <v>135</v>
      </c>
      <c r="B134" s="1" t="s">
        <v>326</v>
      </c>
      <c r="C134" s="3">
        <v>30015</v>
      </c>
      <c r="E134">
        <v>19135</v>
      </c>
      <c r="F134" t="s">
        <v>361</v>
      </c>
      <c r="G134" s="2">
        <f t="shared" si="2"/>
        <v>41000</v>
      </c>
      <c r="L134" s="1" t="s">
        <v>326</v>
      </c>
      <c r="M134" t="e" cm="1">
        <f t="array" aca="1" ref="M134" ca="1">acento(L134)</f>
        <v>#NAME?</v>
      </c>
    </row>
    <row r="135" spans="1:13" x14ac:dyDescent="0.25">
      <c r="A135" s="1" t="s">
        <v>136</v>
      </c>
      <c r="B135" s="1" t="s">
        <v>309</v>
      </c>
      <c r="C135" s="3">
        <v>35979</v>
      </c>
      <c r="E135">
        <v>19152</v>
      </c>
      <c r="F135" t="s">
        <v>362</v>
      </c>
      <c r="G135" s="2">
        <f t="shared" si="2"/>
        <v>42482</v>
      </c>
      <c r="L135" s="1" t="s">
        <v>309</v>
      </c>
      <c r="M135" t="e" cm="1">
        <f t="array" aca="1" ref="M135" ca="1">acento(L135)</f>
        <v>#NAME?</v>
      </c>
    </row>
    <row r="136" spans="1:13" x14ac:dyDescent="0.25">
      <c r="A136" s="1" t="s">
        <v>137</v>
      </c>
      <c r="B136" s="1" t="s">
        <v>449</v>
      </c>
      <c r="E136">
        <v>19033</v>
      </c>
      <c r="F136" t="s">
        <v>363</v>
      </c>
      <c r="G136" s="2">
        <f t="shared" si="2"/>
        <v>38969</v>
      </c>
      <c r="L136" s="1" t="s">
        <v>449</v>
      </c>
      <c r="M136" t="e" cm="1">
        <f t="array" aca="1" ref="M136" ca="1">acento(L136)</f>
        <v>#NAME?</v>
      </c>
    </row>
    <row r="137" spans="1:13" x14ac:dyDescent="0.25">
      <c r="A137" s="1" t="s">
        <v>138</v>
      </c>
      <c r="B137" s="1" t="s">
        <v>520</v>
      </c>
      <c r="C137" s="3">
        <v>23745</v>
      </c>
      <c r="E137">
        <v>19087</v>
      </c>
      <c r="F137" t="s">
        <v>364</v>
      </c>
      <c r="G137" s="3">
        <v>37568</v>
      </c>
      <c r="L137" s="1" t="s">
        <v>450</v>
      </c>
      <c r="M137" t="e" cm="1">
        <f t="array" aca="1" ref="M137" ca="1">acento(L137)</f>
        <v>#NAME?</v>
      </c>
    </row>
    <row r="138" spans="1:13" x14ac:dyDescent="0.25">
      <c r="A138" s="1" t="s">
        <v>139</v>
      </c>
      <c r="B138" s="1" t="s">
        <v>274</v>
      </c>
      <c r="C138" s="3">
        <v>33922</v>
      </c>
      <c r="D138" s="1" t="s">
        <v>451</v>
      </c>
      <c r="E138">
        <v>19155</v>
      </c>
      <c r="F138" t="s">
        <v>365</v>
      </c>
      <c r="G138" s="3">
        <v>37568</v>
      </c>
      <c r="L138" s="1" t="s">
        <v>274</v>
      </c>
      <c r="M138" t="e" cm="1">
        <f t="array" aca="1" ref="M138" ca="1">acento(L138)</f>
        <v>#NAME?</v>
      </c>
    </row>
    <row r="139" spans="1:13" x14ac:dyDescent="0.25">
      <c r="A139" s="1" t="s">
        <v>140</v>
      </c>
      <c r="B139" s="1" t="s">
        <v>263</v>
      </c>
      <c r="C139" s="3">
        <v>34303</v>
      </c>
      <c r="E139">
        <v>19145</v>
      </c>
      <c r="F139" t="s">
        <v>366</v>
      </c>
      <c r="G139" s="2">
        <f t="shared" si="2"/>
        <v>40766</v>
      </c>
      <c r="L139" s="1" t="s">
        <v>263</v>
      </c>
      <c r="M139" t="e" cm="1">
        <f t="array" aca="1" ref="M139" ca="1">acento(L139)</f>
        <v>#NAME?</v>
      </c>
    </row>
    <row r="140" spans="1:13" x14ac:dyDescent="0.25">
      <c r="A140" s="1" t="s">
        <v>141</v>
      </c>
      <c r="B140" s="1" t="s">
        <v>521</v>
      </c>
      <c r="E140">
        <v>19028</v>
      </c>
      <c r="F140" t="s">
        <v>367</v>
      </c>
      <c r="G140" s="2">
        <f t="shared" si="2"/>
        <v>40385</v>
      </c>
      <c r="L140" s="1" t="s">
        <v>452</v>
      </c>
      <c r="M140" t="e" cm="1">
        <f t="array" aca="1" ref="M140" ca="1">acento(L140)</f>
        <v>#NAME?</v>
      </c>
    </row>
    <row r="141" spans="1:13" x14ac:dyDescent="0.25">
      <c r="A141" s="1" t="s">
        <v>142</v>
      </c>
      <c r="B141" s="1" t="s">
        <v>453</v>
      </c>
      <c r="E141">
        <v>19029</v>
      </c>
      <c r="F141" t="s">
        <v>368</v>
      </c>
      <c r="G141" s="2">
        <f t="shared" si="2"/>
        <v>40350</v>
      </c>
      <c r="L141" s="1" t="s">
        <v>453</v>
      </c>
      <c r="M141" t="e" cm="1">
        <f t="array" aca="1" ref="M141" ca="1">acento(L141)</f>
        <v>#NAME?</v>
      </c>
    </row>
    <row r="142" spans="1:13" x14ac:dyDescent="0.25">
      <c r="A142" s="1" t="s">
        <v>143</v>
      </c>
      <c r="B142" s="1" t="s">
        <v>350</v>
      </c>
      <c r="C142" s="3">
        <v>31048</v>
      </c>
      <c r="E142">
        <v>19156</v>
      </c>
      <c r="F142" t="s">
        <v>369</v>
      </c>
      <c r="G142" s="2">
        <f>C213</f>
        <v>42482</v>
      </c>
      <c r="L142" s="1" t="s">
        <v>454</v>
      </c>
      <c r="M142" t="e" cm="1">
        <f t="array" aca="1" ref="M142" ca="1">acento(L142)</f>
        <v>#NAME?</v>
      </c>
    </row>
    <row r="143" spans="1:13" x14ac:dyDescent="0.25">
      <c r="A143" s="1" t="s">
        <v>144</v>
      </c>
      <c r="B143" s="1" t="s">
        <v>522</v>
      </c>
      <c r="C143" s="3">
        <v>23014</v>
      </c>
      <c r="E143">
        <v>19030</v>
      </c>
      <c r="F143" t="s">
        <v>370</v>
      </c>
      <c r="G143" s="2">
        <f t="shared" si="2"/>
        <v>40397</v>
      </c>
      <c r="L143" s="1" t="s">
        <v>455</v>
      </c>
      <c r="M143" t="e" cm="1">
        <f t="array" aca="1" ref="M143" ca="1">acento(L143)</f>
        <v>#NAME?</v>
      </c>
    </row>
    <row r="144" spans="1:13" x14ac:dyDescent="0.25">
      <c r="A144" s="1" t="s">
        <v>145</v>
      </c>
      <c r="B144" s="1" t="s">
        <v>238</v>
      </c>
      <c r="C144" s="3">
        <v>27143</v>
      </c>
      <c r="L144" s="1" t="s">
        <v>238</v>
      </c>
      <c r="M144" t="e" cm="1">
        <f t="array" aca="1" ref="M144" ca="1">acento(L144)</f>
        <v>#NAME?</v>
      </c>
    </row>
    <row r="145" spans="1:13" x14ac:dyDescent="0.25">
      <c r="A145" s="1" t="s">
        <v>146</v>
      </c>
      <c r="B145" s="1" t="s">
        <v>360</v>
      </c>
      <c r="C145" s="3">
        <v>41901</v>
      </c>
      <c r="L145" s="1" t="s">
        <v>456</v>
      </c>
      <c r="M145" t="e" cm="1">
        <f t="array" aca="1" ref="M145" ca="1">acento(L145)</f>
        <v>#NAME?</v>
      </c>
    </row>
    <row r="146" spans="1:13" x14ac:dyDescent="0.25">
      <c r="A146" s="1" t="s">
        <v>147</v>
      </c>
      <c r="B146" s="1" t="s">
        <v>301</v>
      </c>
      <c r="C146" s="3">
        <v>36929</v>
      </c>
      <c r="L146" s="1" t="s">
        <v>457</v>
      </c>
      <c r="M146" t="e" cm="1">
        <f t="array" aca="1" ref="M146" ca="1">acento(L146)</f>
        <v>#NAME?</v>
      </c>
    </row>
    <row r="147" spans="1:13" x14ac:dyDescent="0.25">
      <c r="A147" s="1" t="s">
        <v>148</v>
      </c>
      <c r="B147" s="1" t="s">
        <v>300</v>
      </c>
      <c r="C147" s="3">
        <v>28858</v>
      </c>
      <c r="L147" s="1" t="s">
        <v>458</v>
      </c>
      <c r="M147" t="e" cm="1">
        <f t="array" aca="1" ref="M147" ca="1">acento(L147)</f>
        <v>#NAME?</v>
      </c>
    </row>
    <row r="148" spans="1:13" x14ac:dyDescent="0.25">
      <c r="A148" s="1" t="s">
        <v>149</v>
      </c>
      <c r="B148" s="1" t="s">
        <v>523</v>
      </c>
      <c r="L148" s="1" t="s">
        <v>459</v>
      </c>
      <c r="M148" t="e" cm="1">
        <f t="array" aca="1" ref="M148" ca="1">acento(L148)</f>
        <v>#NAME?</v>
      </c>
    </row>
    <row r="149" spans="1:13" x14ac:dyDescent="0.25">
      <c r="A149" s="1" t="s">
        <v>150</v>
      </c>
      <c r="B149" s="1" t="s">
        <v>307</v>
      </c>
      <c r="C149" s="3">
        <v>25614</v>
      </c>
      <c r="L149" s="1" t="s">
        <v>307</v>
      </c>
      <c r="M149" t="e" cm="1">
        <f t="array" aca="1" ref="M149" ca="1">acento(L149)</f>
        <v>#NAME?</v>
      </c>
    </row>
    <row r="150" spans="1:13" x14ac:dyDescent="0.25">
      <c r="A150" s="1" t="s">
        <v>151</v>
      </c>
      <c r="B150" s="1" t="s">
        <v>460</v>
      </c>
      <c r="C150" s="3">
        <v>22580</v>
      </c>
      <c r="L150" s="1" t="s">
        <v>460</v>
      </c>
      <c r="M150" t="e" cm="1">
        <f t="array" aca="1" ref="M150" ca="1">acento(L150)</f>
        <v>#NAME?</v>
      </c>
    </row>
    <row r="151" spans="1:13" x14ac:dyDescent="0.25">
      <c r="A151" s="1" t="s">
        <v>152</v>
      </c>
      <c r="B151" s="1" t="s">
        <v>461</v>
      </c>
      <c r="C151" s="3">
        <v>26229</v>
      </c>
      <c r="L151" s="1" t="s">
        <v>461</v>
      </c>
      <c r="M151" t="e" cm="1">
        <f t="array" aca="1" ref="M151" ca="1">acento(L151)</f>
        <v>#NAME?</v>
      </c>
    </row>
    <row r="152" spans="1:13" x14ac:dyDescent="0.25">
      <c r="A152" s="1" t="s">
        <v>153</v>
      </c>
      <c r="B152" s="1" t="s">
        <v>462</v>
      </c>
      <c r="C152" s="3">
        <v>29192</v>
      </c>
      <c r="L152" s="1" t="s">
        <v>462</v>
      </c>
      <c r="M152" t="e" cm="1">
        <f t="array" aca="1" ref="M152" ca="1">acento(L152)</f>
        <v>#NAME?</v>
      </c>
    </row>
    <row r="153" spans="1:13" x14ac:dyDescent="0.25">
      <c r="A153" s="1" t="s">
        <v>154</v>
      </c>
      <c r="B153" s="1" t="s">
        <v>463</v>
      </c>
      <c r="C153" s="3">
        <v>28809</v>
      </c>
      <c r="L153" s="1" t="s">
        <v>463</v>
      </c>
      <c r="M153" t="e" cm="1">
        <f t="array" aca="1" ref="M153" ca="1">acento(L153)</f>
        <v>#NAME?</v>
      </c>
    </row>
    <row r="154" spans="1:13" x14ac:dyDescent="0.25">
      <c r="A154" s="1" t="s">
        <v>155</v>
      </c>
      <c r="B154" s="1" t="s">
        <v>328</v>
      </c>
      <c r="C154" s="3">
        <v>34686</v>
      </c>
      <c r="L154" s="1" t="s">
        <v>464</v>
      </c>
      <c r="M154" t="e" cm="1">
        <f t="array" aca="1" ref="M154" ca="1">acento(L154)</f>
        <v>#NAME?</v>
      </c>
    </row>
    <row r="155" spans="1:13" x14ac:dyDescent="0.25">
      <c r="A155" s="1" t="s">
        <v>156</v>
      </c>
      <c r="B155" s="1" t="s">
        <v>270</v>
      </c>
      <c r="C155" s="3">
        <v>36356</v>
      </c>
      <c r="L155" s="1" t="s">
        <v>270</v>
      </c>
      <c r="M155" t="e" cm="1">
        <f t="array" aca="1" ref="M155" ca="1">acento(L155)</f>
        <v>#NAME?</v>
      </c>
    </row>
    <row r="156" spans="1:13" x14ac:dyDescent="0.25">
      <c r="A156" s="1" t="s">
        <v>157</v>
      </c>
      <c r="B156" s="1" t="s">
        <v>324</v>
      </c>
      <c r="C156" s="3">
        <v>22649</v>
      </c>
      <c r="L156" s="1" t="s">
        <v>465</v>
      </c>
      <c r="M156" t="e" cm="1">
        <f t="array" aca="1" ref="M156" ca="1">acento(L156)</f>
        <v>#NAME?</v>
      </c>
    </row>
    <row r="157" spans="1:13" x14ac:dyDescent="0.25">
      <c r="A157" s="4" t="s">
        <v>158</v>
      </c>
      <c r="B157" s="4" t="s">
        <v>247</v>
      </c>
      <c r="C157" s="3">
        <v>30167</v>
      </c>
      <c r="L157" s="4" t="s">
        <v>247</v>
      </c>
      <c r="M157" t="e" cm="1">
        <f t="array" aca="1" ref="M157" ca="1">acento(L157)</f>
        <v>#NAME?</v>
      </c>
    </row>
    <row r="158" spans="1:13" x14ac:dyDescent="0.25">
      <c r="A158" s="4" t="s">
        <v>159</v>
      </c>
      <c r="B158" s="4" t="s">
        <v>247</v>
      </c>
      <c r="C158" s="3">
        <v>25649</v>
      </c>
      <c r="L158" s="4" t="s">
        <v>247</v>
      </c>
      <c r="M158" t="e" cm="1">
        <f t="array" aca="1" ref="M158" ca="1">acento(L158)</f>
        <v>#NAME?</v>
      </c>
    </row>
    <row r="159" spans="1:13" x14ac:dyDescent="0.25">
      <c r="A159" s="1" t="s">
        <v>160</v>
      </c>
      <c r="B159" s="1" t="s">
        <v>305</v>
      </c>
      <c r="C159" s="3">
        <v>28602</v>
      </c>
      <c r="L159" s="1" t="s">
        <v>305</v>
      </c>
      <c r="M159" t="e" cm="1">
        <f t="array" aca="1" ref="M159" ca="1">acento(L159)</f>
        <v>#NAME?</v>
      </c>
    </row>
    <row r="160" spans="1:13" x14ac:dyDescent="0.25">
      <c r="A160" s="1" t="s">
        <v>161</v>
      </c>
      <c r="B160" s="1" t="s">
        <v>466</v>
      </c>
      <c r="C160" s="3">
        <v>40546</v>
      </c>
      <c r="L160" s="1" t="s">
        <v>466</v>
      </c>
      <c r="M160" t="e" cm="1">
        <f t="array" aca="1" ref="M160" ca="1">acento(L160)</f>
        <v>#NAME?</v>
      </c>
    </row>
    <row r="161" spans="1:13" x14ac:dyDescent="0.25">
      <c r="A161" s="1" t="s">
        <v>162</v>
      </c>
      <c r="B161" s="1" t="s">
        <v>524</v>
      </c>
      <c r="C161" s="3">
        <v>28128</v>
      </c>
      <c r="L161" s="1" t="s">
        <v>467</v>
      </c>
      <c r="M161" t="e" cm="1">
        <f t="array" aca="1" ref="M161" ca="1">acento(L161)</f>
        <v>#NAME?</v>
      </c>
    </row>
    <row r="162" spans="1:13" x14ac:dyDescent="0.25">
      <c r="A162" s="1" t="s">
        <v>163</v>
      </c>
      <c r="B162" s="1" t="s">
        <v>304</v>
      </c>
      <c r="C162" s="3">
        <v>27011</v>
      </c>
      <c r="L162" s="1" t="s">
        <v>468</v>
      </c>
      <c r="M162" t="e" cm="1">
        <f t="array" aca="1" ref="M162" ca="1">acento(L162)</f>
        <v>#NAME?</v>
      </c>
    </row>
    <row r="163" spans="1:13" x14ac:dyDescent="0.25">
      <c r="A163" s="1" t="s">
        <v>164</v>
      </c>
      <c r="B163" s="1" t="s">
        <v>525</v>
      </c>
      <c r="L163" s="1" t="s">
        <v>469</v>
      </c>
      <c r="M163" t="e" cm="1">
        <f t="array" aca="1" ref="M163" ca="1">acento(L163)</f>
        <v>#NAME?</v>
      </c>
    </row>
    <row r="164" spans="1:13" x14ac:dyDescent="0.25">
      <c r="A164" s="1" t="s">
        <v>165</v>
      </c>
      <c r="B164" s="1" t="s">
        <v>316</v>
      </c>
      <c r="C164" s="3">
        <v>37140</v>
      </c>
      <c r="L164" s="1" t="s">
        <v>470</v>
      </c>
      <c r="M164" t="e" cm="1">
        <f t="array" aca="1" ref="M164" ca="1">acento(L164)</f>
        <v>#NAME?</v>
      </c>
    </row>
    <row r="165" spans="1:13" x14ac:dyDescent="0.25">
      <c r="A165" s="1" t="s">
        <v>166</v>
      </c>
      <c r="B165" s="1" t="s">
        <v>315</v>
      </c>
      <c r="C165" s="3">
        <v>20457</v>
      </c>
      <c r="L165" s="1" t="s">
        <v>315</v>
      </c>
      <c r="M165" t="e" cm="1">
        <f t="array" aca="1" ref="M165" ca="1">acento(L165)</f>
        <v>#NAME?</v>
      </c>
    </row>
    <row r="166" spans="1:13" x14ac:dyDescent="0.25">
      <c r="A166" s="1" t="s">
        <v>167</v>
      </c>
      <c r="B166" s="1" t="s">
        <v>526</v>
      </c>
      <c r="C166" s="3">
        <v>37568</v>
      </c>
      <c r="L166" s="1" t="s">
        <v>471</v>
      </c>
      <c r="M166" t="e" cm="1">
        <f t="array" aca="1" ref="M166" ca="1">acento(L166)</f>
        <v>#NAME?</v>
      </c>
    </row>
    <row r="167" spans="1:13" x14ac:dyDescent="0.25">
      <c r="A167" s="1" t="s">
        <v>168</v>
      </c>
      <c r="B167" s="1" t="s">
        <v>286</v>
      </c>
      <c r="C167" s="3">
        <v>39118</v>
      </c>
      <c r="L167" s="1" t="s">
        <v>286</v>
      </c>
      <c r="M167" t="e" cm="1">
        <f t="array" aca="1" ref="M167" ca="1">acento(L167)</f>
        <v>#NAME?</v>
      </c>
    </row>
    <row r="168" spans="1:13" x14ac:dyDescent="0.25">
      <c r="A168" s="1" t="s">
        <v>169</v>
      </c>
      <c r="B168" s="1" t="s">
        <v>527</v>
      </c>
      <c r="C168" s="3">
        <v>33606</v>
      </c>
      <c r="L168" s="1" t="s">
        <v>472</v>
      </c>
      <c r="M168" t="e" cm="1">
        <f t="array" aca="1" ref="M168" ca="1">acento(L168)</f>
        <v>#NAME?</v>
      </c>
    </row>
    <row r="169" spans="1:13" x14ac:dyDescent="0.25">
      <c r="A169" s="1" t="s">
        <v>170</v>
      </c>
      <c r="B169" s="1" t="s">
        <v>528</v>
      </c>
      <c r="L169" s="1" t="s">
        <v>473</v>
      </c>
      <c r="M169" t="e" cm="1">
        <f t="array" aca="1" ref="M169" ca="1">acento(L169)</f>
        <v>#NAME?</v>
      </c>
    </row>
    <row r="170" spans="1:13" x14ac:dyDescent="0.25">
      <c r="A170" s="1" t="s">
        <v>171</v>
      </c>
      <c r="B170" s="1" t="s">
        <v>351</v>
      </c>
      <c r="C170" s="3">
        <v>40635</v>
      </c>
      <c r="L170" s="1" t="s">
        <v>351</v>
      </c>
      <c r="M170" t="e" cm="1">
        <f t="array" aca="1" ref="M170" ca="1">acento(L170)</f>
        <v>#NAME?</v>
      </c>
    </row>
    <row r="171" spans="1:13" x14ac:dyDescent="0.25">
      <c r="A171" s="1" t="s">
        <v>172</v>
      </c>
      <c r="B171" s="1" t="s">
        <v>250</v>
      </c>
      <c r="C171" s="3">
        <v>38771</v>
      </c>
      <c r="D171" s="1" t="s">
        <v>474</v>
      </c>
      <c r="L171" s="1" t="s">
        <v>250</v>
      </c>
      <c r="M171" t="e" cm="1">
        <f t="array" aca="1" ref="M171" ca="1">acento(L171)</f>
        <v>#NAME?</v>
      </c>
    </row>
    <row r="172" spans="1:13" x14ac:dyDescent="0.25">
      <c r="A172" s="1" t="s">
        <v>173</v>
      </c>
      <c r="B172" s="1" t="s">
        <v>251</v>
      </c>
      <c r="C172" s="3">
        <v>39152</v>
      </c>
      <c r="D172" s="1" t="s">
        <v>475</v>
      </c>
      <c r="L172" s="1" t="s">
        <v>251</v>
      </c>
      <c r="M172" t="e" cm="1">
        <f t="array" aca="1" ref="M172" ca="1">acento(L172)</f>
        <v>#NAME?</v>
      </c>
    </row>
    <row r="173" spans="1:13" x14ac:dyDescent="0.25">
      <c r="A173" s="1" t="s">
        <v>174</v>
      </c>
      <c r="B173" s="1" t="s">
        <v>284</v>
      </c>
      <c r="C173" s="3">
        <v>38659</v>
      </c>
      <c r="L173" s="1" t="s">
        <v>284</v>
      </c>
      <c r="M173" t="e" cm="1">
        <f t="array" aca="1" ref="M173" ca="1">acento(L173)</f>
        <v>#NAME?</v>
      </c>
    </row>
    <row r="174" spans="1:13" x14ac:dyDescent="0.25">
      <c r="A174" s="1" t="s">
        <v>175</v>
      </c>
      <c r="B174" s="1" t="s">
        <v>529</v>
      </c>
      <c r="C174" s="3">
        <v>33241</v>
      </c>
      <c r="L174" s="1" t="s">
        <v>476</v>
      </c>
      <c r="M174" t="e" cm="1">
        <f t="array" aca="1" ref="M174" ca="1">acento(L174)</f>
        <v>#NAME?</v>
      </c>
    </row>
    <row r="175" spans="1:13" x14ac:dyDescent="0.25">
      <c r="A175" s="1" t="s">
        <v>176</v>
      </c>
      <c r="B175" s="1" t="s">
        <v>252</v>
      </c>
      <c r="C175" s="3">
        <v>38810</v>
      </c>
      <c r="L175" s="1" t="s">
        <v>252</v>
      </c>
      <c r="M175" t="e" cm="1">
        <f t="array" aca="1" ref="M175" ca="1">acento(L175)</f>
        <v>#NAME?</v>
      </c>
    </row>
    <row r="176" spans="1:13" x14ac:dyDescent="0.25">
      <c r="A176" s="1" t="s">
        <v>177</v>
      </c>
      <c r="B176" s="1" t="s">
        <v>343</v>
      </c>
      <c r="C176" s="3">
        <v>38695</v>
      </c>
      <c r="L176" s="1" t="s">
        <v>343</v>
      </c>
      <c r="M176" t="e" cm="1">
        <f t="array" aca="1" ref="M176" ca="1">acento(L176)</f>
        <v>#NAME?</v>
      </c>
    </row>
    <row r="177" spans="1:13" x14ac:dyDescent="0.25">
      <c r="A177" s="1" t="s">
        <v>178</v>
      </c>
      <c r="B177" s="1" t="s">
        <v>293</v>
      </c>
      <c r="C177" s="3">
        <v>38352</v>
      </c>
      <c r="L177" s="1" t="s">
        <v>293</v>
      </c>
      <c r="M177" t="e" cm="1">
        <f t="array" aca="1" ref="M177" ca="1">acento(L177)</f>
        <v>#NAME?</v>
      </c>
    </row>
    <row r="178" spans="1:13" x14ac:dyDescent="0.25">
      <c r="A178" s="1" t="s">
        <v>179</v>
      </c>
      <c r="B178" s="1" t="s">
        <v>477</v>
      </c>
      <c r="L178" s="1" t="s">
        <v>477</v>
      </c>
      <c r="M178" t="e" cm="1">
        <f t="array" aca="1" ref="M178" ca="1">acento(L178)</f>
        <v>#NAME?</v>
      </c>
    </row>
    <row r="179" spans="1:13" x14ac:dyDescent="0.25">
      <c r="A179" s="1" t="s">
        <v>180</v>
      </c>
      <c r="B179" s="1" t="s">
        <v>478</v>
      </c>
      <c r="C179" s="3">
        <v>31415</v>
      </c>
      <c r="L179" s="1" t="s">
        <v>478</v>
      </c>
      <c r="M179" t="e" cm="1">
        <f t="array" aca="1" ref="M179" ca="1">acento(L179)</f>
        <v>#NAME?</v>
      </c>
    </row>
    <row r="180" spans="1:13" x14ac:dyDescent="0.25">
      <c r="A180" s="1" t="s">
        <v>181</v>
      </c>
      <c r="B180" s="1" t="s">
        <v>479</v>
      </c>
      <c r="C180" s="3">
        <v>25479</v>
      </c>
      <c r="L180" s="1" t="s">
        <v>479</v>
      </c>
      <c r="M180" t="e" cm="1">
        <f t="array" aca="1" ref="M180" ca="1">acento(L180)</f>
        <v>#NAME?</v>
      </c>
    </row>
    <row r="181" spans="1:13" x14ac:dyDescent="0.25">
      <c r="A181" s="1" t="s">
        <v>182</v>
      </c>
      <c r="B181" s="1" t="s">
        <v>480</v>
      </c>
      <c r="C181" s="3">
        <v>21553</v>
      </c>
      <c r="L181" s="1" t="s">
        <v>480</v>
      </c>
      <c r="M181" t="e" cm="1">
        <f t="array" aca="1" ref="M181" ca="1">acento(L181)</f>
        <v>#NAME?</v>
      </c>
    </row>
    <row r="182" spans="1:13" x14ac:dyDescent="0.25">
      <c r="A182" s="1" t="s">
        <v>183</v>
      </c>
      <c r="B182" s="1" t="s">
        <v>335</v>
      </c>
      <c r="C182" s="3">
        <v>40112</v>
      </c>
      <c r="L182" s="1" t="s">
        <v>335</v>
      </c>
      <c r="M182" t="e" cm="1">
        <f t="array" aca="1" ref="M182" ca="1">acento(L182)</f>
        <v>#NAME?</v>
      </c>
    </row>
    <row r="183" spans="1:13" x14ac:dyDescent="0.25">
      <c r="A183" s="1" t="s">
        <v>184</v>
      </c>
      <c r="B183" s="1" t="s">
        <v>347</v>
      </c>
      <c r="C183" s="3">
        <v>38897</v>
      </c>
      <c r="L183" s="1" t="s">
        <v>481</v>
      </c>
      <c r="M183" t="e" cm="1">
        <f t="array" aca="1" ref="M183" ca="1">acento(L183)</f>
        <v>#NAME?</v>
      </c>
    </row>
    <row r="184" spans="1:13" x14ac:dyDescent="0.25">
      <c r="A184" s="1" t="s">
        <v>185</v>
      </c>
      <c r="B184" s="1" t="s">
        <v>297</v>
      </c>
      <c r="C184" s="3">
        <v>40467</v>
      </c>
      <c r="L184" s="1" t="s">
        <v>297</v>
      </c>
      <c r="M184" t="e" cm="1">
        <f t="array" aca="1" ref="M184" ca="1">acento(L184)</f>
        <v>#NAME?</v>
      </c>
    </row>
    <row r="185" spans="1:13" x14ac:dyDescent="0.25">
      <c r="A185" s="1" t="s">
        <v>186</v>
      </c>
      <c r="B185" s="1" t="s">
        <v>246</v>
      </c>
      <c r="C185" s="3">
        <v>40374</v>
      </c>
      <c r="L185" s="1" t="s">
        <v>246</v>
      </c>
      <c r="M185" t="e" cm="1">
        <f t="array" aca="1" ref="M185" ca="1">acento(L185)</f>
        <v>#NAME?</v>
      </c>
    </row>
    <row r="186" spans="1:13" x14ac:dyDescent="0.25">
      <c r="A186" s="1" t="s">
        <v>187</v>
      </c>
      <c r="B186" s="1" t="s">
        <v>278</v>
      </c>
      <c r="C186" s="3">
        <v>38893</v>
      </c>
      <c r="L186" s="1" t="s">
        <v>278</v>
      </c>
      <c r="M186" t="e" cm="1">
        <f t="array" aca="1" ref="M186" ca="1">acento(L186)</f>
        <v>#NAME?</v>
      </c>
    </row>
    <row r="187" spans="1:13" x14ac:dyDescent="0.25">
      <c r="A187" s="1" t="s">
        <v>188</v>
      </c>
      <c r="B187" s="1" t="s">
        <v>277</v>
      </c>
      <c r="C187" s="3">
        <v>38566</v>
      </c>
      <c r="L187" s="1" t="s">
        <v>277</v>
      </c>
      <c r="M187" t="e" cm="1">
        <f t="array" aca="1" ref="M187" ca="1">acento(L187)</f>
        <v>#NAME?</v>
      </c>
    </row>
    <row r="188" spans="1:13" x14ac:dyDescent="0.25">
      <c r="A188" s="1" t="s">
        <v>189</v>
      </c>
      <c r="B188" s="1" t="s">
        <v>525</v>
      </c>
      <c r="L188" s="1" t="s">
        <v>469</v>
      </c>
      <c r="M188" t="e" cm="1">
        <f t="array" aca="1" ref="M188" ca="1">acento(L188)</f>
        <v>#NAME?</v>
      </c>
    </row>
    <row r="189" spans="1:13" x14ac:dyDescent="0.25">
      <c r="A189" s="1" t="s">
        <v>190</v>
      </c>
      <c r="B189" s="1" t="s">
        <v>482</v>
      </c>
      <c r="L189" s="1" t="s">
        <v>482</v>
      </c>
      <c r="M189" t="e" cm="1">
        <f t="array" aca="1" ref="M189" ca="1">acento(L189)</f>
        <v>#NAME?</v>
      </c>
    </row>
    <row r="190" spans="1:13" x14ac:dyDescent="0.25">
      <c r="A190" s="1" t="s">
        <v>191</v>
      </c>
      <c r="B190" s="1" t="s">
        <v>290</v>
      </c>
      <c r="C190" s="3">
        <v>40059</v>
      </c>
      <c r="D190" s="1" t="s">
        <v>483</v>
      </c>
      <c r="L190" s="1" t="s">
        <v>483</v>
      </c>
      <c r="M190" t="e" cm="1">
        <f t="array" aca="1" ref="M190" ca="1">acento(L190)</f>
        <v>#NAME?</v>
      </c>
    </row>
    <row r="191" spans="1:13" x14ac:dyDescent="0.25">
      <c r="A191" s="1" t="s">
        <v>192</v>
      </c>
      <c r="B191" s="1" t="s">
        <v>530</v>
      </c>
      <c r="L191" s="1" t="s">
        <v>484</v>
      </c>
      <c r="M191" t="e" cm="1">
        <f t="array" aca="1" ref="M191" ca="1">acento(L191)</f>
        <v>#NAME?</v>
      </c>
    </row>
    <row r="192" spans="1:13" x14ac:dyDescent="0.25">
      <c r="A192" s="1" t="s">
        <v>193</v>
      </c>
      <c r="B192" s="1" t="s">
        <v>337</v>
      </c>
      <c r="C192" s="3">
        <v>40160</v>
      </c>
      <c r="L192" s="1" t="s">
        <v>485</v>
      </c>
      <c r="M192" t="e" cm="1">
        <f t="array" aca="1" ref="M192" ca="1">acento(L192)</f>
        <v>#NAME?</v>
      </c>
    </row>
    <row r="193" spans="1:13" x14ac:dyDescent="0.25">
      <c r="A193" s="1" t="s">
        <v>194</v>
      </c>
      <c r="B193" s="1" t="s">
        <v>329</v>
      </c>
      <c r="C193" s="3">
        <v>38339</v>
      </c>
      <c r="L193" s="1" t="s">
        <v>486</v>
      </c>
      <c r="M193" t="e" cm="1">
        <f t="array" aca="1" ref="M193" ca="1">acento(L193)</f>
        <v>#NAME?</v>
      </c>
    </row>
    <row r="194" spans="1:13" x14ac:dyDescent="0.25">
      <c r="A194" s="1" t="s">
        <v>195</v>
      </c>
      <c r="B194" s="1" t="s">
        <v>346</v>
      </c>
      <c r="C194" s="3">
        <v>40033</v>
      </c>
      <c r="L194" s="1" t="s">
        <v>487</v>
      </c>
      <c r="M194" t="e" cm="1">
        <f t="array" aca="1" ref="M194" ca="1">acento(L194)</f>
        <v>#NAME?</v>
      </c>
    </row>
    <row r="195" spans="1:13" x14ac:dyDescent="0.25">
      <c r="A195" s="1" t="s">
        <v>196</v>
      </c>
      <c r="B195" s="1" t="s">
        <v>367</v>
      </c>
      <c r="C195" s="3">
        <v>40385</v>
      </c>
      <c r="L195" s="1" t="s">
        <v>488</v>
      </c>
      <c r="M195" t="e" cm="1">
        <f t="array" aca="1" ref="M195" ca="1">acento(L195)</f>
        <v>#NAME?</v>
      </c>
    </row>
    <row r="196" spans="1:13" x14ac:dyDescent="0.25">
      <c r="A196" s="1" t="s">
        <v>197</v>
      </c>
      <c r="B196" s="1" t="s">
        <v>368</v>
      </c>
      <c r="C196" s="3">
        <v>40350</v>
      </c>
      <c r="L196" s="1" t="s">
        <v>489</v>
      </c>
      <c r="M196" t="e" cm="1">
        <f t="array" aca="1" ref="M196" ca="1">acento(L196)</f>
        <v>#NAME?</v>
      </c>
    </row>
    <row r="197" spans="1:13" x14ac:dyDescent="0.25">
      <c r="A197" s="1" t="s">
        <v>198</v>
      </c>
      <c r="B197" s="1" t="s">
        <v>349</v>
      </c>
      <c r="C197" s="3">
        <v>40325</v>
      </c>
      <c r="L197" s="1" t="s">
        <v>349</v>
      </c>
      <c r="M197" t="e" cm="1">
        <f t="array" aca="1" ref="M197" ca="1">acento(L197)</f>
        <v>#NAME?</v>
      </c>
    </row>
    <row r="198" spans="1:13" x14ac:dyDescent="0.25">
      <c r="A198" s="1" t="s">
        <v>199</v>
      </c>
      <c r="B198" s="1" t="s">
        <v>342</v>
      </c>
      <c r="C198" s="3">
        <v>40367</v>
      </c>
      <c r="L198" s="1" t="s">
        <v>490</v>
      </c>
      <c r="M198" t="e" cm="1">
        <f t="array" aca="1" ref="M198" ca="1">acento(L198)</f>
        <v>#NAME?</v>
      </c>
    </row>
    <row r="199" spans="1:13" x14ac:dyDescent="0.25">
      <c r="A199" s="1" t="s">
        <v>200</v>
      </c>
      <c r="B199" s="1" t="s">
        <v>529</v>
      </c>
      <c r="C199" s="3">
        <v>41441</v>
      </c>
      <c r="L199" s="1" t="s">
        <v>476</v>
      </c>
      <c r="M199" t="e" cm="1">
        <f t="array" aca="1" ref="M199" ca="1">acento(L199)</f>
        <v>#NAME?</v>
      </c>
    </row>
    <row r="200" spans="1:13" x14ac:dyDescent="0.25">
      <c r="A200" s="1" t="s">
        <v>201</v>
      </c>
      <c r="B200" s="1" t="s">
        <v>235</v>
      </c>
      <c r="C200" s="3">
        <v>40664</v>
      </c>
      <c r="L200" s="1" t="s">
        <v>235</v>
      </c>
      <c r="M200" t="e" cm="1">
        <f t="array" aca="1" ref="M200" ca="1">acento(L200)</f>
        <v>#NAME?</v>
      </c>
    </row>
    <row r="201" spans="1:13" x14ac:dyDescent="0.25">
      <c r="A201" s="1" t="s">
        <v>202</v>
      </c>
      <c r="B201" s="1" t="s">
        <v>491</v>
      </c>
      <c r="C201" s="3">
        <v>42618</v>
      </c>
      <c r="L201" s="1" t="s">
        <v>491</v>
      </c>
      <c r="M201" t="e" cm="1">
        <f t="array" aca="1" ref="M201" ca="1">acento(L201)</f>
        <v>#NAME?</v>
      </c>
    </row>
    <row r="202" spans="1:13" x14ac:dyDescent="0.25">
      <c r="A202" s="1" t="s">
        <v>203</v>
      </c>
      <c r="B202" s="1" t="s">
        <v>318</v>
      </c>
      <c r="C202" s="3">
        <v>40067</v>
      </c>
      <c r="L202" s="1" t="s">
        <v>318</v>
      </c>
      <c r="M202" t="e" cm="1">
        <f t="array" aca="1" ref="M202" ca="1">acento(L202)</f>
        <v>#NAME?</v>
      </c>
    </row>
    <row r="203" spans="1:13" x14ac:dyDescent="0.25">
      <c r="A203" s="1" t="s">
        <v>204</v>
      </c>
      <c r="B203" s="1" t="s">
        <v>245</v>
      </c>
      <c r="C203" s="3">
        <v>41778</v>
      </c>
      <c r="D203" s="1" t="s">
        <v>492</v>
      </c>
      <c r="L203" s="1" t="s">
        <v>245</v>
      </c>
      <c r="M203" t="e" cm="1">
        <f t="array" aca="1" ref="M203" ca="1">acento(L203)</f>
        <v>#NAME?</v>
      </c>
    </row>
    <row r="204" spans="1:13" x14ac:dyDescent="0.25">
      <c r="A204" s="1" t="s">
        <v>205</v>
      </c>
      <c r="B204" s="1" t="s">
        <v>370</v>
      </c>
      <c r="C204" s="3">
        <v>40397</v>
      </c>
      <c r="D204" s="1" t="s">
        <v>531</v>
      </c>
      <c r="L204" s="1" t="s">
        <v>493</v>
      </c>
      <c r="M204" t="e" cm="1">
        <f t="array" aca="1" ref="M204" ca="1">acento(L204)</f>
        <v>#NAME?</v>
      </c>
    </row>
    <row r="205" spans="1:13" x14ac:dyDescent="0.25">
      <c r="A205" s="1" t="s">
        <v>206</v>
      </c>
      <c r="B205" s="1" t="s">
        <v>296</v>
      </c>
      <c r="C205" s="3">
        <v>40994</v>
      </c>
      <c r="L205" s="1" t="s">
        <v>296</v>
      </c>
      <c r="M205" t="e" cm="1">
        <f t="array" aca="1" ref="M205" ca="1">acento(L205)</f>
        <v>#NAME?</v>
      </c>
    </row>
    <row r="206" spans="1:13" x14ac:dyDescent="0.25">
      <c r="A206" s="1" t="s">
        <v>207</v>
      </c>
      <c r="B206" s="1" t="s">
        <v>323</v>
      </c>
      <c r="C206" s="3">
        <v>40242</v>
      </c>
      <c r="L206" s="1" t="s">
        <v>323</v>
      </c>
      <c r="M206" t="e" cm="1">
        <f t="array" aca="1" ref="M206" ca="1">acento(L206)</f>
        <v>#NAME?</v>
      </c>
    </row>
    <row r="207" spans="1:13" x14ac:dyDescent="0.25">
      <c r="A207" s="1" t="s">
        <v>208</v>
      </c>
      <c r="B207" s="1" t="s">
        <v>310</v>
      </c>
      <c r="C207" s="3">
        <v>41432</v>
      </c>
      <c r="L207" s="1" t="s">
        <v>494</v>
      </c>
      <c r="M207" t="e" cm="1">
        <f t="array" aca="1" ref="M207" ca="1">acento(L207)</f>
        <v>#NAME?</v>
      </c>
    </row>
    <row r="208" spans="1:13" x14ac:dyDescent="0.25">
      <c r="A208" s="1" t="s">
        <v>209</v>
      </c>
      <c r="B208" s="1" t="s">
        <v>295</v>
      </c>
      <c r="C208" s="3">
        <v>40633</v>
      </c>
      <c r="L208" s="1" t="s">
        <v>295</v>
      </c>
      <c r="M208" t="e" cm="1">
        <f t="array" aca="1" ref="M208" ca="1">acento(L208)</f>
        <v>#NAME?</v>
      </c>
    </row>
    <row r="209" spans="1:13" x14ac:dyDescent="0.25">
      <c r="A209" s="1" t="s">
        <v>210</v>
      </c>
      <c r="B209" s="1" t="s">
        <v>366</v>
      </c>
      <c r="C209" s="3">
        <v>40766</v>
      </c>
      <c r="L209" s="1" t="s">
        <v>366</v>
      </c>
      <c r="M209" t="e" cm="1">
        <f t="array" aca="1" ref="M209" ca="1">acento(L209)</f>
        <v>#NAME?</v>
      </c>
    </row>
    <row r="210" spans="1:13" x14ac:dyDescent="0.25">
      <c r="A210" s="1" t="s">
        <v>211</v>
      </c>
      <c r="B210" s="1" t="s">
        <v>272</v>
      </c>
      <c r="C210" s="3">
        <v>41238</v>
      </c>
      <c r="D210" s="1" t="s">
        <v>495</v>
      </c>
      <c r="L210" s="1" t="s">
        <v>272</v>
      </c>
      <c r="M210" t="e" cm="1">
        <f t="array" aca="1" ref="M210" ca="1">acento(L210)</f>
        <v>#NAME?</v>
      </c>
    </row>
    <row r="211" spans="1:13" x14ac:dyDescent="0.25">
      <c r="A211" s="1" t="s">
        <v>212</v>
      </c>
      <c r="B211" s="1" t="s">
        <v>361</v>
      </c>
      <c r="C211" s="3">
        <v>41000</v>
      </c>
      <c r="L211" s="1" t="s">
        <v>496</v>
      </c>
      <c r="M211" t="e" cm="1">
        <f t="array" aca="1" ref="M211" ca="1">acento(L211)</f>
        <v>#NAME?</v>
      </c>
    </row>
    <row r="212" spans="1:13" x14ac:dyDescent="0.25">
      <c r="A212" s="1" t="s">
        <v>213</v>
      </c>
      <c r="B212" s="1" t="s">
        <v>359</v>
      </c>
      <c r="C212" s="3">
        <v>41525</v>
      </c>
      <c r="L212" s="1" t="s">
        <v>359</v>
      </c>
      <c r="M212" t="e" cm="1">
        <f t="array" aca="1" ref="M212" ca="1">acento(L212)</f>
        <v>#NAME?</v>
      </c>
    </row>
    <row r="213" spans="1:13" x14ac:dyDescent="0.25">
      <c r="A213" s="1" t="s">
        <v>214</v>
      </c>
      <c r="B213" s="1" t="s">
        <v>362</v>
      </c>
      <c r="C213" s="3">
        <v>42482</v>
      </c>
      <c r="L213" s="1" t="s">
        <v>362</v>
      </c>
      <c r="M213" t="e" cm="1">
        <f t="array" aca="1" ref="M213" ca="1">acento(L213)</f>
        <v>#NAME?</v>
      </c>
    </row>
    <row r="214" spans="1:13" x14ac:dyDescent="0.25">
      <c r="A214" s="1" t="s">
        <v>215</v>
      </c>
      <c r="B214" s="1" t="s">
        <v>358</v>
      </c>
      <c r="C214" s="3">
        <v>41949</v>
      </c>
      <c r="L214" s="1" t="s">
        <v>497</v>
      </c>
      <c r="M214" t="e" cm="1">
        <f t="array" aca="1" ref="M214" ca="1">acento(L214)</f>
        <v>#NAME?</v>
      </c>
    </row>
    <row r="215" spans="1:13" x14ac:dyDescent="0.25">
      <c r="A215" s="1" t="s">
        <v>216</v>
      </c>
      <c r="B215" s="1" t="s">
        <v>285</v>
      </c>
      <c r="C215" s="3">
        <v>41543</v>
      </c>
      <c r="L215" s="1" t="s">
        <v>285</v>
      </c>
      <c r="M215" t="e" cm="1">
        <f t="array" aca="1" ref="M215" ca="1">acento(L215)</f>
        <v>#NAME?</v>
      </c>
    </row>
    <row r="216" spans="1:13" x14ac:dyDescent="0.25">
      <c r="A216" s="1" t="s">
        <v>217</v>
      </c>
      <c r="B216" s="1" t="s">
        <v>339</v>
      </c>
      <c r="C216" s="3">
        <v>43535</v>
      </c>
      <c r="L216" s="1" t="s">
        <v>339</v>
      </c>
      <c r="M216" t="e" cm="1">
        <f t="array" aca="1" ref="M216" ca="1">acento(L216)</f>
        <v>#NAME?</v>
      </c>
    </row>
    <row r="217" spans="1:13" x14ac:dyDescent="0.25">
      <c r="A217" s="1" t="s">
        <v>218</v>
      </c>
      <c r="B217" s="1" t="s">
        <v>340</v>
      </c>
      <c r="C217" s="3">
        <v>42317</v>
      </c>
      <c r="L217" s="1" t="s">
        <v>340</v>
      </c>
      <c r="M217" t="e" cm="1">
        <f t="array" aca="1" ref="M217" ca="1">acento(L217)</f>
        <v>#NAME?</v>
      </c>
    </row>
    <row r="218" spans="1:13" x14ac:dyDescent="0.25">
      <c r="A218" s="1" t="s">
        <v>219</v>
      </c>
      <c r="B218" s="1" t="s">
        <v>532</v>
      </c>
      <c r="C218" s="3">
        <v>43506</v>
      </c>
      <c r="L218" s="1" t="s">
        <v>498</v>
      </c>
      <c r="M218" t="e" cm="1">
        <f t="array" aca="1" ref="M218" ca="1">acento(L218)</f>
        <v>#NAME?</v>
      </c>
    </row>
    <row r="219" spans="1:13" x14ac:dyDescent="0.25">
      <c r="A219" s="1" t="s">
        <v>220</v>
      </c>
      <c r="B219" s="1" t="s">
        <v>533</v>
      </c>
      <c r="L219" s="1" t="s">
        <v>499</v>
      </c>
      <c r="M219" t="e" cm="1">
        <f t="array" aca="1" ref="M219" ca="1">acento(L219)</f>
        <v>#NAME?</v>
      </c>
    </row>
    <row r="220" spans="1:13" x14ac:dyDescent="0.25">
      <c r="A220" s="1" t="s">
        <v>221</v>
      </c>
      <c r="B220" s="1" t="s">
        <v>336</v>
      </c>
      <c r="C220" s="3">
        <v>42497</v>
      </c>
      <c r="L220" s="1" t="s">
        <v>500</v>
      </c>
      <c r="M220" t="e" cm="1">
        <f t="array" aca="1" ref="M220" ca="1">acento(L220)</f>
        <v>#NAME?</v>
      </c>
    </row>
    <row r="221" spans="1:13" x14ac:dyDescent="0.25">
      <c r="A221" s="1" t="s">
        <v>222</v>
      </c>
      <c r="B221" s="1" t="s">
        <v>534</v>
      </c>
      <c r="C221" s="3">
        <v>42632</v>
      </c>
      <c r="L221" s="1" t="s">
        <v>501</v>
      </c>
      <c r="M221" t="e" cm="1">
        <f t="array" aca="1" ref="M221" ca="1">acento(L221)</f>
        <v>#NAME?</v>
      </c>
    </row>
    <row r="222" spans="1:13" x14ac:dyDescent="0.25">
      <c r="A222" s="1" t="s">
        <v>223</v>
      </c>
      <c r="B222" s="1" t="s">
        <v>502</v>
      </c>
      <c r="C222" s="3">
        <v>43727</v>
      </c>
      <c r="L222" s="1" t="s">
        <v>502</v>
      </c>
      <c r="M222" t="e" cm="1">
        <f t="array" aca="1" ref="M222" ca="1">acento(L222)</f>
        <v>#NAME?</v>
      </c>
    </row>
    <row r="223" spans="1:13" x14ac:dyDescent="0.25">
      <c r="A223" s="1" t="s">
        <v>224</v>
      </c>
      <c r="B223" s="1" t="s">
        <v>341</v>
      </c>
      <c r="C223" s="3">
        <v>43099</v>
      </c>
      <c r="L223" s="1" t="s">
        <v>503</v>
      </c>
      <c r="M223" t="e" cm="1">
        <f t="array" aca="1" ref="M223" ca="1">acento(L223)</f>
        <v>#NAME?</v>
      </c>
    </row>
    <row r="224" spans="1:13" x14ac:dyDescent="0.25">
      <c r="A224" s="1" t="s">
        <v>225</v>
      </c>
      <c r="B224" s="1" t="s">
        <v>504</v>
      </c>
      <c r="C224" s="3">
        <v>43745</v>
      </c>
      <c r="L224" s="1" t="s">
        <v>504</v>
      </c>
      <c r="M224" t="e" cm="1">
        <f t="array" aca="1" ref="M224" ca="1">acento(L224)</f>
        <v>#NAME?</v>
      </c>
    </row>
    <row r="225" spans="1:13" x14ac:dyDescent="0.25">
      <c r="A225" s="1" t="s">
        <v>226</v>
      </c>
      <c r="B225" s="1" t="s">
        <v>306</v>
      </c>
      <c r="L225" s="1" t="s">
        <v>306</v>
      </c>
      <c r="M225" t="e" cm="1">
        <f t="array" aca="1" ref="M225" ca="1">acento(L225)</f>
        <v>#NAME?</v>
      </c>
    </row>
    <row r="226" spans="1:13" x14ac:dyDescent="0.25">
      <c r="A226" s="1" t="s">
        <v>227</v>
      </c>
      <c r="B226" s="1" t="s">
        <v>505</v>
      </c>
      <c r="L226" s="1" t="s">
        <v>505</v>
      </c>
      <c r="M226" t="e" cm="1">
        <f t="array" aca="1" ref="M226" ca="1">acento(L226)</f>
        <v>#NAME?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CD144"/>
  <sheetViews>
    <sheetView workbookViewId="0">
      <selection activeCell="F1" sqref="F1:H10"/>
    </sheetView>
  </sheetViews>
  <sheetFormatPr defaultRowHeight="15" x14ac:dyDescent="0.25"/>
  <cols>
    <col min="1" max="1" width="11.28515625" bestFit="1" customWidth="1"/>
    <col min="2" max="2" width="15.28515625" bestFit="1" customWidth="1"/>
    <col min="3" max="3" width="19.42578125" bestFit="1" customWidth="1"/>
    <col min="4" max="5" width="10.5703125" bestFit="1" customWidth="1"/>
    <col min="6" max="6" width="11.28515625" bestFit="1" customWidth="1"/>
    <col min="7" max="7" width="12.7109375" bestFit="1" customWidth="1"/>
    <col min="8" max="8" width="16.42578125" bestFit="1" customWidth="1"/>
    <col min="9" max="15" width="10.5703125" bestFit="1" customWidth="1"/>
    <col min="16" max="16" width="22.28515625" bestFit="1" customWidth="1"/>
    <col min="17" max="17" width="33" bestFit="1" customWidth="1"/>
    <col min="18" max="18" width="10.5703125" bestFit="1" customWidth="1"/>
  </cols>
  <sheetData>
    <row r="1" spans="1:49" x14ac:dyDescent="0.25">
      <c r="A1" t="s">
        <v>1285</v>
      </c>
      <c r="B1" t="s">
        <v>229</v>
      </c>
      <c r="C1" t="s">
        <v>535</v>
      </c>
      <c r="F1" t="s">
        <v>1285</v>
      </c>
      <c r="G1" t="s">
        <v>229</v>
      </c>
      <c r="H1" t="s">
        <v>535</v>
      </c>
      <c r="P1" t="s">
        <v>0</v>
      </c>
      <c r="Q1" t="s">
        <v>1</v>
      </c>
      <c r="R1" t="s">
        <v>2</v>
      </c>
      <c r="S1" t="s">
        <v>537</v>
      </c>
      <c r="T1" t="s">
        <v>538</v>
      </c>
      <c r="U1" t="s">
        <v>539</v>
      </c>
      <c r="V1" t="s">
        <v>540</v>
      </c>
    </row>
    <row r="2" spans="1:49" x14ac:dyDescent="0.25">
      <c r="A2">
        <v>19001</v>
      </c>
      <c r="B2" t="s">
        <v>230</v>
      </c>
      <c r="C2" s="5">
        <v>21918</v>
      </c>
      <c r="D2" s="2"/>
      <c r="E2" s="2"/>
      <c r="F2">
        <v>19127</v>
      </c>
      <c r="G2" t="s">
        <v>330</v>
      </c>
      <c r="H2" s="2">
        <v>25845</v>
      </c>
      <c r="I2" s="2"/>
      <c r="P2" t="s">
        <v>14</v>
      </c>
      <c r="Q2" t="s">
        <v>541</v>
      </c>
      <c r="R2" s="5">
        <v>25843</v>
      </c>
      <c r="S2" t="s">
        <v>542</v>
      </c>
      <c r="T2" t="s">
        <v>543</v>
      </c>
      <c r="U2" t="s">
        <v>544</v>
      </c>
      <c r="V2" t="s">
        <v>545</v>
      </c>
    </row>
    <row r="3" spans="1:49" x14ac:dyDescent="0.25">
      <c r="A3">
        <v>19002</v>
      </c>
      <c r="B3" t="s">
        <v>231</v>
      </c>
      <c r="C3" s="5">
        <v>20092</v>
      </c>
      <c r="D3" s="2"/>
      <c r="F3">
        <v>19122</v>
      </c>
      <c r="G3" t="s">
        <v>327</v>
      </c>
      <c r="H3" s="2">
        <v>32175</v>
      </c>
      <c r="I3" s="2"/>
      <c r="N3" s="2"/>
      <c r="O3" s="2"/>
      <c r="P3" t="s">
        <v>59</v>
      </c>
      <c r="Q3" t="s">
        <v>546</v>
      </c>
      <c r="R3" s="2">
        <v>32173</v>
      </c>
      <c r="S3" t="s">
        <v>547</v>
      </c>
      <c r="T3" t="s">
        <v>543</v>
      </c>
      <c r="U3" t="s">
        <v>544</v>
      </c>
      <c r="V3" t="s">
        <v>548</v>
      </c>
    </row>
    <row r="4" spans="1:49" x14ac:dyDescent="0.25">
      <c r="A4">
        <v>19003</v>
      </c>
      <c r="B4" t="s">
        <v>232</v>
      </c>
      <c r="C4" s="2">
        <v>37622</v>
      </c>
      <c r="F4">
        <v>19116</v>
      </c>
      <c r="G4" t="s">
        <v>322</v>
      </c>
      <c r="H4" s="2">
        <v>37672</v>
      </c>
      <c r="I4" s="2"/>
      <c r="N4" s="2"/>
      <c r="O4" s="2"/>
      <c r="P4" t="s">
        <v>60</v>
      </c>
      <c r="Q4" t="s">
        <v>549</v>
      </c>
      <c r="R4" s="2">
        <v>37670</v>
      </c>
      <c r="S4" t="s">
        <v>550</v>
      </c>
      <c r="T4" t="s">
        <v>551</v>
      </c>
      <c r="U4" t="s">
        <v>552</v>
      </c>
      <c r="V4" t="s">
        <v>553</v>
      </c>
    </row>
    <row r="5" spans="1:49" x14ac:dyDescent="0.25">
      <c r="A5">
        <v>19004</v>
      </c>
      <c r="B5" t="s">
        <v>233</v>
      </c>
      <c r="C5" s="2">
        <v>23260</v>
      </c>
      <c r="F5">
        <v>19121</v>
      </c>
      <c r="G5" t="s">
        <v>326</v>
      </c>
      <c r="H5" s="2">
        <v>30015</v>
      </c>
      <c r="I5" s="2"/>
      <c r="N5" s="2"/>
      <c r="O5" s="2"/>
      <c r="P5" t="s">
        <v>87</v>
      </c>
      <c r="Q5" t="s">
        <v>554</v>
      </c>
      <c r="R5" s="2">
        <v>28230</v>
      </c>
      <c r="S5" t="s">
        <v>555</v>
      </c>
      <c r="T5" t="s">
        <v>543</v>
      </c>
      <c r="U5" t="s">
        <v>544</v>
      </c>
      <c r="V5" t="s">
        <v>556</v>
      </c>
    </row>
    <row r="6" spans="1:49" x14ac:dyDescent="0.25">
      <c r="A6">
        <v>19005</v>
      </c>
      <c r="B6" t="s">
        <v>234</v>
      </c>
      <c r="C6" s="2">
        <v>20913</v>
      </c>
      <c r="F6">
        <v>19093</v>
      </c>
      <c r="G6" t="s">
        <v>307</v>
      </c>
      <c r="H6" s="2">
        <v>25614</v>
      </c>
      <c r="I6" s="2"/>
      <c r="N6" s="2"/>
      <c r="O6" s="2"/>
      <c r="P6" t="s">
        <v>99</v>
      </c>
      <c r="Q6" t="s">
        <v>557</v>
      </c>
      <c r="R6" s="2">
        <v>23741</v>
      </c>
      <c r="S6" t="s">
        <v>558</v>
      </c>
      <c r="T6" t="s">
        <v>543</v>
      </c>
      <c r="U6" t="s">
        <v>544</v>
      </c>
      <c r="V6" t="s">
        <v>559</v>
      </c>
      <c r="Z6" s="2">
        <v>32</v>
      </c>
      <c r="AA6" s="2">
        <v>33</v>
      </c>
      <c r="AB6" s="2">
        <v>34</v>
      </c>
      <c r="AC6" s="2">
        <v>35</v>
      </c>
      <c r="AD6" s="2">
        <v>36</v>
      </c>
      <c r="AE6" s="2">
        <v>37</v>
      </c>
      <c r="AF6" s="2">
        <v>38</v>
      </c>
      <c r="AG6" s="2">
        <v>39</v>
      </c>
      <c r="AH6" s="2">
        <v>40</v>
      </c>
      <c r="AI6" s="2">
        <v>41</v>
      </c>
      <c r="AJ6" s="2">
        <v>42</v>
      </c>
      <c r="AK6" s="2">
        <v>43</v>
      </c>
      <c r="AL6" s="2">
        <v>44</v>
      </c>
      <c r="AM6" s="2">
        <v>45</v>
      </c>
      <c r="AN6" s="2">
        <v>46</v>
      </c>
      <c r="AO6" s="2">
        <v>47</v>
      </c>
      <c r="AP6" s="2">
        <v>48</v>
      </c>
      <c r="AQ6" s="2">
        <v>49</v>
      </c>
      <c r="AR6" s="2">
        <v>50</v>
      </c>
      <c r="AS6" s="2">
        <v>51</v>
      </c>
      <c r="AT6" s="2">
        <v>52</v>
      </c>
      <c r="AU6" s="2">
        <v>53</v>
      </c>
      <c r="AV6" s="2">
        <v>54</v>
      </c>
      <c r="AW6" s="2">
        <v>55</v>
      </c>
    </row>
    <row r="7" spans="1:49" x14ac:dyDescent="0.25">
      <c r="A7">
        <v>19006</v>
      </c>
      <c r="B7" t="s">
        <v>235</v>
      </c>
      <c r="C7" s="2">
        <v>40664</v>
      </c>
      <c r="E7" s="2"/>
      <c r="F7">
        <v>19126</v>
      </c>
      <c r="G7" t="s">
        <v>328</v>
      </c>
      <c r="H7" s="2">
        <v>34686</v>
      </c>
      <c r="I7" s="2"/>
      <c r="P7" t="s">
        <v>135</v>
      </c>
      <c r="Q7" t="s">
        <v>560</v>
      </c>
      <c r="R7" s="2">
        <v>30013</v>
      </c>
      <c r="S7" t="s">
        <v>561</v>
      </c>
      <c r="T7" t="s">
        <v>543</v>
      </c>
      <c r="U7" t="s">
        <v>544</v>
      </c>
      <c r="V7" t="s">
        <v>562</v>
      </c>
    </row>
    <row r="8" spans="1:49" x14ac:dyDescent="0.25">
      <c r="A8">
        <v>19007</v>
      </c>
      <c r="B8" t="s">
        <v>236</v>
      </c>
      <c r="C8" s="2">
        <v>25936</v>
      </c>
      <c r="E8" s="2"/>
      <c r="F8">
        <v>19117</v>
      </c>
      <c r="G8" t="s">
        <v>329</v>
      </c>
      <c r="H8" s="2">
        <v>38339</v>
      </c>
      <c r="I8" s="2"/>
      <c r="P8" t="s">
        <v>150</v>
      </c>
      <c r="Q8" t="s">
        <v>563</v>
      </c>
      <c r="R8" s="2">
        <v>25612</v>
      </c>
      <c r="S8" t="s">
        <v>564</v>
      </c>
      <c r="T8" t="s">
        <v>543</v>
      </c>
      <c r="U8" t="s">
        <v>544</v>
      </c>
      <c r="V8" t="s">
        <v>565</v>
      </c>
    </row>
    <row r="9" spans="1:49" x14ac:dyDescent="0.25">
      <c r="A9">
        <v>19008</v>
      </c>
      <c r="B9" t="s">
        <v>237</v>
      </c>
      <c r="C9" s="2">
        <v>36162</v>
      </c>
      <c r="F9">
        <v>19006</v>
      </c>
      <c r="G9" t="s">
        <v>235</v>
      </c>
      <c r="H9" s="2">
        <v>40664</v>
      </c>
      <c r="I9" s="2"/>
      <c r="P9" t="s">
        <v>151</v>
      </c>
      <c r="Q9" t="s">
        <v>566</v>
      </c>
      <c r="R9" s="2">
        <v>22578</v>
      </c>
      <c r="S9" t="s">
        <v>567</v>
      </c>
      <c r="T9" t="s">
        <v>543</v>
      </c>
      <c r="U9" t="s">
        <v>544</v>
      </c>
      <c r="V9" t="s">
        <v>559</v>
      </c>
    </row>
    <row r="10" spans="1:49" x14ac:dyDescent="0.25">
      <c r="A10">
        <v>19009</v>
      </c>
      <c r="B10" t="s">
        <v>238</v>
      </c>
      <c r="C10" s="2">
        <v>27143</v>
      </c>
      <c r="F10">
        <v>19125</v>
      </c>
      <c r="G10" t="s">
        <v>590</v>
      </c>
      <c r="H10" s="2">
        <v>29190</v>
      </c>
      <c r="I10" s="2"/>
      <c r="P10" t="s">
        <v>152</v>
      </c>
      <c r="Q10" t="s">
        <v>568</v>
      </c>
      <c r="R10" s="2">
        <v>26227</v>
      </c>
      <c r="S10" t="s">
        <v>569</v>
      </c>
      <c r="T10" t="s">
        <v>543</v>
      </c>
      <c r="U10" t="s">
        <v>544</v>
      </c>
      <c r="V10" t="s">
        <v>559</v>
      </c>
    </row>
    <row r="11" spans="1:49" x14ac:dyDescent="0.25">
      <c r="A11">
        <v>19010</v>
      </c>
      <c r="B11" t="s">
        <v>239</v>
      </c>
      <c r="C11" s="2">
        <v>26846</v>
      </c>
      <c r="H11" s="2"/>
      <c r="I11" s="2"/>
      <c r="P11" t="s">
        <v>153</v>
      </c>
      <c r="Q11" t="s">
        <v>570</v>
      </c>
      <c r="R11" s="2">
        <v>29190</v>
      </c>
      <c r="S11" t="s">
        <v>571</v>
      </c>
      <c r="T11" t="s">
        <v>543</v>
      </c>
      <c r="U11" t="s">
        <v>544</v>
      </c>
      <c r="V11" t="s">
        <v>559</v>
      </c>
    </row>
    <row r="12" spans="1:49" x14ac:dyDescent="0.25">
      <c r="A12">
        <v>19011</v>
      </c>
      <c r="B12" t="s">
        <v>240</v>
      </c>
      <c r="C12" s="2">
        <v>24343</v>
      </c>
      <c r="H12" s="2"/>
      <c r="I12" s="2"/>
      <c r="P12" t="s">
        <v>154</v>
      </c>
      <c r="Q12" t="s">
        <v>572</v>
      </c>
      <c r="R12" s="2">
        <v>28807</v>
      </c>
      <c r="S12" t="s">
        <v>573</v>
      </c>
      <c r="T12" t="s">
        <v>543</v>
      </c>
      <c r="U12" t="s">
        <v>544</v>
      </c>
      <c r="V12" t="s">
        <v>574</v>
      </c>
    </row>
    <row r="13" spans="1:49" x14ac:dyDescent="0.25">
      <c r="A13">
        <v>19012</v>
      </c>
      <c r="B13" t="s">
        <v>241</v>
      </c>
      <c r="C13" s="2">
        <v>22259</v>
      </c>
      <c r="H13" s="2"/>
      <c r="I13" s="2"/>
      <c r="P13" t="s">
        <v>155</v>
      </c>
      <c r="Q13" t="s">
        <v>575</v>
      </c>
      <c r="R13" s="2">
        <v>34684</v>
      </c>
      <c r="S13" t="s">
        <v>576</v>
      </c>
      <c r="T13" t="s">
        <v>543</v>
      </c>
      <c r="U13" t="s">
        <v>544</v>
      </c>
      <c r="V13" t="s">
        <v>577</v>
      </c>
    </row>
    <row r="14" spans="1:49" x14ac:dyDescent="0.25">
      <c r="A14">
        <v>19013</v>
      </c>
      <c r="B14" t="s">
        <v>242</v>
      </c>
      <c r="C14" s="2">
        <v>21538</v>
      </c>
      <c r="H14" s="2"/>
      <c r="I14" s="2"/>
      <c r="P14" t="s">
        <v>169</v>
      </c>
      <c r="Q14" t="s">
        <v>578</v>
      </c>
      <c r="R14" s="2">
        <v>33604</v>
      </c>
      <c r="S14" t="s">
        <v>579</v>
      </c>
      <c r="T14" t="s">
        <v>543</v>
      </c>
      <c r="U14" t="s">
        <v>580</v>
      </c>
      <c r="V14" t="s">
        <v>581</v>
      </c>
    </row>
    <row r="15" spans="1:49" x14ac:dyDescent="0.25">
      <c r="A15">
        <v>19014</v>
      </c>
      <c r="B15" t="s">
        <v>243</v>
      </c>
      <c r="C15" s="2">
        <v>27694</v>
      </c>
      <c r="H15" s="2"/>
      <c r="I15" s="2"/>
      <c r="P15" t="s">
        <v>194</v>
      </c>
      <c r="Q15" t="s">
        <v>582</v>
      </c>
      <c r="R15" s="2">
        <v>38337</v>
      </c>
      <c r="S15" t="s">
        <v>583</v>
      </c>
      <c r="T15" t="s">
        <v>551</v>
      </c>
      <c r="U15" t="s">
        <v>584</v>
      </c>
      <c r="V15" t="s">
        <v>585</v>
      </c>
    </row>
    <row r="16" spans="1:49" x14ac:dyDescent="0.25">
      <c r="A16">
        <v>19015</v>
      </c>
      <c r="B16" t="s">
        <v>244</v>
      </c>
      <c r="C16" s="2">
        <v>28726</v>
      </c>
      <c r="H16" s="2"/>
      <c r="I16" s="2"/>
      <c r="P16" t="s">
        <v>201</v>
      </c>
      <c r="Q16" t="s">
        <v>586</v>
      </c>
      <c r="R16" s="2">
        <v>40662</v>
      </c>
      <c r="S16" t="s">
        <v>587</v>
      </c>
      <c r="T16" t="s">
        <v>551</v>
      </c>
      <c r="U16" t="s">
        <v>588</v>
      </c>
      <c r="V16" t="s">
        <v>589</v>
      </c>
    </row>
    <row r="17" spans="1:9" x14ac:dyDescent="0.25">
      <c r="A17">
        <v>19143</v>
      </c>
      <c r="B17" t="s">
        <v>245</v>
      </c>
      <c r="C17" s="2">
        <v>41778</v>
      </c>
      <c r="H17" s="2"/>
      <c r="I17" s="2"/>
    </row>
    <row r="18" spans="1:9" x14ac:dyDescent="0.25">
      <c r="A18">
        <v>19016</v>
      </c>
      <c r="B18" t="s">
        <v>246</v>
      </c>
      <c r="C18" s="2">
        <v>40374</v>
      </c>
      <c r="H18" s="2"/>
      <c r="I18" s="2"/>
    </row>
    <row r="19" spans="1:9" x14ac:dyDescent="0.25">
      <c r="A19">
        <v>19017</v>
      </c>
      <c r="B19" t="s">
        <v>247</v>
      </c>
      <c r="C19" s="2">
        <v>30167</v>
      </c>
      <c r="H19" s="2"/>
      <c r="I19" s="2"/>
    </row>
    <row r="20" spans="1:9" x14ac:dyDescent="0.25">
      <c r="A20">
        <v>19018</v>
      </c>
      <c r="B20" t="s">
        <v>248</v>
      </c>
      <c r="C20" s="2">
        <v>34337</v>
      </c>
      <c r="H20" s="2"/>
      <c r="I20" s="2"/>
    </row>
    <row r="21" spans="1:9" x14ac:dyDescent="0.25">
      <c r="A21">
        <v>19019</v>
      </c>
      <c r="B21" t="s">
        <v>249</v>
      </c>
      <c r="C21" s="2">
        <v>35947</v>
      </c>
      <c r="H21" s="2"/>
      <c r="I21" s="2"/>
    </row>
    <row r="22" spans="1:9" x14ac:dyDescent="0.25">
      <c r="A22">
        <v>19020</v>
      </c>
      <c r="B22" t="s">
        <v>250</v>
      </c>
      <c r="C22" s="2">
        <v>38771</v>
      </c>
      <c r="H22" s="2"/>
      <c r="I22" s="2"/>
    </row>
    <row r="23" spans="1:9" x14ac:dyDescent="0.25">
      <c r="A23">
        <v>19021</v>
      </c>
      <c r="B23" t="s">
        <v>251</v>
      </c>
      <c r="C23" s="2">
        <v>39152</v>
      </c>
      <c r="H23" s="2"/>
      <c r="I23" s="2"/>
    </row>
    <row r="24" spans="1:9" x14ac:dyDescent="0.25">
      <c r="A24">
        <v>19022</v>
      </c>
      <c r="B24" t="s">
        <v>252</v>
      </c>
      <c r="C24" s="2">
        <v>38810</v>
      </c>
      <c r="H24" s="2"/>
      <c r="I24" s="2"/>
    </row>
    <row r="25" spans="1:9" x14ac:dyDescent="0.25">
      <c r="A25">
        <v>19024</v>
      </c>
      <c r="B25" t="s">
        <v>253</v>
      </c>
      <c r="C25" s="2">
        <v>35371</v>
      </c>
      <c r="H25" s="2"/>
      <c r="I25" s="2"/>
    </row>
    <row r="26" spans="1:9" x14ac:dyDescent="0.25">
      <c r="A26">
        <v>19025</v>
      </c>
      <c r="B26" t="s">
        <v>254</v>
      </c>
      <c r="C26" s="2">
        <v>29337</v>
      </c>
      <c r="H26" s="2"/>
      <c r="I26" s="2"/>
    </row>
    <row r="27" spans="1:9" x14ac:dyDescent="0.25">
      <c r="A27">
        <v>19026</v>
      </c>
      <c r="B27" t="s">
        <v>255</v>
      </c>
      <c r="C27" s="2">
        <v>21553</v>
      </c>
      <c r="H27" s="2"/>
      <c r="I27" s="2"/>
    </row>
    <row r="28" spans="1:9" x14ac:dyDescent="0.25">
      <c r="A28">
        <v>19027</v>
      </c>
      <c r="B28" t="s">
        <v>256</v>
      </c>
      <c r="C28" s="2">
        <v>28493</v>
      </c>
      <c r="H28" s="2"/>
      <c r="I28" s="2"/>
    </row>
    <row r="29" spans="1:9" x14ac:dyDescent="0.25">
      <c r="A29">
        <v>19034</v>
      </c>
      <c r="B29" t="s">
        <v>257</v>
      </c>
      <c r="C29" s="2">
        <v>26865</v>
      </c>
      <c r="H29" s="2"/>
      <c r="I29" s="2"/>
    </row>
    <row r="30" spans="1:9" x14ac:dyDescent="0.25">
      <c r="A30">
        <v>19040</v>
      </c>
      <c r="B30" t="s">
        <v>258</v>
      </c>
      <c r="C30" s="2">
        <v>23153</v>
      </c>
      <c r="H30" s="2"/>
      <c r="I30" s="2"/>
    </row>
    <row r="31" spans="1:9" x14ac:dyDescent="0.25">
      <c r="A31">
        <v>19041</v>
      </c>
      <c r="B31" t="s">
        <v>259</v>
      </c>
      <c r="C31" s="2">
        <v>25565</v>
      </c>
      <c r="H31" s="2"/>
      <c r="I31" s="2"/>
    </row>
    <row r="32" spans="1:9" x14ac:dyDescent="0.25">
      <c r="A32">
        <v>19042</v>
      </c>
      <c r="B32" t="s">
        <v>260</v>
      </c>
      <c r="C32" s="2">
        <v>25315</v>
      </c>
      <c r="H32" s="2"/>
      <c r="I32" s="2"/>
    </row>
    <row r="33" spans="1:9" x14ac:dyDescent="0.25">
      <c r="A33">
        <v>19043</v>
      </c>
      <c r="B33" t="s">
        <v>261</v>
      </c>
      <c r="C33" s="2">
        <v>27605</v>
      </c>
      <c r="H33" s="2"/>
      <c r="I33" s="2"/>
    </row>
    <row r="34" spans="1:9" x14ac:dyDescent="0.25">
      <c r="A34">
        <v>19044</v>
      </c>
      <c r="B34" t="s">
        <v>262</v>
      </c>
      <c r="C34" s="2">
        <v>30306</v>
      </c>
      <c r="H34" s="2"/>
      <c r="I34" s="2"/>
    </row>
    <row r="35" spans="1:9" x14ac:dyDescent="0.25">
      <c r="A35">
        <v>19045</v>
      </c>
      <c r="B35" t="s">
        <v>263</v>
      </c>
      <c r="C35" s="2">
        <v>34303</v>
      </c>
      <c r="H35" s="2"/>
      <c r="I35" s="2"/>
    </row>
    <row r="36" spans="1:9" x14ac:dyDescent="0.25">
      <c r="A36">
        <v>19046</v>
      </c>
      <c r="B36" t="s">
        <v>264</v>
      </c>
      <c r="C36" s="2">
        <v>25309</v>
      </c>
      <c r="H36" s="2"/>
      <c r="I36" s="2"/>
    </row>
    <row r="37" spans="1:9" x14ac:dyDescent="0.25">
      <c r="A37">
        <v>19047</v>
      </c>
      <c r="B37" t="s">
        <v>265</v>
      </c>
      <c r="C37" s="2">
        <v>36184</v>
      </c>
      <c r="H37" s="2"/>
      <c r="I37" s="2"/>
    </row>
    <row r="38" spans="1:9" x14ac:dyDescent="0.25">
      <c r="A38">
        <v>19048</v>
      </c>
      <c r="B38" t="s">
        <v>266</v>
      </c>
      <c r="C38" s="2">
        <v>22912</v>
      </c>
      <c r="H38" s="2"/>
      <c r="I38" s="2"/>
    </row>
    <row r="39" spans="1:9" x14ac:dyDescent="0.25">
      <c r="A39">
        <v>19049</v>
      </c>
      <c r="B39" t="s">
        <v>267</v>
      </c>
      <c r="C39" s="2">
        <v>37513</v>
      </c>
      <c r="H39" s="2"/>
      <c r="I39" s="2"/>
    </row>
    <row r="40" spans="1:9" x14ac:dyDescent="0.25">
      <c r="A40">
        <v>19050</v>
      </c>
      <c r="B40" t="s">
        <v>268</v>
      </c>
      <c r="C40" s="2">
        <v>25904</v>
      </c>
      <c r="H40" s="2"/>
      <c r="I40" s="2"/>
    </row>
    <row r="41" spans="1:9" x14ac:dyDescent="0.25">
      <c r="A41">
        <v>19052</v>
      </c>
      <c r="B41" t="s">
        <v>269</v>
      </c>
      <c r="C41" s="2">
        <v>21338</v>
      </c>
      <c r="H41" s="2"/>
      <c r="I41" s="2"/>
    </row>
    <row r="42" spans="1:9" x14ac:dyDescent="0.25">
      <c r="A42">
        <v>19053</v>
      </c>
      <c r="B42" t="s">
        <v>270</v>
      </c>
      <c r="C42" s="2">
        <v>36356</v>
      </c>
      <c r="H42" s="2"/>
      <c r="I42" s="2"/>
    </row>
    <row r="43" spans="1:9" x14ac:dyDescent="0.25">
      <c r="A43">
        <v>19054</v>
      </c>
      <c r="B43" t="s">
        <v>271</v>
      </c>
      <c r="C43" s="2">
        <v>36291</v>
      </c>
      <c r="H43" s="2"/>
      <c r="I43" s="2"/>
    </row>
    <row r="44" spans="1:9" x14ac:dyDescent="0.25">
      <c r="A44">
        <v>19142</v>
      </c>
      <c r="B44" t="s">
        <v>272</v>
      </c>
      <c r="C44" s="2">
        <v>41238</v>
      </c>
      <c r="H44" s="2"/>
      <c r="I44" s="2"/>
    </row>
    <row r="45" spans="1:9" x14ac:dyDescent="0.25">
      <c r="A45">
        <v>19055</v>
      </c>
      <c r="B45" t="s">
        <v>273</v>
      </c>
      <c r="C45" s="2">
        <v>28196</v>
      </c>
      <c r="H45" s="2"/>
      <c r="I45" s="2"/>
    </row>
    <row r="46" spans="1:9" x14ac:dyDescent="0.25">
      <c r="A46">
        <v>19056</v>
      </c>
      <c r="B46" t="s">
        <v>274</v>
      </c>
      <c r="C46" s="2">
        <v>33922</v>
      </c>
      <c r="H46" s="2"/>
      <c r="I46" s="2"/>
    </row>
    <row r="47" spans="1:9" x14ac:dyDescent="0.25">
      <c r="A47">
        <v>19057</v>
      </c>
      <c r="B47" t="s">
        <v>275</v>
      </c>
      <c r="C47" s="2">
        <v>31919</v>
      </c>
      <c r="H47" s="2"/>
      <c r="I47" s="2"/>
    </row>
    <row r="48" spans="1:9" x14ac:dyDescent="0.25">
      <c r="A48">
        <v>19058</v>
      </c>
      <c r="B48" t="s">
        <v>276</v>
      </c>
      <c r="C48" s="2">
        <v>32601</v>
      </c>
      <c r="H48" s="2"/>
      <c r="I48" s="2"/>
    </row>
    <row r="49" spans="1:82" x14ac:dyDescent="0.25">
      <c r="A49">
        <v>19061</v>
      </c>
      <c r="B49" t="s">
        <v>277</v>
      </c>
      <c r="C49" s="2">
        <v>38566</v>
      </c>
      <c r="H49" s="2"/>
      <c r="I49" s="2"/>
    </row>
    <row r="50" spans="1:82" x14ac:dyDescent="0.25">
      <c r="A50">
        <v>19062</v>
      </c>
      <c r="B50" t="s">
        <v>278</v>
      </c>
      <c r="C50" s="2">
        <v>38893</v>
      </c>
      <c r="H50" s="2"/>
      <c r="I50" s="2"/>
    </row>
    <row r="51" spans="1:82" x14ac:dyDescent="0.25">
      <c r="A51">
        <v>19059</v>
      </c>
      <c r="B51" t="s">
        <v>279</v>
      </c>
      <c r="C51" s="2">
        <v>29497</v>
      </c>
      <c r="H51" s="2"/>
      <c r="I51" s="2"/>
    </row>
    <row r="52" spans="1:82" x14ac:dyDescent="0.25">
      <c r="A52">
        <v>19060</v>
      </c>
      <c r="B52" t="s">
        <v>280</v>
      </c>
      <c r="C52" s="2">
        <v>33878</v>
      </c>
      <c r="H52" s="2"/>
      <c r="I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>
        <v>71</v>
      </c>
      <c r="AA52" s="2">
        <v>72</v>
      </c>
      <c r="AB52" s="2">
        <v>73</v>
      </c>
      <c r="AC52" s="2">
        <v>74</v>
      </c>
      <c r="AD52" s="2">
        <v>75</v>
      </c>
      <c r="AE52" s="2">
        <v>76</v>
      </c>
      <c r="AF52" s="2">
        <v>77</v>
      </c>
      <c r="AG52" s="2">
        <v>78</v>
      </c>
      <c r="AH52" s="2">
        <v>79</v>
      </c>
      <c r="AI52" s="2">
        <v>80</v>
      </c>
      <c r="AJ52" s="2">
        <v>81</v>
      </c>
      <c r="AK52" s="2">
        <v>82</v>
      </c>
      <c r="AL52" s="2">
        <v>83</v>
      </c>
      <c r="AM52" s="2">
        <v>84</v>
      </c>
      <c r="AN52" s="2">
        <v>85</v>
      </c>
      <c r="AO52" s="2">
        <v>86</v>
      </c>
      <c r="AP52" s="2">
        <v>87</v>
      </c>
      <c r="AQ52" s="2">
        <v>88</v>
      </c>
      <c r="AR52" s="2">
        <v>89</v>
      </c>
      <c r="AS52" s="2">
        <v>90</v>
      </c>
      <c r="AT52" s="2">
        <v>91</v>
      </c>
      <c r="AU52" s="2">
        <v>92</v>
      </c>
      <c r="AV52" s="2">
        <v>93</v>
      </c>
      <c r="AW52" s="2">
        <v>94</v>
      </c>
      <c r="AX52" s="2">
        <v>95</v>
      </c>
      <c r="AY52" s="2">
        <v>96</v>
      </c>
      <c r="AZ52" s="2">
        <v>97</v>
      </c>
      <c r="BA52" s="2">
        <v>98</v>
      </c>
      <c r="BB52" s="2">
        <v>99</v>
      </c>
      <c r="BC52" s="2">
        <v>100</v>
      </c>
      <c r="BD52" s="2">
        <v>101</v>
      </c>
      <c r="BE52" s="2">
        <v>102</v>
      </c>
      <c r="BF52" s="2">
        <v>103</v>
      </c>
      <c r="BG52" s="2">
        <v>104</v>
      </c>
      <c r="BH52" s="2">
        <v>105</v>
      </c>
      <c r="BI52" s="2">
        <v>106</v>
      </c>
      <c r="BJ52" s="2">
        <v>107</v>
      </c>
      <c r="BK52" s="2">
        <v>108</v>
      </c>
      <c r="BL52" s="2">
        <v>109</v>
      </c>
      <c r="BM52" s="2">
        <v>110</v>
      </c>
      <c r="BN52" s="2">
        <v>111</v>
      </c>
      <c r="BO52" s="2">
        <v>112</v>
      </c>
      <c r="BP52" s="2">
        <v>113</v>
      </c>
      <c r="BQ52" s="2">
        <v>114</v>
      </c>
      <c r="BR52" s="2">
        <v>115</v>
      </c>
      <c r="BS52" s="2">
        <v>116</v>
      </c>
      <c r="BT52" s="2">
        <v>117</v>
      </c>
      <c r="BU52" s="2">
        <v>118</v>
      </c>
      <c r="BV52" s="2">
        <v>119</v>
      </c>
      <c r="BW52" s="2">
        <v>120</v>
      </c>
      <c r="BX52" s="2">
        <v>121</v>
      </c>
      <c r="BY52" s="2">
        <v>122</v>
      </c>
      <c r="BZ52" s="2">
        <v>123</v>
      </c>
      <c r="CA52" s="2">
        <v>124</v>
      </c>
      <c r="CB52" s="2">
        <v>125</v>
      </c>
      <c r="CC52" s="2">
        <v>126</v>
      </c>
      <c r="CD52" s="2">
        <v>127</v>
      </c>
    </row>
    <row r="53" spans="1:82" x14ac:dyDescent="0.25">
      <c r="A53">
        <v>19064</v>
      </c>
      <c r="B53" t="s">
        <v>281</v>
      </c>
      <c r="C53" s="2">
        <v>29223</v>
      </c>
      <c r="H53" s="2"/>
      <c r="I53" s="2"/>
    </row>
    <row r="54" spans="1:82" x14ac:dyDescent="0.25">
      <c r="A54">
        <v>19065</v>
      </c>
      <c r="B54" t="s">
        <v>282</v>
      </c>
      <c r="C54" s="2">
        <v>27397</v>
      </c>
      <c r="H54" s="2"/>
      <c r="I54" s="2"/>
    </row>
    <row r="55" spans="1:82" x14ac:dyDescent="0.25">
      <c r="A55">
        <v>19066</v>
      </c>
      <c r="B55" t="s">
        <v>283</v>
      </c>
      <c r="C55" s="2">
        <v>36211</v>
      </c>
      <c r="H55" s="2"/>
      <c r="I55" s="2"/>
    </row>
    <row r="56" spans="1:82" x14ac:dyDescent="0.25">
      <c r="A56">
        <v>19067</v>
      </c>
      <c r="B56" t="s">
        <v>284</v>
      </c>
      <c r="C56" s="2">
        <v>38659</v>
      </c>
      <c r="H56" s="2"/>
      <c r="I56" s="2"/>
    </row>
    <row r="57" spans="1:82" x14ac:dyDescent="0.25">
      <c r="A57">
        <v>19147</v>
      </c>
      <c r="B57" t="s">
        <v>285</v>
      </c>
      <c r="C57" s="2">
        <v>41543</v>
      </c>
      <c r="H57" s="2"/>
      <c r="I57" s="2"/>
    </row>
    <row r="58" spans="1:82" x14ac:dyDescent="0.25">
      <c r="A58">
        <v>19068</v>
      </c>
      <c r="B58" t="s">
        <v>286</v>
      </c>
      <c r="C58" s="2">
        <v>39118</v>
      </c>
      <c r="H58" s="2"/>
      <c r="I58" s="2"/>
    </row>
    <row r="59" spans="1:82" x14ac:dyDescent="0.25">
      <c r="A59">
        <v>19069</v>
      </c>
      <c r="B59" t="s">
        <v>287</v>
      </c>
      <c r="C59" s="2">
        <v>37305</v>
      </c>
      <c r="H59" s="2"/>
      <c r="I59" s="2"/>
    </row>
    <row r="60" spans="1:82" x14ac:dyDescent="0.25">
      <c r="A60">
        <v>19070</v>
      </c>
      <c r="B60" t="s">
        <v>288</v>
      </c>
      <c r="C60" s="2">
        <v>36694</v>
      </c>
      <c r="H60" s="2"/>
      <c r="I60" s="2"/>
    </row>
    <row r="61" spans="1:82" x14ac:dyDescent="0.25">
      <c r="A61">
        <v>19071</v>
      </c>
      <c r="B61" t="s">
        <v>289</v>
      </c>
      <c r="C61" s="2">
        <v>26755</v>
      </c>
      <c r="H61" s="2"/>
      <c r="I61" s="2"/>
    </row>
    <row r="62" spans="1:82" x14ac:dyDescent="0.25">
      <c r="A62">
        <v>19072</v>
      </c>
      <c r="B62" t="s">
        <v>290</v>
      </c>
      <c r="C62" s="2">
        <v>40059</v>
      </c>
      <c r="H62" s="2"/>
      <c r="I62" s="2"/>
    </row>
    <row r="63" spans="1:82" x14ac:dyDescent="0.25">
      <c r="A63">
        <v>19074</v>
      </c>
      <c r="B63" t="s">
        <v>291</v>
      </c>
      <c r="C63" s="2">
        <v>37988</v>
      </c>
      <c r="H63" s="2"/>
      <c r="I63" s="2"/>
    </row>
    <row r="64" spans="1:82" x14ac:dyDescent="0.25">
      <c r="A64">
        <v>19081</v>
      </c>
      <c r="B64" t="s">
        <v>292</v>
      </c>
      <c r="C64" s="2">
        <v>39513</v>
      </c>
      <c r="H64" s="2"/>
      <c r="I64" s="2"/>
    </row>
    <row r="65" spans="1:9" x14ac:dyDescent="0.25">
      <c r="A65">
        <v>19082</v>
      </c>
      <c r="B65" t="s">
        <v>293</v>
      </c>
      <c r="C65" s="2">
        <v>38352</v>
      </c>
      <c r="H65" s="2"/>
      <c r="I65" s="2"/>
    </row>
    <row r="66" spans="1:9" x14ac:dyDescent="0.25">
      <c r="A66">
        <v>19083</v>
      </c>
      <c r="B66" t="s">
        <v>294</v>
      </c>
      <c r="C66" s="2">
        <v>39809</v>
      </c>
      <c r="H66" s="2"/>
      <c r="I66" s="2"/>
    </row>
    <row r="67" spans="1:9" x14ac:dyDescent="0.25">
      <c r="A67">
        <v>19075</v>
      </c>
      <c r="B67" t="s">
        <v>295</v>
      </c>
      <c r="C67" s="2">
        <v>40633</v>
      </c>
      <c r="H67" s="2"/>
      <c r="I67" s="2"/>
    </row>
    <row r="68" spans="1:9" x14ac:dyDescent="0.25">
      <c r="A68">
        <v>19149</v>
      </c>
      <c r="B68" t="s">
        <v>296</v>
      </c>
      <c r="C68" s="2">
        <v>40994</v>
      </c>
      <c r="H68" s="2"/>
      <c r="I68" s="2"/>
    </row>
    <row r="69" spans="1:9" x14ac:dyDescent="0.25">
      <c r="A69">
        <v>19073</v>
      </c>
      <c r="B69" t="s">
        <v>297</v>
      </c>
      <c r="C69" s="2">
        <v>40467</v>
      </c>
      <c r="H69" s="2"/>
      <c r="I69" s="2"/>
    </row>
    <row r="70" spans="1:9" x14ac:dyDescent="0.25">
      <c r="A70">
        <v>19077</v>
      </c>
      <c r="B70" t="s">
        <v>298</v>
      </c>
      <c r="C70" s="2">
        <v>26667</v>
      </c>
      <c r="H70" s="2"/>
      <c r="I70" s="2"/>
    </row>
    <row r="71" spans="1:9" x14ac:dyDescent="0.25">
      <c r="A71">
        <v>19078</v>
      </c>
      <c r="B71" t="s">
        <v>299</v>
      </c>
      <c r="C71" s="2">
        <v>22649</v>
      </c>
      <c r="H71" s="2"/>
      <c r="I71" s="2"/>
    </row>
    <row r="72" spans="1:9" x14ac:dyDescent="0.25">
      <c r="A72">
        <v>19079</v>
      </c>
      <c r="B72" t="s">
        <v>300</v>
      </c>
      <c r="C72" s="2">
        <v>28858</v>
      </c>
      <c r="H72" s="2"/>
      <c r="I72" s="2"/>
    </row>
    <row r="73" spans="1:9" x14ac:dyDescent="0.25">
      <c r="A73">
        <v>19080</v>
      </c>
      <c r="B73" t="s">
        <v>301</v>
      </c>
      <c r="C73" s="2">
        <v>36929</v>
      </c>
      <c r="H73" s="2"/>
      <c r="I73" s="2"/>
    </row>
    <row r="74" spans="1:9" x14ac:dyDescent="0.25">
      <c r="A74">
        <v>19084</v>
      </c>
      <c r="B74" t="s">
        <v>302</v>
      </c>
      <c r="C74" s="2">
        <v>26181</v>
      </c>
      <c r="H74" s="2"/>
      <c r="I74" s="2"/>
    </row>
    <row r="75" spans="1:9" x14ac:dyDescent="0.25">
      <c r="A75">
        <v>19035</v>
      </c>
      <c r="B75" t="s">
        <v>303</v>
      </c>
      <c r="C75" s="2">
        <v>46025</v>
      </c>
      <c r="H75" s="2"/>
      <c r="I75" s="2"/>
    </row>
    <row r="76" spans="1:9" x14ac:dyDescent="0.25">
      <c r="A76">
        <v>19092</v>
      </c>
      <c r="B76" t="s">
        <v>304</v>
      </c>
      <c r="C76" s="2">
        <v>27011</v>
      </c>
      <c r="H76" s="2"/>
      <c r="I76" s="2"/>
    </row>
    <row r="77" spans="1:9" x14ac:dyDescent="0.25">
      <c r="A77">
        <v>19090</v>
      </c>
      <c r="B77" t="s">
        <v>305</v>
      </c>
      <c r="C77" s="2">
        <v>28602</v>
      </c>
      <c r="H77" s="2"/>
      <c r="I77" s="2"/>
    </row>
    <row r="78" spans="1:9" x14ac:dyDescent="0.25">
      <c r="A78">
        <v>19091</v>
      </c>
      <c r="B78" t="s">
        <v>306</v>
      </c>
      <c r="C78" s="2">
        <v>36303</v>
      </c>
      <c r="H78" s="2"/>
      <c r="I78" s="2"/>
    </row>
    <row r="79" spans="1:9" x14ac:dyDescent="0.25">
      <c r="A79">
        <v>19093</v>
      </c>
      <c r="B79" t="s">
        <v>307</v>
      </c>
      <c r="C79" s="2">
        <v>25614</v>
      </c>
      <c r="H79" s="2"/>
      <c r="I79" s="2"/>
    </row>
    <row r="80" spans="1:9" x14ac:dyDescent="0.25">
      <c r="A80">
        <v>19095</v>
      </c>
      <c r="B80" t="s">
        <v>308</v>
      </c>
      <c r="C80" s="2">
        <v>38901</v>
      </c>
      <c r="H80" s="2"/>
      <c r="I80" s="2"/>
    </row>
    <row r="81" spans="1:9" x14ac:dyDescent="0.25">
      <c r="A81">
        <v>19096</v>
      </c>
      <c r="B81" t="s">
        <v>309</v>
      </c>
      <c r="C81" s="2">
        <v>35979</v>
      </c>
      <c r="H81" s="2"/>
      <c r="I81" s="2"/>
    </row>
    <row r="82" spans="1:9" x14ac:dyDescent="0.25">
      <c r="A82">
        <v>19150</v>
      </c>
      <c r="B82" t="s">
        <v>310</v>
      </c>
      <c r="C82" s="2">
        <v>41432</v>
      </c>
      <c r="H82" s="2"/>
      <c r="I82" s="2"/>
    </row>
    <row r="83" spans="1:9" x14ac:dyDescent="0.25">
      <c r="A83">
        <v>19097</v>
      </c>
      <c r="B83" t="s">
        <v>311</v>
      </c>
      <c r="C83" s="2">
        <v>45294</v>
      </c>
      <c r="H83" s="2"/>
      <c r="I83" s="2"/>
    </row>
    <row r="84" spans="1:9" x14ac:dyDescent="0.25">
      <c r="A84">
        <v>19103</v>
      </c>
      <c r="B84" t="s">
        <v>312</v>
      </c>
      <c r="C84" s="2">
        <v>19362</v>
      </c>
      <c r="H84" s="2"/>
      <c r="I84" s="2"/>
    </row>
    <row r="85" spans="1:9" x14ac:dyDescent="0.25">
      <c r="A85">
        <v>19102</v>
      </c>
      <c r="B85" t="s">
        <v>313</v>
      </c>
      <c r="C85" s="2">
        <v>14613</v>
      </c>
      <c r="H85" s="2"/>
      <c r="I85" s="2"/>
    </row>
    <row r="86" spans="1:9" x14ac:dyDescent="0.25">
      <c r="A86">
        <v>19104</v>
      </c>
      <c r="B86" t="s">
        <v>314</v>
      </c>
      <c r="C86" s="2">
        <v>22649</v>
      </c>
      <c r="H86" s="2"/>
      <c r="I86" s="2"/>
    </row>
    <row r="87" spans="1:9" x14ac:dyDescent="0.25">
      <c r="A87">
        <v>19107</v>
      </c>
      <c r="B87" t="s">
        <v>315</v>
      </c>
      <c r="C87" s="2">
        <v>20457</v>
      </c>
      <c r="H87" s="2"/>
      <c r="I87" s="2"/>
    </row>
    <row r="88" spans="1:9" x14ac:dyDescent="0.25">
      <c r="A88">
        <v>19108</v>
      </c>
      <c r="B88" t="s">
        <v>316</v>
      </c>
      <c r="C88" s="2">
        <v>37140</v>
      </c>
      <c r="H88" s="2"/>
      <c r="I88" s="2"/>
    </row>
    <row r="89" spans="1:9" x14ac:dyDescent="0.25">
      <c r="A89">
        <v>19109</v>
      </c>
      <c r="B89" t="s">
        <v>317</v>
      </c>
      <c r="C89" s="2">
        <v>38239</v>
      </c>
      <c r="H89" s="2"/>
      <c r="I89" s="2"/>
    </row>
    <row r="90" spans="1:9" x14ac:dyDescent="0.25">
      <c r="A90">
        <v>19110</v>
      </c>
      <c r="B90" t="s">
        <v>318</v>
      </c>
      <c r="C90" s="2">
        <v>40067</v>
      </c>
      <c r="H90" s="2"/>
      <c r="I90" s="2"/>
    </row>
    <row r="91" spans="1:9" x14ac:dyDescent="0.25">
      <c r="A91">
        <v>19111</v>
      </c>
      <c r="B91" t="s">
        <v>319</v>
      </c>
      <c r="C91" s="2">
        <v>38565</v>
      </c>
      <c r="H91" s="2"/>
      <c r="I91" s="2"/>
    </row>
    <row r="92" spans="1:9" x14ac:dyDescent="0.25">
      <c r="A92">
        <v>19112</v>
      </c>
      <c r="B92" t="s">
        <v>320</v>
      </c>
      <c r="C92" s="2">
        <v>26930</v>
      </c>
      <c r="H92" s="2"/>
      <c r="I92" s="2"/>
    </row>
    <row r="93" spans="1:9" x14ac:dyDescent="0.25">
      <c r="A93">
        <v>19115</v>
      </c>
      <c r="B93" t="s">
        <v>321</v>
      </c>
      <c r="C93" s="2">
        <v>38920</v>
      </c>
      <c r="H93" s="2"/>
      <c r="I93" s="2"/>
    </row>
    <row r="94" spans="1:9" x14ac:dyDescent="0.25">
      <c r="A94">
        <v>19116</v>
      </c>
      <c r="B94" t="s">
        <v>322</v>
      </c>
      <c r="C94" s="2">
        <v>37672</v>
      </c>
      <c r="H94" s="2"/>
      <c r="I94" s="2"/>
    </row>
    <row r="95" spans="1:9" x14ac:dyDescent="0.25">
      <c r="A95">
        <v>19118</v>
      </c>
      <c r="B95" t="s">
        <v>323</v>
      </c>
      <c r="C95" s="2">
        <v>40242</v>
      </c>
      <c r="H95" s="2"/>
      <c r="I95" s="2"/>
    </row>
    <row r="96" spans="1:9" x14ac:dyDescent="0.25">
      <c r="A96">
        <v>19119</v>
      </c>
      <c r="B96" t="s">
        <v>324</v>
      </c>
      <c r="C96" s="2">
        <v>22649</v>
      </c>
      <c r="H96" s="2"/>
      <c r="I96" s="2"/>
    </row>
    <row r="97" spans="1:9" x14ac:dyDescent="0.25">
      <c r="A97">
        <v>19120</v>
      </c>
      <c r="B97" t="s">
        <v>325</v>
      </c>
      <c r="C97" s="2">
        <v>38156</v>
      </c>
      <c r="H97" s="2"/>
      <c r="I97" s="2"/>
    </row>
    <row r="98" spans="1:9" x14ac:dyDescent="0.25">
      <c r="A98">
        <v>19121</v>
      </c>
      <c r="B98" t="s">
        <v>326</v>
      </c>
      <c r="C98" s="2">
        <v>30015</v>
      </c>
      <c r="H98" s="2"/>
      <c r="I98" s="2"/>
    </row>
    <row r="99" spans="1:9" x14ac:dyDescent="0.25">
      <c r="A99">
        <v>19122</v>
      </c>
      <c r="B99" t="s">
        <v>327</v>
      </c>
      <c r="C99" s="2">
        <v>32175</v>
      </c>
      <c r="H99" s="2"/>
      <c r="I99" s="2"/>
    </row>
    <row r="100" spans="1:9" x14ac:dyDescent="0.25">
      <c r="A100">
        <v>19125</v>
      </c>
      <c r="B100" t="s">
        <v>590</v>
      </c>
      <c r="C100" s="2">
        <v>29190</v>
      </c>
      <c r="H100" s="2"/>
      <c r="I100" s="2"/>
    </row>
    <row r="101" spans="1:9" x14ac:dyDescent="0.25">
      <c r="A101">
        <v>19126</v>
      </c>
      <c r="B101" t="s">
        <v>328</v>
      </c>
      <c r="C101" s="2">
        <v>34686</v>
      </c>
      <c r="H101" s="2"/>
      <c r="I101" s="2"/>
    </row>
    <row r="102" spans="1:9" x14ac:dyDescent="0.25">
      <c r="A102">
        <v>19117</v>
      </c>
      <c r="B102" t="s">
        <v>329</v>
      </c>
      <c r="C102" s="2">
        <v>38339</v>
      </c>
      <c r="H102" s="2"/>
      <c r="I102" s="2"/>
    </row>
    <row r="103" spans="1:9" x14ac:dyDescent="0.25">
      <c r="A103">
        <v>19127</v>
      </c>
      <c r="B103" t="s">
        <v>330</v>
      </c>
      <c r="C103" s="2">
        <v>25845</v>
      </c>
      <c r="H103" s="2"/>
      <c r="I103" s="2"/>
    </row>
    <row r="104" spans="1:9" x14ac:dyDescent="0.25">
      <c r="A104">
        <v>19105</v>
      </c>
      <c r="B104" t="s">
        <v>331</v>
      </c>
      <c r="C104" s="2">
        <v>35738</v>
      </c>
      <c r="H104" s="2"/>
      <c r="I104" s="2"/>
    </row>
    <row r="105" spans="1:9" x14ac:dyDescent="0.25">
      <c r="A105">
        <v>19106</v>
      </c>
      <c r="B105" t="s">
        <v>332</v>
      </c>
      <c r="C105" s="2">
        <v>18631</v>
      </c>
      <c r="H105" s="2"/>
      <c r="I105" s="2"/>
    </row>
    <row r="106" spans="1:9" x14ac:dyDescent="0.25">
      <c r="A106">
        <v>19089</v>
      </c>
      <c r="B106" t="s">
        <v>333</v>
      </c>
      <c r="C106" s="2">
        <v>37780</v>
      </c>
      <c r="H106" s="2"/>
      <c r="I106" s="2"/>
    </row>
    <row r="107" spans="1:9" x14ac:dyDescent="0.25">
      <c r="A107">
        <v>19136</v>
      </c>
      <c r="B107" t="s">
        <v>334</v>
      </c>
      <c r="C107" s="2">
        <v>37721</v>
      </c>
      <c r="H107" s="2"/>
      <c r="I107" s="2"/>
    </row>
    <row r="108" spans="1:9" x14ac:dyDescent="0.25">
      <c r="A108">
        <v>19023</v>
      </c>
      <c r="B108" t="s">
        <v>335</v>
      </c>
      <c r="C108" s="2">
        <v>40112</v>
      </c>
      <c r="H108" s="2"/>
      <c r="I108" s="2"/>
    </row>
    <row r="109" spans="1:9" x14ac:dyDescent="0.25">
      <c r="A109">
        <v>19153</v>
      </c>
      <c r="B109" t="s">
        <v>336</v>
      </c>
      <c r="C109" s="2">
        <v>42497</v>
      </c>
      <c r="H109" s="2"/>
      <c r="I109" s="2"/>
    </row>
    <row r="110" spans="1:9" x14ac:dyDescent="0.25">
      <c r="A110">
        <v>19085</v>
      </c>
      <c r="B110" t="s">
        <v>337</v>
      </c>
      <c r="C110" s="2">
        <v>40160</v>
      </c>
      <c r="H110" s="2"/>
      <c r="I110" s="2"/>
    </row>
    <row r="111" spans="1:9" x14ac:dyDescent="0.25">
      <c r="A111">
        <v>19113</v>
      </c>
      <c r="B111" t="s">
        <v>338</v>
      </c>
      <c r="C111" s="2">
        <v>36545</v>
      </c>
      <c r="H111" s="2"/>
      <c r="I111" s="2"/>
    </row>
    <row r="112" spans="1:9" x14ac:dyDescent="0.25">
      <c r="A112">
        <v>19154</v>
      </c>
      <c r="B112" t="s">
        <v>339</v>
      </c>
      <c r="C112" s="2">
        <v>43535</v>
      </c>
      <c r="H112" s="2"/>
      <c r="I112" s="2"/>
    </row>
    <row r="113" spans="1:9" x14ac:dyDescent="0.25">
      <c r="A113">
        <v>19160</v>
      </c>
      <c r="B113" t="s">
        <v>340</v>
      </c>
      <c r="C113" s="2">
        <v>42317</v>
      </c>
      <c r="H113" s="2"/>
      <c r="I113" s="2"/>
    </row>
    <row r="114" spans="1:9" x14ac:dyDescent="0.25">
      <c r="A114">
        <v>19158</v>
      </c>
      <c r="B114" t="s">
        <v>341</v>
      </c>
      <c r="C114" s="2">
        <v>43099</v>
      </c>
      <c r="H114" s="2"/>
      <c r="I114" s="2"/>
    </row>
    <row r="115" spans="1:9" x14ac:dyDescent="0.25">
      <c r="A115">
        <v>19032</v>
      </c>
      <c r="B115" t="s">
        <v>342</v>
      </c>
      <c r="C115" s="2">
        <v>40367</v>
      </c>
      <c r="H115" s="2"/>
      <c r="I115" s="2"/>
    </row>
    <row r="116" spans="1:9" x14ac:dyDescent="0.25">
      <c r="A116">
        <v>19051</v>
      </c>
      <c r="B116" t="s">
        <v>343</v>
      </c>
      <c r="C116" s="2">
        <v>38695</v>
      </c>
      <c r="H116" s="2"/>
      <c r="I116" s="2"/>
    </row>
    <row r="117" spans="1:9" x14ac:dyDescent="0.25">
      <c r="A117">
        <v>19128</v>
      </c>
      <c r="B117" t="s">
        <v>344</v>
      </c>
      <c r="C117" s="2">
        <v>35917</v>
      </c>
      <c r="H117" s="2"/>
      <c r="I117" s="2"/>
    </row>
    <row r="118" spans="1:9" x14ac:dyDescent="0.25">
      <c r="A118">
        <v>19129</v>
      </c>
      <c r="B118" t="s">
        <v>345</v>
      </c>
      <c r="C118" s="2">
        <v>37400</v>
      </c>
      <c r="H118" s="2"/>
      <c r="I118" s="2"/>
    </row>
    <row r="119" spans="1:9" x14ac:dyDescent="0.25">
      <c r="A119">
        <v>19130</v>
      </c>
      <c r="B119" t="s">
        <v>346</v>
      </c>
      <c r="C119" s="2">
        <v>40033</v>
      </c>
      <c r="H119" s="2"/>
      <c r="I119" s="2"/>
    </row>
    <row r="120" spans="1:9" x14ac:dyDescent="0.25">
      <c r="A120">
        <v>19131</v>
      </c>
      <c r="B120" t="s">
        <v>347</v>
      </c>
      <c r="C120" s="2">
        <v>38897</v>
      </c>
      <c r="H120" s="2"/>
      <c r="I120" s="2"/>
    </row>
    <row r="121" spans="1:9" x14ac:dyDescent="0.25">
      <c r="A121">
        <v>19132</v>
      </c>
      <c r="B121" t="s">
        <v>348</v>
      </c>
      <c r="C121" s="2">
        <v>37228</v>
      </c>
      <c r="H121" s="2"/>
      <c r="I121" s="2"/>
    </row>
    <row r="122" spans="1:9" x14ac:dyDescent="0.25">
      <c r="A122">
        <v>19031</v>
      </c>
      <c r="B122" t="s">
        <v>349</v>
      </c>
      <c r="C122" s="2">
        <v>40325</v>
      </c>
      <c r="H122" s="2"/>
      <c r="I122" s="2"/>
    </row>
    <row r="123" spans="1:9" x14ac:dyDescent="0.25">
      <c r="A123">
        <v>19139</v>
      </c>
      <c r="B123" t="s">
        <v>524</v>
      </c>
      <c r="C123" s="2">
        <v>28128</v>
      </c>
      <c r="H123" s="2"/>
      <c r="I123" s="2"/>
    </row>
    <row r="124" spans="1:9" x14ac:dyDescent="0.25">
      <c r="A124">
        <v>19134</v>
      </c>
      <c r="B124" t="s">
        <v>350</v>
      </c>
      <c r="C124" s="2">
        <v>31048</v>
      </c>
      <c r="H124" s="2"/>
      <c r="I124" s="2"/>
    </row>
    <row r="125" spans="1:9" x14ac:dyDescent="0.25">
      <c r="A125">
        <v>19138</v>
      </c>
      <c r="B125" t="s">
        <v>351</v>
      </c>
      <c r="C125" s="2">
        <v>40635</v>
      </c>
      <c r="H125" s="2"/>
      <c r="I125" s="2"/>
    </row>
    <row r="126" spans="1:9" x14ac:dyDescent="0.25">
      <c r="A126">
        <v>19141</v>
      </c>
      <c r="B126" t="s">
        <v>352</v>
      </c>
      <c r="C126" s="2">
        <v>32561</v>
      </c>
      <c r="H126" s="2"/>
      <c r="I126" s="2"/>
    </row>
    <row r="127" spans="1:9" x14ac:dyDescent="0.25">
      <c r="A127">
        <v>19086</v>
      </c>
      <c r="B127" t="s">
        <v>353</v>
      </c>
      <c r="C127" s="2">
        <v>36861</v>
      </c>
    </row>
    <row r="128" spans="1:9" x14ac:dyDescent="0.25">
      <c r="A128">
        <v>19137</v>
      </c>
      <c r="B128" t="s">
        <v>354</v>
      </c>
      <c r="C128" s="2">
        <v>32708</v>
      </c>
    </row>
    <row r="129" spans="1:3" x14ac:dyDescent="0.25">
      <c r="A129">
        <v>19144</v>
      </c>
      <c r="B129" t="s">
        <v>355</v>
      </c>
      <c r="C129" s="2">
        <v>27760</v>
      </c>
    </row>
    <row r="130" spans="1:3" x14ac:dyDescent="0.25">
      <c r="A130">
        <v>19088</v>
      </c>
      <c r="B130" t="s">
        <v>356</v>
      </c>
      <c r="C130" s="2">
        <v>38554</v>
      </c>
    </row>
    <row r="131" spans="1:3" x14ac:dyDescent="0.25">
      <c r="A131">
        <v>19114</v>
      </c>
      <c r="B131" t="s">
        <v>357</v>
      </c>
      <c r="C131" s="2">
        <v>37309</v>
      </c>
    </row>
    <row r="132" spans="1:3" x14ac:dyDescent="0.25">
      <c r="A132">
        <v>19146</v>
      </c>
      <c r="B132" t="s">
        <v>358</v>
      </c>
      <c r="C132" s="2">
        <v>41949</v>
      </c>
    </row>
    <row r="133" spans="1:3" x14ac:dyDescent="0.25">
      <c r="A133">
        <v>19148</v>
      </c>
      <c r="B133" t="s">
        <v>359</v>
      </c>
      <c r="C133" s="2">
        <v>41525</v>
      </c>
    </row>
    <row r="134" spans="1:3" x14ac:dyDescent="0.25">
      <c r="A134">
        <v>19151</v>
      </c>
      <c r="B134" t="s">
        <v>360</v>
      </c>
      <c r="C134" s="2">
        <v>41901</v>
      </c>
    </row>
    <row r="135" spans="1:3" x14ac:dyDescent="0.25">
      <c r="A135">
        <v>19135</v>
      </c>
      <c r="B135" t="s">
        <v>361</v>
      </c>
      <c r="C135" s="2">
        <v>41000</v>
      </c>
    </row>
    <row r="136" spans="1:3" x14ac:dyDescent="0.25">
      <c r="A136">
        <v>19152</v>
      </c>
      <c r="B136" t="s">
        <v>362</v>
      </c>
      <c r="C136" s="2">
        <v>42482</v>
      </c>
    </row>
    <row r="137" spans="1:3" x14ac:dyDescent="0.25">
      <c r="A137">
        <v>19033</v>
      </c>
      <c r="B137" t="s">
        <v>363</v>
      </c>
      <c r="C137" s="2">
        <v>38969</v>
      </c>
    </row>
    <row r="138" spans="1:3" x14ac:dyDescent="0.25">
      <c r="A138">
        <v>19087</v>
      </c>
      <c r="B138" t="s">
        <v>364</v>
      </c>
      <c r="C138" s="3">
        <v>37568</v>
      </c>
    </row>
    <row r="139" spans="1:3" x14ac:dyDescent="0.25">
      <c r="A139">
        <v>19155</v>
      </c>
      <c r="B139" t="s">
        <v>365</v>
      </c>
      <c r="C139" s="3">
        <v>37568</v>
      </c>
    </row>
    <row r="140" spans="1:3" x14ac:dyDescent="0.25">
      <c r="A140">
        <v>19145</v>
      </c>
      <c r="B140" t="s">
        <v>366</v>
      </c>
      <c r="C140" s="2">
        <v>40766</v>
      </c>
    </row>
    <row r="141" spans="1:3" x14ac:dyDescent="0.25">
      <c r="A141">
        <v>19028</v>
      </c>
      <c r="B141" t="s">
        <v>367</v>
      </c>
      <c r="C141" s="2">
        <v>40385</v>
      </c>
    </row>
    <row r="142" spans="1:3" x14ac:dyDescent="0.25">
      <c r="A142">
        <v>19029</v>
      </c>
      <c r="B142" t="s">
        <v>368</v>
      </c>
      <c r="C142" s="2">
        <v>40350</v>
      </c>
    </row>
    <row r="143" spans="1:3" x14ac:dyDescent="0.25">
      <c r="A143">
        <v>19156</v>
      </c>
      <c r="B143" t="s">
        <v>369</v>
      </c>
      <c r="C143" s="2">
        <v>42482</v>
      </c>
    </row>
    <row r="144" spans="1:3" x14ac:dyDescent="0.25">
      <c r="A144">
        <v>19030</v>
      </c>
      <c r="B144" t="s">
        <v>370</v>
      </c>
      <c r="C144" s="2">
        <v>40397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205"/>
  <sheetViews>
    <sheetView topLeftCell="E67" zoomScale="80" zoomScaleNormal="80" workbookViewId="0">
      <selection activeCell="F101" sqref="F101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8" bestFit="1" customWidth="1"/>
    <col min="4" max="4" width="15.28515625" bestFit="1" customWidth="1"/>
    <col min="5" max="5" width="12" bestFit="1" customWidth="1"/>
    <col min="6" max="7" width="15.28515625" bestFit="1" customWidth="1"/>
    <col min="8" max="8" width="14.5703125" bestFit="1" customWidth="1"/>
    <col min="9" max="9" width="15.28515625" bestFit="1" customWidth="1"/>
    <col min="10" max="10" width="11.5703125" bestFit="1" customWidth="1"/>
    <col min="11" max="11" width="15.28515625" bestFit="1" customWidth="1"/>
    <col min="14" max="14" width="9.28515625" bestFit="1" customWidth="1"/>
    <col min="15" max="15" width="9.7109375" bestFit="1" customWidth="1"/>
    <col min="16" max="16" width="9.28515625" bestFit="1" customWidth="1"/>
    <col min="17" max="17" width="9.7109375" bestFit="1" customWidth="1"/>
    <col min="19" max="19" width="9.28515625" bestFit="1" customWidth="1"/>
    <col min="20" max="20" width="9.85546875" customWidth="1"/>
    <col min="21" max="22" width="9.28515625" bestFit="1" customWidth="1"/>
    <col min="24" max="24" width="20" bestFit="1" customWidth="1"/>
    <col min="25" max="25" width="16.28515625" bestFit="1" customWidth="1"/>
    <col min="181" max="181" width="10.5703125" bestFit="1" customWidth="1"/>
    <col min="207" max="207" width="16.7109375" bestFit="1" customWidth="1"/>
    <col min="210" max="210" width="21.85546875" bestFit="1" customWidth="1"/>
  </cols>
  <sheetData>
    <row r="1" spans="1:201" x14ac:dyDescent="0.25">
      <c r="A1" t="s">
        <v>1285</v>
      </c>
      <c r="B1" t="s">
        <v>229</v>
      </c>
      <c r="C1" t="s">
        <v>535</v>
      </c>
      <c r="E1" t="s">
        <v>616</v>
      </c>
      <c r="F1" t="s">
        <v>1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  <c r="AE1" t="s">
        <v>641</v>
      </c>
      <c r="AF1" t="s">
        <v>642</v>
      </c>
      <c r="AG1" t="s">
        <v>643</v>
      </c>
      <c r="AH1" t="s">
        <v>644</v>
      </c>
      <c r="AI1" t="s">
        <v>645</v>
      </c>
      <c r="AJ1" t="s">
        <v>646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1056</v>
      </c>
      <c r="AR1" t="s">
        <v>1057</v>
      </c>
      <c r="AS1" t="s">
        <v>655</v>
      </c>
      <c r="AT1" t="s">
        <v>656</v>
      </c>
      <c r="AU1" t="s">
        <v>657</v>
      </c>
      <c r="AV1" t="s">
        <v>658</v>
      </c>
      <c r="AW1" t="s">
        <v>659</v>
      </c>
      <c r="AX1" t="s">
        <v>660</v>
      </c>
      <c r="AY1" t="s">
        <v>661</v>
      </c>
      <c r="AZ1" t="s">
        <v>662</v>
      </c>
      <c r="BA1" t="s">
        <v>663</v>
      </c>
      <c r="BB1" t="s">
        <v>664</v>
      </c>
      <c r="BC1" t="s">
        <v>665</v>
      </c>
      <c r="BD1" t="s">
        <v>666</v>
      </c>
      <c r="BE1" t="s">
        <v>667</v>
      </c>
      <c r="BF1" t="s">
        <v>668</v>
      </c>
      <c r="BG1" t="s">
        <v>669</v>
      </c>
      <c r="BH1" t="s">
        <v>670</v>
      </c>
      <c r="BI1" t="s">
        <v>671</v>
      </c>
      <c r="BJ1" t="s">
        <v>672</v>
      </c>
      <c r="BK1" t="s">
        <v>673</v>
      </c>
      <c r="BL1" t="s">
        <v>674</v>
      </c>
      <c r="BM1" t="s">
        <v>675</v>
      </c>
      <c r="BN1" t="s">
        <v>676</v>
      </c>
      <c r="BO1" t="s">
        <v>677</v>
      </c>
      <c r="BP1" t="s">
        <v>678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688</v>
      </c>
      <c r="CA1" t="s">
        <v>689</v>
      </c>
      <c r="CB1" t="s">
        <v>690</v>
      </c>
      <c r="CC1" t="s">
        <v>691</v>
      </c>
      <c r="CD1" t="s">
        <v>692</v>
      </c>
      <c r="CE1" t="s">
        <v>693</v>
      </c>
      <c r="CF1" t="s">
        <v>694</v>
      </c>
      <c r="CG1" t="s">
        <v>695</v>
      </c>
      <c r="CH1" t="s">
        <v>696</v>
      </c>
      <c r="CI1" t="s">
        <v>697</v>
      </c>
      <c r="CJ1" t="s">
        <v>698</v>
      </c>
      <c r="CK1" t="s">
        <v>699</v>
      </c>
      <c r="CL1" t="s">
        <v>700</v>
      </c>
      <c r="CM1" t="s">
        <v>701</v>
      </c>
      <c r="CN1" t="s">
        <v>702</v>
      </c>
      <c r="CO1" t="s">
        <v>703</v>
      </c>
      <c r="CP1" t="s">
        <v>704</v>
      </c>
      <c r="CQ1" t="s">
        <v>705</v>
      </c>
      <c r="CR1" t="s">
        <v>706</v>
      </c>
      <c r="CS1" t="s">
        <v>707</v>
      </c>
      <c r="CT1" t="s">
        <v>708</v>
      </c>
      <c r="CU1" t="s">
        <v>709</v>
      </c>
      <c r="CV1" t="s">
        <v>710</v>
      </c>
      <c r="CW1" t="s">
        <v>711</v>
      </c>
      <c r="CX1" t="s">
        <v>712</v>
      </c>
      <c r="CY1" t="s">
        <v>713</v>
      </c>
      <c r="CZ1" t="s">
        <v>714</v>
      </c>
      <c r="DA1" t="s">
        <v>715</v>
      </c>
      <c r="DB1" t="s">
        <v>716</v>
      </c>
      <c r="DC1" t="s">
        <v>717</v>
      </c>
      <c r="DD1" t="s">
        <v>718</v>
      </c>
      <c r="DE1" t="s">
        <v>719</v>
      </c>
      <c r="DF1" t="s">
        <v>720</v>
      </c>
      <c r="DG1" t="s">
        <v>721</v>
      </c>
      <c r="DH1" t="s">
        <v>722</v>
      </c>
      <c r="DI1" t="s">
        <v>723</v>
      </c>
      <c r="DJ1" t="s">
        <v>724</v>
      </c>
      <c r="DK1" t="s">
        <v>725</v>
      </c>
      <c r="DL1" t="s">
        <v>726</v>
      </c>
      <c r="DM1" t="s">
        <v>727</v>
      </c>
      <c r="DN1" t="s">
        <v>728</v>
      </c>
      <c r="DO1" t="s">
        <v>729</v>
      </c>
      <c r="DP1" t="s">
        <v>730</v>
      </c>
      <c r="DQ1" t="s">
        <v>731</v>
      </c>
      <c r="DR1" t="s">
        <v>732</v>
      </c>
      <c r="DS1" t="s">
        <v>733</v>
      </c>
      <c r="DT1" t="s">
        <v>734</v>
      </c>
      <c r="DU1" t="s">
        <v>735</v>
      </c>
      <c r="DV1" t="s">
        <v>736</v>
      </c>
      <c r="DW1" t="s">
        <v>737</v>
      </c>
      <c r="DX1" t="s">
        <v>738</v>
      </c>
      <c r="DY1" t="s">
        <v>739</v>
      </c>
      <c r="DZ1" t="s">
        <v>740</v>
      </c>
      <c r="EA1" t="s">
        <v>741</v>
      </c>
      <c r="EB1" t="s">
        <v>742</v>
      </c>
      <c r="EC1" t="s">
        <v>743</v>
      </c>
      <c r="ED1" t="s">
        <v>744</v>
      </c>
      <c r="EE1" t="s">
        <v>745</v>
      </c>
      <c r="EF1" t="s">
        <v>746</v>
      </c>
      <c r="EG1" t="s">
        <v>747</v>
      </c>
      <c r="EH1" t="s">
        <v>748</v>
      </c>
      <c r="EI1" t="s">
        <v>749</v>
      </c>
      <c r="EJ1" t="s">
        <v>750</v>
      </c>
      <c r="EK1" t="s">
        <v>751</v>
      </c>
      <c r="EL1" t="s">
        <v>752</v>
      </c>
      <c r="EM1" t="s">
        <v>753</v>
      </c>
      <c r="EN1" t="s">
        <v>754</v>
      </c>
      <c r="EO1" t="s">
        <v>755</v>
      </c>
      <c r="EP1" t="s">
        <v>756</v>
      </c>
      <c r="EQ1" t="s">
        <v>757</v>
      </c>
      <c r="ER1" t="s">
        <v>758</v>
      </c>
      <c r="ES1" t="s">
        <v>759</v>
      </c>
      <c r="ET1" t="s">
        <v>1041</v>
      </c>
      <c r="EU1" t="s">
        <v>760</v>
      </c>
      <c r="EV1" t="s">
        <v>761</v>
      </c>
      <c r="EW1" t="s">
        <v>762</v>
      </c>
      <c r="EX1" t="s">
        <v>763</v>
      </c>
      <c r="EY1" t="s">
        <v>764</v>
      </c>
      <c r="EZ1" t="s">
        <v>765</v>
      </c>
      <c r="FA1" t="s">
        <v>766</v>
      </c>
      <c r="FB1" t="s">
        <v>767</v>
      </c>
      <c r="FC1" t="s">
        <v>768</v>
      </c>
      <c r="FD1" t="s">
        <v>769</v>
      </c>
      <c r="FE1" t="s">
        <v>770</v>
      </c>
      <c r="FF1" t="s">
        <v>771</v>
      </c>
      <c r="FG1" t="s">
        <v>772</v>
      </c>
      <c r="FH1" t="s">
        <v>773</v>
      </c>
      <c r="FI1" t="s">
        <v>774</v>
      </c>
      <c r="FJ1" t="s">
        <v>775</v>
      </c>
      <c r="FK1" t="s">
        <v>776</v>
      </c>
      <c r="FL1" t="s">
        <v>777</v>
      </c>
      <c r="FM1" t="s">
        <v>778</v>
      </c>
      <c r="FN1" t="s">
        <v>779</v>
      </c>
      <c r="FO1" t="s">
        <v>780</v>
      </c>
      <c r="FP1" t="s">
        <v>781</v>
      </c>
      <c r="FQ1" t="s">
        <v>782</v>
      </c>
      <c r="FR1" t="s">
        <v>783</v>
      </c>
      <c r="FS1" t="s">
        <v>784</v>
      </c>
      <c r="FT1" t="s">
        <v>785</v>
      </c>
      <c r="FU1" t="s">
        <v>786</v>
      </c>
      <c r="FV1" t="s">
        <v>787</v>
      </c>
      <c r="FW1" t="s">
        <v>788</v>
      </c>
      <c r="FX1" t="s">
        <v>789</v>
      </c>
      <c r="FY1" t="s">
        <v>790</v>
      </c>
      <c r="FZ1" t="s">
        <v>791</v>
      </c>
      <c r="GA1" t="s">
        <v>792</v>
      </c>
      <c r="GB1" t="s">
        <v>793</v>
      </c>
      <c r="GC1" t="s">
        <v>1042</v>
      </c>
      <c r="GF1" t="s">
        <v>1286</v>
      </c>
      <c r="GG1" t="s">
        <v>1</v>
      </c>
      <c r="GH1" t="s">
        <v>1044</v>
      </c>
      <c r="GJ1" t="s">
        <v>1045</v>
      </c>
      <c r="GL1" t="s">
        <v>1046</v>
      </c>
      <c r="GN1" t="s">
        <v>1047</v>
      </c>
      <c r="GP1" t="s">
        <v>1048</v>
      </c>
      <c r="GR1" t="s">
        <v>1049</v>
      </c>
    </row>
    <row r="2" spans="1:201" x14ac:dyDescent="0.25">
      <c r="A2">
        <v>19001</v>
      </c>
      <c r="B2" t="s">
        <v>230</v>
      </c>
      <c r="C2" s="2">
        <v>21918</v>
      </c>
      <c r="E2">
        <v>1</v>
      </c>
      <c r="F2" t="s">
        <v>230</v>
      </c>
      <c r="G2" t="s">
        <v>607</v>
      </c>
      <c r="H2" t="s">
        <v>797</v>
      </c>
      <c r="I2">
        <v>1</v>
      </c>
      <c r="J2">
        <v>0</v>
      </c>
      <c r="K2" t="s">
        <v>798</v>
      </c>
      <c r="L2" t="s">
        <v>593</v>
      </c>
      <c r="M2">
        <v>792</v>
      </c>
      <c r="N2">
        <v>120</v>
      </c>
      <c r="O2">
        <v>913</v>
      </c>
      <c r="P2">
        <v>899</v>
      </c>
      <c r="Q2">
        <v>418.97</v>
      </c>
      <c r="R2">
        <v>120</v>
      </c>
      <c r="S2" s="6">
        <v>892.97</v>
      </c>
      <c r="T2" s="6">
        <v>6.2088999999999998E-2</v>
      </c>
      <c r="U2" s="6">
        <v>-1.1040999999999999E-4</v>
      </c>
      <c r="V2" s="6">
        <v>1.247E-7</v>
      </c>
      <c r="W2" s="6">
        <v>-5.5512000000000002E-11</v>
      </c>
      <c r="X2" s="6">
        <v>13334.3</v>
      </c>
      <c r="Y2" s="6">
        <v>-32.86609</v>
      </c>
      <c r="Z2" s="6">
        <v>2.0089300000000001E-2</v>
      </c>
      <c r="AA2" s="6">
        <v>0</v>
      </c>
      <c r="AB2" s="6">
        <v>0</v>
      </c>
      <c r="AC2">
        <v>0</v>
      </c>
      <c r="AD2">
        <v>2</v>
      </c>
      <c r="AE2">
        <v>29</v>
      </c>
      <c r="AF2">
        <v>40</v>
      </c>
      <c r="AG2">
        <v>51</v>
      </c>
      <c r="AH2">
        <v>46</v>
      </c>
      <c r="AI2">
        <v>32</v>
      </c>
      <c r="AJ2">
        <v>23</v>
      </c>
      <c r="AK2">
        <v>24</v>
      </c>
      <c r="AL2">
        <v>15</v>
      </c>
      <c r="AM2">
        <v>4</v>
      </c>
      <c r="AN2">
        <v>7</v>
      </c>
      <c r="AO2">
        <v>8.5249999999999996E-3</v>
      </c>
      <c r="AP2">
        <v>885.75</v>
      </c>
      <c r="AQ2">
        <v>5.5591520000000004E-3</v>
      </c>
      <c r="AR2">
        <v>3.3568992999999998E-2</v>
      </c>
      <c r="AS2" t="s">
        <v>605</v>
      </c>
      <c r="AT2">
        <v>1</v>
      </c>
      <c r="AU2">
        <v>1</v>
      </c>
      <c r="AV2">
        <v>100</v>
      </c>
      <c r="AW2">
        <v>0</v>
      </c>
      <c r="AX2">
        <v>1</v>
      </c>
      <c r="AY2">
        <v>1.2</v>
      </c>
      <c r="AZ2">
        <v>24</v>
      </c>
      <c r="BA2">
        <v>1</v>
      </c>
      <c r="BB2" t="s">
        <v>799</v>
      </c>
      <c r="BC2">
        <v>2</v>
      </c>
      <c r="BD2">
        <v>2</v>
      </c>
      <c r="BE2">
        <v>23</v>
      </c>
      <c r="BF2">
        <v>110</v>
      </c>
      <c r="BG2">
        <v>24.6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886.1</v>
      </c>
      <c r="EV2" s="6">
        <v>0</v>
      </c>
      <c r="EW2" s="6">
        <v>0</v>
      </c>
      <c r="EX2" s="6">
        <v>0</v>
      </c>
      <c r="EY2" s="6">
        <v>0</v>
      </c>
      <c r="EZ2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>
        <v>0</v>
      </c>
      <c r="FY2" s="2">
        <v>43979</v>
      </c>
      <c r="FZ2" t="s">
        <v>596</v>
      </c>
      <c r="GA2">
        <v>792</v>
      </c>
      <c r="GB2" t="s">
        <v>597</v>
      </c>
      <c r="GC2">
        <f>BE2*BD2+BI2*BH2+BL2*BM2+BP2*BQ2+BT2*BU2</f>
        <v>46</v>
      </c>
      <c r="GH2" t="s">
        <v>1056</v>
      </c>
      <c r="GI2" t="s">
        <v>1057</v>
      </c>
      <c r="GJ2" t="s">
        <v>1056</v>
      </c>
      <c r="GK2" t="s">
        <v>1057</v>
      </c>
      <c r="GL2" t="s">
        <v>1056</v>
      </c>
      <c r="GM2" t="s">
        <v>1057</v>
      </c>
      <c r="GN2" t="s">
        <v>1056</v>
      </c>
      <c r="GO2" t="s">
        <v>1057</v>
      </c>
      <c r="GP2" t="s">
        <v>1056</v>
      </c>
      <c r="GQ2" t="s">
        <v>1057</v>
      </c>
      <c r="GR2" t="s">
        <v>1056</v>
      </c>
      <c r="GS2" t="s">
        <v>1057</v>
      </c>
    </row>
    <row r="3" spans="1:201" x14ac:dyDescent="0.25">
      <c r="A3">
        <v>19002</v>
      </c>
      <c r="B3" t="s">
        <v>231</v>
      </c>
      <c r="C3" s="2">
        <v>20092</v>
      </c>
      <c r="E3">
        <v>2</v>
      </c>
      <c r="F3" t="s">
        <v>231</v>
      </c>
      <c r="G3" t="s">
        <v>607</v>
      </c>
      <c r="H3" t="s">
        <v>797</v>
      </c>
      <c r="I3">
        <v>2</v>
      </c>
      <c r="J3">
        <v>0</v>
      </c>
      <c r="K3" t="s">
        <v>801</v>
      </c>
      <c r="L3" t="s">
        <v>593</v>
      </c>
      <c r="M3">
        <v>11</v>
      </c>
      <c r="N3">
        <v>11</v>
      </c>
      <c r="O3">
        <v>886</v>
      </c>
      <c r="P3">
        <v>886</v>
      </c>
      <c r="Q3">
        <v>11</v>
      </c>
      <c r="R3">
        <v>11</v>
      </c>
      <c r="S3" s="6">
        <v>885.67470000000003</v>
      </c>
      <c r="T3" s="6">
        <v>0</v>
      </c>
      <c r="U3" s="6">
        <v>0</v>
      </c>
      <c r="V3" s="6">
        <v>0</v>
      </c>
      <c r="W3" s="6">
        <v>0</v>
      </c>
      <c r="X3" s="6">
        <v>1.5999989999999999</v>
      </c>
      <c r="Y3" s="6">
        <v>0</v>
      </c>
      <c r="Z3" s="6">
        <v>0</v>
      </c>
      <c r="AA3" s="6">
        <v>0</v>
      </c>
      <c r="AB3" s="6">
        <v>0</v>
      </c>
      <c r="AC3">
        <v>2</v>
      </c>
      <c r="AD3">
        <v>5</v>
      </c>
      <c r="AE3">
        <v>31</v>
      </c>
      <c r="AF3">
        <v>40</v>
      </c>
      <c r="AG3">
        <v>48</v>
      </c>
      <c r="AH3">
        <v>44</v>
      </c>
      <c r="AI3">
        <v>30</v>
      </c>
      <c r="AJ3">
        <v>24</v>
      </c>
      <c r="AK3">
        <v>27</v>
      </c>
      <c r="AL3">
        <v>19</v>
      </c>
      <c r="AM3">
        <v>6</v>
      </c>
      <c r="AN3">
        <v>8</v>
      </c>
      <c r="AO3">
        <v>8.6339999999999993E-3</v>
      </c>
      <c r="AP3">
        <v>857.21</v>
      </c>
      <c r="AQ3">
        <v>2.2222100000000002E-2</v>
      </c>
      <c r="AR3">
        <v>5.1158529000000001E-2</v>
      </c>
      <c r="AS3" t="s">
        <v>605</v>
      </c>
      <c r="AT3">
        <v>3</v>
      </c>
      <c r="AU3">
        <v>1</v>
      </c>
      <c r="AV3">
        <v>100</v>
      </c>
      <c r="AW3">
        <v>0</v>
      </c>
      <c r="AX3">
        <v>2</v>
      </c>
      <c r="AY3">
        <v>0.65</v>
      </c>
      <c r="AZ3">
        <v>24</v>
      </c>
      <c r="BA3">
        <v>1</v>
      </c>
      <c r="BB3" t="s">
        <v>799</v>
      </c>
      <c r="BC3">
        <v>2</v>
      </c>
      <c r="BD3">
        <v>2</v>
      </c>
      <c r="BE3">
        <v>12.5</v>
      </c>
      <c r="BF3">
        <v>57</v>
      </c>
      <c r="BG3">
        <v>25</v>
      </c>
      <c r="BH3">
        <v>1</v>
      </c>
      <c r="BI3">
        <v>14</v>
      </c>
      <c r="BJ3">
        <v>63</v>
      </c>
      <c r="BK3">
        <v>25</v>
      </c>
      <c r="BL3">
        <v>1</v>
      </c>
      <c r="BM3">
        <v>13</v>
      </c>
      <c r="BN3">
        <v>59</v>
      </c>
      <c r="BO3">
        <v>25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856.08979999999997</v>
      </c>
      <c r="EV3" s="6">
        <v>7.6499990000000002E-3</v>
      </c>
      <c r="EW3" s="6">
        <v>-5.4500000000000003E-6</v>
      </c>
      <c r="EX3" s="6">
        <v>2.6500000000000002E-9</v>
      </c>
      <c r="EY3" s="6">
        <v>-4.5999999999999996E-13</v>
      </c>
      <c r="EZ3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>
        <v>0</v>
      </c>
      <c r="FY3" s="2">
        <v>43979</v>
      </c>
      <c r="FZ3" t="s">
        <v>596</v>
      </c>
      <c r="GA3">
        <v>10.66</v>
      </c>
      <c r="GB3" t="s">
        <v>602</v>
      </c>
      <c r="GC3">
        <f t="shared" ref="GC3:GC66" si="0">BE3*BD3+BI3*BH3+BL3*BM3+BP3*BQ3+BT3*BU3</f>
        <v>52</v>
      </c>
      <c r="GF3" t="s">
        <v>1058</v>
      </c>
      <c r="GG3" t="s">
        <v>294</v>
      </c>
      <c r="GH3">
        <v>1.9112549999999999E-3</v>
      </c>
      <c r="GI3">
        <v>4.9048099999999997E-2</v>
      </c>
      <c r="GJ3">
        <v>1.910155E-3</v>
      </c>
      <c r="GK3">
        <v>4.9021255E-2</v>
      </c>
      <c r="GL3">
        <v>1.909488E-3</v>
      </c>
      <c r="GM3">
        <v>4.8689048999999998E-2</v>
      </c>
      <c r="GN3">
        <v>1.909338E-3</v>
      </c>
      <c r="GO3">
        <v>4.8614547000000001E-2</v>
      </c>
      <c r="GP3">
        <v>1.887861E-3</v>
      </c>
      <c r="GQ3">
        <v>4.8864655E-2</v>
      </c>
      <c r="GR3">
        <v>1.8880209999999999E-3</v>
      </c>
      <c r="GS3">
        <v>4.8945616999999997E-2</v>
      </c>
    </row>
    <row r="4" spans="1:201" x14ac:dyDescent="0.25">
      <c r="A4">
        <v>19003</v>
      </c>
      <c r="B4" t="s">
        <v>232</v>
      </c>
      <c r="C4" s="2">
        <v>37622</v>
      </c>
      <c r="E4">
        <v>4</v>
      </c>
      <c r="F4" t="s">
        <v>232</v>
      </c>
      <c r="G4" t="s">
        <v>607</v>
      </c>
      <c r="H4" t="s">
        <v>797</v>
      </c>
      <c r="I4">
        <v>211</v>
      </c>
      <c r="J4">
        <v>0</v>
      </c>
      <c r="K4" t="s">
        <v>802</v>
      </c>
      <c r="L4" t="s">
        <v>593</v>
      </c>
      <c r="M4">
        <v>304</v>
      </c>
      <c r="N4">
        <v>304</v>
      </c>
      <c r="O4">
        <v>808</v>
      </c>
      <c r="P4">
        <v>808</v>
      </c>
      <c r="Q4">
        <v>304</v>
      </c>
      <c r="R4">
        <v>304</v>
      </c>
      <c r="S4" s="6">
        <v>807.91279999999995</v>
      </c>
      <c r="T4" s="6">
        <v>0</v>
      </c>
      <c r="U4" s="6">
        <v>0</v>
      </c>
      <c r="V4" s="6">
        <v>0</v>
      </c>
      <c r="W4" s="6">
        <v>0</v>
      </c>
      <c r="X4" s="6">
        <v>37.709989999999998</v>
      </c>
      <c r="Y4" s="6">
        <v>0</v>
      </c>
      <c r="Z4" s="6">
        <v>0</v>
      </c>
      <c r="AA4" s="6">
        <v>0</v>
      </c>
      <c r="AB4" s="6">
        <v>0</v>
      </c>
      <c r="AC4">
        <v>6</v>
      </c>
      <c r="AD4">
        <v>6</v>
      </c>
      <c r="AE4">
        <v>31</v>
      </c>
      <c r="AF4">
        <v>42</v>
      </c>
      <c r="AG4">
        <v>48</v>
      </c>
      <c r="AH4">
        <v>47</v>
      </c>
      <c r="AI4">
        <v>33</v>
      </c>
      <c r="AJ4">
        <v>29</v>
      </c>
      <c r="AK4">
        <v>33</v>
      </c>
      <c r="AL4">
        <v>22</v>
      </c>
      <c r="AM4">
        <v>10</v>
      </c>
      <c r="AN4">
        <v>14</v>
      </c>
      <c r="AO4">
        <v>9.0109999999999999E-3</v>
      </c>
      <c r="AP4">
        <v>768.62</v>
      </c>
      <c r="AQ4">
        <v>1.7324168000000001E-2</v>
      </c>
      <c r="AR4">
        <v>4.0232122000000002E-2</v>
      </c>
      <c r="AS4" t="s">
        <v>605</v>
      </c>
      <c r="AT4">
        <v>1</v>
      </c>
      <c r="AU4">
        <v>1</v>
      </c>
      <c r="AV4">
        <v>100</v>
      </c>
      <c r="AW4">
        <v>0</v>
      </c>
      <c r="AX4">
        <v>2</v>
      </c>
      <c r="AY4">
        <v>0.44</v>
      </c>
      <c r="AZ4">
        <v>48</v>
      </c>
      <c r="BA4">
        <v>2</v>
      </c>
      <c r="BB4" t="s">
        <v>595</v>
      </c>
      <c r="BC4">
        <v>2</v>
      </c>
      <c r="BD4">
        <v>3</v>
      </c>
      <c r="BE4">
        <v>60</v>
      </c>
      <c r="BF4">
        <v>195</v>
      </c>
      <c r="BG4">
        <v>34.9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768</v>
      </c>
      <c r="EV4" s="6">
        <v>0</v>
      </c>
      <c r="EW4" s="6">
        <v>0</v>
      </c>
      <c r="EX4" s="6">
        <v>0</v>
      </c>
      <c r="EY4" s="6">
        <v>0</v>
      </c>
      <c r="EZ4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>
        <v>0</v>
      </c>
      <c r="FY4" s="2">
        <v>43979</v>
      </c>
      <c r="FZ4" t="s">
        <v>596</v>
      </c>
      <c r="GA4">
        <v>265.86</v>
      </c>
      <c r="GB4" t="s">
        <v>602</v>
      </c>
      <c r="GC4">
        <f t="shared" si="0"/>
        <v>180</v>
      </c>
      <c r="GF4" t="s">
        <v>1059</v>
      </c>
      <c r="GG4" t="s">
        <v>1060</v>
      </c>
      <c r="GH4">
        <v>2.3710570000000002E-3</v>
      </c>
      <c r="GI4">
        <v>3.5173204E-2</v>
      </c>
      <c r="GJ4">
        <v>2.3699540000000001E-3</v>
      </c>
      <c r="GK4">
        <v>3.5252779999999997E-2</v>
      </c>
      <c r="GL4">
        <v>2.357348E-3</v>
      </c>
      <c r="GM4">
        <v>3.5307072000000002E-2</v>
      </c>
      <c r="GN4">
        <v>2.3288800000000002E-3</v>
      </c>
      <c r="GO4">
        <v>3.5293131999999998E-2</v>
      </c>
      <c r="GP4">
        <v>1.8580339999999999E-3</v>
      </c>
      <c r="GQ4">
        <v>3.2493438999999999E-2</v>
      </c>
      <c r="GR4">
        <v>1.8423599999999999E-3</v>
      </c>
      <c r="GS4">
        <v>2.9695005999999999E-2</v>
      </c>
    </row>
    <row r="5" spans="1:201" x14ac:dyDescent="0.25">
      <c r="A5">
        <v>19004</v>
      </c>
      <c r="B5" t="s">
        <v>233</v>
      </c>
      <c r="C5" s="2">
        <v>23260</v>
      </c>
      <c r="E5">
        <v>6</v>
      </c>
      <c r="F5" t="s">
        <v>233</v>
      </c>
      <c r="G5" t="s">
        <v>607</v>
      </c>
      <c r="H5" t="s">
        <v>608</v>
      </c>
      <c r="I5">
        <v>6</v>
      </c>
      <c r="J5">
        <v>0</v>
      </c>
      <c r="K5" t="s">
        <v>804</v>
      </c>
      <c r="L5" t="s">
        <v>593</v>
      </c>
      <c r="M5">
        <v>22950</v>
      </c>
      <c r="N5">
        <v>5733</v>
      </c>
      <c r="O5">
        <v>768</v>
      </c>
      <c r="P5">
        <v>750</v>
      </c>
      <c r="Q5">
        <v>6173.76</v>
      </c>
      <c r="R5">
        <v>5733</v>
      </c>
      <c r="S5" s="6">
        <v>735.24580000000003</v>
      </c>
      <c r="T5" s="6">
        <v>3.49658E-3</v>
      </c>
      <c r="U5" s="6">
        <v>-1.97437E-7</v>
      </c>
      <c r="V5" s="6">
        <v>6.9170489999999997E-12</v>
      </c>
      <c r="W5" s="6">
        <v>-9.7736500000000001E-17</v>
      </c>
      <c r="X5" s="6">
        <v>178827</v>
      </c>
      <c r="Y5" s="6">
        <v>-385.27690000000001</v>
      </c>
      <c r="Z5" s="6">
        <v>2.2135499999999999E-2</v>
      </c>
      <c r="AA5" s="6">
        <v>2.3279299999999999E-4</v>
      </c>
      <c r="AB5" s="6">
        <v>0</v>
      </c>
      <c r="AC5">
        <v>13</v>
      </c>
      <c r="AD5">
        <v>2</v>
      </c>
      <c r="AE5">
        <v>25</v>
      </c>
      <c r="AF5">
        <v>40</v>
      </c>
      <c r="AG5">
        <v>52</v>
      </c>
      <c r="AH5">
        <v>51</v>
      </c>
      <c r="AI5">
        <v>43</v>
      </c>
      <c r="AJ5">
        <v>42</v>
      </c>
      <c r="AK5">
        <v>39</v>
      </c>
      <c r="AL5">
        <v>18</v>
      </c>
      <c r="AM5">
        <v>12</v>
      </c>
      <c r="AN5">
        <v>27</v>
      </c>
      <c r="AO5">
        <v>8.9990000000000001E-3</v>
      </c>
      <c r="AP5">
        <v>672.5</v>
      </c>
      <c r="AQ5">
        <v>2.2118147000000001E-2</v>
      </c>
      <c r="AR5">
        <v>2.7752358000000001E-2</v>
      </c>
      <c r="AS5" t="s">
        <v>594</v>
      </c>
      <c r="AT5">
        <v>2</v>
      </c>
      <c r="AU5">
        <v>1</v>
      </c>
      <c r="AV5">
        <v>100</v>
      </c>
      <c r="AW5">
        <v>0</v>
      </c>
      <c r="AX5">
        <v>2</v>
      </c>
      <c r="AY5">
        <v>0.8</v>
      </c>
      <c r="AZ5">
        <v>102</v>
      </c>
      <c r="BA5">
        <v>4</v>
      </c>
      <c r="BB5" t="s">
        <v>595</v>
      </c>
      <c r="BC5">
        <v>2</v>
      </c>
      <c r="BD5">
        <v>6</v>
      </c>
      <c r="BE5">
        <v>164</v>
      </c>
      <c r="BF5">
        <v>211</v>
      </c>
      <c r="BG5">
        <v>90</v>
      </c>
      <c r="BH5">
        <v>2</v>
      </c>
      <c r="BI5">
        <v>164</v>
      </c>
      <c r="BJ5">
        <v>213</v>
      </c>
      <c r="BK5">
        <v>89.3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671.63279999999997</v>
      </c>
      <c r="EV5" s="6">
        <v>1.01738E-3</v>
      </c>
      <c r="EW5" s="6">
        <v>-1.799719E-7</v>
      </c>
      <c r="EX5" s="6">
        <v>2.5132799999999999E-11</v>
      </c>
      <c r="EY5" s="6">
        <v>0</v>
      </c>
      <c r="EZ5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>
        <v>0</v>
      </c>
      <c r="FY5" s="2">
        <v>43979</v>
      </c>
      <c r="FZ5" t="s">
        <v>596</v>
      </c>
      <c r="GA5">
        <v>22950</v>
      </c>
      <c r="GB5" t="s">
        <v>597</v>
      </c>
      <c r="GC5">
        <f t="shared" si="0"/>
        <v>1312</v>
      </c>
      <c r="GF5" t="s">
        <v>1061</v>
      </c>
      <c r="GG5" t="s">
        <v>319</v>
      </c>
      <c r="GH5">
        <v>2.5772949999999998E-3</v>
      </c>
      <c r="GI5">
        <v>2.19256E-2</v>
      </c>
      <c r="GJ5">
        <v>2.4748280000000001E-3</v>
      </c>
      <c r="GK5">
        <v>2.1868544E-2</v>
      </c>
      <c r="GL5">
        <v>2.414879E-3</v>
      </c>
      <c r="GM5">
        <v>2.1899939E-2</v>
      </c>
      <c r="GN5">
        <v>2.4005070000000001E-3</v>
      </c>
      <c r="GO5">
        <v>2.1850146000000001E-2</v>
      </c>
      <c r="GP5">
        <v>2.7002990000000002E-3</v>
      </c>
      <c r="GQ5">
        <v>2.1918057000000001E-2</v>
      </c>
      <c r="GR5">
        <v>2.7002990000000002E-3</v>
      </c>
      <c r="GS5">
        <v>2.1918057000000001E-2</v>
      </c>
    </row>
    <row r="6" spans="1:201" x14ac:dyDescent="0.25">
      <c r="A6">
        <v>19005</v>
      </c>
      <c r="B6" t="s">
        <v>234</v>
      </c>
      <c r="C6" s="2">
        <v>20913</v>
      </c>
      <c r="E6">
        <v>7</v>
      </c>
      <c r="F6" t="s">
        <v>234</v>
      </c>
      <c r="G6" t="s">
        <v>607</v>
      </c>
      <c r="H6" t="s">
        <v>608</v>
      </c>
      <c r="I6">
        <v>7</v>
      </c>
      <c r="J6">
        <v>0</v>
      </c>
      <c r="K6" t="s">
        <v>805</v>
      </c>
      <c r="L6" t="s">
        <v>593</v>
      </c>
      <c r="M6">
        <v>4040</v>
      </c>
      <c r="N6">
        <v>1540</v>
      </c>
      <c r="O6">
        <v>666.12</v>
      </c>
      <c r="P6">
        <v>653.12</v>
      </c>
      <c r="Q6">
        <v>1895</v>
      </c>
      <c r="R6">
        <v>1540</v>
      </c>
      <c r="S6" s="6">
        <v>641.7749</v>
      </c>
      <c r="T6" s="6">
        <v>8.0881679999999997E-3</v>
      </c>
      <c r="U6" s="6">
        <v>-3.6982400000000002E-7</v>
      </c>
      <c r="V6" s="6">
        <v>-7.1105190000000003E-11</v>
      </c>
      <c r="W6" s="6">
        <v>9.1237370000000008E-15</v>
      </c>
      <c r="X6" s="6">
        <v>666496</v>
      </c>
      <c r="Y6" s="6">
        <v>-2931</v>
      </c>
      <c r="Z6" s="6">
        <v>4.2788500000000003</v>
      </c>
      <c r="AA6" s="6">
        <v>-2.0720399999999998E-3</v>
      </c>
      <c r="AB6" s="6">
        <v>0</v>
      </c>
      <c r="AC6">
        <v>12</v>
      </c>
      <c r="AD6">
        <v>2</v>
      </c>
      <c r="AE6">
        <v>19</v>
      </c>
      <c r="AF6">
        <v>37</v>
      </c>
      <c r="AG6">
        <v>49</v>
      </c>
      <c r="AH6">
        <v>46</v>
      </c>
      <c r="AI6">
        <v>42</v>
      </c>
      <c r="AJ6">
        <v>40</v>
      </c>
      <c r="AK6">
        <v>38</v>
      </c>
      <c r="AL6">
        <v>15</v>
      </c>
      <c r="AM6">
        <v>5</v>
      </c>
      <c r="AN6">
        <v>25</v>
      </c>
      <c r="AO6">
        <v>9.0679999999999997E-3</v>
      </c>
      <c r="AP6">
        <v>621.1</v>
      </c>
      <c r="AQ6">
        <v>2.9166727999999999E-2</v>
      </c>
      <c r="AR6">
        <v>4.7975689000000002E-2</v>
      </c>
      <c r="AS6" t="s">
        <v>594</v>
      </c>
      <c r="AT6">
        <v>4</v>
      </c>
      <c r="AU6">
        <v>1</v>
      </c>
      <c r="AV6">
        <v>100</v>
      </c>
      <c r="AW6">
        <v>0</v>
      </c>
      <c r="AX6">
        <v>2</v>
      </c>
      <c r="AY6">
        <v>0.76</v>
      </c>
      <c r="AZ6">
        <v>113</v>
      </c>
      <c r="BA6">
        <v>8</v>
      </c>
      <c r="BB6" t="s">
        <v>595</v>
      </c>
      <c r="BC6">
        <v>2</v>
      </c>
      <c r="BD6">
        <v>2</v>
      </c>
      <c r="BE6">
        <v>38</v>
      </c>
      <c r="BF6">
        <v>109</v>
      </c>
      <c r="BG6">
        <v>41.8</v>
      </c>
      <c r="BH6">
        <v>2</v>
      </c>
      <c r="BI6">
        <v>45</v>
      </c>
      <c r="BJ6">
        <v>123</v>
      </c>
      <c r="BK6">
        <v>43.9</v>
      </c>
      <c r="BL6">
        <v>4</v>
      </c>
      <c r="BM6">
        <v>51</v>
      </c>
      <c r="BN6">
        <v>142</v>
      </c>
      <c r="BO6">
        <v>43.2</v>
      </c>
      <c r="BP6">
        <v>2</v>
      </c>
      <c r="BQ6">
        <v>54</v>
      </c>
      <c r="BR6">
        <v>148</v>
      </c>
      <c r="BS6">
        <v>43.8</v>
      </c>
      <c r="BT6">
        <v>0</v>
      </c>
      <c r="BU6">
        <v>0</v>
      </c>
      <c r="BV6">
        <v>0</v>
      </c>
      <c r="BW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619.26589999999999</v>
      </c>
      <c r="EV6" s="6">
        <v>1.7319799999999999E-3</v>
      </c>
      <c r="EW6" s="6">
        <v>-4.8919399999999998E-8</v>
      </c>
      <c r="EX6" s="6">
        <v>0</v>
      </c>
      <c r="EY6" s="6">
        <v>0</v>
      </c>
      <c r="EZ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>
        <v>0</v>
      </c>
      <c r="FY6" s="2">
        <v>43979</v>
      </c>
      <c r="FZ6" t="s">
        <v>596</v>
      </c>
      <c r="GA6">
        <v>4040</v>
      </c>
      <c r="GB6" t="s">
        <v>597</v>
      </c>
      <c r="GC6">
        <f t="shared" si="0"/>
        <v>478</v>
      </c>
      <c r="GF6" t="s">
        <v>1062</v>
      </c>
      <c r="GG6" t="s">
        <v>1063</v>
      </c>
      <c r="GH6">
        <v>5.3648480000000002E-3</v>
      </c>
      <c r="GI6">
        <v>3.2895092000000001E-2</v>
      </c>
      <c r="GJ6">
        <v>6.6659909999999996E-3</v>
      </c>
      <c r="GK6">
        <v>3.2877084000000001E-2</v>
      </c>
      <c r="GL6">
        <v>6.6683749999999998E-3</v>
      </c>
      <c r="GM6">
        <v>3.2842877999999999E-2</v>
      </c>
      <c r="GN6">
        <v>6.6512059999999998E-3</v>
      </c>
      <c r="GO6">
        <v>2.8460439000000001E-2</v>
      </c>
      <c r="GP6">
        <v>6.6157899999999999E-3</v>
      </c>
      <c r="GQ6">
        <v>2.3259517E-2</v>
      </c>
      <c r="GR6">
        <v>6.6404380000000002E-3</v>
      </c>
      <c r="GS6">
        <v>2.3126230000000001E-2</v>
      </c>
    </row>
    <row r="7" spans="1:201" x14ac:dyDescent="0.25">
      <c r="A7">
        <v>19006</v>
      </c>
      <c r="B7" t="s">
        <v>235</v>
      </c>
      <c r="C7" s="2">
        <v>40664</v>
      </c>
      <c r="E7">
        <v>8</v>
      </c>
      <c r="F7" t="s">
        <v>235</v>
      </c>
      <c r="G7" t="s">
        <v>607</v>
      </c>
      <c r="H7" t="s">
        <v>608</v>
      </c>
      <c r="I7">
        <v>8</v>
      </c>
      <c r="J7">
        <v>0</v>
      </c>
      <c r="K7" t="s">
        <v>614</v>
      </c>
      <c r="L7" t="s">
        <v>593</v>
      </c>
      <c r="M7">
        <v>1423</v>
      </c>
      <c r="N7">
        <v>1423</v>
      </c>
      <c r="O7">
        <v>622.5</v>
      </c>
      <c r="P7">
        <v>622.5</v>
      </c>
      <c r="Q7">
        <v>1423</v>
      </c>
      <c r="R7">
        <v>1423</v>
      </c>
      <c r="S7" s="6">
        <v>620.42240000000004</v>
      </c>
      <c r="T7" s="6">
        <v>0</v>
      </c>
      <c r="U7" s="6">
        <v>0</v>
      </c>
      <c r="V7" s="6">
        <v>0</v>
      </c>
      <c r="W7" s="6">
        <v>0</v>
      </c>
      <c r="X7" s="6">
        <v>46.53</v>
      </c>
      <c r="Y7" s="6">
        <v>0</v>
      </c>
      <c r="Z7" s="6">
        <v>0</v>
      </c>
      <c r="AA7" s="6">
        <v>0</v>
      </c>
      <c r="AB7" s="6">
        <v>0</v>
      </c>
      <c r="AC7">
        <v>10</v>
      </c>
      <c r="AD7">
        <v>5</v>
      </c>
      <c r="AE7">
        <v>18</v>
      </c>
      <c r="AF7">
        <v>38</v>
      </c>
      <c r="AG7">
        <v>53</v>
      </c>
      <c r="AH7">
        <v>52</v>
      </c>
      <c r="AI7">
        <v>48</v>
      </c>
      <c r="AJ7">
        <v>43</v>
      </c>
      <c r="AK7">
        <v>39</v>
      </c>
      <c r="AL7">
        <v>15</v>
      </c>
      <c r="AM7">
        <v>2</v>
      </c>
      <c r="AN7">
        <v>21</v>
      </c>
      <c r="AO7">
        <v>8.9460000000000008E-3</v>
      </c>
      <c r="AP7">
        <v>558.59</v>
      </c>
      <c r="AQ7">
        <v>1.985667E-3</v>
      </c>
      <c r="AR7">
        <v>3.0063763E-2</v>
      </c>
      <c r="AS7" t="s">
        <v>594</v>
      </c>
      <c r="AT7">
        <v>1</v>
      </c>
      <c r="AU7">
        <v>1</v>
      </c>
      <c r="AV7">
        <v>100</v>
      </c>
      <c r="AW7">
        <v>0</v>
      </c>
      <c r="AX7">
        <v>2</v>
      </c>
      <c r="AY7">
        <v>0.93</v>
      </c>
      <c r="AZ7">
        <v>115</v>
      </c>
      <c r="BA7">
        <v>3</v>
      </c>
      <c r="BB7" t="s">
        <v>595</v>
      </c>
      <c r="BC7">
        <v>2</v>
      </c>
      <c r="BD7">
        <v>6</v>
      </c>
      <c r="BE7">
        <v>184</v>
      </c>
      <c r="BF7">
        <v>338</v>
      </c>
      <c r="BG7">
        <v>61.7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556.71780000000001</v>
      </c>
      <c r="EV7" s="6">
        <v>1.2217599999999999E-3</v>
      </c>
      <c r="EW7" s="6">
        <v>-7.5121589999999998E-8</v>
      </c>
      <c r="EX7" s="6">
        <v>2.1663189999999998E-12</v>
      </c>
      <c r="EY7" s="6">
        <v>0</v>
      </c>
      <c r="EZ7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>
        <v>0</v>
      </c>
      <c r="FY7" s="2">
        <v>43979</v>
      </c>
      <c r="FZ7" t="s">
        <v>596</v>
      </c>
      <c r="GA7">
        <v>1329.6</v>
      </c>
      <c r="GB7" t="s">
        <v>602</v>
      </c>
      <c r="GC7">
        <f t="shared" si="0"/>
        <v>1104</v>
      </c>
      <c r="GF7" t="s">
        <v>1064</v>
      </c>
      <c r="GG7" t="s">
        <v>1065</v>
      </c>
      <c r="GH7">
        <v>2.5478514000000001E-2</v>
      </c>
      <c r="GI7">
        <v>1.6124472000000001E-2</v>
      </c>
      <c r="GJ7">
        <v>2.3184298999999998E-2</v>
      </c>
      <c r="GK7">
        <v>1.6115647E-2</v>
      </c>
      <c r="GL7">
        <v>2.3169702E-2</v>
      </c>
      <c r="GM7">
        <v>1.5495703E-2</v>
      </c>
      <c r="GN7">
        <v>2.3163650000000001E-2</v>
      </c>
      <c r="GO7">
        <v>1.5457313E-2</v>
      </c>
      <c r="GP7">
        <v>2.3191317999999999E-2</v>
      </c>
      <c r="GQ7">
        <v>1.5457313E-2</v>
      </c>
      <c r="GR7">
        <v>2.3255020000000001E-2</v>
      </c>
      <c r="GS7">
        <v>1.5457313E-2</v>
      </c>
    </row>
    <row r="8" spans="1:201" x14ac:dyDescent="0.25">
      <c r="A8">
        <v>19007</v>
      </c>
      <c r="B8" t="s">
        <v>236</v>
      </c>
      <c r="C8" s="2">
        <v>25936</v>
      </c>
      <c r="E8">
        <v>9</v>
      </c>
      <c r="F8" t="s">
        <v>236</v>
      </c>
      <c r="G8" t="s">
        <v>607</v>
      </c>
      <c r="H8" t="s">
        <v>807</v>
      </c>
      <c r="I8">
        <v>9</v>
      </c>
      <c r="J8">
        <v>0</v>
      </c>
      <c r="K8" t="s">
        <v>808</v>
      </c>
      <c r="L8" t="s">
        <v>593</v>
      </c>
      <c r="M8">
        <v>450</v>
      </c>
      <c r="N8">
        <v>450</v>
      </c>
      <c r="O8">
        <v>558.5</v>
      </c>
      <c r="P8">
        <v>558.5</v>
      </c>
      <c r="Q8">
        <v>450</v>
      </c>
      <c r="R8">
        <v>450</v>
      </c>
      <c r="S8" s="6">
        <v>557.36289999999997</v>
      </c>
      <c r="T8" s="6">
        <v>0</v>
      </c>
      <c r="U8" s="6">
        <v>0</v>
      </c>
      <c r="V8" s="6">
        <v>0</v>
      </c>
      <c r="W8" s="6">
        <v>0</v>
      </c>
      <c r="X8" s="6">
        <v>33.899990000000003</v>
      </c>
      <c r="Y8" s="6">
        <v>0</v>
      </c>
      <c r="Z8" s="6">
        <v>0</v>
      </c>
      <c r="AA8" s="6">
        <v>0</v>
      </c>
      <c r="AB8" s="6">
        <v>0</v>
      </c>
      <c r="AC8">
        <v>8</v>
      </c>
      <c r="AD8">
        <v>3</v>
      </c>
      <c r="AE8">
        <v>20</v>
      </c>
      <c r="AF8">
        <v>44</v>
      </c>
      <c r="AG8">
        <v>56</v>
      </c>
      <c r="AH8">
        <v>54</v>
      </c>
      <c r="AI8">
        <v>46</v>
      </c>
      <c r="AJ8">
        <v>44</v>
      </c>
      <c r="AK8">
        <v>44</v>
      </c>
      <c r="AL8">
        <v>22</v>
      </c>
      <c r="AM8">
        <v>5</v>
      </c>
      <c r="AN8">
        <v>26</v>
      </c>
      <c r="AO8">
        <v>8.9519999999999999E-3</v>
      </c>
      <c r="AP8">
        <v>512.94000000000005</v>
      </c>
      <c r="AQ8">
        <v>5.7961038999999999E-2</v>
      </c>
      <c r="AR8">
        <v>7.5007698999999997E-2</v>
      </c>
      <c r="AS8" t="s">
        <v>594</v>
      </c>
      <c r="AT8">
        <v>1</v>
      </c>
      <c r="AU8">
        <v>1</v>
      </c>
      <c r="AV8">
        <v>100</v>
      </c>
      <c r="AW8">
        <v>0</v>
      </c>
      <c r="AX8">
        <v>2</v>
      </c>
      <c r="AY8">
        <v>0.51</v>
      </c>
      <c r="AZ8">
        <v>116</v>
      </c>
      <c r="BA8">
        <v>3</v>
      </c>
      <c r="BB8" t="s">
        <v>799</v>
      </c>
      <c r="BC8">
        <v>2</v>
      </c>
      <c r="BD8">
        <v>4</v>
      </c>
      <c r="BE8">
        <v>106</v>
      </c>
      <c r="BF8">
        <v>269</v>
      </c>
      <c r="BG8">
        <v>44.1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510.02980000000002</v>
      </c>
      <c r="EV8" s="6">
        <v>1.7700000000000001E-3</v>
      </c>
      <c r="EW8" s="6">
        <v>-7.3999960000000001E-8</v>
      </c>
      <c r="EX8" s="6">
        <v>1.1200000000000001E-11</v>
      </c>
      <c r="EY8" s="6">
        <v>-4.7999980000000005E-16</v>
      </c>
      <c r="EZ8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>
        <v>0</v>
      </c>
      <c r="FY8" s="2">
        <v>43979</v>
      </c>
      <c r="FZ8" t="s">
        <v>596</v>
      </c>
      <c r="GA8">
        <v>415.8</v>
      </c>
      <c r="GB8" t="s">
        <v>602</v>
      </c>
      <c r="GC8">
        <f t="shared" si="0"/>
        <v>424</v>
      </c>
      <c r="GF8" t="s">
        <v>1066</v>
      </c>
      <c r="GG8" t="s">
        <v>1067</v>
      </c>
      <c r="GH8">
        <v>3.4933130000000001E-3</v>
      </c>
      <c r="GI8">
        <v>3.4588449E-2</v>
      </c>
      <c r="GJ8">
        <v>3.744809E-3</v>
      </c>
      <c r="GK8">
        <v>2.8257560000000001E-2</v>
      </c>
      <c r="GL8">
        <v>3.8207050000000002E-3</v>
      </c>
      <c r="GM8">
        <v>2.1644943999999999E-2</v>
      </c>
      <c r="GN8">
        <v>3.6241609999999999E-3</v>
      </c>
      <c r="GO8">
        <v>2.0554814000000001E-2</v>
      </c>
      <c r="GP8">
        <v>3.644535E-3</v>
      </c>
      <c r="GQ8">
        <v>2.0554814000000001E-2</v>
      </c>
      <c r="GR8">
        <v>3.6281379999999999E-3</v>
      </c>
      <c r="GS8">
        <v>2.0554814000000001E-2</v>
      </c>
    </row>
    <row r="9" spans="1:201" x14ac:dyDescent="0.25">
      <c r="A9">
        <v>19008</v>
      </c>
      <c r="B9" t="s">
        <v>237</v>
      </c>
      <c r="C9" s="2">
        <v>36162</v>
      </c>
      <c r="E9">
        <v>10</v>
      </c>
      <c r="F9" t="s">
        <v>237</v>
      </c>
      <c r="G9" t="s">
        <v>607</v>
      </c>
      <c r="H9" t="s">
        <v>797</v>
      </c>
      <c r="I9">
        <v>10</v>
      </c>
      <c r="J9">
        <v>0</v>
      </c>
      <c r="K9" t="s">
        <v>810</v>
      </c>
      <c r="L9" t="s">
        <v>593</v>
      </c>
      <c r="M9">
        <v>480</v>
      </c>
      <c r="N9">
        <v>480</v>
      </c>
      <c r="O9">
        <v>512</v>
      </c>
      <c r="P9">
        <v>512</v>
      </c>
      <c r="Q9">
        <v>480</v>
      </c>
      <c r="R9">
        <v>480</v>
      </c>
      <c r="S9" s="6">
        <v>512.01800000000003</v>
      </c>
      <c r="T9" s="6">
        <v>0</v>
      </c>
      <c r="U9" s="6">
        <v>0</v>
      </c>
      <c r="V9" s="6">
        <v>0</v>
      </c>
      <c r="W9" s="6">
        <v>0</v>
      </c>
      <c r="X9" s="6">
        <v>52</v>
      </c>
      <c r="Y9" s="6">
        <v>0</v>
      </c>
      <c r="Z9" s="6">
        <v>0</v>
      </c>
      <c r="AA9" s="6">
        <v>0</v>
      </c>
      <c r="AB9" s="6">
        <v>0</v>
      </c>
      <c r="AC9">
        <v>8</v>
      </c>
      <c r="AD9">
        <v>5</v>
      </c>
      <c r="AE9">
        <v>24</v>
      </c>
      <c r="AF9">
        <v>48</v>
      </c>
      <c r="AG9">
        <v>60</v>
      </c>
      <c r="AH9">
        <v>58</v>
      </c>
      <c r="AI9">
        <v>51</v>
      </c>
      <c r="AJ9">
        <v>48</v>
      </c>
      <c r="AK9">
        <v>48</v>
      </c>
      <c r="AL9">
        <v>26</v>
      </c>
      <c r="AM9">
        <v>7</v>
      </c>
      <c r="AN9">
        <v>29</v>
      </c>
      <c r="AO9">
        <v>9.0259999999999993E-3</v>
      </c>
      <c r="AP9">
        <v>494.59</v>
      </c>
      <c r="AQ9">
        <v>5.2436729999999999E-3</v>
      </c>
      <c r="AR9">
        <v>1.7506158000000001E-2</v>
      </c>
      <c r="AS9" t="s">
        <v>605</v>
      </c>
      <c r="AT9">
        <v>1</v>
      </c>
      <c r="AU9">
        <v>1</v>
      </c>
      <c r="AV9">
        <v>100</v>
      </c>
      <c r="AW9">
        <v>0</v>
      </c>
      <c r="AX9">
        <v>2</v>
      </c>
      <c r="AY9">
        <v>0.3</v>
      </c>
      <c r="AZ9">
        <v>119</v>
      </c>
      <c r="BA9">
        <v>4</v>
      </c>
      <c r="BB9" t="s">
        <v>595</v>
      </c>
      <c r="BC9">
        <v>2</v>
      </c>
      <c r="BD9">
        <v>5</v>
      </c>
      <c r="BE9">
        <v>42</v>
      </c>
      <c r="BF9">
        <v>296</v>
      </c>
      <c r="BG9">
        <v>15.7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494.20190000000002</v>
      </c>
      <c r="EV9" s="6">
        <v>7.8165180000000002E-4</v>
      </c>
      <c r="EW9" s="6">
        <v>-1.04311E-7</v>
      </c>
      <c r="EX9" s="6">
        <v>0</v>
      </c>
      <c r="EY9" s="6">
        <v>0</v>
      </c>
      <c r="EZ9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>
        <v>0</v>
      </c>
      <c r="FY9" s="2">
        <v>43979</v>
      </c>
      <c r="FZ9" t="s">
        <v>596</v>
      </c>
      <c r="GA9">
        <v>235.19</v>
      </c>
      <c r="GB9" t="s">
        <v>602</v>
      </c>
      <c r="GC9">
        <f t="shared" si="0"/>
        <v>210</v>
      </c>
      <c r="GF9" t="s">
        <v>1068</v>
      </c>
      <c r="GG9" t="s">
        <v>318</v>
      </c>
      <c r="GH9">
        <v>5.1374580000000001E-3</v>
      </c>
      <c r="GI9">
        <v>3.6927364999999997E-2</v>
      </c>
      <c r="GJ9">
        <v>5.9647720000000001E-3</v>
      </c>
      <c r="GK9">
        <v>3.7436347000000002E-2</v>
      </c>
      <c r="GL9">
        <v>5.9668359999999997E-3</v>
      </c>
      <c r="GM9">
        <v>3.7769313999999998E-2</v>
      </c>
      <c r="GN9">
        <v>5.9674819999999996E-3</v>
      </c>
      <c r="GO9">
        <v>3.7873559000000001E-2</v>
      </c>
      <c r="GP9">
        <v>5.9805199999999996E-3</v>
      </c>
      <c r="GQ9">
        <v>3.7873559000000001E-2</v>
      </c>
      <c r="GR9">
        <v>5.9809850000000003E-3</v>
      </c>
      <c r="GS9">
        <v>3.7948437000000002E-2</v>
      </c>
    </row>
    <row r="10" spans="1:201" x14ac:dyDescent="0.25">
      <c r="A10">
        <v>19009</v>
      </c>
      <c r="B10" t="s">
        <v>238</v>
      </c>
      <c r="C10" s="2">
        <v>27143</v>
      </c>
      <c r="E10">
        <v>11</v>
      </c>
      <c r="F10" t="s">
        <v>238</v>
      </c>
      <c r="G10" t="s">
        <v>607</v>
      </c>
      <c r="H10" t="s">
        <v>811</v>
      </c>
      <c r="I10">
        <v>11</v>
      </c>
      <c r="J10">
        <v>0</v>
      </c>
      <c r="K10" t="s">
        <v>812</v>
      </c>
      <c r="L10" t="s">
        <v>593</v>
      </c>
      <c r="M10">
        <v>2244</v>
      </c>
      <c r="N10">
        <v>2244</v>
      </c>
      <c r="O10">
        <v>494.87</v>
      </c>
      <c r="P10">
        <v>494.87</v>
      </c>
      <c r="Q10">
        <v>2244</v>
      </c>
      <c r="R10">
        <v>2244</v>
      </c>
      <c r="S10" s="6">
        <v>494.32909999999998</v>
      </c>
      <c r="T10" s="6">
        <v>0</v>
      </c>
      <c r="U10" s="6">
        <v>0</v>
      </c>
      <c r="V10" s="6">
        <v>0</v>
      </c>
      <c r="W10" s="6">
        <v>0</v>
      </c>
      <c r="X10" s="6">
        <v>201.6</v>
      </c>
      <c r="Y10" s="6">
        <v>0</v>
      </c>
      <c r="Z10" s="6">
        <v>0</v>
      </c>
      <c r="AA10" s="6">
        <v>0</v>
      </c>
      <c r="AB10" s="6">
        <v>0</v>
      </c>
      <c r="AC10">
        <v>9</v>
      </c>
      <c r="AD10">
        <v>7</v>
      </c>
      <c r="AE10">
        <v>24</v>
      </c>
      <c r="AF10">
        <v>52</v>
      </c>
      <c r="AG10">
        <v>65</v>
      </c>
      <c r="AH10">
        <v>64</v>
      </c>
      <c r="AI10">
        <v>54</v>
      </c>
      <c r="AJ10">
        <v>52</v>
      </c>
      <c r="AK10">
        <v>50</v>
      </c>
      <c r="AL10">
        <v>27</v>
      </c>
      <c r="AM10">
        <v>5</v>
      </c>
      <c r="AN10">
        <v>30</v>
      </c>
      <c r="AO10">
        <v>8.9990000000000001E-3</v>
      </c>
      <c r="AP10">
        <v>466.65</v>
      </c>
      <c r="AQ10">
        <v>0.10243471</v>
      </c>
      <c r="AR10">
        <v>3.8873453000000002E-2</v>
      </c>
      <c r="AS10" t="s">
        <v>605</v>
      </c>
      <c r="AT10">
        <v>1</v>
      </c>
      <c r="AU10">
        <v>1</v>
      </c>
      <c r="AV10">
        <v>100</v>
      </c>
      <c r="AW10">
        <v>0</v>
      </c>
      <c r="AX10">
        <v>2</v>
      </c>
      <c r="AY10">
        <v>0.16</v>
      </c>
      <c r="AZ10">
        <v>126</v>
      </c>
      <c r="BA10">
        <v>3</v>
      </c>
      <c r="BB10" t="s">
        <v>799</v>
      </c>
      <c r="BC10">
        <v>2</v>
      </c>
      <c r="BD10">
        <v>4</v>
      </c>
      <c r="BE10">
        <v>95</v>
      </c>
      <c r="BF10">
        <v>396</v>
      </c>
      <c r="BG10">
        <v>26.6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466.01</v>
      </c>
      <c r="EV10" s="6">
        <v>8.7199990000000002E-4</v>
      </c>
      <c r="EW10" s="6">
        <v>-7.3799980000000006E-8</v>
      </c>
      <c r="EX10" s="6">
        <v>6.34E-12</v>
      </c>
      <c r="EY10" s="6">
        <v>-1.9000000000000001E-16</v>
      </c>
      <c r="EZ10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>
        <v>0</v>
      </c>
      <c r="FY10" s="2">
        <v>43979</v>
      </c>
      <c r="FZ10" t="s">
        <v>596</v>
      </c>
      <c r="GA10">
        <v>2137</v>
      </c>
      <c r="GB10" t="s">
        <v>602</v>
      </c>
      <c r="GC10">
        <f t="shared" si="0"/>
        <v>380</v>
      </c>
      <c r="GF10" t="s">
        <v>1069</v>
      </c>
      <c r="GG10" t="s">
        <v>352</v>
      </c>
      <c r="GH10">
        <v>7.322879E-3</v>
      </c>
      <c r="GI10">
        <v>4.0961224999999997E-2</v>
      </c>
      <c r="GJ10">
        <v>7.0595980000000003E-3</v>
      </c>
      <c r="GK10">
        <v>4.0110759000000003E-2</v>
      </c>
      <c r="GL10">
        <v>6.7885460000000003E-3</v>
      </c>
      <c r="GM10">
        <v>3.9641526000000003E-2</v>
      </c>
      <c r="GN10">
        <v>6.5314229999999997E-3</v>
      </c>
      <c r="GO10">
        <v>3.8795993000000001E-2</v>
      </c>
      <c r="GP10">
        <v>6.4310970000000002E-3</v>
      </c>
      <c r="GQ10">
        <v>3.8733505000000001E-2</v>
      </c>
      <c r="GR10">
        <v>6.4317300000000001E-3</v>
      </c>
      <c r="GS10">
        <v>3.8733505000000001E-2</v>
      </c>
    </row>
    <row r="11" spans="1:201" x14ac:dyDescent="0.25">
      <c r="A11">
        <v>19010</v>
      </c>
      <c r="B11" t="s">
        <v>239</v>
      </c>
      <c r="C11" s="2">
        <v>26846</v>
      </c>
      <c r="E11">
        <v>12</v>
      </c>
      <c r="F11" t="s">
        <v>239</v>
      </c>
      <c r="G11" t="s">
        <v>607</v>
      </c>
      <c r="H11" t="s">
        <v>608</v>
      </c>
      <c r="I11">
        <v>12</v>
      </c>
      <c r="J11">
        <v>0</v>
      </c>
      <c r="K11" t="s">
        <v>814</v>
      </c>
      <c r="L11" t="s">
        <v>593</v>
      </c>
      <c r="M11">
        <v>1524</v>
      </c>
      <c r="N11">
        <v>1524</v>
      </c>
      <c r="O11">
        <v>467.2</v>
      </c>
      <c r="P11">
        <v>467.2</v>
      </c>
      <c r="Q11">
        <v>1524</v>
      </c>
      <c r="R11">
        <v>1524</v>
      </c>
      <c r="S11" s="6">
        <v>466.43939999999998</v>
      </c>
      <c r="T11" s="6">
        <v>0</v>
      </c>
      <c r="U11" s="6">
        <v>0</v>
      </c>
      <c r="V11" s="6">
        <v>0</v>
      </c>
      <c r="W11" s="6">
        <v>0</v>
      </c>
      <c r="X11" s="6">
        <v>143.9</v>
      </c>
      <c r="Y11" s="6">
        <v>0</v>
      </c>
      <c r="Z11" s="6">
        <v>0</v>
      </c>
      <c r="AA11" s="6">
        <v>0</v>
      </c>
      <c r="AB11" s="6">
        <v>0</v>
      </c>
      <c r="AC11">
        <v>9</v>
      </c>
      <c r="AD11">
        <v>8</v>
      </c>
      <c r="AE11">
        <v>27</v>
      </c>
      <c r="AF11">
        <v>55</v>
      </c>
      <c r="AG11">
        <v>67</v>
      </c>
      <c r="AH11">
        <v>68</v>
      </c>
      <c r="AI11">
        <v>57</v>
      </c>
      <c r="AJ11">
        <v>55</v>
      </c>
      <c r="AK11">
        <v>52</v>
      </c>
      <c r="AL11">
        <v>29</v>
      </c>
      <c r="AM11">
        <v>6</v>
      </c>
      <c r="AN11">
        <v>32</v>
      </c>
      <c r="AO11">
        <v>9.1129999999999996E-3</v>
      </c>
      <c r="AP11">
        <v>444.18</v>
      </c>
      <c r="AQ11">
        <v>0.128299147</v>
      </c>
      <c r="AR11">
        <v>2.8748346000000001E-2</v>
      </c>
      <c r="AS11" t="s">
        <v>605</v>
      </c>
      <c r="AT11">
        <v>1</v>
      </c>
      <c r="AU11">
        <v>1</v>
      </c>
      <c r="AV11">
        <v>100</v>
      </c>
      <c r="AW11">
        <v>0</v>
      </c>
      <c r="AX11">
        <v>2</v>
      </c>
      <c r="AY11">
        <v>0.23</v>
      </c>
      <c r="AZ11">
        <v>143</v>
      </c>
      <c r="BA11">
        <v>3</v>
      </c>
      <c r="BB11" t="s">
        <v>595</v>
      </c>
      <c r="BC11">
        <v>2</v>
      </c>
      <c r="BD11">
        <v>4</v>
      </c>
      <c r="BE11">
        <v>82</v>
      </c>
      <c r="BF11">
        <v>497</v>
      </c>
      <c r="BG11">
        <v>18.899999999999999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446.06979999999999</v>
      </c>
      <c r="EV11" s="6">
        <v>1.89884E-4</v>
      </c>
      <c r="EW11" s="6">
        <v>0</v>
      </c>
      <c r="EX11" s="6">
        <v>0</v>
      </c>
      <c r="EY11" s="6">
        <v>0</v>
      </c>
      <c r="EZ11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>
        <v>0</v>
      </c>
      <c r="FY11" s="2">
        <v>43979</v>
      </c>
      <c r="FZ11" t="s">
        <v>596</v>
      </c>
      <c r="GA11">
        <v>1418.06</v>
      </c>
      <c r="GB11" t="s">
        <v>602</v>
      </c>
      <c r="GC11">
        <f t="shared" si="0"/>
        <v>328</v>
      </c>
      <c r="GF11" t="s">
        <v>1070</v>
      </c>
      <c r="GG11" t="s">
        <v>1071</v>
      </c>
      <c r="GH11">
        <v>2.4812459999999999E-3</v>
      </c>
      <c r="GI11">
        <v>5.5592805000000002E-2</v>
      </c>
      <c r="GJ11">
        <v>2.480182E-3</v>
      </c>
      <c r="GK11">
        <v>5.5613466E-2</v>
      </c>
      <c r="GL11">
        <v>2.4780330000000001E-3</v>
      </c>
      <c r="GM11">
        <v>5.5722252E-2</v>
      </c>
      <c r="GN11">
        <v>2.479813E-3</v>
      </c>
      <c r="GO11">
        <v>5.6302722999999999E-2</v>
      </c>
      <c r="GP11">
        <v>2.4822889999999999E-3</v>
      </c>
      <c r="GQ11">
        <v>5.6275837000000002E-2</v>
      </c>
      <c r="GR11">
        <v>2.478474E-3</v>
      </c>
      <c r="GS11">
        <v>5.4725415999999999E-2</v>
      </c>
    </row>
    <row r="12" spans="1:201" x14ac:dyDescent="0.25">
      <c r="A12">
        <v>19011</v>
      </c>
      <c r="B12" t="s">
        <v>240</v>
      </c>
      <c r="C12" s="2">
        <v>24343</v>
      </c>
      <c r="E12">
        <v>14</v>
      </c>
      <c r="F12" t="s">
        <v>240</v>
      </c>
      <c r="G12" t="s">
        <v>607</v>
      </c>
      <c r="H12" t="s">
        <v>816</v>
      </c>
      <c r="I12">
        <v>14</v>
      </c>
      <c r="J12">
        <v>0</v>
      </c>
      <c r="K12" t="s">
        <v>817</v>
      </c>
      <c r="L12" t="s">
        <v>593</v>
      </c>
      <c r="M12">
        <v>555</v>
      </c>
      <c r="N12">
        <v>51</v>
      </c>
      <c r="O12">
        <v>855</v>
      </c>
      <c r="P12">
        <v>825</v>
      </c>
      <c r="Q12">
        <v>363.98</v>
      </c>
      <c r="R12">
        <v>51</v>
      </c>
      <c r="S12" s="6">
        <v>816.34690000000001</v>
      </c>
      <c r="T12" s="6">
        <v>0.19769</v>
      </c>
      <c r="U12" s="6">
        <v>-5.7356989999999999E-4</v>
      </c>
      <c r="V12" s="6">
        <v>9.6903750000000004E-7</v>
      </c>
      <c r="W12" s="6">
        <v>-6.329368E-10</v>
      </c>
      <c r="X12" s="6">
        <v>152488</v>
      </c>
      <c r="Y12" s="6">
        <v>-391.67680000000001</v>
      </c>
      <c r="Z12" s="6">
        <v>0.112147</v>
      </c>
      <c r="AA12" s="6">
        <v>3.679849E-4</v>
      </c>
      <c r="AB12" s="6">
        <v>-2.4243399999999999E-7</v>
      </c>
      <c r="AC12">
        <v>18</v>
      </c>
      <c r="AD12">
        <v>11</v>
      </c>
      <c r="AE12">
        <v>35</v>
      </c>
      <c r="AF12">
        <v>49</v>
      </c>
      <c r="AG12">
        <v>60</v>
      </c>
      <c r="AH12">
        <v>60</v>
      </c>
      <c r="AI12">
        <v>54</v>
      </c>
      <c r="AJ12">
        <v>55</v>
      </c>
      <c r="AK12">
        <v>47</v>
      </c>
      <c r="AL12">
        <v>17</v>
      </c>
      <c r="AM12">
        <v>19</v>
      </c>
      <c r="AN12">
        <v>30</v>
      </c>
      <c r="AO12">
        <v>8.5419999999999992E-3</v>
      </c>
      <c r="AP12">
        <v>751.95</v>
      </c>
      <c r="AQ12">
        <v>2.5062919999999998E-3</v>
      </c>
      <c r="AR12">
        <v>4.6284456000000002E-2</v>
      </c>
      <c r="AS12" t="s">
        <v>594</v>
      </c>
      <c r="AT12">
        <v>2</v>
      </c>
      <c r="AU12">
        <v>1</v>
      </c>
      <c r="AV12">
        <v>100</v>
      </c>
      <c r="AW12">
        <v>0</v>
      </c>
      <c r="AX12">
        <v>2</v>
      </c>
      <c r="AY12">
        <v>1.08</v>
      </c>
      <c r="AZ12">
        <v>8</v>
      </c>
      <c r="BA12">
        <v>1</v>
      </c>
      <c r="BB12" t="s">
        <v>595</v>
      </c>
      <c r="BC12">
        <v>2</v>
      </c>
      <c r="BD12">
        <v>1</v>
      </c>
      <c r="BE12">
        <v>41.2</v>
      </c>
      <c r="BF12">
        <v>48</v>
      </c>
      <c r="BG12">
        <v>101</v>
      </c>
      <c r="BH12">
        <v>1</v>
      </c>
      <c r="BI12">
        <v>39.200000000000003</v>
      </c>
      <c r="BJ12">
        <v>46</v>
      </c>
      <c r="BK12">
        <v>101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747.21100000000001</v>
      </c>
      <c r="EV12" s="6">
        <v>0.10032199999999999</v>
      </c>
      <c r="EW12" s="6">
        <v>-3.2746099999999997E-4</v>
      </c>
      <c r="EX12" s="6">
        <v>-1.7168099999999999E-7</v>
      </c>
      <c r="EY12" s="6">
        <v>1.72805E-9</v>
      </c>
      <c r="EZ12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>
        <v>0</v>
      </c>
      <c r="FY12" s="2">
        <v>43979</v>
      </c>
      <c r="FZ12" t="s">
        <v>596</v>
      </c>
      <c r="GA12">
        <v>555</v>
      </c>
      <c r="GB12" t="s">
        <v>597</v>
      </c>
      <c r="GC12">
        <f t="shared" si="0"/>
        <v>80.400000000000006</v>
      </c>
      <c r="GF12" t="s">
        <v>1072</v>
      </c>
      <c r="GG12" t="s">
        <v>849</v>
      </c>
      <c r="GH12">
        <v>1.4715450000000001E-3</v>
      </c>
      <c r="GI12">
        <v>5.7542756E-2</v>
      </c>
      <c r="GJ12">
        <v>1.155264E-3</v>
      </c>
      <c r="GK12">
        <v>5.7335559000000001E-2</v>
      </c>
      <c r="GL12">
        <v>1.112303E-3</v>
      </c>
      <c r="GM12">
        <v>5.715083E-2</v>
      </c>
      <c r="GN12">
        <v>1.112259E-3</v>
      </c>
      <c r="GO12">
        <v>5.7114150000000002E-2</v>
      </c>
      <c r="GP12">
        <v>1.1843839999999999E-3</v>
      </c>
      <c r="GQ12">
        <v>5.7327288999999997E-2</v>
      </c>
      <c r="GR12">
        <v>1.183999E-3</v>
      </c>
      <c r="GS12">
        <v>5.7020359E-2</v>
      </c>
    </row>
    <row r="13" spans="1:201" x14ac:dyDescent="0.25">
      <c r="A13">
        <v>19012</v>
      </c>
      <c r="B13" t="s">
        <v>241</v>
      </c>
      <c r="C13" s="2">
        <v>22259</v>
      </c>
      <c r="E13">
        <v>15</v>
      </c>
      <c r="F13" t="s">
        <v>241</v>
      </c>
      <c r="G13" t="s">
        <v>607</v>
      </c>
      <c r="H13" t="s">
        <v>816</v>
      </c>
      <c r="I13">
        <v>15</v>
      </c>
      <c r="J13">
        <v>0</v>
      </c>
      <c r="K13" t="s">
        <v>819</v>
      </c>
      <c r="L13" t="s">
        <v>593</v>
      </c>
      <c r="M13">
        <v>14</v>
      </c>
      <c r="N13">
        <v>14</v>
      </c>
      <c r="O13">
        <v>665</v>
      </c>
      <c r="P13">
        <v>665</v>
      </c>
      <c r="Q13">
        <v>14</v>
      </c>
      <c r="R13">
        <v>14</v>
      </c>
      <c r="S13" s="6">
        <v>664.50890000000004</v>
      </c>
      <c r="T13" s="6">
        <v>0</v>
      </c>
      <c r="U13" s="6">
        <v>0</v>
      </c>
      <c r="V13" s="6">
        <v>0</v>
      </c>
      <c r="W13" s="6">
        <v>0</v>
      </c>
      <c r="X13" s="6">
        <v>1.07</v>
      </c>
      <c r="Y13" s="6">
        <v>0</v>
      </c>
      <c r="Z13" s="6">
        <v>0</v>
      </c>
      <c r="AA13" s="6">
        <v>0</v>
      </c>
      <c r="AB13" s="6">
        <v>0</v>
      </c>
      <c r="AC13">
        <v>22</v>
      </c>
      <c r="AD13">
        <v>11</v>
      </c>
      <c r="AE13">
        <v>25</v>
      </c>
      <c r="AF13">
        <v>42</v>
      </c>
      <c r="AG13">
        <v>58</v>
      </c>
      <c r="AH13">
        <v>52</v>
      </c>
      <c r="AI13">
        <v>47</v>
      </c>
      <c r="AJ13">
        <v>43</v>
      </c>
      <c r="AK13">
        <v>41</v>
      </c>
      <c r="AL13">
        <v>15</v>
      </c>
      <c r="AM13">
        <v>7</v>
      </c>
      <c r="AN13">
        <v>24</v>
      </c>
      <c r="AO13">
        <v>8.6309999999999998E-3</v>
      </c>
      <c r="AP13">
        <v>576.62</v>
      </c>
      <c r="AQ13">
        <v>1.505354E-3</v>
      </c>
      <c r="AR13">
        <v>6.9988369999999994E-2</v>
      </c>
      <c r="AS13" t="s">
        <v>594</v>
      </c>
      <c r="AT13">
        <v>1</v>
      </c>
      <c r="AU13">
        <v>1</v>
      </c>
      <c r="AV13">
        <v>100</v>
      </c>
      <c r="AW13">
        <v>0</v>
      </c>
      <c r="AX13">
        <v>2</v>
      </c>
      <c r="AY13">
        <v>0.86</v>
      </c>
      <c r="AZ13">
        <v>12</v>
      </c>
      <c r="BA13">
        <v>2</v>
      </c>
      <c r="BB13" t="s">
        <v>595</v>
      </c>
      <c r="BC13">
        <v>2</v>
      </c>
      <c r="BD13">
        <v>4</v>
      </c>
      <c r="BE13">
        <v>27.2</v>
      </c>
      <c r="BF13">
        <v>37</v>
      </c>
      <c r="BG13">
        <v>88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572.29899999999998</v>
      </c>
      <c r="EV13" s="6">
        <v>6.4610899999999999E-2</v>
      </c>
      <c r="EW13" s="6">
        <v>-2.3239800000000001E-4</v>
      </c>
      <c r="EX13" s="6">
        <v>4.3903900000000002E-7</v>
      </c>
      <c r="EY13" s="6">
        <v>-3.1241799999999998E-10</v>
      </c>
      <c r="EZ13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>
        <v>0</v>
      </c>
      <c r="FY13" s="2">
        <v>43979</v>
      </c>
      <c r="FZ13" t="s">
        <v>596</v>
      </c>
      <c r="GA13">
        <v>12.82</v>
      </c>
      <c r="GB13" t="s">
        <v>602</v>
      </c>
      <c r="GC13">
        <f t="shared" si="0"/>
        <v>108.8</v>
      </c>
      <c r="GF13" t="s">
        <v>1073</v>
      </c>
      <c r="GG13" t="s">
        <v>245</v>
      </c>
      <c r="GH13">
        <v>4.2020623E-2</v>
      </c>
      <c r="GI13">
        <v>7.2450027E-2</v>
      </c>
      <c r="GJ13">
        <v>4.3032181000000003E-2</v>
      </c>
      <c r="GK13">
        <v>7.2734982000000004E-2</v>
      </c>
      <c r="GL13">
        <v>4.2489644E-2</v>
      </c>
      <c r="GM13">
        <v>7.2734982000000004E-2</v>
      </c>
      <c r="GN13">
        <v>4.2104403999999998E-2</v>
      </c>
      <c r="GO13">
        <v>7.1841358999999994E-2</v>
      </c>
      <c r="GP13">
        <v>4.4481954999999997E-2</v>
      </c>
      <c r="GQ13">
        <v>6.8323717000000006E-2</v>
      </c>
      <c r="GR13">
        <v>4.344435E-2</v>
      </c>
      <c r="GS13">
        <v>6.8334049999999993E-2</v>
      </c>
    </row>
    <row r="14" spans="1:201" x14ac:dyDescent="0.25">
      <c r="A14">
        <v>19013</v>
      </c>
      <c r="B14" t="s">
        <v>242</v>
      </c>
      <c r="C14" s="2">
        <v>21538</v>
      </c>
      <c r="E14">
        <v>16</v>
      </c>
      <c r="F14" t="s">
        <v>242</v>
      </c>
      <c r="G14" t="s">
        <v>607</v>
      </c>
      <c r="H14" t="s">
        <v>816</v>
      </c>
      <c r="I14">
        <v>16</v>
      </c>
      <c r="J14">
        <v>0</v>
      </c>
      <c r="K14" t="s">
        <v>814</v>
      </c>
      <c r="L14" t="s">
        <v>593</v>
      </c>
      <c r="M14">
        <v>25</v>
      </c>
      <c r="N14">
        <v>25</v>
      </c>
      <c r="O14">
        <v>573</v>
      </c>
      <c r="P14">
        <v>573</v>
      </c>
      <c r="Q14">
        <v>25</v>
      </c>
      <c r="R14">
        <v>25</v>
      </c>
      <c r="S14" s="6">
        <v>572.45749999999998</v>
      </c>
      <c r="T14" s="6">
        <v>0</v>
      </c>
      <c r="U14" s="6">
        <v>0</v>
      </c>
      <c r="V14" s="6">
        <v>0</v>
      </c>
      <c r="W14" s="6">
        <v>0</v>
      </c>
      <c r="X14" s="6">
        <v>2.7</v>
      </c>
      <c r="Y14" s="6">
        <v>0</v>
      </c>
      <c r="Z14" s="6">
        <v>0</v>
      </c>
      <c r="AA14" s="6">
        <v>0</v>
      </c>
      <c r="AB14" s="6">
        <v>0</v>
      </c>
      <c r="AC14">
        <v>22</v>
      </c>
      <c r="AD14">
        <v>11</v>
      </c>
      <c r="AE14">
        <v>24</v>
      </c>
      <c r="AF14">
        <v>45</v>
      </c>
      <c r="AG14">
        <v>60</v>
      </c>
      <c r="AH14">
        <v>54</v>
      </c>
      <c r="AI14">
        <v>46</v>
      </c>
      <c r="AJ14">
        <v>42</v>
      </c>
      <c r="AK14">
        <v>42</v>
      </c>
      <c r="AL14">
        <v>21</v>
      </c>
      <c r="AM14">
        <v>4</v>
      </c>
      <c r="AN14">
        <v>24</v>
      </c>
      <c r="AO14">
        <v>9.0220000000000005E-3</v>
      </c>
      <c r="AP14">
        <v>546.67999999999995</v>
      </c>
      <c r="AQ14">
        <v>2.1598949999999998E-3</v>
      </c>
      <c r="AR14">
        <v>4.1884981000000002E-2</v>
      </c>
      <c r="AS14" t="s">
        <v>605</v>
      </c>
      <c r="AT14">
        <v>1</v>
      </c>
      <c r="AU14">
        <v>1</v>
      </c>
      <c r="AV14">
        <v>100</v>
      </c>
      <c r="AW14">
        <v>0</v>
      </c>
      <c r="AX14">
        <v>2</v>
      </c>
      <c r="AY14">
        <v>0.46</v>
      </c>
      <c r="AZ14">
        <v>12</v>
      </c>
      <c r="BA14">
        <v>1</v>
      </c>
      <c r="BB14" t="s">
        <v>595</v>
      </c>
      <c r="BC14">
        <v>2</v>
      </c>
      <c r="BD14">
        <v>2</v>
      </c>
      <c r="BE14">
        <v>16</v>
      </c>
      <c r="BF14">
        <v>89</v>
      </c>
      <c r="BG14">
        <v>21.7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545.35599999999999</v>
      </c>
      <c r="EV14" s="6">
        <v>1.6598600000000002E-2</v>
      </c>
      <c r="EW14" s="6">
        <v>-3.6417390000000001E-5</v>
      </c>
      <c r="EX14" s="6">
        <v>5.1249300000000001E-8</v>
      </c>
      <c r="EY14" s="6">
        <v>-2.6363490000000002E-11</v>
      </c>
      <c r="EZ14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>
        <v>0</v>
      </c>
      <c r="FY14" s="2">
        <v>43979</v>
      </c>
      <c r="FZ14" t="s">
        <v>596</v>
      </c>
      <c r="GA14">
        <v>22.69</v>
      </c>
      <c r="GB14" t="s">
        <v>602</v>
      </c>
      <c r="GC14">
        <f t="shared" si="0"/>
        <v>32</v>
      </c>
      <c r="GF14" t="s">
        <v>1074</v>
      </c>
      <c r="GG14" t="s">
        <v>362</v>
      </c>
      <c r="GH14">
        <v>2.5125115999999999E-2</v>
      </c>
      <c r="GI14">
        <v>2.2541240000000001E-3</v>
      </c>
      <c r="GJ14">
        <v>2.4800836999999999E-2</v>
      </c>
      <c r="GK14">
        <v>2.483603E-3</v>
      </c>
      <c r="GL14">
        <v>2.4415613999999999E-2</v>
      </c>
      <c r="GM14">
        <v>2.4863260000000001E-3</v>
      </c>
      <c r="GN14">
        <v>2.4011346999999999E-2</v>
      </c>
      <c r="GO14">
        <v>2.4863260000000001E-3</v>
      </c>
      <c r="GP14">
        <v>2.3591477E-2</v>
      </c>
      <c r="GQ14">
        <v>2.4863260000000001E-3</v>
      </c>
      <c r="GR14">
        <v>2.3223133999999999E-2</v>
      </c>
      <c r="GS14">
        <v>2.4863260000000001E-3</v>
      </c>
    </row>
    <row r="15" spans="1:201" x14ac:dyDescent="0.25">
      <c r="A15">
        <v>19014</v>
      </c>
      <c r="B15" t="s">
        <v>243</v>
      </c>
      <c r="C15" s="2">
        <v>27694</v>
      </c>
      <c r="E15">
        <v>17</v>
      </c>
      <c r="F15" t="s">
        <v>243</v>
      </c>
      <c r="G15" t="s">
        <v>607</v>
      </c>
      <c r="H15" t="s">
        <v>608</v>
      </c>
      <c r="I15">
        <v>17</v>
      </c>
      <c r="J15">
        <v>0</v>
      </c>
      <c r="K15" t="s">
        <v>821</v>
      </c>
      <c r="L15" t="s">
        <v>593</v>
      </c>
      <c r="M15">
        <v>6150</v>
      </c>
      <c r="N15">
        <v>890</v>
      </c>
      <c r="O15">
        <v>446.3</v>
      </c>
      <c r="P15">
        <v>426</v>
      </c>
      <c r="Q15">
        <v>1175.0899999999999</v>
      </c>
      <c r="R15">
        <v>890</v>
      </c>
      <c r="S15" s="6">
        <v>417.8938</v>
      </c>
      <c r="T15" s="6">
        <v>1.11714E-2</v>
      </c>
      <c r="U15" s="6">
        <v>-2.2937690000000002E-6</v>
      </c>
      <c r="V15" s="6">
        <v>2.9099480000000003E-10</v>
      </c>
      <c r="W15" s="6">
        <v>-1.4825999999999999E-14</v>
      </c>
      <c r="X15" s="6">
        <v>586295</v>
      </c>
      <c r="Y15" s="6">
        <v>-3956.72</v>
      </c>
      <c r="Z15" s="6">
        <v>8.8638100000000009</v>
      </c>
      <c r="AA15" s="6">
        <v>-6.5863579999999996E-3</v>
      </c>
      <c r="AB15" s="6">
        <v>0</v>
      </c>
      <c r="AC15">
        <v>12</v>
      </c>
      <c r="AD15">
        <v>11</v>
      </c>
      <c r="AE15">
        <v>30</v>
      </c>
      <c r="AF15">
        <v>58</v>
      </c>
      <c r="AG15">
        <v>71</v>
      </c>
      <c r="AH15">
        <v>72</v>
      </c>
      <c r="AI15">
        <v>59</v>
      </c>
      <c r="AJ15">
        <v>58</v>
      </c>
      <c r="AK15">
        <v>54</v>
      </c>
      <c r="AL15">
        <v>27</v>
      </c>
      <c r="AM15">
        <v>5</v>
      </c>
      <c r="AN15">
        <v>33</v>
      </c>
      <c r="AO15">
        <v>8.9510000000000006E-3</v>
      </c>
      <c r="AP15">
        <v>383.04</v>
      </c>
      <c r="AQ15">
        <v>2.3446774E-2</v>
      </c>
      <c r="AR15">
        <v>2.962826E-2</v>
      </c>
      <c r="AS15" t="s">
        <v>594</v>
      </c>
      <c r="AT15">
        <v>1</v>
      </c>
      <c r="AU15">
        <v>1</v>
      </c>
      <c r="AV15">
        <v>100</v>
      </c>
      <c r="AW15">
        <v>0</v>
      </c>
      <c r="AX15">
        <v>2</v>
      </c>
      <c r="AY15">
        <v>2.06</v>
      </c>
      <c r="AZ15">
        <v>245</v>
      </c>
      <c r="BA15">
        <v>4</v>
      </c>
      <c r="BB15" t="s">
        <v>595</v>
      </c>
      <c r="BC15">
        <v>2</v>
      </c>
      <c r="BD15">
        <v>8</v>
      </c>
      <c r="BE15">
        <v>186</v>
      </c>
      <c r="BF15">
        <v>368</v>
      </c>
      <c r="BG15">
        <v>59.2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381.09280000000001</v>
      </c>
      <c r="EV15" s="6">
        <v>1.4052800000000001E-3</v>
      </c>
      <c r="EW15" s="6">
        <v>-2.0073399999999999E-8</v>
      </c>
      <c r="EX15" s="6">
        <v>1.05799E-13</v>
      </c>
      <c r="EY15" s="6">
        <v>0</v>
      </c>
      <c r="EZ15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>
        <v>0</v>
      </c>
      <c r="FY15" s="2">
        <v>43979</v>
      </c>
      <c r="FZ15" t="s">
        <v>596</v>
      </c>
      <c r="GA15">
        <v>5887</v>
      </c>
      <c r="GB15" t="s">
        <v>597</v>
      </c>
      <c r="GC15">
        <f t="shared" si="0"/>
        <v>1488</v>
      </c>
      <c r="GF15" t="s">
        <v>1075</v>
      </c>
      <c r="GG15" t="s">
        <v>1076</v>
      </c>
      <c r="GH15">
        <v>2.4980427999999999E-2</v>
      </c>
      <c r="GI15">
        <v>5.7069920000000003E-2</v>
      </c>
      <c r="GJ15">
        <v>2.4979193E-2</v>
      </c>
      <c r="GK15">
        <v>5.6812427999999998E-2</v>
      </c>
      <c r="GL15">
        <v>2.4947500000000001E-2</v>
      </c>
      <c r="GM15">
        <v>5.5364433999999997E-2</v>
      </c>
      <c r="GN15">
        <v>2.4959275E-2</v>
      </c>
      <c r="GO15">
        <v>5.5505548000000002E-2</v>
      </c>
      <c r="GP15">
        <v>2.5027181999999999E-2</v>
      </c>
      <c r="GQ15">
        <v>5.5490154999999999E-2</v>
      </c>
      <c r="GR15">
        <v>2.4923792E-2</v>
      </c>
      <c r="GS15">
        <v>5.1530167000000002E-2</v>
      </c>
    </row>
    <row r="16" spans="1:201" x14ac:dyDescent="0.25">
      <c r="A16">
        <v>19015</v>
      </c>
      <c r="B16" t="s">
        <v>244</v>
      </c>
      <c r="C16" s="2">
        <v>28726</v>
      </c>
      <c r="E16">
        <v>18</v>
      </c>
      <c r="F16" t="s">
        <v>244</v>
      </c>
      <c r="G16" t="s">
        <v>607</v>
      </c>
      <c r="H16" t="s">
        <v>816</v>
      </c>
      <c r="I16">
        <v>18</v>
      </c>
      <c r="J16">
        <v>0</v>
      </c>
      <c r="K16" t="s">
        <v>823</v>
      </c>
      <c r="L16" t="s">
        <v>593</v>
      </c>
      <c r="M16">
        <v>11025</v>
      </c>
      <c r="N16">
        <v>5856</v>
      </c>
      <c r="O16">
        <v>383.3</v>
      </c>
      <c r="P16">
        <v>373.3</v>
      </c>
      <c r="Q16">
        <v>5856</v>
      </c>
      <c r="R16">
        <v>5856</v>
      </c>
      <c r="S16" s="6">
        <v>352.02980000000002</v>
      </c>
      <c r="T16" s="6">
        <v>4.9958559999999999E-3</v>
      </c>
      <c r="U16" s="6">
        <v>-2.7416400000000002E-7</v>
      </c>
      <c r="V16" s="6">
        <v>7.0983100000000003E-12</v>
      </c>
      <c r="W16" s="6">
        <v>0</v>
      </c>
      <c r="X16" s="6">
        <v>55387</v>
      </c>
      <c r="Y16" s="6">
        <v>-314.5308</v>
      </c>
      <c r="Z16" s="6">
        <v>0.44797690000000001</v>
      </c>
      <c r="AA16" s="6">
        <v>0</v>
      </c>
      <c r="AB16" s="6">
        <v>0</v>
      </c>
      <c r="AC16">
        <v>12</v>
      </c>
      <c r="AD16">
        <v>16</v>
      </c>
      <c r="AE16">
        <v>30</v>
      </c>
      <c r="AF16">
        <v>53</v>
      </c>
      <c r="AG16">
        <v>73</v>
      </c>
      <c r="AH16">
        <v>74</v>
      </c>
      <c r="AI16">
        <v>65</v>
      </c>
      <c r="AJ16">
        <v>61</v>
      </c>
      <c r="AK16">
        <v>58</v>
      </c>
      <c r="AL16">
        <v>23</v>
      </c>
      <c r="AM16">
        <v>3</v>
      </c>
      <c r="AN16">
        <v>27</v>
      </c>
      <c r="AO16">
        <v>8.8319999999999996E-3</v>
      </c>
      <c r="AP16">
        <v>327.29000000000002</v>
      </c>
      <c r="AQ16">
        <v>1.8423599999999999E-3</v>
      </c>
      <c r="AR16">
        <v>2.9695005999999999E-2</v>
      </c>
      <c r="AS16" t="s">
        <v>594</v>
      </c>
      <c r="AT16">
        <v>1</v>
      </c>
      <c r="AU16">
        <v>1</v>
      </c>
      <c r="AV16">
        <v>100</v>
      </c>
      <c r="AW16">
        <v>0</v>
      </c>
      <c r="AX16">
        <v>2</v>
      </c>
      <c r="AY16">
        <v>0.76</v>
      </c>
      <c r="AZ16">
        <v>364</v>
      </c>
      <c r="BA16">
        <v>3</v>
      </c>
      <c r="BB16" t="s">
        <v>799</v>
      </c>
      <c r="BC16">
        <v>2</v>
      </c>
      <c r="BD16">
        <v>6</v>
      </c>
      <c r="BE16">
        <v>232.7</v>
      </c>
      <c r="BF16">
        <v>493</v>
      </c>
      <c r="BG16">
        <v>53.5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323.12279999999998</v>
      </c>
      <c r="EV16" s="6">
        <v>-4.5770080000000001E-4</v>
      </c>
      <c r="EW16" s="6">
        <v>3.9876499999999998E-7</v>
      </c>
      <c r="EX16" s="6">
        <v>-4.2210599999999999E-11</v>
      </c>
      <c r="EY16" s="6">
        <v>1.3986599999999999E-15</v>
      </c>
      <c r="EZ1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>
        <v>0</v>
      </c>
      <c r="FY16" s="2">
        <v>43979</v>
      </c>
      <c r="FZ16" t="s">
        <v>596</v>
      </c>
      <c r="GA16">
        <v>11025</v>
      </c>
      <c r="GB16" t="s">
        <v>597</v>
      </c>
      <c r="GC16">
        <f t="shared" si="0"/>
        <v>1396.1999999999998</v>
      </c>
      <c r="GF16" t="s">
        <v>1077</v>
      </c>
      <c r="GG16" t="s">
        <v>1078</v>
      </c>
      <c r="GH16">
        <v>1.1778828E-2</v>
      </c>
      <c r="GI16">
        <v>4.9073324000000001E-2</v>
      </c>
      <c r="GJ16">
        <v>1.1750442999999999E-2</v>
      </c>
      <c r="GK16">
        <v>4.7052983E-2</v>
      </c>
      <c r="GL16">
        <v>1.1707927999999999E-2</v>
      </c>
      <c r="GM16">
        <v>4.3634198999999999E-2</v>
      </c>
      <c r="GN16">
        <v>1.1597143000000001E-2</v>
      </c>
      <c r="GO16">
        <v>4.0466546999999999E-2</v>
      </c>
      <c r="GP16">
        <v>1.1622202999999999E-2</v>
      </c>
      <c r="GQ16">
        <v>3.7765458000000002E-2</v>
      </c>
      <c r="GR16">
        <v>1.2020998999999999E-2</v>
      </c>
      <c r="GS16">
        <v>3.3306580000000002E-2</v>
      </c>
    </row>
    <row r="17" spans="1:201" x14ac:dyDescent="0.25">
      <c r="A17">
        <v>19143</v>
      </c>
      <c r="B17" t="s">
        <v>245</v>
      </c>
      <c r="C17" s="2">
        <v>41778</v>
      </c>
      <c r="E17">
        <v>20</v>
      </c>
      <c r="F17" t="s">
        <v>245</v>
      </c>
      <c r="G17" t="s">
        <v>607</v>
      </c>
      <c r="H17" t="s">
        <v>608</v>
      </c>
      <c r="I17">
        <v>22</v>
      </c>
      <c r="J17">
        <v>0</v>
      </c>
      <c r="K17" t="s">
        <v>825</v>
      </c>
      <c r="L17" t="s">
        <v>593</v>
      </c>
      <c r="M17">
        <v>1781.61</v>
      </c>
      <c r="N17">
        <v>430.05</v>
      </c>
      <c r="O17">
        <v>800</v>
      </c>
      <c r="P17">
        <v>785</v>
      </c>
      <c r="Q17">
        <v>613.94000000000005</v>
      </c>
      <c r="R17">
        <v>430.05</v>
      </c>
      <c r="S17" s="6">
        <v>775.04629999999997</v>
      </c>
      <c r="T17" s="6">
        <v>2.6397259999999999E-2</v>
      </c>
      <c r="U17" s="6">
        <v>-1.062692E-5</v>
      </c>
      <c r="V17" s="6">
        <v>1.9872919999999999E-9</v>
      </c>
      <c r="W17" s="6">
        <v>0</v>
      </c>
      <c r="X17" s="6">
        <v>-4577.0739999999996</v>
      </c>
      <c r="Y17" s="6">
        <v>5.8940089999999996</v>
      </c>
      <c r="Z17" s="6">
        <v>-4.649E-9</v>
      </c>
      <c r="AA17" s="6">
        <v>-6.0257280000000003E-13</v>
      </c>
      <c r="AB17" s="6">
        <v>0</v>
      </c>
      <c r="AC17">
        <v>0</v>
      </c>
      <c r="AD17">
        <v>15</v>
      </c>
      <c r="AE17">
        <v>23</v>
      </c>
      <c r="AF17">
        <v>42</v>
      </c>
      <c r="AG17">
        <v>66</v>
      </c>
      <c r="AH17">
        <v>52</v>
      </c>
      <c r="AI17">
        <v>91</v>
      </c>
      <c r="AJ17">
        <v>108</v>
      </c>
      <c r="AK17">
        <v>94</v>
      </c>
      <c r="AL17">
        <v>44</v>
      </c>
      <c r="AM17">
        <v>3</v>
      </c>
      <c r="AN17">
        <v>15</v>
      </c>
      <c r="AO17">
        <v>9.025E-3</v>
      </c>
      <c r="AP17">
        <v>755.49</v>
      </c>
      <c r="AQ17">
        <v>4.344435E-2</v>
      </c>
      <c r="AR17">
        <v>6.8334049999999993E-2</v>
      </c>
      <c r="AS17" t="s">
        <v>605</v>
      </c>
      <c r="AT17">
        <v>1</v>
      </c>
      <c r="AU17">
        <v>1</v>
      </c>
      <c r="AV17">
        <v>100</v>
      </c>
      <c r="AW17">
        <v>0</v>
      </c>
      <c r="AX17">
        <v>2</v>
      </c>
      <c r="AY17">
        <v>1.2</v>
      </c>
      <c r="AZ17">
        <v>8</v>
      </c>
      <c r="BA17">
        <v>2</v>
      </c>
      <c r="BB17" t="s">
        <v>595</v>
      </c>
      <c r="BC17">
        <v>2</v>
      </c>
      <c r="BD17">
        <v>2</v>
      </c>
      <c r="BE17">
        <v>26.3</v>
      </c>
      <c r="BF17">
        <v>77</v>
      </c>
      <c r="BG17">
        <v>37.700000000000003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754</v>
      </c>
      <c r="EV17" s="6">
        <v>1.3599999999999999E-2</v>
      </c>
      <c r="EW17" s="6">
        <v>-1.1752100000000001E-5</v>
      </c>
      <c r="EX17" s="6">
        <v>5.9766600000000003E-9</v>
      </c>
      <c r="EY17" s="6">
        <v>-1.140029E-12</v>
      </c>
      <c r="EZ17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>
        <v>0</v>
      </c>
      <c r="FY17" s="2">
        <v>43979</v>
      </c>
      <c r="FZ17" t="s">
        <v>596</v>
      </c>
      <c r="GA17">
        <v>1781.61</v>
      </c>
      <c r="GB17" t="s">
        <v>597</v>
      </c>
      <c r="GC17">
        <f t="shared" si="0"/>
        <v>52.6</v>
      </c>
      <c r="GF17" t="s">
        <v>1079</v>
      </c>
      <c r="GG17" t="s">
        <v>1080</v>
      </c>
      <c r="GH17">
        <v>4.4085185999999998E-2</v>
      </c>
      <c r="GI17">
        <v>5.7704322000000002E-2</v>
      </c>
      <c r="GJ17">
        <v>4.3622371E-2</v>
      </c>
      <c r="GK17">
        <v>5.6429483000000003E-2</v>
      </c>
      <c r="GL17">
        <v>4.3446314E-2</v>
      </c>
      <c r="GM17">
        <v>5.5490837000000001E-2</v>
      </c>
      <c r="GN17">
        <v>4.3076951000000002E-2</v>
      </c>
      <c r="GO17">
        <v>5.4239652999999999E-2</v>
      </c>
      <c r="GP17">
        <v>4.2700044999999999E-2</v>
      </c>
      <c r="GQ17">
        <v>5.2941147000000001E-2</v>
      </c>
      <c r="GR17">
        <v>4.2478523999999997E-2</v>
      </c>
      <c r="GS17">
        <v>5.1609173000000001E-2</v>
      </c>
    </row>
    <row r="18" spans="1:201" x14ac:dyDescent="0.25">
      <c r="A18">
        <v>19016</v>
      </c>
      <c r="B18" t="s">
        <v>246</v>
      </c>
      <c r="C18" s="2">
        <v>40374</v>
      </c>
      <c r="E18">
        <v>21</v>
      </c>
      <c r="F18" t="s">
        <v>246</v>
      </c>
      <c r="G18" t="s">
        <v>607</v>
      </c>
      <c r="H18" t="s">
        <v>827</v>
      </c>
      <c r="I18">
        <v>251</v>
      </c>
      <c r="J18">
        <v>0</v>
      </c>
      <c r="K18" t="s">
        <v>828</v>
      </c>
      <c r="L18" t="s">
        <v>593</v>
      </c>
      <c r="M18">
        <v>5199</v>
      </c>
      <c r="N18">
        <v>1752</v>
      </c>
      <c r="O18">
        <v>756</v>
      </c>
      <c r="P18">
        <v>732.5</v>
      </c>
      <c r="Q18">
        <v>2777</v>
      </c>
      <c r="R18">
        <v>1752</v>
      </c>
      <c r="S18" s="6">
        <v>682.60379999999998</v>
      </c>
      <c r="T18" s="6">
        <v>4.8729700000000001E-2</v>
      </c>
      <c r="U18" s="6">
        <v>-1.593879E-5</v>
      </c>
      <c r="V18" s="6">
        <v>2.6707999999999999E-9</v>
      </c>
      <c r="W18" s="6">
        <v>-1.70707E-13</v>
      </c>
      <c r="X18" s="6">
        <v>-817618</v>
      </c>
      <c r="Y18" s="6">
        <v>3330.02</v>
      </c>
      <c r="Z18" s="6">
        <v>-4.5261990000000001</v>
      </c>
      <c r="AA18" s="6">
        <v>2.0533700000000001E-3</v>
      </c>
      <c r="AB18" s="6">
        <v>0</v>
      </c>
      <c r="AC18">
        <v>6</v>
      </c>
      <c r="AD18">
        <v>8</v>
      </c>
      <c r="AE18">
        <v>20</v>
      </c>
      <c r="AF18">
        <v>35</v>
      </c>
      <c r="AG18">
        <v>55</v>
      </c>
      <c r="AH18">
        <v>57</v>
      </c>
      <c r="AI18">
        <v>57</v>
      </c>
      <c r="AJ18">
        <v>59</v>
      </c>
      <c r="AK18">
        <v>52</v>
      </c>
      <c r="AL18">
        <v>24</v>
      </c>
      <c r="AM18">
        <v>16</v>
      </c>
      <c r="AN18">
        <v>31</v>
      </c>
      <c r="AO18">
        <v>8.6759999999999997E-3</v>
      </c>
      <c r="AP18">
        <v>674.9</v>
      </c>
      <c r="AQ18">
        <v>4.0330410000000002E-3</v>
      </c>
      <c r="AR18">
        <v>1.9526357000000001E-2</v>
      </c>
      <c r="AS18" t="s">
        <v>594</v>
      </c>
      <c r="AT18">
        <v>1</v>
      </c>
      <c r="AU18">
        <v>1</v>
      </c>
      <c r="AV18">
        <v>100</v>
      </c>
      <c r="AW18">
        <v>0</v>
      </c>
      <c r="AX18">
        <v>2</v>
      </c>
      <c r="AY18">
        <v>0.68</v>
      </c>
      <c r="AZ18">
        <v>13</v>
      </c>
      <c r="BA18">
        <v>2</v>
      </c>
      <c r="BB18" t="s">
        <v>595</v>
      </c>
      <c r="BC18">
        <v>2</v>
      </c>
      <c r="BD18">
        <v>2</v>
      </c>
      <c r="BE18">
        <v>106.3</v>
      </c>
      <c r="BF18">
        <v>162</v>
      </c>
      <c r="BG18">
        <v>73.66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673.93060000000003</v>
      </c>
      <c r="EV18" s="6">
        <v>8.6597900000000005E-3</v>
      </c>
      <c r="EW18" s="6">
        <v>-1.052098E-5</v>
      </c>
      <c r="EX18" s="6">
        <v>7.6631359999999992E-9</v>
      </c>
      <c r="EY18" s="6">
        <v>-2.0651740000000001E-12</v>
      </c>
      <c r="EZ18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>
        <v>0</v>
      </c>
      <c r="FY18" s="2">
        <v>43979</v>
      </c>
      <c r="FZ18" t="s">
        <v>596</v>
      </c>
      <c r="GA18">
        <v>5199</v>
      </c>
      <c r="GB18" t="s">
        <v>597</v>
      </c>
      <c r="GC18">
        <f t="shared" si="0"/>
        <v>212.6</v>
      </c>
      <c r="GF18" t="s">
        <v>1081</v>
      </c>
      <c r="GG18" t="s">
        <v>240</v>
      </c>
      <c r="GH18">
        <v>2.5280559999999999E-3</v>
      </c>
      <c r="GI18">
        <v>4.0588724999999999E-2</v>
      </c>
      <c r="GJ18">
        <v>2.53806E-3</v>
      </c>
      <c r="GK18">
        <v>4.4095453E-2</v>
      </c>
      <c r="GL18">
        <v>2.540629E-3</v>
      </c>
      <c r="GM18">
        <v>4.5818020000000001E-2</v>
      </c>
      <c r="GN18">
        <v>2.5058540000000001E-3</v>
      </c>
      <c r="GO18">
        <v>4.6118873999999997E-2</v>
      </c>
      <c r="GP18">
        <v>2.5057439999999999E-3</v>
      </c>
      <c r="GQ18">
        <v>4.6332099000000002E-2</v>
      </c>
      <c r="GR18">
        <v>2.5062919999999998E-3</v>
      </c>
      <c r="GS18">
        <v>4.6284456000000002E-2</v>
      </c>
    </row>
    <row r="19" spans="1:201" x14ac:dyDescent="0.25">
      <c r="A19">
        <v>19017</v>
      </c>
      <c r="B19" t="s">
        <v>247</v>
      </c>
      <c r="C19" s="2">
        <v>30167</v>
      </c>
      <c r="E19">
        <v>24</v>
      </c>
      <c r="F19" t="s">
        <v>247</v>
      </c>
      <c r="G19" t="s">
        <v>607</v>
      </c>
      <c r="H19" t="s">
        <v>797</v>
      </c>
      <c r="I19">
        <v>24</v>
      </c>
      <c r="J19">
        <v>0</v>
      </c>
      <c r="K19" t="s">
        <v>830</v>
      </c>
      <c r="L19" t="s">
        <v>593</v>
      </c>
      <c r="M19">
        <v>17725</v>
      </c>
      <c r="N19">
        <v>4669</v>
      </c>
      <c r="O19">
        <v>661</v>
      </c>
      <c r="P19">
        <v>615</v>
      </c>
      <c r="Q19">
        <v>10626.45</v>
      </c>
      <c r="R19">
        <v>4669</v>
      </c>
      <c r="S19" s="6">
        <v>568.08979999999997</v>
      </c>
      <c r="T19" s="6">
        <v>1.4506E-2</v>
      </c>
      <c r="U19" s="6">
        <v>-1.2027989999999999E-6</v>
      </c>
      <c r="V19" s="6">
        <v>5.8302990000000002E-11</v>
      </c>
      <c r="W19" s="6">
        <v>-1.1245E-15</v>
      </c>
      <c r="X19" s="6">
        <v>-18194.400000000001</v>
      </c>
      <c r="Y19" s="6">
        <v>56.577590000000001</v>
      </c>
      <c r="Z19" s="6">
        <v>4.5182800000000002E-2</v>
      </c>
      <c r="AA19" s="6">
        <v>-2.91219E-4</v>
      </c>
      <c r="AB19" s="6">
        <v>2.3906989999999999E-7</v>
      </c>
      <c r="AC19">
        <v>0</v>
      </c>
      <c r="AD19">
        <v>2</v>
      </c>
      <c r="AE19">
        <v>16</v>
      </c>
      <c r="AF19">
        <v>36</v>
      </c>
      <c r="AG19">
        <v>53</v>
      </c>
      <c r="AH19">
        <v>54</v>
      </c>
      <c r="AI19">
        <v>54</v>
      </c>
      <c r="AJ19">
        <v>50</v>
      </c>
      <c r="AK19">
        <v>45</v>
      </c>
      <c r="AL19">
        <v>16</v>
      </c>
      <c r="AM19">
        <v>5</v>
      </c>
      <c r="AN19">
        <v>19</v>
      </c>
      <c r="AO19">
        <v>9.0959999999999999E-3</v>
      </c>
      <c r="AP19">
        <v>521.12</v>
      </c>
      <c r="AQ19">
        <v>1.9634914E-2</v>
      </c>
      <c r="AR19">
        <v>3.2083049000000002E-2</v>
      </c>
      <c r="AS19" t="s">
        <v>594</v>
      </c>
      <c r="AT19">
        <v>1</v>
      </c>
      <c r="AU19">
        <v>5</v>
      </c>
      <c r="AV19">
        <v>100</v>
      </c>
      <c r="AW19">
        <v>0</v>
      </c>
      <c r="AX19">
        <v>2</v>
      </c>
      <c r="AY19">
        <v>1.1000000000000001</v>
      </c>
      <c r="AZ19">
        <v>48</v>
      </c>
      <c r="BA19">
        <v>2</v>
      </c>
      <c r="BB19" t="s">
        <v>799</v>
      </c>
      <c r="BC19">
        <v>2</v>
      </c>
      <c r="BD19">
        <v>4</v>
      </c>
      <c r="BE19">
        <v>298</v>
      </c>
      <c r="BF19">
        <v>262</v>
      </c>
      <c r="BG19">
        <v>130.30000000000001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519.31979999999999</v>
      </c>
      <c r="EV19" s="6">
        <v>3.9399969999999998E-3</v>
      </c>
      <c r="EW19" s="6">
        <v>-3.599999E-7</v>
      </c>
      <c r="EX19" s="6">
        <v>4.3299990000000002E-11</v>
      </c>
      <c r="EY19" s="6">
        <v>-2.6E-15</v>
      </c>
      <c r="EZ19">
        <v>512</v>
      </c>
      <c r="FA19" s="6">
        <v>519.3098</v>
      </c>
      <c r="FB19" s="6">
        <v>2.49E-3</v>
      </c>
      <c r="FC19" s="6">
        <v>3.4399990000000002E-7</v>
      </c>
      <c r="FD19" s="6">
        <v>-6.199999E-11</v>
      </c>
      <c r="FE19" s="6">
        <v>3.3E-15</v>
      </c>
      <c r="FF19">
        <v>514</v>
      </c>
      <c r="FG19" s="6">
        <v>519.52980000000002</v>
      </c>
      <c r="FH19" s="6">
        <v>2.7799999999999999E-3</v>
      </c>
      <c r="FI19" s="6">
        <v>4.0399999999999998E-8</v>
      </c>
      <c r="FJ19" s="6">
        <v>2.7700000000000001E-12</v>
      </c>
      <c r="FK19" s="6">
        <v>-4.8999989999999999E-16</v>
      </c>
      <c r="FL19">
        <v>516</v>
      </c>
      <c r="FM19" s="6">
        <v>519.78980000000001</v>
      </c>
      <c r="FN19" s="6">
        <v>1.6100000000000001E-3</v>
      </c>
      <c r="FO19" s="6">
        <v>8.4799999999999997E-7</v>
      </c>
      <c r="FP19" s="6">
        <v>-1.2E-10</v>
      </c>
      <c r="FQ19" s="6">
        <v>4.5299999999999999E-15</v>
      </c>
      <c r="FR19">
        <v>518</v>
      </c>
      <c r="FS19" s="6">
        <v>519.92989999999998</v>
      </c>
      <c r="FT19" s="6">
        <v>1.6299999999999999E-3</v>
      </c>
      <c r="FU19" s="6">
        <v>5.4799990000000004E-7</v>
      </c>
      <c r="FV19" s="6">
        <v>-7.8999990000000006E-11</v>
      </c>
      <c r="FW19" s="6">
        <v>3.8299979999999999E-15</v>
      </c>
      <c r="FX19">
        <v>520</v>
      </c>
      <c r="FY19" s="2">
        <v>43979</v>
      </c>
      <c r="FZ19" t="s">
        <v>596</v>
      </c>
      <c r="GA19">
        <v>17725</v>
      </c>
      <c r="GB19" t="s">
        <v>597</v>
      </c>
      <c r="GC19">
        <f t="shared" si="0"/>
        <v>1192</v>
      </c>
      <c r="GF19" t="s">
        <v>1082</v>
      </c>
      <c r="GG19" t="s">
        <v>230</v>
      </c>
      <c r="GH19">
        <v>5.0789140000000003E-3</v>
      </c>
      <c r="GI19">
        <v>3.4235146000000001E-2</v>
      </c>
      <c r="GJ19">
        <v>5.0760359999999999E-3</v>
      </c>
      <c r="GK19">
        <v>3.4216407999999997E-2</v>
      </c>
      <c r="GL19">
        <v>5.0760359999999999E-3</v>
      </c>
      <c r="GM19">
        <v>3.4216407999999997E-2</v>
      </c>
      <c r="GN19">
        <v>5.0823329999999996E-3</v>
      </c>
      <c r="GO19">
        <v>3.4216407999999997E-2</v>
      </c>
      <c r="GP19">
        <v>5.5632709999999998E-3</v>
      </c>
      <c r="GQ19">
        <v>3.4284532E-2</v>
      </c>
      <c r="GR19">
        <v>5.5591520000000004E-3</v>
      </c>
      <c r="GS19">
        <v>3.3568992999999998E-2</v>
      </c>
    </row>
    <row r="20" spans="1:201" x14ac:dyDescent="0.25">
      <c r="A20">
        <v>19018</v>
      </c>
      <c r="B20" t="s">
        <v>248</v>
      </c>
      <c r="C20" s="2">
        <v>34337</v>
      </c>
      <c r="E20">
        <v>25</v>
      </c>
      <c r="F20" t="s">
        <v>248</v>
      </c>
      <c r="G20" t="s">
        <v>607</v>
      </c>
      <c r="H20" t="s">
        <v>797</v>
      </c>
      <c r="I20">
        <v>25</v>
      </c>
      <c r="J20">
        <v>0</v>
      </c>
      <c r="K20" t="s">
        <v>832</v>
      </c>
      <c r="L20" t="s">
        <v>593</v>
      </c>
      <c r="M20">
        <v>12792</v>
      </c>
      <c r="N20">
        <v>2412</v>
      </c>
      <c r="O20">
        <v>815</v>
      </c>
      <c r="P20">
        <v>775.5</v>
      </c>
      <c r="Q20">
        <v>5500.05</v>
      </c>
      <c r="R20">
        <v>2412</v>
      </c>
      <c r="S20" s="6">
        <v>752.1499</v>
      </c>
      <c r="T20" s="6">
        <v>1.2283499999999999E-2</v>
      </c>
      <c r="U20" s="6">
        <v>-1.2568800000000001E-6</v>
      </c>
      <c r="V20" s="6">
        <v>7.8525089999999995E-11</v>
      </c>
      <c r="W20" s="6">
        <v>-1.97863E-15</v>
      </c>
      <c r="X20" s="6">
        <v>-323493</v>
      </c>
      <c r="Y20" s="6">
        <v>930.00199999999995</v>
      </c>
      <c r="Z20" s="6">
        <v>-0.38523600000000002</v>
      </c>
      <c r="AA20" s="6">
        <v>-8.7983880000000003E-4</v>
      </c>
      <c r="AB20" s="6">
        <v>6.7580589999999996E-7</v>
      </c>
      <c r="AC20">
        <v>16</v>
      </c>
      <c r="AD20">
        <v>7</v>
      </c>
      <c r="AE20">
        <v>23</v>
      </c>
      <c r="AF20">
        <v>40</v>
      </c>
      <c r="AG20">
        <v>61</v>
      </c>
      <c r="AH20">
        <v>65</v>
      </c>
      <c r="AI20">
        <v>67</v>
      </c>
      <c r="AJ20">
        <v>66</v>
      </c>
      <c r="AK20">
        <v>54</v>
      </c>
      <c r="AL20">
        <v>25</v>
      </c>
      <c r="AM20">
        <v>13</v>
      </c>
      <c r="AN20">
        <v>33</v>
      </c>
      <c r="AO20">
        <v>8.9779999999999999E-3</v>
      </c>
      <c r="AP20">
        <v>696.49</v>
      </c>
      <c r="AQ20">
        <v>5.3911790000000003E-3</v>
      </c>
      <c r="AR20">
        <v>1.3418253999999999E-2</v>
      </c>
      <c r="AS20" t="s">
        <v>594</v>
      </c>
      <c r="AT20">
        <v>1</v>
      </c>
      <c r="AU20">
        <v>1</v>
      </c>
      <c r="AV20">
        <v>100</v>
      </c>
      <c r="AW20">
        <v>0</v>
      </c>
      <c r="AX20">
        <v>2</v>
      </c>
      <c r="AY20">
        <v>1.64</v>
      </c>
      <c r="AZ20">
        <v>40</v>
      </c>
      <c r="BA20">
        <v>2</v>
      </c>
      <c r="BB20" t="s">
        <v>595</v>
      </c>
      <c r="BC20">
        <v>2</v>
      </c>
      <c r="BD20">
        <v>3</v>
      </c>
      <c r="BE20">
        <v>170</v>
      </c>
      <c r="BF20">
        <v>192</v>
      </c>
      <c r="BG20">
        <v>96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693.29589999999996</v>
      </c>
      <c r="EV20" s="6">
        <v>1.2572099999999999E-2</v>
      </c>
      <c r="EW20" s="6">
        <v>-1.26882E-5</v>
      </c>
      <c r="EX20" s="6">
        <v>8.511947E-9</v>
      </c>
      <c r="EY20" s="6">
        <v>-2.1422900000000002E-12</v>
      </c>
      <c r="EZ20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>
        <v>0</v>
      </c>
      <c r="FY20" s="2">
        <v>43979</v>
      </c>
      <c r="FZ20" t="s">
        <v>596</v>
      </c>
      <c r="GA20">
        <v>12792</v>
      </c>
      <c r="GB20" t="s">
        <v>597</v>
      </c>
      <c r="GC20">
        <f t="shared" si="0"/>
        <v>510</v>
      </c>
      <c r="GF20" t="s">
        <v>1083</v>
      </c>
      <c r="GG20" t="s">
        <v>345</v>
      </c>
      <c r="GH20">
        <v>1.398568E-3</v>
      </c>
      <c r="GI20">
        <v>4.1999392000000003E-2</v>
      </c>
      <c r="GJ20">
        <v>1.376873E-3</v>
      </c>
      <c r="GK20">
        <v>4.1976403000000002E-2</v>
      </c>
      <c r="GL20">
        <v>1.372112E-3</v>
      </c>
      <c r="GM20">
        <v>4.1976403000000002E-2</v>
      </c>
      <c r="GN20">
        <v>1.3672350000000001E-3</v>
      </c>
      <c r="GO20">
        <v>4.1895188E-2</v>
      </c>
      <c r="GP20">
        <v>1.3886580000000001E-3</v>
      </c>
      <c r="GQ20">
        <v>4.1895188E-2</v>
      </c>
      <c r="GR20">
        <v>1.3853470000000001E-3</v>
      </c>
      <c r="GS20">
        <v>3.9605208000000003E-2</v>
      </c>
    </row>
    <row r="21" spans="1:201" x14ac:dyDescent="0.25">
      <c r="A21">
        <v>19019</v>
      </c>
      <c r="B21" t="s">
        <v>249</v>
      </c>
      <c r="C21" s="2">
        <v>35947</v>
      </c>
      <c r="E21">
        <v>26</v>
      </c>
      <c r="F21" t="s">
        <v>249</v>
      </c>
      <c r="G21" t="s">
        <v>607</v>
      </c>
      <c r="H21" t="s">
        <v>807</v>
      </c>
      <c r="I21">
        <v>206</v>
      </c>
      <c r="J21">
        <v>0</v>
      </c>
      <c r="K21" t="s">
        <v>834</v>
      </c>
      <c r="L21" t="s">
        <v>593</v>
      </c>
      <c r="M21">
        <v>1120</v>
      </c>
      <c r="N21">
        <v>974</v>
      </c>
      <c r="O21">
        <v>696</v>
      </c>
      <c r="P21">
        <v>693</v>
      </c>
      <c r="Q21">
        <v>975</v>
      </c>
      <c r="R21">
        <v>974</v>
      </c>
      <c r="S21" s="6">
        <v>684.7029</v>
      </c>
      <c r="T21" s="6">
        <v>-4.019E-3</v>
      </c>
      <c r="U21" s="6">
        <v>-7.9360299999999999E-7</v>
      </c>
      <c r="V21" s="6">
        <v>2.7851299999999999E-8</v>
      </c>
      <c r="W21" s="6">
        <v>-1.4200899999999999E-11</v>
      </c>
      <c r="X21" s="6">
        <v>63431.3</v>
      </c>
      <c r="Y21" s="6">
        <v>-95.599789999999999</v>
      </c>
      <c r="Z21" s="6">
        <v>-6.5936270000000005E-2</v>
      </c>
      <c r="AA21" s="6">
        <v>2.461979E-5</v>
      </c>
      <c r="AB21" s="6">
        <v>1.14194E-7</v>
      </c>
      <c r="AC21">
        <v>7</v>
      </c>
      <c r="AD21">
        <v>4</v>
      </c>
      <c r="AE21">
        <v>18</v>
      </c>
      <c r="AF21">
        <v>37</v>
      </c>
      <c r="AG21">
        <v>54</v>
      </c>
      <c r="AH21">
        <v>54</v>
      </c>
      <c r="AI21">
        <v>53</v>
      </c>
      <c r="AJ21">
        <v>52</v>
      </c>
      <c r="AK21">
        <v>41</v>
      </c>
      <c r="AL21">
        <v>15</v>
      </c>
      <c r="AM21">
        <v>5</v>
      </c>
      <c r="AN21">
        <v>26</v>
      </c>
      <c r="AO21">
        <v>8.8730000000000007E-3</v>
      </c>
      <c r="AP21">
        <v>624.33000000000004</v>
      </c>
      <c r="AQ21">
        <v>1.0989917E-2</v>
      </c>
      <c r="AR21">
        <v>3.6043324000000002E-2</v>
      </c>
      <c r="AS21" t="s">
        <v>594</v>
      </c>
      <c r="AT21">
        <v>1</v>
      </c>
      <c r="AU21">
        <v>1</v>
      </c>
      <c r="AV21">
        <v>100</v>
      </c>
      <c r="AW21">
        <v>0</v>
      </c>
      <c r="AX21">
        <v>2</v>
      </c>
      <c r="AY21">
        <v>0.73</v>
      </c>
      <c r="AZ21">
        <v>42</v>
      </c>
      <c r="BA21">
        <v>2</v>
      </c>
      <c r="BB21" t="s">
        <v>799</v>
      </c>
      <c r="BC21">
        <v>2</v>
      </c>
      <c r="BD21">
        <v>3</v>
      </c>
      <c r="BE21">
        <v>136</v>
      </c>
      <c r="BF21">
        <v>225</v>
      </c>
      <c r="BG21">
        <v>66.400000000000006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624.5249</v>
      </c>
      <c r="EV21" s="6">
        <v>1.7833E-3</v>
      </c>
      <c r="EW21" s="6">
        <v>-5.9841400000000003E-7</v>
      </c>
      <c r="EX21" s="6">
        <v>1.5993999999999999E-10</v>
      </c>
      <c r="EY21" s="6">
        <v>-1.9865299999999999E-14</v>
      </c>
      <c r="EZ21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>
        <v>0</v>
      </c>
      <c r="FY21" s="2">
        <v>43979</v>
      </c>
      <c r="FZ21" t="s">
        <v>596</v>
      </c>
      <c r="GA21">
        <v>1120</v>
      </c>
      <c r="GB21" t="s">
        <v>597</v>
      </c>
      <c r="GC21">
        <f t="shared" si="0"/>
        <v>408</v>
      </c>
      <c r="GF21" t="s">
        <v>1084</v>
      </c>
      <c r="GG21" t="s">
        <v>271</v>
      </c>
      <c r="GH21">
        <v>3.1409820000000001E-3</v>
      </c>
      <c r="GI21">
        <v>2.3704619999999999E-2</v>
      </c>
      <c r="GJ21">
        <v>3.1386840000000001E-3</v>
      </c>
      <c r="GK21">
        <v>2.3524527999999999E-2</v>
      </c>
      <c r="GL21">
        <v>3.1383499999999998E-3</v>
      </c>
      <c r="GM21">
        <v>2.3420463999999998E-2</v>
      </c>
      <c r="GN21">
        <v>3.1407359999999999E-3</v>
      </c>
      <c r="GO21">
        <v>2.4162514E-2</v>
      </c>
      <c r="GP21">
        <v>3.1430989999999999E-3</v>
      </c>
      <c r="GQ21">
        <v>2.4896041000000001E-2</v>
      </c>
      <c r="GR21">
        <v>3.147235E-3</v>
      </c>
      <c r="GS21">
        <v>2.6177513999999999E-2</v>
      </c>
    </row>
    <row r="22" spans="1:201" x14ac:dyDescent="0.25">
      <c r="A22">
        <v>19020</v>
      </c>
      <c r="B22" t="s">
        <v>250</v>
      </c>
      <c r="C22" s="2">
        <v>38771</v>
      </c>
      <c r="E22">
        <v>27</v>
      </c>
      <c r="F22" t="s">
        <v>250</v>
      </c>
      <c r="G22" t="s">
        <v>607</v>
      </c>
      <c r="H22" t="s">
        <v>797</v>
      </c>
      <c r="I22">
        <v>207</v>
      </c>
      <c r="J22">
        <v>0</v>
      </c>
      <c r="K22" t="s">
        <v>835</v>
      </c>
      <c r="L22" t="s">
        <v>593</v>
      </c>
      <c r="M22">
        <v>241.13</v>
      </c>
      <c r="N22">
        <v>228.27</v>
      </c>
      <c r="O22">
        <v>624</v>
      </c>
      <c r="P22">
        <v>623.29999999999995</v>
      </c>
      <c r="Q22">
        <v>228.27</v>
      </c>
      <c r="R22">
        <v>228.27</v>
      </c>
      <c r="S22" s="6">
        <v>594.02</v>
      </c>
      <c r="T22" s="6">
        <v>0.35164000000000001</v>
      </c>
      <c r="U22" s="6">
        <v>-2.1575000000000001E-3</v>
      </c>
      <c r="V22" s="6">
        <v>7.3589E-6</v>
      </c>
      <c r="W22" s="6">
        <v>-9.5971000000000003E-9</v>
      </c>
      <c r="X22" s="6">
        <v>-3584586</v>
      </c>
      <c r="Y22" s="6">
        <v>23536.799999999999</v>
      </c>
      <c r="Z22" s="6">
        <v>-57.935090000000002</v>
      </c>
      <c r="AA22" s="6">
        <v>6.3357750000000004E-2</v>
      </c>
      <c r="AB22" s="6">
        <v>-2.5973150000000001E-5</v>
      </c>
      <c r="AC22">
        <v>2</v>
      </c>
      <c r="AD22">
        <v>0</v>
      </c>
      <c r="AE22">
        <v>18</v>
      </c>
      <c r="AF22">
        <v>38</v>
      </c>
      <c r="AG22">
        <v>51</v>
      </c>
      <c r="AH22">
        <v>51</v>
      </c>
      <c r="AI22">
        <v>48</v>
      </c>
      <c r="AJ22">
        <v>46</v>
      </c>
      <c r="AK22">
        <v>45</v>
      </c>
      <c r="AL22">
        <v>18</v>
      </c>
      <c r="AM22">
        <v>6</v>
      </c>
      <c r="AN22">
        <v>25</v>
      </c>
      <c r="AO22">
        <v>8.829E-3</v>
      </c>
      <c r="AP22">
        <v>565.63</v>
      </c>
      <c r="AQ22">
        <v>6.6404380000000002E-3</v>
      </c>
      <c r="AR22">
        <v>2.3126230000000001E-2</v>
      </c>
      <c r="AS22" t="s">
        <v>594</v>
      </c>
      <c r="AT22">
        <v>1</v>
      </c>
      <c r="AU22">
        <v>1</v>
      </c>
      <c r="AV22">
        <v>100</v>
      </c>
      <c r="AW22">
        <v>0</v>
      </c>
      <c r="AX22">
        <v>2</v>
      </c>
      <c r="AY22">
        <v>1.8</v>
      </c>
      <c r="AZ22">
        <v>42</v>
      </c>
      <c r="BA22">
        <v>3</v>
      </c>
      <c r="BB22" t="s">
        <v>799</v>
      </c>
      <c r="BC22">
        <v>2</v>
      </c>
      <c r="BD22">
        <v>3</v>
      </c>
      <c r="BE22">
        <v>80</v>
      </c>
      <c r="BF22">
        <v>165</v>
      </c>
      <c r="BG22">
        <v>55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564.63699999999994</v>
      </c>
      <c r="EV22" s="6">
        <v>5.5515770000000002E-3</v>
      </c>
      <c r="EW22" s="6">
        <v>-1.8485299999999999E-6</v>
      </c>
      <c r="EX22" s="6">
        <v>3.2517790000000001E-10</v>
      </c>
      <c r="EY22" s="6">
        <v>-2.0945500000000001E-14</v>
      </c>
      <c r="EZ22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>
        <v>0</v>
      </c>
      <c r="FY22" s="2">
        <v>43979</v>
      </c>
      <c r="FZ22" t="s">
        <v>596</v>
      </c>
      <c r="GA22">
        <v>241.13</v>
      </c>
      <c r="GB22" t="s">
        <v>597</v>
      </c>
      <c r="GC22">
        <f t="shared" si="0"/>
        <v>240</v>
      </c>
      <c r="GF22" t="s">
        <v>1085</v>
      </c>
      <c r="GG22" t="s">
        <v>270</v>
      </c>
      <c r="GH22">
        <v>6.4407500000000003E-4</v>
      </c>
      <c r="GI22">
        <v>1.6972942000000001E-2</v>
      </c>
      <c r="GJ22">
        <v>6.4369299999999998E-4</v>
      </c>
      <c r="GK22">
        <v>1.6927794999999999E-2</v>
      </c>
      <c r="GL22">
        <v>6.4369299999999998E-4</v>
      </c>
      <c r="GM22">
        <v>1.6927794999999999E-2</v>
      </c>
      <c r="GN22">
        <v>6.4333900000000004E-4</v>
      </c>
      <c r="GO22">
        <v>1.6386484999999999E-2</v>
      </c>
      <c r="GP22">
        <v>6.4342999999999996E-4</v>
      </c>
      <c r="GQ22">
        <v>1.6526859000000001E-2</v>
      </c>
      <c r="GR22">
        <v>6.4402700000000003E-4</v>
      </c>
      <c r="GS22">
        <v>1.7438041000000001E-2</v>
      </c>
    </row>
    <row r="23" spans="1:201" x14ac:dyDescent="0.25">
      <c r="A23">
        <v>19021</v>
      </c>
      <c r="B23" t="s">
        <v>251</v>
      </c>
      <c r="C23" s="2">
        <v>39152</v>
      </c>
      <c r="E23">
        <v>28</v>
      </c>
      <c r="F23" t="s">
        <v>251</v>
      </c>
      <c r="G23" t="s">
        <v>607</v>
      </c>
      <c r="H23" t="s">
        <v>797</v>
      </c>
      <c r="I23">
        <v>28</v>
      </c>
      <c r="J23">
        <v>0</v>
      </c>
      <c r="K23" t="s">
        <v>830</v>
      </c>
      <c r="L23" t="s">
        <v>593</v>
      </c>
      <c r="M23">
        <v>879</v>
      </c>
      <c r="N23">
        <v>878</v>
      </c>
      <c r="O23">
        <v>565</v>
      </c>
      <c r="P23">
        <v>564.99</v>
      </c>
      <c r="Q23">
        <v>878</v>
      </c>
      <c r="R23">
        <v>878</v>
      </c>
      <c r="S23" s="6">
        <v>527.35990000000004</v>
      </c>
      <c r="T23" s="6">
        <v>0.11044</v>
      </c>
      <c r="U23" s="6">
        <v>-1.8921000000000001E-4</v>
      </c>
      <c r="V23" s="6">
        <v>1.9327000000000001E-7</v>
      </c>
      <c r="W23" s="6">
        <v>-7.4542999999999995E-11</v>
      </c>
      <c r="X23" s="6">
        <v>1069820</v>
      </c>
      <c r="Y23" s="6">
        <v>-7786.3980000000001</v>
      </c>
      <c r="Z23" s="6">
        <v>21.249590000000001</v>
      </c>
      <c r="AA23" s="6">
        <v>-2.5774499999999999E-2</v>
      </c>
      <c r="AB23" s="6">
        <v>1.17256E-5</v>
      </c>
      <c r="AC23">
        <v>2</v>
      </c>
      <c r="AD23">
        <v>0</v>
      </c>
      <c r="AE23">
        <v>18</v>
      </c>
      <c r="AF23">
        <v>40</v>
      </c>
      <c r="AG23">
        <v>55</v>
      </c>
      <c r="AH23">
        <v>56</v>
      </c>
      <c r="AI23">
        <v>53</v>
      </c>
      <c r="AJ23">
        <v>49</v>
      </c>
      <c r="AK23">
        <v>50</v>
      </c>
      <c r="AL23">
        <v>19</v>
      </c>
      <c r="AM23">
        <v>4</v>
      </c>
      <c r="AN23">
        <v>23</v>
      </c>
      <c r="AO23">
        <v>9.1079999999999998E-3</v>
      </c>
      <c r="AP23">
        <v>518.54</v>
      </c>
      <c r="AQ23">
        <v>2.3255020000000001E-2</v>
      </c>
      <c r="AR23">
        <v>1.5457313E-2</v>
      </c>
      <c r="AS23" t="s">
        <v>594</v>
      </c>
      <c r="AT23">
        <v>1</v>
      </c>
      <c r="AU23">
        <v>1</v>
      </c>
      <c r="AV23">
        <v>100</v>
      </c>
      <c r="AW23">
        <v>0</v>
      </c>
      <c r="AX23">
        <v>2</v>
      </c>
      <c r="AY23">
        <v>0.56999999999999995</v>
      </c>
      <c r="AZ23">
        <v>42</v>
      </c>
      <c r="BA23">
        <v>2</v>
      </c>
      <c r="BB23" t="s">
        <v>595</v>
      </c>
      <c r="BC23">
        <v>2</v>
      </c>
      <c r="BD23">
        <v>3</v>
      </c>
      <c r="BE23">
        <v>70</v>
      </c>
      <c r="BF23">
        <v>179</v>
      </c>
      <c r="BG23">
        <v>44.4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517.20000000000005</v>
      </c>
      <c r="EV23" s="6">
        <v>4.5395979999999997E-3</v>
      </c>
      <c r="EW23" s="6">
        <v>-2.4736989999999999E-6</v>
      </c>
      <c r="EX23" s="6">
        <v>1.0624E-9</v>
      </c>
      <c r="EY23" s="6">
        <v>-1.8748E-13</v>
      </c>
      <c r="EZ23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>
        <v>0</v>
      </c>
      <c r="FY23" s="2">
        <v>43979</v>
      </c>
      <c r="FZ23" t="s">
        <v>596</v>
      </c>
      <c r="GA23">
        <v>867.11</v>
      </c>
      <c r="GB23" t="s">
        <v>602</v>
      </c>
      <c r="GC23">
        <f t="shared" si="0"/>
        <v>210</v>
      </c>
      <c r="GF23" t="s">
        <v>1086</v>
      </c>
      <c r="GG23" t="s">
        <v>273</v>
      </c>
      <c r="GH23">
        <v>2.7998290000000002E-3</v>
      </c>
      <c r="GI23">
        <v>1.4294296E-2</v>
      </c>
      <c r="GJ23">
        <v>2.8963439999999999E-3</v>
      </c>
      <c r="GK23">
        <v>1.3911458999999999E-2</v>
      </c>
      <c r="GL23">
        <v>2.8963309999999998E-3</v>
      </c>
      <c r="GM23">
        <v>1.4330012E-2</v>
      </c>
      <c r="GN23">
        <v>2.8971589999999998E-3</v>
      </c>
      <c r="GO23">
        <v>1.502088E-2</v>
      </c>
      <c r="GP23">
        <v>2.8754140000000002E-3</v>
      </c>
      <c r="GQ23">
        <v>1.4819295E-2</v>
      </c>
      <c r="GR23">
        <v>2.8165759999999999E-3</v>
      </c>
      <c r="GS23">
        <v>1.489853E-2</v>
      </c>
    </row>
    <row r="24" spans="1:201" x14ac:dyDescent="0.25">
      <c r="A24">
        <v>19022</v>
      </c>
      <c r="B24" t="s">
        <v>252</v>
      </c>
      <c r="C24" s="2">
        <v>38810</v>
      </c>
      <c r="E24">
        <v>29</v>
      </c>
      <c r="F24" t="s">
        <v>252</v>
      </c>
      <c r="G24" t="s">
        <v>607</v>
      </c>
      <c r="H24" t="s">
        <v>837</v>
      </c>
      <c r="I24">
        <v>205</v>
      </c>
      <c r="J24">
        <v>0</v>
      </c>
      <c r="K24" t="s">
        <v>838</v>
      </c>
      <c r="L24" t="s">
        <v>593</v>
      </c>
      <c r="M24">
        <v>3708</v>
      </c>
      <c r="N24">
        <v>2936.6</v>
      </c>
      <c r="O24">
        <v>842.6</v>
      </c>
      <c r="P24">
        <v>837</v>
      </c>
      <c r="Q24">
        <v>2936.6</v>
      </c>
      <c r="R24">
        <v>2936.6</v>
      </c>
      <c r="S24" s="6">
        <v>789.33349999999996</v>
      </c>
      <c r="T24" s="6">
        <v>3.9666170000000001E-2</v>
      </c>
      <c r="U24" s="6">
        <v>-1.4960530000000001E-5</v>
      </c>
      <c r="V24" s="6">
        <v>3.071849E-9</v>
      </c>
      <c r="W24" s="6">
        <v>-2.366004E-13</v>
      </c>
      <c r="X24" s="6">
        <v>-243683.8</v>
      </c>
      <c r="Y24" s="6">
        <v>931.45060000000001</v>
      </c>
      <c r="Z24" s="6">
        <v>-1.1879150000000001</v>
      </c>
      <c r="AA24" s="6">
        <v>5.0549999999999998E-4</v>
      </c>
      <c r="AB24" s="6">
        <v>0</v>
      </c>
      <c r="AC24">
        <v>19</v>
      </c>
      <c r="AD24">
        <v>8</v>
      </c>
      <c r="AE24">
        <v>19</v>
      </c>
      <c r="AF24">
        <v>32</v>
      </c>
      <c r="AG24">
        <v>56</v>
      </c>
      <c r="AH24">
        <v>64</v>
      </c>
      <c r="AI24">
        <v>73</v>
      </c>
      <c r="AJ24">
        <v>84</v>
      </c>
      <c r="AK24">
        <v>86</v>
      </c>
      <c r="AL24">
        <v>53</v>
      </c>
      <c r="AM24">
        <v>13</v>
      </c>
      <c r="AN24">
        <v>44</v>
      </c>
      <c r="AO24">
        <v>9.1229999999999992E-3</v>
      </c>
      <c r="AP24">
        <v>771.2</v>
      </c>
      <c r="AQ24">
        <v>6.4112630000000004E-3</v>
      </c>
      <c r="AR24">
        <v>2.0941642999999999E-2</v>
      </c>
      <c r="AS24" t="s">
        <v>594</v>
      </c>
      <c r="AT24">
        <v>1</v>
      </c>
      <c r="AU24">
        <v>1</v>
      </c>
      <c r="AV24">
        <v>100</v>
      </c>
      <c r="AW24">
        <v>0</v>
      </c>
      <c r="AX24">
        <v>2</v>
      </c>
      <c r="AY24">
        <v>1.2</v>
      </c>
      <c r="AZ24">
        <v>18</v>
      </c>
      <c r="BA24">
        <v>1</v>
      </c>
      <c r="BB24" t="s">
        <v>595</v>
      </c>
      <c r="BC24">
        <v>2</v>
      </c>
      <c r="BD24">
        <v>2</v>
      </c>
      <c r="BE24">
        <v>63.5</v>
      </c>
      <c r="BF24">
        <v>104</v>
      </c>
      <c r="BG24">
        <v>66.760000000000005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769.38660000000004</v>
      </c>
      <c r="EV24" s="6">
        <v>1.47315E-2</v>
      </c>
      <c r="EW24" s="6">
        <v>-1.023646E-5</v>
      </c>
      <c r="EX24" s="6">
        <v>3.7784119999999998E-9</v>
      </c>
      <c r="EY24" s="6">
        <v>-5.2587719999999998E-13</v>
      </c>
      <c r="EZ24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>
        <v>0</v>
      </c>
      <c r="FY24" s="2">
        <v>43979</v>
      </c>
      <c r="FZ24" t="s">
        <v>596</v>
      </c>
      <c r="GA24">
        <v>3708</v>
      </c>
      <c r="GB24" t="s">
        <v>597</v>
      </c>
      <c r="GC24">
        <f t="shared" si="0"/>
        <v>127</v>
      </c>
      <c r="GF24" t="s">
        <v>1087</v>
      </c>
      <c r="GG24" t="s">
        <v>292</v>
      </c>
      <c r="GH24">
        <v>2.3342600000000001E-4</v>
      </c>
      <c r="GI24">
        <v>2.1130228000000001E-2</v>
      </c>
      <c r="GJ24">
        <v>4.5417100000000001E-4</v>
      </c>
      <c r="GK24">
        <v>2.3031836E-2</v>
      </c>
      <c r="GL24">
        <v>4.5417100000000001E-4</v>
      </c>
      <c r="GM24">
        <v>2.3031836E-2</v>
      </c>
      <c r="GN24">
        <v>4.5417100000000001E-4</v>
      </c>
      <c r="GO24">
        <v>2.3031836E-2</v>
      </c>
      <c r="GP24">
        <v>4.5417100000000001E-4</v>
      </c>
      <c r="GQ24">
        <v>2.3031836E-2</v>
      </c>
      <c r="GR24">
        <v>5.0643499999999996E-4</v>
      </c>
      <c r="GS24">
        <v>2.3031836E-2</v>
      </c>
    </row>
    <row r="25" spans="1:201" x14ac:dyDescent="0.25">
      <c r="A25">
        <v>19024</v>
      </c>
      <c r="B25" t="s">
        <v>253</v>
      </c>
      <c r="C25" s="2">
        <v>35371</v>
      </c>
      <c r="E25">
        <v>30</v>
      </c>
      <c r="F25" t="s">
        <v>253</v>
      </c>
      <c r="G25" t="s">
        <v>607</v>
      </c>
      <c r="H25" t="s">
        <v>608</v>
      </c>
      <c r="I25">
        <v>209</v>
      </c>
      <c r="J25">
        <v>0</v>
      </c>
      <c r="K25" t="s">
        <v>830</v>
      </c>
      <c r="L25" t="s">
        <v>593</v>
      </c>
      <c r="M25">
        <v>1500</v>
      </c>
      <c r="N25">
        <v>470</v>
      </c>
      <c r="O25">
        <v>595</v>
      </c>
      <c r="P25">
        <v>570</v>
      </c>
      <c r="Q25">
        <v>739.04</v>
      </c>
      <c r="R25">
        <v>470</v>
      </c>
      <c r="S25" s="6">
        <v>545.89279999999997</v>
      </c>
      <c r="T25" s="6">
        <v>6.4708650000000006E-2</v>
      </c>
      <c r="U25" s="6">
        <v>-3.23717E-5</v>
      </c>
      <c r="V25" s="6">
        <v>7.3933570000000001E-9</v>
      </c>
      <c r="W25" s="6">
        <v>0</v>
      </c>
      <c r="X25" s="6">
        <v>-38885.4</v>
      </c>
      <c r="Y25" s="6">
        <v>212.98599999999999</v>
      </c>
      <c r="Z25" s="6">
        <v>-0.38986799999999999</v>
      </c>
      <c r="AA25" s="6">
        <v>2.3853399999999999E-4</v>
      </c>
      <c r="AB25" s="6">
        <v>0</v>
      </c>
      <c r="AC25">
        <v>2</v>
      </c>
      <c r="AD25">
        <v>1</v>
      </c>
      <c r="AE25">
        <v>17</v>
      </c>
      <c r="AF25">
        <v>37</v>
      </c>
      <c r="AG25">
        <v>53</v>
      </c>
      <c r="AH25">
        <v>56</v>
      </c>
      <c r="AI25">
        <v>58</v>
      </c>
      <c r="AJ25">
        <v>54</v>
      </c>
      <c r="AK25">
        <v>55</v>
      </c>
      <c r="AL25">
        <v>21</v>
      </c>
      <c r="AM25">
        <v>8</v>
      </c>
      <c r="AN25">
        <v>21</v>
      </c>
      <c r="AO25">
        <v>8.8400000000000006E-3</v>
      </c>
      <c r="AP25">
        <v>517.08000000000004</v>
      </c>
      <c r="AQ25">
        <v>9.2161469999999992E-3</v>
      </c>
      <c r="AR25">
        <v>6.9818847000000003E-2</v>
      </c>
      <c r="AS25" t="s">
        <v>594</v>
      </c>
      <c r="AT25">
        <v>1</v>
      </c>
      <c r="AU25">
        <v>1</v>
      </c>
      <c r="AV25">
        <v>100</v>
      </c>
      <c r="AW25">
        <v>0</v>
      </c>
      <c r="AX25">
        <v>2</v>
      </c>
      <c r="AY25">
        <v>0.71</v>
      </c>
      <c r="AZ25">
        <v>47</v>
      </c>
      <c r="BA25">
        <v>2</v>
      </c>
      <c r="BB25" t="s">
        <v>595</v>
      </c>
      <c r="BC25">
        <v>2</v>
      </c>
      <c r="BD25">
        <v>3</v>
      </c>
      <c r="BE25">
        <v>125</v>
      </c>
      <c r="BF25">
        <v>190</v>
      </c>
      <c r="BG25">
        <v>73.5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510.99099999999999</v>
      </c>
      <c r="EV25" s="6">
        <v>1.62413E-2</v>
      </c>
      <c r="EW25" s="6">
        <v>-1.1829500000000001E-5</v>
      </c>
      <c r="EX25" s="6">
        <v>3.0805400000000002E-9</v>
      </c>
      <c r="EY25" s="6">
        <v>0</v>
      </c>
      <c r="EZ25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>
        <v>0</v>
      </c>
      <c r="FY25" s="2">
        <v>43979</v>
      </c>
      <c r="FZ25" t="s">
        <v>596</v>
      </c>
      <c r="GA25">
        <v>1500</v>
      </c>
      <c r="GB25" t="s">
        <v>597</v>
      </c>
      <c r="GC25">
        <f t="shared" si="0"/>
        <v>375</v>
      </c>
      <c r="GF25" t="s">
        <v>1088</v>
      </c>
      <c r="GG25" t="s">
        <v>268</v>
      </c>
      <c r="GH25">
        <v>2.24761E-4</v>
      </c>
      <c r="GI25">
        <v>1.4451461000000001E-2</v>
      </c>
      <c r="GJ25">
        <v>2.24575E-4</v>
      </c>
      <c r="GK25">
        <v>1.4177956E-2</v>
      </c>
      <c r="GL25">
        <v>2.2457900000000001E-4</v>
      </c>
      <c r="GM25">
        <v>1.4195060000000001E-2</v>
      </c>
      <c r="GN25">
        <v>2.2458100000000001E-4</v>
      </c>
      <c r="GO25">
        <v>1.4202853E-2</v>
      </c>
      <c r="GP25">
        <v>2.2458100000000001E-4</v>
      </c>
      <c r="GQ25">
        <v>1.4202853E-2</v>
      </c>
      <c r="GR25">
        <v>2.2462299999999999E-4</v>
      </c>
      <c r="GS25">
        <v>1.4387107E-2</v>
      </c>
    </row>
    <row r="26" spans="1:201" x14ac:dyDescent="0.25">
      <c r="A26">
        <v>19025</v>
      </c>
      <c r="B26" t="s">
        <v>254</v>
      </c>
      <c r="C26" s="2">
        <v>29337</v>
      </c>
      <c r="E26">
        <v>31</v>
      </c>
      <c r="F26" t="s">
        <v>254</v>
      </c>
      <c r="G26" t="s">
        <v>607</v>
      </c>
      <c r="H26" t="s">
        <v>608</v>
      </c>
      <c r="I26">
        <v>31</v>
      </c>
      <c r="J26">
        <v>0</v>
      </c>
      <c r="K26" t="s">
        <v>841</v>
      </c>
      <c r="L26" t="s">
        <v>593</v>
      </c>
      <c r="M26">
        <v>17027</v>
      </c>
      <c r="N26">
        <v>4573</v>
      </c>
      <c r="O26">
        <v>520</v>
      </c>
      <c r="P26">
        <v>495</v>
      </c>
      <c r="Q26">
        <v>6915.6</v>
      </c>
      <c r="R26">
        <v>4573</v>
      </c>
      <c r="S26" s="6">
        <v>471.16480000000001</v>
      </c>
      <c r="T26" s="6">
        <v>7.2805400000000003E-3</v>
      </c>
      <c r="U26" s="6">
        <v>-5.6098900000000002E-7</v>
      </c>
      <c r="V26" s="6">
        <v>2.5977600000000001E-11</v>
      </c>
      <c r="W26" s="6">
        <v>-4.8453590000000003E-16</v>
      </c>
      <c r="X26" s="6">
        <v>-874789</v>
      </c>
      <c r="Y26" s="6">
        <v>5330.7969999999996</v>
      </c>
      <c r="Z26" s="6">
        <v>-10.8521</v>
      </c>
      <c r="AA26" s="6">
        <v>7.3820800000000001E-3</v>
      </c>
      <c r="AB26" s="6">
        <v>0</v>
      </c>
      <c r="AC26">
        <v>6</v>
      </c>
      <c r="AD26">
        <v>1</v>
      </c>
      <c r="AE26">
        <v>19</v>
      </c>
      <c r="AF26">
        <v>42</v>
      </c>
      <c r="AG26">
        <v>58</v>
      </c>
      <c r="AH26">
        <v>62</v>
      </c>
      <c r="AI26">
        <v>60</v>
      </c>
      <c r="AJ26">
        <v>56</v>
      </c>
      <c r="AK26">
        <v>58</v>
      </c>
      <c r="AL26">
        <v>22</v>
      </c>
      <c r="AM26">
        <v>5</v>
      </c>
      <c r="AN26">
        <v>23</v>
      </c>
      <c r="AO26">
        <v>9.0139999999999994E-3</v>
      </c>
      <c r="AP26">
        <v>435.16</v>
      </c>
      <c r="AQ26">
        <v>1.8591987000000001E-2</v>
      </c>
      <c r="AR26">
        <v>5.5831574000000002E-2</v>
      </c>
      <c r="AS26" t="s">
        <v>594</v>
      </c>
      <c r="AT26">
        <v>1</v>
      </c>
      <c r="AU26">
        <v>1</v>
      </c>
      <c r="AV26">
        <v>100</v>
      </c>
      <c r="AW26">
        <v>0</v>
      </c>
      <c r="AX26">
        <v>2</v>
      </c>
      <c r="AY26">
        <v>0.76</v>
      </c>
      <c r="AZ26">
        <v>187</v>
      </c>
      <c r="BA26">
        <v>3</v>
      </c>
      <c r="BB26" t="s">
        <v>595</v>
      </c>
      <c r="BC26">
        <v>2</v>
      </c>
      <c r="BD26">
        <v>6</v>
      </c>
      <c r="BE26">
        <v>347</v>
      </c>
      <c r="BF26">
        <v>490</v>
      </c>
      <c r="BG26">
        <v>80.2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433</v>
      </c>
      <c r="EV26" s="6">
        <v>1.5958400000000001E-3</v>
      </c>
      <c r="EW26" s="6">
        <v>-8.1773859999999997E-8</v>
      </c>
      <c r="EX26" s="6">
        <v>3.1735000000000002E-12</v>
      </c>
      <c r="EY26" s="6">
        <v>0</v>
      </c>
      <c r="EZ2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>
        <v>0</v>
      </c>
      <c r="FY26" s="2">
        <v>43979</v>
      </c>
      <c r="FZ26" t="s">
        <v>596</v>
      </c>
      <c r="GA26">
        <v>17027</v>
      </c>
      <c r="GB26" t="s">
        <v>597</v>
      </c>
      <c r="GC26">
        <f t="shared" si="0"/>
        <v>2082</v>
      </c>
      <c r="GF26" t="s">
        <v>1089</v>
      </c>
      <c r="GG26" t="s">
        <v>339</v>
      </c>
      <c r="GH26">
        <v>3.6297757E-2</v>
      </c>
      <c r="GI26">
        <v>5.6887831999999999E-2</v>
      </c>
      <c r="GJ26">
        <v>3.8230263E-2</v>
      </c>
      <c r="GK26">
        <v>5.7485394000000002E-2</v>
      </c>
      <c r="GL26">
        <v>3.8139630000000001E-2</v>
      </c>
      <c r="GM26">
        <v>6.2128111999999999E-2</v>
      </c>
      <c r="GN26">
        <v>4.3317880000000003E-2</v>
      </c>
      <c r="GO26">
        <v>6.6621057999999997E-2</v>
      </c>
      <c r="GP26">
        <v>4.8956204000000003E-2</v>
      </c>
      <c r="GQ26">
        <v>6.9011137E-2</v>
      </c>
      <c r="GR26">
        <v>4.8646479999999999E-2</v>
      </c>
      <c r="GS26">
        <v>6.8305507000000001E-2</v>
      </c>
    </row>
    <row r="27" spans="1:201" x14ac:dyDescent="0.25">
      <c r="A27">
        <v>19026</v>
      </c>
      <c r="B27" t="s">
        <v>255</v>
      </c>
      <c r="C27" s="2">
        <v>21553</v>
      </c>
      <c r="E27">
        <v>32</v>
      </c>
      <c r="F27" t="s">
        <v>255</v>
      </c>
      <c r="G27" t="s">
        <v>607</v>
      </c>
      <c r="H27" t="s">
        <v>842</v>
      </c>
      <c r="I27">
        <v>32</v>
      </c>
      <c r="J27">
        <v>0</v>
      </c>
      <c r="K27" t="s">
        <v>843</v>
      </c>
      <c r="L27" t="s">
        <v>593</v>
      </c>
      <c r="M27">
        <v>460</v>
      </c>
      <c r="N27">
        <v>460</v>
      </c>
      <c r="O27">
        <v>434.12</v>
      </c>
      <c r="P27">
        <v>434.12</v>
      </c>
      <c r="Q27">
        <v>460</v>
      </c>
      <c r="R27">
        <v>460</v>
      </c>
      <c r="S27" s="6">
        <v>430.75749999999999</v>
      </c>
      <c r="T27" s="6">
        <v>0</v>
      </c>
      <c r="U27" s="6">
        <v>0</v>
      </c>
      <c r="V27" s="6">
        <v>0</v>
      </c>
      <c r="W27" s="6">
        <v>0</v>
      </c>
      <c r="X27" s="6">
        <v>69</v>
      </c>
      <c r="Y27" s="6">
        <v>0</v>
      </c>
      <c r="Z27" s="6">
        <v>0</v>
      </c>
      <c r="AA27" s="6">
        <v>0</v>
      </c>
      <c r="AB27" s="6">
        <v>0</v>
      </c>
      <c r="AC27">
        <v>11</v>
      </c>
      <c r="AD27">
        <v>5</v>
      </c>
      <c r="AE27">
        <v>24</v>
      </c>
      <c r="AF27">
        <v>44</v>
      </c>
      <c r="AG27">
        <v>59</v>
      </c>
      <c r="AH27">
        <v>63</v>
      </c>
      <c r="AI27">
        <v>61</v>
      </c>
      <c r="AJ27">
        <v>62</v>
      </c>
      <c r="AK27">
        <v>65</v>
      </c>
      <c r="AL27">
        <v>27</v>
      </c>
      <c r="AM27">
        <v>11</v>
      </c>
      <c r="AN27">
        <v>30</v>
      </c>
      <c r="AO27">
        <v>8.5360000000000002E-3</v>
      </c>
      <c r="AP27">
        <v>399.02</v>
      </c>
      <c r="AQ27">
        <v>1.2020998999999999E-2</v>
      </c>
      <c r="AR27">
        <v>3.3306580000000002E-2</v>
      </c>
      <c r="AS27" t="s">
        <v>605</v>
      </c>
      <c r="AT27">
        <v>4</v>
      </c>
      <c r="AU27">
        <v>1</v>
      </c>
      <c r="AV27">
        <v>100</v>
      </c>
      <c r="AW27">
        <v>0</v>
      </c>
      <c r="AX27">
        <v>2</v>
      </c>
      <c r="AY27">
        <v>0.61</v>
      </c>
      <c r="AZ27">
        <v>199</v>
      </c>
      <c r="BA27">
        <v>8</v>
      </c>
      <c r="BB27" t="s">
        <v>595</v>
      </c>
      <c r="BC27">
        <v>2</v>
      </c>
      <c r="BD27">
        <v>2</v>
      </c>
      <c r="BE27">
        <v>17</v>
      </c>
      <c r="BF27">
        <v>65</v>
      </c>
      <c r="BG27">
        <v>30</v>
      </c>
      <c r="BH27">
        <v>3</v>
      </c>
      <c r="BI27">
        <v>54</v>
      </c>
      <c r="BJ27">
        <v>206</v>
      </c>
      <c r="BK27">
        <v>30</v>
      </c>
      <c r="BL27">
        <v>3</v>
      </c>
      <c r="BM27">
        <v>84</v>
      </c>
      <c r="BN27">
        <v>321</v>
      </c>
      <c r="BO27">
        <v>30</v>
      </c>
      <c r="BP27">
        <v>2</v>
      </c>
      <c r="BQ27">
        <v>105</v>
      </c>
      <c r="BR27">
        <v>401</v>
      </c>
      <c r="BS27">
        <v>30</v>
      </c>
      <c r="BT27">
        <v>0</v>
      </c>
      <c r="BU27">
        <v>0</v>
      </c>
      <c r="BV27">
        <v>0</v>
      </c>
      <c r="BW27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398.57589999999999</v>
      </c>
      <c r="EV27" s="6">
        <v>2.1237500000000002E-3</v>
      </c>
      <c r="EW27" s="6">
        <v>-2.68222E-7</v>
      </c>
      <c r="EX27" s="6">
        <v>2.2918289999999998E-11</v>
      </c>
      <c r="EY27" s="6">
        <v>0</v>
      </c>
      <c r="EZ27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>
        <v>0</v>
      </c>
      <c r="FY27" s="2">
        <v>43979</v>
      </c>
      <c r="FZ27" t="s">
        <v>596</v>
      </c>
      <c r="GA27">
        <v>466.34</v>
      </c>
      <c r="GB27" t="s">
        <v>602</v>
      </c>
      <c r="GC27">
        <f t="shared" si="0"/>
        <v>658</v>
      </c>
      <c r="GG27" t="s">
        <v>1090</v>
      </c>
      <c r="GH27">
        <v>6.1525258999999999E-2</v>
      </c>
      <c r="GI27">
        <v>7.4554651999999999E-2</v>
      </c>
      <c r="GJ27">
        <v>6.0816370000000002E-2</v>
      </c>
      <c r="GK27">
        <v>6.9634497000000004E-2</v>
      </c>
      <c r="GL27">
        <v>6.0301501E-2</v>
      </c>
      <c r="GM27">
        <v>6.6207542999999994E-2</v>
      </c>
      <c r="GN27">
        <v>5.8785404999999999E-2</v>
      </c>
      <c r="GO27">
        <v>6.3481397999999994E-2</v>
      </c>
      <c r="GP27">
        <v>5.6440886000000003E-2</v>
      </c>
      <c r="GQ27">
        <v>6.2507533000000004E-2</v>
      </c>
      <c r="GR27">
        <v>5.4125874999999997E-2</v>
      </c>
      <c r="GS27">
        <v>6.2084395000000001E-2</v>
      </c>
    </row>
    <row r="28" spans="1:201" x14ac:dyDescent="0.25">
      <c r="A28">
        <v>19027</v>
      </c>
      <c r="B28" t="s">
        <v>256</v>
      </c>
      <c r="C28" s="2">
        <v>28493</v>
      </c>
      <c r="E28">
        <v>33</v>
      </c>
      <c r="F28" t="s">
        <v>256</v>
      </c>
      <c r="G28" t="s">
        <v>607</v>
      </c>
      <c r="H28" t="s">
        <v>845</v>
      </c>
      <c r="I28">
        <v>33</v>
      </c>
      <c r="J28">
        <v>0</v>
      </c>
      <c r="K28" t="s">
        <v>823</v>
      </c>
      <c r="L28" t="s">
        <v>593</v>
      </c>
      <c r="M28">
        <v>12540</v>
      </c>
      <c r="N28">
        <v>7000</v>
      </c>
      <c r="O28">
        <v>401</v>
      </c>
      <c r="P28">
        <v>390.5</v>
      </c>
      <c r="Q28">
        <v>7000</v>
      </c>
      <c r="R28">
        <v>7000</v>
      </c>
      <c r="S28" s="6">
        <v>358.32889999999998</v>
      </c>
      <c r="T28" s="6">
        <v>8.6172599999999999E-3</v>
      </c>
      <c r="U28" s="6">
        <v>-8.8426590000000002E-7</v>
      </c>
      <c r="V28" s="6">
        <v>5.2932490000000001E-11</v>
      </c>
      <c r="W28" s="6">
        <v>-1.24196E-15</v>
      </c>
      <c r="X28" s="6">
        <v>-184844</v>
      </c>
      <c r="Y28" s="6">
        <v>1541.24</v>
      </c>
      <c r="Z28" s="6">
        <v>-4.2999299999999998</v>
      </c>
      <c r="AA28" s="6">
        <v>4.0152E-3</v>
      </c>
      <c r="AB28" s="6">
        <v>0</v>
      </c>
      <c r="AC28">
        <v>13</v>
      </c>
      <c r="AD28">
        <v>11</v>
      </c>
      <c r="AE28">
        <v>25</v>
      </c>
      <c r="AF28">
        <v>46</v>
      </c>
      <c r="AG28">
        <v>67</v>
      </c>
      <c r="AH28">
        <v>72</v>
      </c>
      <c r="AI28">
        <v>68</v>
      </c>
      <c r="AJ28">
        <v>66</v>
      </c>
      <c r="AK28">
        <v>64</v>
      </c>
      <c r="AL28">
        <v>22</v>
      </c>
      <c r="AM28">
        <v>4</v>
      </c>
      <c r="AN28">
        <v>25</v>
      </c>
      <c r="AO28">
        <v>9.1009999999999997E-3</v>
      </c>
      <c r="AP28">
        <v>327.14</v>
      </c>
      <c r="AQ28">
        <v>2.4711561999999999E-2</v>
      </c>
      <c r="AR28">
        <v>5.4125167000000002E-2</v>
      </c>
      <c r="AS28" t="s">
        <v>594</v>
      </c>
      <c r="AT28">
        <v>1</v>
      </c>
      <c r="AU28">
        <v>3</v>
      </c>
      <c r="AV28">
        <v>100</v>
      </c>
      <c r="AW28">
        <v>0</v>
      </c>
      <c r="AX28">
        <v>2</v>
      </c>
      <c r="AY28">
        <v>0.91</v>
      </c>
      <c r="AZ28">
        <v>362</v>
      </c>
      <c r="BA28">
        <v>5</v>
      </c>
      <c r="BB28" t="s">
        <v>799</v>
      </c>
      <c r="BC28">
        <v>2</v>
      </c>
      <c r="BD28">
        <v>6</v>
      </c>
      <c r="BE28">
        <v>285</v>
      </c>
      <c r="BF28">
        <v>445</v>
      </c>
      <c r="BG28">
        <v>70.900000000000006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323.45999999999998</v>
      </c>
      <c r="EV28" s="6">
        <v>4.0499980000000002E-4</v>
      </c>
      <c r="EW28" s="6">
        <v>4.1999999999999999E-8</v>
      </c>
      <c r="EX28" s="6">
        <v>-2E-12</v>
      </c>
      <c r="EY28" s="6">
        <v>2.9099990000000003E-17</v>
      </c>
      <c r="EZ28">
        <v>324.7</v>
      </c>
      <c r="FA28" s="6">
        <v>325.50979999999998</v>
      </c>
      <c r="FB28" s="6">
        <v>3.7499979999999999E-4</v>
      </c>
      <c r="FC28" s="6">
        <v>1.74E-8</v>
      </c>
      <c r="FD28" s="6">
        <v>-4.2999989999999998E-13</v>
      </c>
      <c r="FE28" s="6">
        <v>7.4999999999999996E-19</v>
      </c>
      <c r="FF28">
        <v>326.3</v>
      </c>
      <c r="FG28" s="6">
        <v>327.63990000000001</v>
      </c>
      <c r="FH28" s="6">
        <v>2.769998E-4</v>
      </c>
      <c r="FI28" s="6">
        <v>1.01E-9</v>
      </c>
      <c r="FJ28" s="6">
        <v>8.2600000000000001E-13</v>
      </c>
      <c r="FK28" s="6">
        <v>-2.299999E-17</v>
      </c>
      <c r="FL28">
        <v>328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>
        <v>0</v>
      </c>
      <c r="FY28" s="2">
        <v>43979</v>
      </c>
      <c r="FZ28" t="s">
        <v>596</v>
      </c>
      <c r="GA28">
        <v>12540</v>
      </c>
      <c r="GB28" t="s">
        <v>597</v>
      </c>
      <c r="GC28">
        <f t="shared" si="0"/>
        <v>1710</v>
      </c>
      <c r="GF28" t="s">
        <v>1091</v>
      </c>
      <c r="GG28" t="s">
        <v>1092</v>
      </c>
      <c r="GH28">
        <v>8.4310540000000003E-3</v>
      </c>
      <c r="GI28">
        <v>7.0830672999999997E-2</v>
      </c>
      <c r="GJ28">
        <v>8.8487679999999999E-3</v>
      </c>
      <c r="GK28">
        <v>7.0833332999999998E-2</v>
      </c>
      <c r="GL28">
        <v>9.2475209999999999E-3</v>
      </c>
      <c r="GM28">
        <v>7.0604384000000006E-2</v>
      </c>
      <c r="GN28">
        <v>9.2798659999999995E-3</v>
      </c>
      <c r="GO28">
        <v>7.0553325E-2</v>
      </c>
      <c r="GP28">
        <v>9.2101639999999999E-3</v>
      </c>
      <c r="GQ28">
        <v>6.9214611999999995E-2</v>
      </c>
      <c r="GR28">
        <v>9.2161469999999992E-3</v>
      </c>
      <c r="GS28">
        <v>6.9818847000000003E-2</v>
      </c>
    </row>
    <row r="29" spans="1:201" x14ac:dyDescent="0.25">
      <c r="A29">
        <v>19034</v>
      </c>
      <c r="B29" t="s">
        <v>257</v>
      </c>
      <c r="C29" s="2">
        <v>26865</v>
      </c>
      <c r="E29">
        <v>34</v>
      </c>
      <c r="F29" t="s">
        <v>257</v>
      </c>
      <c r="G29" t="s">
        <v>607</v>
      </c>
      <c r="H29" t="s">
        <v>847</v>
      </c>
      <c r="I29">
        <v>34</v>
      </c>
      <c r="J29">
        <v>0</v>
      </c>
      <c r="K29" t="s">
        <v>848</v>
      </c>
      <c r="L29" t="s">
        <v>593</v>
      </c>
      <c r="M29">
        <v>21060</v>
      </c>
      <c r="N29">
        <v>8232</v>
      </c>
      <c r="O29">
        <v>328</v>
      </c>
      <c r="P29">
        <v>314</v>
      </c>
      <c r="Q29">
        <v>15543</v>
      </c>
      <c r="R29">
        <v>8232</v>
      </c>
      <c r="S29" s="6">
        <v>293.9248</v>
      </c>
      <c r="T29" s="6">
        <v>3.6005899999999999E-3</v>
      </c>
      <c r="U29" s="6">
        <v>-1.8461499999999999E-7</v>
      </c>
      <c r="V29" s="6">
        <v>5.8776400000000004E-12</v>
      </c>
      <c r="W29" s="6">
        <v>-7.5036190000000003E-17</v>
      </c>
      <c r="X29" s="6">
        <v>943800</v>
      </c>
      <c r="Y29" s="6">
        <v>-8911.27</v>
      </c>
      <c r="Z29" s="6">
        <v>27.94069</v>
      </c>
      <c r="AA29" s="6">
        <v>-2.90663E-2</v>
      </c>
      <c r="AB29" s="6">
        <v>0</v>
      </c>
      <c r="AC29">
        <v>16</v>
      </c>
      <c r="AD29">
        <v>25</v>
      </c>
      <c r="AE29">
        <v>38</v>
      </c>
      <c r="AF29">
        <v>57</v>
      </c>
      <c r="AG29">
        <v>78</v>
      </c>
      <c r="AH29">
        <v>74</v>
      </c>
      <c r="AI29">
        <v>65</v>
      </c>
      <c r="AJ29">
        <v>63</v>
      </c>
      <c r="AK29">
        <v>59</v>
      </c>
      <c r="AL29">
        <v>18</v>
      </c>
      <c r="AM29">
        <v>5</v>
      </c>
      <c r="AN29">
        <v>26</v>
      </c>
      <c r="AO29">
        <v>8.6549999999999995E-3</v>
      </c>
      <c r="AP29">
        <v>281.24</v>
      </c>
      <c r="AQ29">
        <v>1.690208E-2</v>
      </c>
      <c r="AR29">
        <v>3.8759749000000003E-2</v>
      </c>
      <c r="AS29" t="s">
        <v>594</v>
      </c>
      <c r="AT29">
        <v>3</v>
      </c>
      <c r="AU29">
        <v>1</v>
      </c>
      <c r="AV29">
        <v>100</v>
      </c>
      <c r="AW29">
        <v>0</v>
      </c>
      <c r="AX29">
        <v>2</v>
      </c>
      <c r="AY29">
        <v>0.56000000000000005</v>
      </c>
      <c r="AZ29">
        <v>1212</v>
      </c>
      <c r="BA29">
        <v>10</v>
      </c>
      <c r="BB29" t="s">
        <v>595</v>
      </c>
      <c r="BC29">
        <v>2</v>
      </c>
      <c r="BD29">
        <v>4</v>
      </c>
      <c r="BE29">
        <v>176</v>
      </c>
      <c r="BF29">
        <v>480</v>
      </c>
      <c r="BG29">
        <v>41.5</v>
      </c>
      <c r="BH29">
        <v>11</v>
      </c>
      <c r="BI29">
        <v>170</v>
      </c>
      <c r="BJ29">
        <v>464</v>
      </c>
      <c r="BK29">
        <v>41.5</v>
      </c>
      <c r="BL29">
        <v>5</v>
      </c>
      <c r="BM29">
        <v>174</v>
      </c>
      <c r="BN29">
        <v>475</v>
      </c>
      <c r="BO29">
        <v>41.5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279.95389999999998</v>
      </c>
      <c r="EV29" s="6">
        <v>4.2685290000000002E-5</v>
      </c>
      <c r="EW29" s="6">
        <v>4.2497099999999999E-8</v>
      </c>
      <c r="EX29" s="6">
        <v>-3.10115E-12</v>
      </c>
      <c r="EY29" s="6">
        <v>6.5561290000000001E-17</v>
      </c>
      <c r="EZ29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>
        <v>0</v>
      </c>
      <c r="FY29" s="2">
        <v>43979</v>
      </c>
      <c r="FZ29" t="s">
        <v>596</v>
      </c>
      <c r="GA29">
        <v>21060</v>
      </c>
      <c r="GB29" t="s">
        <v>597</v>
      </c>
      <c r="GC29">
        <f t="shared" si="0"/>
        <v>3444</v>
      </c>
      <c r="GF29" t="s">
        <v>1093</v>
      </c>
      <c r="GG29" t="s">
        <v>335</v>
      </c>
      <c r="GH29">
        <v>4.0743840000000003E-3</v>
      </c>
      <c r="GI29">
        <v>2.5284274999999998E-2</v>
      </c>
      <c r="GJ29">
        <v>4.1875289999999997E-3</v>
      </c>
      <c r="GK29">
        <v>2.5270436E-2</v>
      </c>
      <c r="GL29">
        <v>4.3625620000000004E-3</v>
      </c>
      <c r="GM29">
        <v>2.5254833000000001E-2</v>
      </c>
      <c r="GN29">
        <v>4.3465639999999998E-3</v>
      </c>
      <c r="GO29">
        <v>2.5254833000000001E-2</v>
      </c>
      <c r="GP29">
        <v>4.3481240000000001E-3</v>
      </c>
      <c r="GQ29">
        <v>2.5254833000000001E-2</v>
      </c>
      <c r="GR29">
        <v>4.3289269999999998E-3</v>
      </c>
      <c r="GS29">
        <v>2.0932104E-2</v>
      </c>
    </row>
    <row r="30" spans="1:201" x14ac:dyDescent="0.25">
      <c r="A30">
        <v>19040</v>
      </c>
      <c r="B30" t="s">
        <v>258</v>
      </c>
      <c r="C30" s="2">
        <v>23153</v>
      </c>
      <c r="E30">
        <v>37</v>
      </c>
      <c r="F30" t="s">
        <v>258</v>
      </c>
      <c r="G30" t="s">
        <v>607</v>
      </c>
      <c r="H30" t="s">
        <v>816</v>
      </c>
      <c r="I30">
        <v>237</v>
      </c>
      <c r="J30">
        <v>0</v>
      </c>
      <c r="K30" t="s">
        <v>850</v>
      </c>
      <c r="L30" t="s">
        <v>593</v>
      </c>
      <c r="M30">
        <v>3135</v>
      </c>
      <c r="N30">
        <v>569</v>
      </c>
      <c r="O30">
        <v>451.5</v>
      </c>
      <c r="P30">
        <v>439.5</v>
      </c>
      <c r="Q30">
        <v>1028.06</v>
      </c>
      <c r="R30">
        <v>569</v>
      </c>
      <c r="S30" s="6">
        <v>432.78390000000002</v>
      </c>
      <c r="T30" s="6">
        <v>1.49645E-2</v>
      </c>
      <c r="U30" s="6">
        <v>-6.7074200000000001E-6</v>
      </c>
      <c r="V30" s="6">
        <v>1.75977E-9</v>
      </c>
      <c r="W30" s="6">
        <v>-1.6982299999999999E-13</v>
      </c>
      <c r="X30" s="6">
        <v>-544524</v>
      </c>
      <c r="Y30" s="6">
        <v>3206.67</v>
      </c>
      <c r="Z30" s="6">
        <v>-5.1076990000000002</v>
      </c>
      <c r="AA30" s="6">
        <v>-9.7322490000000005E-4</v>
      </c>
      <c r="AB30" s="6">
        <v>5.4821189999999999E-6</v>
      </c>
      <c r="AC30">
        <v>23</v>
      </c>
      <c r="AD30">
        <v>17</v>
      </c>
      <c r="AE30">
        <v>38</v>
      </c>
      <c r="AF30">
        <v>64</v>
      </c>
      <c r="AG30">
        <v>73</v>
      </c>
      <c r="AH30">
        <v>64</v>
      </c>
      <c r="AI30">
        <v>50</v>
      </c>
      <c r="AJ30">
        <v>43</v>
      </c>
      <c r="AK30">
        <v>42</v>
      </c>
      <c r="AL30">
        <v>19</v>
      </c>
      <c r="AM30">
        <v>1</v>
      </c>
      <c r="AN30">
        <v>30</v>
      </c>
      <c r="AO30">
        <v>8.8599999999999998E-3</v>
      </c>
      <c r="AP30">
        <v>427.8</v>
      </c>
      <c r="AQ30">
        <v>1.183999E-3</v>
      </c>
      <c r="AR30">
        <v>5.7020359E-2</v>
      </c>
      <c r="AS30" t="s">
        <v>605</v>
      </c>
      <c r="AT30">
        <v>1</v>
      </c>
      <c r="AU30">
        <v>1</v>
      </c>
      <c r="AV30">
        <v>100</v>
      </c>
      <c r="AW30">
        <v>0</v>
      </c>
      <c r="AX30">
        <v>2</v>
      </c>
      <c r="AY30">
        <v>0.38</v>
      </c>
      <c r="AZ30">
        <v>91</v>
      </c>
      <c r="BA30">
        <v>2</v>
      </c>
      <c r="BB30" t="s">
        <v>595</v>
      </c>
      <c r="BC30">
        <v>2</v>
      </c>
      <c r="BD30">
        <v>4</v>
      </c>
      <c r="BE30">
        <v>35</v>
      </c>
      <c r="BF30">
        <v>189</v>
      </c>
      <c r="BG30">
        <v>21.4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427.54079999999999</v>
      </c>
      <c r="EV30" s="6">
        <v>-8.0521589999999995E-4</v>
      </c>
      <c r="EW30" s="6">
        <v>3.0806199999999999E-6</v>
      </c>
      <c r="EX30" s="6">
        <v>-1.3497E-9</v>
      </c>
      <c r="EY30" s="6">
        <v>1.9017100000000001E-13</v>
      </c>
      <c r="EZ30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>
        <v>0</v>
      </c>
      <c r="FY30" s="2">
        <v>43979</v>
      </c>
      <c r="FZ30" t="s">
        <v>596</v>
      </c>
      <c r="GA30">
        <v>3135</v>
      </c>
      <c r="GB30" t="s">
        <v>597</v>
      </c>
      <c r="GC30">
        <f t="shared" si="0"/>
        <v>140</v>
      </c>
      <c r="GF30" t="s">
        <v>1094</v>
      </c>
      <c r="GG30" t="s">
        <v>252</v>
      </c>
      <c r="GH30">
        <v>6.5873640000000001E-3</v>
      </c>
      <c r="GI30">
        <v>2.0920894999999998E-2</v>
      </c>
      <c r="GJ30">
        <v>6.6048510000000001E-3</v>
      </c>
      <c r="GK30">
        <v>2.1014042E-2</v>
      </c>
      <c r="GL30">
        <v>6.614689E-3</v>
      </c>
      <c r="GM30">
        <v>2.1007881999999999E-2</v>
      </c>
      <c r="GN30">
        <v>6.6117499999999996E-3</v>
      </c>
      <c r="GO30">
        <v>2.0850368000000001E-2</v>
      </c>
      <c r="GP30">
        <v>6.4123519999999996E-3</v>
      </c>
      <c r="GQ30">
        <v>2.0830433999999998E-2</v>
      </c>
      <c r="GR30">
        <v>6.4112630000000004E-3</v>
      </c>
      <c r="GS30">
        <v>2.0941642999999999E-2</v>
      </c>
    </row>
    <row r="31" spans="1:201" x14ac:dyDescent="0.25">
      <c r="A31">
        <v>19041</v>
      </c>
      <c r="B31" t="s">
        <v>259</v>
      </c>
      <c r="C31" s="2">
        <v>25565</v>
      </c>
      <c r="E31">
        <v>38</v>
      </c>
      <c r="F31" t="s">
        <v>259</v>
      </c>
      <c r="G31" t="s">
        <v>607</v>
      </c>
      <c r="H31" t="s">
        <v>816</v>
      </c>
      <c r="I31">
        <v>238</v>
      </c>
      <c r="J31">
        <v>0</v>
      </c>
      <c r="K31" t="s">
        <v>852</v>
      </c>
      <c r="L31" t="s">
        <v>593</v>
      </c>
      <c r="M31">
        <v>544</v>
      </c>
      <c r="N31">
        <v>544</v>
      </c>
      <c r="O31">
        <v>427.5</v>
      </c>
      <c r="P31">
        <v>427.5</v>
      </c>
      <c r="Q31">
        <v>544</v>
      </c>
      <c r="R31">
        <v>544</v>
      </c>
      <c r="S31" s="6">
        <v>427.29070000000002</v>
      </c>
      <c r="T31" s="6">
        <v>0</v>
      </c>
      <c r="U31" s="6">
        <v>0</v>
      </c>
      <c r="V31" s="6">
        <v>0</v>
      </c>
      <c r="W31" s="6">
        <v>0</v>
      </c>
      <c r="X31" s="6">
        <v>62.549990000000001</v>
      </c>
      <c r="Y31" s="6">
        <v>0</v>
      </c>
      <c r="Z31" s="6">
        <v>0</v>
      </c>
      <c r="AA31" s="6">
        <v>0</v>
      </c>
      <c r="AB31" s="6">
        <v>0</v>
      </c>
      <c r="AC31">
        <v>21</v>
      </c>
      <c r="AD31">
        <v>16</v>
      </c>
      <c r="AE31">
        <v>38</v>
      </c>
      <c r="AF31">
        <v>64</v>
      </c>
      <c r="AG31">
        <v>74</v>
      </c>
      <c r="AH31">
        <v>67</v>
      </c>
      <c r="AI31">
        <v>53</v>
      </c>
      <c r="AJ31">
        <v>47</v>
      </c>
      <c r="AK31">
        <v>46</v>
      </c>
      <c r="AL31">
        <v>21</v>
      </c>
      <c r="AM31">
        <v>2</v>
      </c>
      <c r="AN31">
        <v>30</v>
      </c>
      <c r="AO31">
        <v>8.4370000000000001E-3</v>
      </c>
      <c r="AP31">
        <v>404.69</v>
      </c>
      <c r="AQ31">
        <v>2.478474E-3</v>
      </c>
      <c r="AR31">
        <v>5.4725415999999999E-2</v>
      </c>
      <c r="AS31" t="s">
        <v>605</v>
      </c>
      <c r="AT31">
        <v>1</v>
      </c>
      <c r="AU31">
        <v>1</v>
      </c>
      <c r="AV31">
        <v>100</v>
      </c>
      <c r="AW31">
        <v>0</v>
      </c>
      <c r="AX31">
        <v>2</v>
      </c>
      <c r="AY31">
        <v>0.4</v>
      </c>
      <c r="AZ31">
        <v>103</v>
      </c>
      <c r="BA31">
        <v>2</v>
      </c>
      <c r="BB31" t="s">
        <v>595</v>
      </c>
      <c r="BC31">
        <v>2</v>
      </c>
      <c r="BD31">
        <v>3</v>
      </c>
      <c r="BE31">
        <v>48</v>
      </c>
      <c r="BF31">
        <v>257</v>
      </c>
      <c r="BG31">
        <v>22.1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403.9468</v>
      </c>
      <c r="EV31" s="6">
        <v>4.8027490000000003E-4</v>
      </c>
      <c r="EW31" s="6">
        <v>1.5553899999999999E-6</v>
      </c>
      <c r="EX31" s="6">
        <v>-8.13472E-10</v>
      </c>
      <c r="EY31" s="6">
        <v>1.2166700000000001E-13</v>
      </c>
      <c r="EZ31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>
        <v>0</v>
      </c>
      <c r="FY31" s="2">
        <v>43979</v>
      </c>
      <c r="FZ31" t="s">
        <v>596</v>
      </c>
      <c r="GA31">
        <v>528.91</v>
      </c>
      <c r="GB31" t="s">
        <v>602</v>
      </c>
      <c r="GC31">
        <f t="shared" si="0"/>
        <v>144</v>
      </c>
      <c r="GF31" t="s">
        <v>1095</v>
      </c>
      <c r="GG31" t="s">
        <v>524</v>
      </c>
      <c r="GH31">
        <v>5.1454008000000002E-2</v>
      </c>
      <c r="GI31">
        <v>1.5295924000000001E-2</v>
      </c>
      <c r="GJ31">
        <v>5.1562446999999997E-2</v>
      </c>
      <c r="GK31">
        <v>1.5287551E-2</v>
      </c>
      <c r="GL31">
        <v>5.1524524000000002E-2</v>
      </c>
      <c r="GM31">
        <v>1.5266135E-2</v>
      </c>
      <c r="GN31">
        <v>5.1479045000000001E-2</v>
      </c>
      <c r="GO31">
        <v>1.5266135E-2</v>
      </c>
      <c r="GP31">
        <v>5.0443083E-2</v>
      </c>
      <c r="GQ31">
        <v>1.3586286E-2</v>
      </c>
      <c r="GR31">
        <v>5.0323135999999997E-2</v>
      </c>
      <c r="GS31">
        <v>1.3635962E-2</v>
      </c>
    </row>
    <row r="32" spans="1:201" x14ac:dyDescent="0.25">
      <c r="A32">
        <v>19042</v>
      </c>
      <c r="B32" t="s">
        <v>260</v>
      </c>
      <c r="C32" s="2">
        <v>25315</v>
      </c>
      <c r="E32">
        <v>39</v>
      </c>
      <c r="F32" t="s">
        <v>260</v>
      </c>
      <c r="G32" t="s">
        <v>607</v>
      </c>
      <c r="H32" t="s">
        <v>816</v>
      </c>
      <c r="I32">
        <v>239</v>
      </c>
      <c r="J32">
        <v>0</v>
      </c>
      <c r="K32" t="s">
        <v>854</v>
      </c>
      <c r="L32" t="s">
        <v>593</v>
      </c>
      <c r="M32">
        <v>985</v>
      </c>
      <c r="N32">
        <v>985</v>
      </c>
      <c r="O32">
        <v>404</v>
      </c>
      <c r="P32">
        <v>404</v>
      </c>
      <c r="Q32">
        <v>985</v>
      </c>
      <c r="R32">
        <v>985</v>
      </c>
      <c r="S32" s="6">
        <v>403.87240000000003</v>
      </c>
      <c r="T32" s="6">
        <v>0</v>
      </c>
      <c r="U32" s="6">
        <v>0</v>
      </c>
      <c r="V32" s="6">
        <v>0</v>
      </c>
      <c r="W32" s="6">
        <v>0</v>
      </c>
      <c r="X32" s="6">
        <v>114.82</v>
      </c>
      <c r="Y32" s="6">
        <v>0</v>
      </c>
      <c r="Z32" s="6">
        <v>0</v>
      </c>
      <c r="AA32" s="6">
        <v>0</v>
      </c>
      <c r="AB32" s="6">
        <v>0</v>
      </c>
      <c r="AC32">
        <v>19</v>
      </c>
      <c r="AD32">
        <v>16</v>
      </c>
      <c r="AE32">
        <v>37</v>
      </c>
      <c r="AF32">
        <v>63</v>
      </c>
      <c r="AG32">
        <v>75</v>
      </c>
      <c r="AH32">
        <v>69</v>
      </c>
      <c r="AI32">
        <v>55</v>
      </c>
      <c r="AJ32">
        <v>50</v>
      </c>
      <c r="AK32">
        <v>49</v>
      </c>
      <c r="AL32">
        <v>23</v>
      </c>
      <c r="AM32">
        <v>3</v>
      </c>
      <c r="AN32">
        <v>31</v>
      </c>
      <c r="AO32">
        <v>8.5430000000000002E-3</v>
      </c>
      <c r="AP32">
        <v>382.88</v>
      </c>
      <c r="AQ32">
        <v>2.4266209999999999E-3</v>
      </c>
      <c r="AR32">
        <v>8.3692655000000005E-2</v>
      </c>
      <c r="AS32" t="s">
        <v>605</v>
      </c>
      <c r="AT32">
        <v>1</v>
      </c>
      <c r="AU32">
        <v>1</v>
      </c>
      <c r="AV32">
        <v>100</v>
      </c>
      <c r="AW32">
        <v>0</v>
      </c>
      <c r="AX32">
        <v>2</v>
      </c>
      <c r="AY32">
        <v>0.36</v>
      </c>
      <c r="AZ32">
        <v>128</v>
      </c>
      <c r="BA32">
        <v>2</v>
      </c>
      <c r="BB32" t="s">
        <v>595</v>
      </c>
      <c r="BC32">
        <v>2</v>
      </c>
      <c r="BD32">
        <v>3</v>
      </c>
      <c r="BE32">
        <v>43.8</v>
      </c>
      <c r="BF32">
        <v>234</v>
      </c>
      <c r="BG32">
        <v>21.2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379.34800000000001</v>
      </c>
      <c r="EV32" s="6">
        <v>2.2572199999999999E-3</v>
      </c>
      <c r="EW32" s="6">
        <v>1.9627900000000001E-7</v>
      </c>
      <c r="EX32" s="6">
        <v>-3.2365700000000002E-10</v>
      </c>
      <c r="EY32" s="6">
        <v>5.8837999999999999E-14</v>
      </c>
      <c r="EZ32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>
        <v>0</v>
      </c>
      <c r="FY32" s="2">
        <v>43979</v>
      </c>
      <c r="FZ32" t="s">
        <v>596</v>
      </c>
      <c r="GA32">
        <v>966.05</v>
      </c>
      <c r="GB32" t="s">
        <v>602</v>
      </c>
      <c r="GC32">
        <f t="shared" si="0"/>
        <v>131.39999999999998</v>
      </c>
      <c r="GF32" t="s">
        <v>1096</v>
      </c>
      <c r="GG32" t="s">
        <v>366</v>
      </c>
      <c r="GH32">
        <v>8.8747900000000005E-3</v>
      </c>
      <c r="GI32">
        <v>3.4486305000000002E-2</v>
      </c>
      <c r="GJ32">
        <v>1.0466799000000001E-2</v>
      </c>
      <c r="GK32">
        <v>3.4500625E-2</v>
      </c>
      <c r="GL32">
        <v>1.0642540000000001E-2</v>
      </c>
      <c r="GM32">
        <v>3.2590277000000001E-2</v>
      </c>
      <c r="GN32">
        <v>9.9821170000000004E-3</v>
      </c>
      <c r="GO32">
        <v>3.2950699E-2</v>
      </c>
      <c r="GP32">
        <v>1.000356E-2</v>
      </c>
      <c r="GQ32">
        <v>3.2950699E-2</v>
      </c>
      <c r="GR32">
        <v>9.4137449999999994E-3</v>
      </c>
      <c r="GS32">
        <v>3.2589937999999999E-2</v>
      </c>
    </row>
    <row r="33" spans="1:201" x14ac:dyDescent="0.25">
      <c r="A33">
        <v>19043</v>
      </c>
      <c r="B33" t="s">
        <v>261</v>
      </c>
      <c r="C33" s="2">
        <v>27605</v>
      </c>
      <c r="E33">
        <v>40</v>
      </c>
      <c r="F33" t="s">
        <v>261</v>
      </c>
      <c r="G33" t="s">
        <v>607</v>
      </c>
      <c r="H33" t="s">
        <v>816</v>
      </c>
      <c r="I33">
        <v>240</v>
      </c>
      <c r="J33">
        <v>0</v>
      </c>
      <c r="K33" t="s">
        <v>856</v>
      </c>
      <c r="L33" t="s">
        <v>593</v>
      </c>
      <c r="M33">
        <v>7408</v>
      </c>
      <c r="N33">
        <v>5280</v>
      </c>
      <c r="O33">
        <v>384</v>
      </c>
      <c r="P33">
        <v>379.7</v>
      </c>
      <c r="Q33">
        <v>5280</v>
      </c>
      <c r="R33">
        <v>5280</v>
      </c>
      <c r="S33" s="6">
        <v>369.69380000000001</v>
      </c>
      <c r="T33" s="6">
        <v>-5.2499890000000003E-4</v>
      </c>
      <c r="U33" s="6">
        <v>1.08299E-6</v>
      </c>
      <c r="V33" s="6">
        <v>-1.6015999999999999E-10</v>
      </c>
      <c r="W33" s="6">
        <v>7.9277369999999995E-15</v>
      </c>
      <c r="X33" s="6">
        <v>-33929.699999999997</v>
      </c>
      <c r="Y33" s="6">
        <v>163.81299999999999</v>
      </c>
      <c r="Z33" s="6">
        <v>-0.19290099999999999</v>
      </c>
      <c r="AA33" s="6">
        <v>0</v>
      </c>
      <c r="AB33" s="6">
        <v>0</v>
      </c>
      <c r="AC33">
        <v>16</v>
      </c>
      <c r="AD33">
        <v>18</v>
      </c>
      <c r="AE33">
        <v>37</v>
      </c>
      <c r="AF33">
        <v>62</v>
      </c>
      <c r="AG33">
        <v>77</v>
      </c>
      <c r="AH33">
        <v>72</v>
      </c>
      <c r="AI33">
        <v>59</v>
      </c>
      <c r="AJ33">
        <v>55</v>
      </c>
      <c r="AK33">
        <v>53</v>
      </c>
      <c r="AL33">
        <v>22</v>
      </c>
      <c r="AM33">
        <v>4</v>
      </c>
      <c r="AN33">
        <v>30</v>
      </c>
      <c r="AO33">
        <v>8.7880000000000007E-3</v>
      </c>
      <c r="AP33">
        <v>358</v>
      </c>
      <c r="AQ33">
        <v>5.49337E-4</v>
      </c>
      <c r="AR33">
        <v>4.7585483999999997E-2</v>
      </c>
      <c r="AS33" t="s">
        <v>605</v>
      </c>
      <c r="AT33">
        <v>1</v>
      </c>
      <c r="AU33">
        <v>1</v>
      </c>
      <c r="AV33">
        <v>100</v>
      </c>
      <c r="AW33">
        <v>0</v>
      </c>
      <c r="AX33">
        <v>2</v>
      </c>
      <c r="AY33">
        <v>0.31</v>
      </c>
      <c r="AZ33">
        <v>149</v>
      </c>
      <c r="BA33">
        <v>2</v>
      </c>
      <c r="BB33" t="s">
        <v>595</v>
      </c>
      <c r="BC33">
        <v>2</v>
      </c>
      <c r="BD33">
        <v>3</v>
      </c>
      <c r="BE33">
        <v>88</v>
      </c>
      <c r="BF33">
        <v>431</v>
      </c>
      <c r="BG33">
        <v>23.1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358.00389999999999</v>
      </c>
      <c r="EV33" s="6">
        <v>-2.40967E-4</v>
      </c>
      <c r="EW33" s="6">
        <v>5.5981889999999997E-7</v>
      </c>
      <c r="EX33" s="6">
        <v>-1.2308E-10</v>
      </c>
      <c r="EY33" s="6">
        <v>8.0305869999999999E-15</v>
      </c>
      <c r="EZ33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>
        <v>0</v>
      </c>
      <c r="FY33" s="2">
        <v>43979</v>
      </c>
      <c r="FZ33" t="s">
        <v>596</v>
      </c>
      <c r="GA33">
        <v>7408</v>
      </c>
      <c r="GB33" t="s">
        <v>597</v>
      </c>
      <c r="GC33">
        <f t="shared" si="0"/>
        <v>264</v>
      </c>
      <c r="GF33" t="s">
        <v>1097</v>
      </c>
      <c r="GG33" t="s">
        <v>1098</v>
      </c>
      <c r="GH33">
        <v>1.351093E-3</v>
      </c>
      <c r="GI33">
        <v>7.1447060000000007E-2</v>
      </c>
      <c r="GJ33">
        <v>1.3123329999999999E-3</v>
      </c>
      <c r="GK33">
        <v>7.0849963000000002E-2</v>
      </c>
      <c r="GL33">
        <v>1.36283E-3</v>
      </c>
      <c r="GM33">
        <v>7.0833139000000003E-2</v>
      </c>
      <c r="GN33">
        <v>1.5067500000000001E-3</v>
      </c>
      <c r="GO33">
        <v>7.0849769000000007E-2</v>
      </c>
      <c r="GP33">
        <v>1.5055929999999999E-3</v>
      </c>
      <c r="GQ33">
        <v>7.0136226999999995E-2</v>
      </c>
      <c r="GR33">
        <v>1.505354E-3</v>
      </c>
      <c r="GS33">
        <v>6.9988369999999994E-2</v>
      </c>
    </row>
    <row r="34" spans="1:201" x14ac:dyDescent="0.25">
      <c r="A34">
        <v>19044</v>
      </c>
      <c r="B34" t="s">
        <v>262</v>
      </c>
      <c r="C34" s="2">
        <v>30306</v>
      </c>
      <c r="E34">
        <v>42</v>
      </c>
      <c r="F34" t="s">
        <v>262</v>
      </c>
      <c r="G34" t="s">
        <v>607</v>
      </c>
      <c r="H34" t="s">
        <v>816</v>
      </c>
      <c r="I34">
        <v>242</v>
      </c>
      <c r="J34">
        <v>0</v>
      </c>
      <c r="K34" t="s">
        <v>857</v>
      </c>
      <c r="L34" t="s">
        <v>593</v>
      </c>
      <c r="M34">
        <v>2720</v>
      </c>
      <c r="N34">
        <v>2720</v>
      </c>
      <c r="O34">
        <v>358</v>
      </c>
      <c r="P34">
        <v>358</v>
      </c>
      <c r="Q34">
        <v>2720</v>
      </c>
      <c r="R34">
        <v>2720</v>
      </c>
      <c r="S34" s="6">
        <v>357.82369999999997</v>
      </c>
      <c r="T34" s="6">
        <v>0</v>
      </c>
      <c r="U34" s="6">
        <v>0</v>
      </c>
      <c r="V34" s="6">
        <v>0</v>
      </c>
      <c r="W34" s="6">
        <v>0</v>
      </c>
      <c r="X34" s="6">
        <v>212</v>
      </c>
      <c r="Y34" s="6">
        <v>0</v>
      </c>
      <c r="Z34" s="6">
        <v>0</v>
      </c>
      <c r="AA34" s="6">
        <v>0</v>
      </c>
      <c r="AB34" s="6">
        <v>0</v>
      </c>
      <c r="AC34">
        <v>16</v>
      </c>
      <c r="AD34">
        <v>20</v>
      </c>
      <c r="AE34">
        <v>37</v>
      </c>
      <c r="AF34">
        <v>60</v>
      </c>
      <c r="AG34">
        <v>77</v>
      </c>
      <c r="AH34">
        <v>73</v>
      </c>
      <c r="AI34">
        <v>60</v>
      </c>
      <c r="AJ34">
        <v>56</v>
      </c>
      <c r="AK34">
        <v>53</v>
      </c>
      <c r="AL34">
        <v>21</v>
      </c>
      <c r="AM34">
        <v>4</v>
      </c>
      <c r="AN34">
        <v>28</v>
      </c>
      <c r="AO34">
        <v>9.0830000000000008E-3</v>
      </c>
      <c r="AP34">
        <v>326.61</v>
      </c>
      <c r="AQ34">
        <v>1.9985549999999999E-3</v>
      </c>
      <c r="AR34">
        <v>3.4540027000000001E-2</v>
      </c>
      <c r="AS34" t="s">
        <v>605</v>
      </c>
      <c r="AT34">
        <v>1</v>
      </c>
      <c r="AU34">
        <v>1</v>
      </c>
      <c r="AV34">
        <v>100</v>
      </c>
      <c r="AW34">
        <v>0</v>
      </c>
      <c r="AX34">
        <v>2</v>
      </c>
      <c r="AY34">
        <v>0.4</v>
      </c>
      <c r="AZ34">
        <v>153</v>
      </c>
      <c r="BA34">
        <v>2</v>
      </c>
      <c r="BB34" t="s">
        <v>595</v>
      </c>
      <c r="BC34">
        <v>2</v>
      </c>
      <c r="BD34">
        <v>3</v>
      </c>
      <c r="BE34">
        <v>115.8</v>
      </c>
      <c r="BF34">
        <v>477</v>
      </c>
      <c r="BG34">
        <v>27.5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323.08499999999998</v>
      </c>
      <c r="EV34" s="6">
        <v>4.3148470000000001E-3</v>
      </c>
      <c r="EW34" s="6">
        <v>-2.1333599999999999E-6</v>
      </c>
      <c r="EX34" s="6">
        <v>5.6789600000000004E-10</v>
      </c>
      <c r="EY34" s="6">
        <v>-5.3779700000000003E-14</v>
      </c>
      <c r="EZ34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>
        <v>0</v>
      </c>
      <c r="FY34" s="2">
        <v>43979</v>
      </c>
      <c r="FZ34" t="s">
        <v>596</v>
      </c>
      <c r="GA34">
        <v>2686</v>
      </c>
      <c r="GB34" t="s">
        <v>602</v>
      </c>
      <c r="GC34">
        <f t="shared" si="0"/>
        <v>347.4</v>
      </c>
      <c r="GF34" t="s">
        <v>1099</v>
      </c>
      <c r="GG34" t="s">
        <v>247</v>
      </c>
      <c r="GH34">
        <v>2.9787016999999999E-2</v>
      </c>
      <c r="GI34">
        <v>3.1974830000000003E-2</v>
      </c>
      <c r="GJ34">
        <v>2.9761780000000002E-2</v>
      </c>
      <c r="GK34">
        <v>3.2016340999999997E-2</v>
      </c>
      <c r="GL34">
        <v>2.6806074999999999E-2</v>
      </c>
      <c r="GM34">
        <v>3.1774311999999999E-2</v>
      </c>
      <c r="GN34">
        <v>1.9957750999999999E-2</v>
      </c>
      <c r="GO34">
        <v>3.1856983999999998E-2</v>
      </c>
      <c r="GP34">
        <v>1.9783569000000001E-2</v>
      </c>
      <c r="GQ34">
        <v>3.1863634000000002E-2</v>
      </c>
      <c r="GR34">
        <v>1.9634914E-2</v>
      </c>
      <c r="GS34">
        <v>3.2083049000000002E-2</v>
      </c>
    </row>
    <row r="35" spans="1:201" x14ac:dyDescent="0.25">
      <c r="A35">
        <v>19045</v>
      </c>
      <c r="B35" t="s">
        <v>263</v>
      </c>
      <c r="C35" s="2">
        <v>34303</v>
      </c>
      <c r="E35">
        <v>43</v>
      </c>
      <c r="F35" t="s">
        <v>263</v>
      </c>
      <c r="G35" t="s">
        <v>607</v>
      </c>
      <c r="H35" t="s">
        <v>859</v>
      </c>
      <c r="I35">
        <v>243</v>
      </c>
      <c r="J35">
        <v>0</v>
      </c>
      <c r="K35" t="s">
        <v>848</v>
      </c>
      <c r="L35" t="s">
        <v>823</v>
      </c>
      <c r="M35">
        <v>13372</v>
      </c>
      <c r="N35">
        <v>9923</v>
      </c>
      <c r="O35">
        <v>328</v>
      </c>
      <c r="P35">
        <v>323</v>
      </c>
      <c r="Q35">
        <v>9923</v>
      </c>
      <c r="R35">
        <v>9923</v>
      </c>
      <c r="S35" s="6">
        <v>293.20580000000001</v>
      </c>
      <c r="T35" s="6">
        <v>5.4960060000000003E-3</v>
      </c>
      <c r="U35" s="6">
        <v>-3.9270200000000002E-7</v>
      </c>
      <c r="V35" s="6">
        <v>1.7330500000000001E-11</v>
      </c>
      <c r="W35" s="6">
        <v>-3.101849E-16</v>
      </c>
      <c r="X35" s="6">
        <v>-11948.6</v>
      </c>
      <c r="Y35" s="6">
        <v>23.040790000000001</v>
      </c>
      <c r="Z35" s="6">
        <v>9.9440100000000003E-2</v>
      </c>
      <c r="AA35" s="6">
        <v>-5.4795990000000001E-5</v>
      </c>
      <c r="AB35" s="6">
        <v>-3.1243899999999998E-7</v>
      </c>
      <c r="AC35">
        <v>16</v>
      </c>
      <c r="AD35">
        <v>25</v>
      </c>
      <c r="AE35">
        <v>40</v>
      </c>
      <c r="AF35">
        <v>60</v>
      </c>
      <c r="AG35">
        <v>80</v>
      </c>
      <c r="AH35">
        <v>75</v>
      </c>
      <c r="AI35">
        <v>64</v>
      </c>
      <c r="AJ35">
        <v>62</v>
      </c>
      <c r="AK35">
        <v>57</v>
      </c>
      <c r="AL35">
        <v>17</v>
      </c>
      <c r="AM35">
        <v>6</v>
      </c>
      <c r="AN35">
        <v>27</v>
      </c>
      <c r="AO35">
        <v>8.7779999999999993E-3</v>
      </c>
      <c r="AP35">
        <v>279.95999999999998</v>
      </c>
      <c r="AQ35">
        <v>9.6819850000000006E-3</v>
      </c>
      <c r="AR35">
        <v>4.4877927999999997E-2</v>
      </c>
      <c r="AS35" t="s">
        <v>594</v>
      </c>
      <c r="AT35">
        <v>1</v>
      </c>
      <c r="AU35">
        <v>1</v>
      </c>
      <c r="AV35">
        <v>100</v>
      </c>
      <c r="AW35">
        <v>0</v>
      </c>
      <c r="AX35">
        <v>2</v>
      </c>
      <c r="AY35">
        <v>0.79</v>
      </c>
      <c r="AZ35">
        <v>165</v>
      </c>
      <c r="BA35">
        <v>1</v>
      </c>
      <c r="BB35" t="s">
        <v>595</v>
      </c>
      <c r="BC35">
        <v>2</v>
      </c>
      <c r="BD35">
        <v>5</v>
      </c>
      <c r="BE35">
        <v>161.5</v>
      </c>
      <c r="BF35">
        <v>436</v>
      </c>
      <c r="BG35">
        <v>42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280.02690000000001</v>
      </c>
      <c r="EV35" s="6">
        <v>-2.20075E-4</v>
      </c>
      <c r="EW35" s="6">
        <v>7.1098499999999996E-7</v>
      </c>
      <c r="EX35" s="6">
        <v>-1.7131100000000001E-10</v>
      </c>
      <c r="EY35" s="6">
        <v>1.30012E-14</v>
      </c>
      <c r="EZ35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>
        <v>0</v>
      </c>
      <c r="FY35" s="2">
        <v>43979</v>
      </c>
      <c r="FZ35" t="s">
        <v>596</v>
      </c>
      <c r="GA35">
        <v>13372</v>
      </c>
      <c r="GB35" t="s">
        <v>597</v>
      </c>
      <c r="GC35">
        <f t="shared" si="0"/>
        <v>807.5</v>
      </c>
      <c r="GF35" t="s">
        <v>1100</v>
      </c>
      <c r="GG35" t="s">
        <v>363</v>
      </c>
      <c r="GH35">
        <v>7.4973590000000003E-3</v>
      </c>
      <c r="GI35">
        <v>2.3835492999999999E-2</v>
      </c>
      <c r="GJ35">
        <v>7.521776E-3</v>
      </c>
      <c r="GK35">
        <v>2.3273454999999998E-2</v>
      </c>
      <c r="GL35">
        <v>7.5748600000000001E-3</v>
      </c>
      <c r="GM35">
        <v>2.4765858000000002E-2</v>
      </c>
      <c r="GN35">
        <v>7.6396889999999999E-3</v>
      </c>
      <c r="GO35">
        <v>2.4765858000000002E-2</v>
      </c>
      <c r="GP35">
        <v>7.7927320000000001E-3</v>
      </c>
      <c r="GQ35">
        <v>2.4765858000000002E-2</v>
      </c>
      <c r="GR35">
        <v>7.8037749999999998E-3</v>
      </c>
      <c r="GS35">
        <v>2.4765858000000002E-2</v>
      </c>
    </row>
    <row r="36" spans="1:201" x14ac:dyDescent="0.25">
      <c r="A36">
        <v>19046</v>
      </c>
      <c r="B36" t="s">
        <v>264</v>
      </c>
      <c r="C36" s="2">
        <v>25309</v>
      </c>
      <c r="E36">
        <v>45</v>
      </c>
      <c r="F36" t="s">
        <v>264</v>
      </c>
      <c r="G36" t="s">
        <v>607</v>
      </c>
      <c r="H36" t="s">
        <v>847</v>
      </c>
      <c r="I36">
        <v>245</v>
      </c>
      <c r="J36">
        <v>0</v>
      </c>
      <c r="K36" t="s">
        <v>861</v>
      </c>
      <c r="L36" t="s">
        <v>593</v>
      </c>
      <c r="M36">
        <v>3354</v>
      </c>
      <c r="N36">
        <v>3354</v>
      </c>
      <c r="O36">
        <v>280</v>
      </c>
      <c r="P36">
        <v>280</v>
      </c>
      <c r="Q36">
        <v>3354</v>
      </c>
      <c r="R36">
        <v>3354</v>
      </c>
      <c r="S36" s="6">
        <v>279.7097</v>
      </c>
      <c r="T36" s="6">
        <v>0</v>
      </c>
      <c r="U36" s="6">
        <v>0</v>
      </c>
      <c r="V36" s="6">
        <v>0</v>
      </c>
      <c r="W36" s="6">
        <v>0</v>
      </c>
      <c r="X36" s="6">
        <v>327</v>
      </c>
      <c r="Y36" s="6">
        <v>0</v>
      </c>
      <c r="Z36" s="6">
        <v>0</v>
      </c>
      <c r="AA36" s="6">
        <v>0</v>
      </c>
      <c r="AB36" s="6">
        <v>0</v>
      </c>
      <c r="AC36">
        <v>18</v>
      </c>
      <c r="AD36">
        <v>27</v>
      </c>
      <c r="AE36">
        <v>42</v>
      </c>
      <c r="AF36">
        <v>58</v>
      </c>
      <c r="AG36">
        <v>79</v>
      </c>
      <c r="AH36">
        <v>71</v>
      </c>
      <c r="AI36">
        <v>60</v>
      </c>
      <c r="AJ36">
        <v>60</v>
      </c>
      <c r="AK36">
        <v>58</v>
      </c>
      <c r="AL36">
        <v>14</v>
      </c>
      <c r="AM36">
        <v>8</v>
      </c>
      <c r="AN36">
        <v>28</v>
      </c>
      <c r="AO36">
        <v>8.7019999999999997E-3</v>
      </c>
      <c r="AP36">
        <v>258.64999999999998</v>
      </c>
      <c r="AQ36">
        <v>2.3249498E-2</v>
      </c>
      <c r="AR36">
        <v>5.3618986E-2</v>
      </c>
      <c r="AS36" t="s">
        <v>605</v>
      </c>
      <c r="AT36">
        <v>1</v>
      </c>
      <c r="AU36">
        <v>1</v>
      </c>
      <c r="AV36">
        <v>100</v>
      </c>
      <c r="AW36">
        <v>0</v>
      </c>
      <c r="AX36">
        <v>2</v>
      </c>
      <c r="AY36">
        <v>0.76</v>
      </c>
      <c r="AZ36">
        <v>1649</v>
      </c>
      <c r="BA36">
        <v>9</v>
      </c>
      <c r="BB36" t="s">
        <v>595</v>
      </c>
      <c r="BC36">
        <v>2</v>
      </c>
      <c r="BD36">
        <v>14</v>
      </c>
      <c r="BE36">
        <v>110.8</v>
      </c>
      <c r="BF36">
        <v>596</v>
      </c>
      <c r="BG36">
        <v>21.3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253.441</v>
      </c>
      <c r="EV36" s="6">
        <v>5.7865979999999998E-4</v>
      </c>
      <c r="EW36" s="6">
        <v>1.44023E-8</v>
      </c>
      <c r="EX36" s="6">
        <v>-1.41555E-12</v>
      </c>
      <c r="EY36" s="6">
        <v>2.609049E-17</v>
      </c>
      <c r="EZ3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>
        <v>0</v>
      </c>
      <c r="FY36" s="2">
        <v>43979</v>
      </c>
      <c r="FZ36" t="s">
        <v>596</v>
      </c>
      <c r="GA36">
        <v>3258.86</v>
      </c>
      <c r="GB36" t="s">
        <v>602</v>
      </c>
      <c r="GC36">
        <f t="shared" si="0"/>
        <v>1551.2</v>
      </c>
      <c r="GF36" t="s">
        <v>1101</v>
      </c>
      <c r="GG36" t="s">
        <v>235</v>
      </c>
      <c r="GH36">
        <v>3.5181829999999998E-3</v>
      </c>
      <c r="GI36">
        <v>3.2684154999999999E-2</v>
      </c>
      <c r="GJ36">
        <v>3.5257840000000001E-3</v>
      </c>
      <c r="GK36">
        <v>3.2602694000000002E-2</v>
      </c>
      <c r="GL36">
        <v>3.4049670000000001E-3</v>
      </c>
      <c r="GM36">
        <v>3.2464097999999997E-2</v>
      </c>
      <c r="GN36">
        <v>3.4036740000000002E-3</v>
      </c>
      <c r="GO36">
        <v>3.2431363999999997E-2</v>
      </c>
      <c r="GP36">
        <v>3.4248360000000001E-3</v>
      </c>
      <c r="GQ36">
        <v>3.1695346999999999E-2</v>
      </c>
      <c r="GR36">
        <v>1.985667E-3</v>
      </c>
      <c r="GS36">
        <v>3.0063763E-2</v>
      </c>
    </row>
    <row r="37" spans="1:201" x14ac:dyDescent="0.25">
      <c r="A37">
        <v>19047</v>
      </c>
      <c r="B37" t="s">
        <v>265</v>
      </c>
      <c r="C37" s="2">
        <v>36184</v>
      </c>
      <c r="E37">
        <v>46</v>
      </c>
      <c r="F37" t="s">
        <v>265</v>
      </c>
      <c r="G37" t="s">
        <v>607</v>
      </c>
      <c r="H37" t="s">
        <v>859</v>
      </c>
      <c r="I37">
        <v>246</v>
      </c>
      <c r="J37">
        <v>0</v>
      </c>
      <c r="K37" t="s">
        <v>862</v>
      </c>
      <c r="L37" t="s">
        <v>593</v>
      </c>
      <c r="M37">
        <v>14400</v>
      </c>
      <c r="N37">
        <v>14400</v>
      </c>
      <c r="O37">
        <v>257</v>
      </c>
      <c r="P37">
        <v>257</v>
      </c>
      <c r="Q37">
        <v>14400</v>
      </c>
      <c r="R37">
        <v>14400</v>
      </c>
      <c r="S37" s="6">
        <v>239.17</v>
      </c>
      <c r="T37" s="6">
        <v>2.4970000000000001E-3</v>
      </c>
      <c r="U37" s="6">
        <v>-1.2596E-7</v>
      </c>
      <c r="V37" s="6">
        <v>3.0480999999999999E-12</v>
      </c>
      <c r="W37" s="6">
        <v>-2.5709990000000001E-17</v>
      </c>
      <c r="X37" s="6">
        <v>-48569</v>
      </c>
      <c r="Y37" s="6">
        <v>279.49</v>
      </c>
      <c r="Z37" s="6">
        <v>-0.32318000000000002</v>
      </c>
      <c r="AA37" s="6">
        <v>0</v>
      </c>
      <c r="AB37" s="6">
        <v>0</v>
      </c>
      <c r="AC37">
        <v>9</v>
      </c>
      <c r="AD37">
        <v>18</v>
      </c>
      <c r="AE37">
        <v>27</v>
      </c>
      <c r="AF37">
        <v>37</v>
      </c>
      <c r="AG37">
        <v>68</v>
      </c>
      <c r="AH37">
        <v>63</v>
      </c>
      <c r="AI37">
        <v>43</v>
      </c>
      <c r="AJ37">
        <v>37</v>
      </c>
      <c r="AK37">
        <v>38</v>
      </c>
      <c r="AL37">
        <v>-14</v>
      </c>
      <c r="AM37">
        <v>-13</v>
      </c>
      <c r="AN37">
        <v>10</v>
      </c>
      <c r="AO37">
        <v>8.9060000000000007E-3</v>
      </c>
      <c r="AP37">
        <v>237.99</v>
      </c>
      <c r="AQ37">
        <v>3.837862E-3</v>
      </c>
      <c r="AR37">
        <v>4.9008458999999997E-2</v>
      </c>
      <c r="AS37" t="s">
        <v>605</v>
      </c>
      <c r="AT37">
        <v>1</v>
      </c>
      <c r="AU37">
        <v>1</v>
      </c>
      <c r="AV37">
        <v>100</v>
      </c>
      <c r="AW37">
        <v>0</v>
      </c>
      <c r="AX37">
        <v>2</v>
      </c>
      <c r="AY37">
        <v>0.5</v>
      </c>
      <c r="AZ37">
        <v>1881</v>
      </c>
      <c r="BA37">
        <v>11</v>
      </c>
      <c r="BB37" t="s">
        <v>799</v>
      </c>
      <c r="BC37">
        <v>2</v>
      </c>
      <c r="BD37">
        <v>14</v>
      </c>
      <c r="BE37">
        <v>110</v>
      </c>
      <c r="BF37">
        <v>636</v>
      </c>
      <c r="BG37">
        <v>18.95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234.49799999999999</v>
      </c>
      <c r="EV37" s="6">
        <v>7.0798279999999996E-4</v>
      </c>
      <c r="EW37" s="6">
        <v>-2.52435E-8</v>
      </c>
      <c r="EX37" s="6">
        <v>4.6460100000000003E-13</v>
      </c>
      <c r="EY37" s="6">
        <v>-3.2558799999999999E-18</v>
      </c>
      <c r="EZ37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>
        <v>0</v>
      </c>
      <c r="FY37" s="2">
        <v>43979</v>
      </c>
      <c r="FZ37" t="s">
        <v>596</v>
      </c>
      <c r="GA37">
        <v>16076.59</v>
      </c>
      <c r="GB37" t="s">
        <v>602</v>
      </c>
      <c r="GC37">
        <f t="shared" si="0"/>
        <v>1540</v>
      </c>
      <c r="GF37" t="s">
        <v>1102</v>
      </c>
      <c r="GG37" t="s">
        <v>1103</v>
      </c>
      <c r="GH37">
        <v>1.0427608E-2</v>
      </c>
      <c r="GI37">
        <v>5.8475605999999999E-2</v>
      </c>
      <c r="GJ37">
        <v>1.0332575E-2</v>
      </c>
      <c r="GK37">
        <v>5.9357129000000002E-2</v>
      </c>
      <c r="GL37">
        <v>1.0243771E-2</v>
      </c>
      <c r="GM37">
        <v>5.9057299000000001E-2</v>
      </c>
      <c r="GN37">
        <v>9.9925440000000008E-3</v>
      </c>
      <c r="GO37">
        <v>5.8816947000000001E-2</v>
      </c>
      <c r="GP37">
        <v>9.9303299999999994E-3</v>
      </c>
      <c r="GQ37">
        <v>5.8636528E-2</v>
      </c>
      <c r="GR37">
        <v>1.0166151E-2</v>
      </c>
      <c r="GS37">
        <v>5.7977304E-2</v>
      </c>
    </row>
    <row r="38" spans="1:201" x14ac:dyDescent="0.25">
      <c r="A38">
        <v>19048</v>
      </c>
      <c r="B38" t="s">
        <v>266</v>
      </c>
      <c r="C38" s="2">
        <v>22912</v>
      </c>
      <c r="E38">
        <v>47</v>
      </c>
      <c r="F38" t="s">
        <v>266</v>
      </c>
      <c r="G38" t="s">
        <v>607</v>
      </c>
      <c r="H38" t="s">
        <v>863</v>
      </c>
      <c r="I38">
        <v>47</v>
      </c>
      <c r="J38">
        <v>0</v>
      </c>
      <c r="K38" t="s">
        <v>864</v>
      </c>
      <c r="L38" t="s">
        <v>593</v>
      </c>
      <c r="M38">
        <v>7008</v>
      </c>
      <c r="N38">
        <v>3843</v>
      </c>
      <c r="O38">
        <v>568</v>
      </c>
      <c r="P38">
        <v>559.70000000000005</v>
      </c>
      <c r="Q38">
        <v>3939.85</v>
      </c>
      <c r="R38">
        <v>3843</v>
      </c>
      <c r="S38" s="6">
        <v>542.55489999999998</v>
      </c>
      <c r="T38" s="6">
        <v>6.3670089999999999E-3</v>
      </c>
      <c r="U38" s="6">
        <v>-6.7515199999999996E-7</v>
      </c>
      <c r="V38" s="6">
        <v>5.3942889999999998E-11</v>
      </c>
      <c r="W38" s="6">
        <v>-1.8993800000000001E-15</v>
      </c>
      <c r="X38" s="6">
        <v>-4203060</v>
      </c>
      <c r="Y38" s="6">
        <v>22482.7</v>
      </c>
      <c r="Z38" s="6">
        <v>-40.109090000000002</v>
      </c>
      <c r="AA38" s="6">
        <v>2.3866200000000001E-2</v>
      </c>
      <c r="AB38" s="6">
        <v>0</v>
      </c>
      <c r="AC38">
        <v>25</v>
      </c>
      <c r="AD38">
        <v>24</v>
      </c>
      <c r="AE38">
        <v>42</v>
      </c>
      <c r="AF38">
        <v>64</v>
      </c>
      <c r="AG38">
        <v>76</v>
      </c>
      <c r="AH38">
        <v>67</v>
      </c>
      <c r="AI38">
        <v>51</v>
      </c>
      <c r="AJ38">
        <v>41</v>
      </c>
      <c r="AK38">
        <v>31</v>
      </c>
      <c r="AL38">
        <v>9</v>
      </c>
      <c r="AM38">
        <v>-2</v>
      </c>
      <c r="AN38">
        <v>34</v>
      </c>
      <c r="AO38">
        <v>8.8620000000000001E-3</v>
      </c>
      <c r="AP38">
        <v>532.23</v>
      </c>
      <c r="AQ38">
        <v>2.0960100000000001E-3</v>
      </c>
      <c r="AR38">
        <v>2.872613E-3</v>
      </c>
      <c r="AS38" t="s">
        <v>605</v>
      </c>
      <c r="AT38">
        <v>1</v>
      </c>
      <c r="AU38">
        <v>1</v>
      </c>
      <c r="AV38">
        <v>100</v>
      </c>
      <c r="AW38">
        <v>0</v>
      </c>
      <c r="AX38">
        <v>2</v>
      </c>
      <c r="AY38">
        <v>1.08</v>
      </c>
      <c r="AZ38">
        <v>55</v>
      </c>
      <c r="BA38">
        <v>1</v>
      </c>
      <c r="BB38" t="s">
        <v>595</v>
      </c>
      <c r="BC38">
        <v>2</v>
      </c>
      <c r="BD38">
        <v>2</v>
      </c>
      <c r="BE38">
        <v>50.5</v>
      </c>
      <c r="BF38">
        <v>182</v>
      </c>
      <c r="BG38">
        <v>31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531.39</v>
      </c>
      <c r="EV38" s="6">
        <v>4.0481400000000004E-3</v>
      </c>
      <c r="EW38" s="6">
        <v>-1.39503E-6</v>
      </c>
      <c r="EX38" s="6">
        <v>2.7102100000000002E-10</v>
      </c>
      <c r="EY38" s="6">
        <v>0</v>
      </c>
      <c r="EZ38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>
        <v>0</v>
      </c>
      <c r="FY38" s="2">
        <v>43979</v>
      </c>
      <c r="FZ38" t="s">
        <v>596</v>
      </c>
      <c r="GA38">
        <v>7008</v>
      </c>
      <c r="GB38" t="s">
        <v>597</v>
      </c>
      <c r="GC38">
        <f t="shared" si="0"/>
        <v>101</v>
      </c>
      <c r="GF38" t="s">
        <v>1104</v>
      </c>
      <c r="GG38" t="s">
        <v>392</v>
      </c>
      <c r="GH38">
        <v>5.5564385000000001E-2</v>
      </c>
      <c r="GI38">
        <v>2.9266444999999999E-2</v>
      </c>
      <c r="GJ38">
        <v>5.5609230000000003E-2</v>
      </c>
      <c r="GK38">
        <v>2.9304272999999999E-2</v>
      </c>
      <c r="GL38">
        <v>5.5608351E-2</v>
      </c>
      <c r="GM38">
        <v>2.9288941999999998E-2</v>
      </c>
      <c r="GN38">
        <v>5.5800229E-2</v>
      </c>
      <c r="GO38">
        <v>3.4236717999999999E-2</v>
      </c>
      <c r="GP38">
        <v>5.6131585999999997E-2</v>
      </c>
      <c r="GQ38">
        <v>3.9937849999999997E-2</v>
      </c>
      <c r="GR38">
        <v>5.6401856E-2</v>
      </c>
      <c r="GS38">
        <v>4.5322303000000001E-2</v>
      </c>
    </row>
    <row r="39" spans="1:201" x14ac:dyDescent="0.25">
      <c r="A39">
        <v>19049</v>
      </c>
      <c r="B39" t="s">
        <v>267</v>
      </c>
      <c r="C39" s="2">
        <v>37513</v>
      </c>
      <c r="E39">
        <v>48</v>
      </c>
      <c r="F39" t="s">
        <v>267</v>
      </c>
      <c r="G39" t="s">
        <v>607</v>
      </c>
      <c r="H39" t="s">
        <v>866</v>
      </c>
      <c r="I39">
        <v>48</v>
      </c>
      <c r="J39">
        <v>0</v>
      </c>
      <c r="K39" t="s">
        <v>867</v>
      </c>
      <c r="L39" t="s">
        <v>593</v>
      </c>
      <c r="M39">
        <v>84</v>
      </c>
      <c r="N39">
        <v>84</v>
      </c>
      <c r="O39">
        <v>531.5</v>
      </c>
      <c r="P39">
        <v>531.5</v>
      </c>
      <c r="Q39">
        <v>84</v>
      </c>
      <c r="R39">
        <v>84</v>
      </c>
      <c r="S39" s="6">
        <v>531.48900000000003</v>
      </c>
      <c r="T39" s="6">
        <v>0</v>
      </c>
      <c r="U39" s="6">
        <v>0</v>
      </c>
      <c r="V39" s="6">
        <v>0</v>
      </c>
      <c r="W39" s="6">
        <v>0</v>
      </c>
      <c r="X39" s="6">
        <v>12.75</v>
      </c>
      <c r="Y39" s="6">
        <v>0</v>
      </c>
      <c r="Z39" s="6">
        <v>0</v>
      </c>
      <c r="AA39" s="6">
        <v>0</v>
      </c>
      <c r="AB39" s="6">
        <v>0</v>
      </c>
      <c r="AC39">
        <v>30</v>
      </c>
      <c r="AD39">
        <v>23</v>
      </c>
      <c r="AE39">
        <v>44</v>
      </c>
      <c r="AF39">
        <v>64</v>
      </c>
      <c r="AG39">
        <v>73</v>
      </c>
      <c r="AH39">
        <v>61</v>
      </c>
      <c r="AI39">
        <v>46</v>
      </c>
      <c r="AJ39">
        <v>40</v>
      </c>
      <c r="AK39">
        <v>38</v>
      </c>
      <c r="AL39">
        <v>16</v>
      </c>
      <c r="AM39">
        <v>4</v>
      </c>
      <c r="AN39">
        <v>39</v>
      </c>
      <c r="AO39">
        <v>9.0240000000000008E-3</v>
      </c>
      <c r="AP39">
        <v>505.64</v>
      </c>
      <c r="AQ39">
        <v>2.463008E-3</v>
      </c>
      <c r="AR39">
        <v>5.2071776E-2</v>
      </c>
      <c r="AS39" t="s">
        <v>605</v>
      </c>
      <c r="AT39">
        <v>1</v>
      </c>
      <c r="AU39">
        <v>1</v>
      </c>
      <c r="AV39">
        <v>100</v>
      </c>
      <c r="AW39">
        <v>0</v>
      </c>
      <c r="AX39">
        <v>2</v>
      </c>
      <c r="AY39">
        <v>0.3</v>
      </c>
      <c r="AZ39">
        <v>56</v>
      </c>
      <c r="BA39">
        <v>2</v>
      </c>
      <c r="BB39" t="s">
        <v>595</v>
      </c>
      <c r="BC39">
        <v>2</v>
      </c>
      <c r="BD39">
        <v>2</v>
      </c>
      <c r="BE39">
        <v>40</v>
      </c>
      <c r="BF39">
        <v>181</v>
      </c>
      <c r="BG39">
        <v>25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503.81009999999998</v>
      </c>
      <c r="EV39" s="6">
        <v>6.4191270000000002E-3</v>
      </c>
      <c r="EW39" s="6">
        <v>-5.3644919999999998E-6</v>
      </c>
      <c r="EX39" s="6">
        <v>2.689538E-9</v>
      </c>
      <c r="EY39" s="6">
        <v>-5.0573490000000001E-13</v>
      </c>
      <c r="EZ39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>
        <v>0</v>
      </c>
      <c r="FY39" s="2">
        <v>43979</v>
      </c>
      <c r="FZ39" t="s">
        <v>596</v>
      </c>
      <c r="GA39">
        <v>105.42</v>
      </c>
      <c r="GB39" t="s">
        <v>602</v>
      </c>
      <c r="GC39">
        <f t="shared" si="0"/>
        <v>80</v>
      </c>
      <c r="GF39" t="s">
        <v>1105</v>
      </c>
      <c r="GG39" t="s">
        <v>278</v>
      </c>
      <c r="GH39">
        <v>4.1202670000000004E-3</v>
      </c>
      <c r="GI39">
        <v>2.2025585E-2</v>
      </c>
      <c r="GJ39">
        <v>4.118844E-3</v>
      </c>
      <c r="GK39">
        <v>2.2223346000000001E-2</v>
      </c>
      <c r="GL39">
        <v>4.1079259999999996E-3</v>
      </c>
      <c r="GM39">
        <v>2.2400472000000001E-2</v>
      </c>
      <c r="GN39">
        <v>4.022777E-3</v>
      </c>
      <c r="GO39">
        <v>2.2400472000000001E-2</v>
      </c>
      <c r="GP39">
        <v>3.9740130000000002E-3</v>
      </c>
      <c r="GQ39">
        <v>2.2984116999999998E-2</v>
      </c>
      <c r="GR39">
        <v>4.4404839999999998E-3</v>
      </c>
      <c r="GS39">
        <v>2.3091114999999999E-2</v>
      </c>
    </row>
    <row r="40" spans="1:201" x14ac:dyDescent="0.25">
      <c r="A40">
        <v>19050</v>
      </c>
      <c r="B40" t="s">
        <v>268</v>
      </c>
      <c r="C40" s="2">
        <v>25904</v>
      </c>
      <c r="E40">
        <v>49</v>
      </c>
      <c r="F40" t="s">
        <v>268</v>
      </c>
      <c r="G40" t="s">
        <v>607</v>
      </c>
      <c r="H40" t="s">
        <v>863</v>
      </c>
      <c r="I40">
        <v>49</v>
      </c>
      <c r="J40">
        <v>0</v>
      </c>
      <c r="K40" t="s">
        <v>869</v>
      </c>
      <c r="L40" t="s">
        <v>593</v>
      </c>
      <c r="M40">
        <v>8795</v>
      </c>
      <c r="N40">
        <v>5754</v>
      </c>
      <c r="O40">
        <v>474</v>
      </c>
      <c r="P40">
        <v>465.23</v>
      </c>
      <c r="Q40">
        <v>5754</v>
      </c>
      <c r="R40">
        <v>5754</v>
      </c>
      <c r="S40" s="6">
        <v>437.47190000000001</v>
      </c>
      <c r="T40" s="6">
        <v>6.6312999999999997E-3</v>
      </c>
      <c r="U40" s="6">
        <v>-3.7517899999999997E-7</v>
      </c>
      <c r="V40" s="6">
        <v>1.06241E-11</v>
      </c>
      <c r="W40" s="6">
        <v>0</v>
      </c>
      <c r="X40" s="6">
        <v>12734.1</v>
      </c>
      <c r="Y40" s="6">
        <v>-64.744600000000005</v>
      </c>
      <c r="Z40" s="6">
        <v>8.1695080000000003E-2</v>
      </c>
      <c r="AA40" s="6">
        <v>0</v>
      </c>
      <c r="AB40" s="6">
        <v>0</v>
      </c>
      <c r="AC40">
        <v>27</v>
      </c>
      <c r="AD40">
        <v>19</v>
      </c>
      <c r="AE40">
        <v>45</v>
      </c>
      <c r="AF40">
        <v>70</v>
      </c>
      <c r="AG40">
        <v>81</v>
      </c>
      <c r="AH40">
        <v>71</v>
      </c>
      <c r="AI40">
        <v>56</v>
      </c>
      <c r="AJ40">
        <v>43</v>
      </c>
      <c r="AK40">
        <v>43</v>
      </c>
      <c r="AL40">
        <v>13</v>
      </c>
      <c r="AM40">
        <v>-6</v>
      </c>
      <c r="AN40">
        <v>18</v>
      </c>
      <c r="AO40">
        <v>8.7489999999999998E-3</v>
      </c>
      <c r="AP40">
        <v>398.79</v>
      </c>
      <c r="AQ40">
        <v>2.2462299999999999E-4</v>
      </c>
      <c r="AR40">
        <v>1.4387107E-2</v>
      </c>
      <c r="AS40" t="s">
        <v>594</v>
      </c>
      <c r="AT40">
        <v>2</v>
      </c>
      <c r="AU40">
        <v>1</v>
      </c>
      <c r="AV40">
        <v>100</v>
      </c>
      <c r="AW40">
        <v>0</v>
      </c>
      <c r="AX40">
        <v>2</v>
      </c>
      <c r="AY40">
        <v>1.98</v>
      </c>
      <c r="AZ40">
        <v>73</v>
      </c>
      <c r="BA40">
        <v>2</v>
      </c>
      <c r="BB40" t="s">
        <v>595</v>
      </c>
      <c r="BC40">
        <v>2</v>
      </c>
      <c r="BD40">
        <v>1</v>
      </c>
      <c r="BE40">
        <v>103.5</v>
      </c>
      <c r="BF40">
        <v>155</v>
      </c>
      <c r="BG40">
        <v>73.599999999999994</v>
      </c>
      <c r="BH40">
        <v>3</v>
      </c>
      <c r="BI40">
        <v>103.5</v>
      </c>
      <c r="BJ40">
        <v>157</v>
      </c>
      <c r="BK40">
        <v>72.599999999999994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397.02800000000002</v>
      </c>
      <c r="EV40" s="6">
        <v>4.3964199999999998E-3</v>
      </c>
      <c r="EW40" s="6">
        <v>-1.25341E-6</v>
      </c>
      <c r="EX40" s="6">
        <v>1.7949899999999999E-10</v>
      </c>
      <c r="EY40" s="6">
        <v>0</v>
      </c>
      <c r="EZ40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>
        <v>0</v>
      </c>
      <c r="FY40" s="2">
        <v>43979</v>
      </c>
      <c r="FZ40" t="s">
        <v>596</v>
      </c>
      <c r="GA40">
        <v>8795</v>
      </c>
      <c r="GB40" t="s">
        <v>597</v>
      </c>
      <c r="GC40">
        <f t="shared" si="0"/>
        <v>414</v>
      </c>
      <c r="GF40" t="s">
        <v>1106</v>
      </c>
      <c r="GG40" t="s">
        <v>307</v>
      </c>
      <c r="GH40">
        <v>1.3754974E-2</v>
      </c>
      <c r="GI40">
        <v>3.1419362999999999E-2</v>
      </c>
      <c r="GJ40">
        <v>1.2302089E-2</v>
      </c>
      <c r="GK40">
        <v>3.0930335E-2</v>
      </c>
      <c r="GL40">
        <v>1.0769430999999999E-2</v>
      </c>
      <c r="GM40">
        <v>3.0141372E-2</v>
      </c>
      <c r="GN40">
        <v>9.2767449999999994E-3</v>
      </c>
      <c r="GO40">
        <v>3.0200920999999999E-2</v>
      </c>
      <c r="GP40">
        <v>9.5888359999999999E-3</v>
      </c>
      <c r="GQ40">
        <v>2.8696861000000001E-2</v>
      </c>
      <c r="GR40">
        <v>9.590487E-3</v>
      </c>
      <c r="GS40">
        <v>2.8864106E-2</v>
      </c>
    </row>
    <row r="41" spans="1:201" x14ac:dyDescent="0.25">
      <c r="A41">
        <v>19052</v>
      </c>
      <c r="B41" t="s">
        <v>269</v>
      </c>
      <c r="C41" s="2">
        <v>21338</v>
      </c>
      <c r="E41">
        <v>50</v>
      </c>
      <c r="F41" t="s">
        <v>269</v>
      </c>
      <c r="G41" t="s">
        <v>607</v>
      </c>
      <c r="H41" t="s">
        <v>863</v>
      </c>
      <c r="I41">
        <v>50</v>
      </c>
      <c r="J41">
        <v>0</v>
      </c>
      <c r="K41" t="s">
        <v>871</v>
      </c>
      <c r="L41" t="s">
        <v>593</v>
      </c>
      <c r="M41">
        <v>45</v>
      </c>
      <c r="N41">
        <v>45</v>
      </c>
      <c r="O41">
        <v>384.67</v>
      </c>
      <c r="P41">
        <v>384.67</v>
      </c>
      <c r="Q41">
        <v>45</v>
      </c>
      <c r="R41">
        <v>45</v>
      </c>
      <c r="S41" s="6">
        <v>384.22879999999998</v>
      </c>
      <c r="T41" s="6">
        <v>0</v>
      </c>
      <c r="U41" s="6">
        <v>0</v>
      </c>
      <c r="V41" s="6">
        <v>0</v>
      </c>
      <c r="W41" s="6">
        <v>0</v>
      </c>
      <c r="X41" s="6">
        <v>11.59</v>
      </c>
      <c r="Y41" s="6">
        <v>0</v>
      </c>
      <c r="Z41" s="6">
        <v>0</v>
      </c>
      <c r="AA41" s="6">
        <v>0</v>
      </c>
      <c r="AB41" s="6">
        <v>0</v>
      </c>
      <c r="AC41">
        <v>28</v>
      </c>
      <c r="AD41">
        <v>22</v>
      </c>
      <c r="AE41">
        <v>40</v>
      </c>
      <c r="AF41">
        <v>54</v>
      </c>
      <c r="AG41">
        <v>59</v>
      </c>
      <c r="AH41">
        <v>49</v>
      </c>
      <c r="AI41">
        <v>40</v>
      </c>
      <c r="AJ41">
        <v>43</v>
      </c>
      <c r="AK41">
        <v>51</v>
      </c>
      <c r="AL41">
        <v>25</v>
      </c>
      <c r="AM41">
        <v>18</v>
      </c>
      <c r="AN41">
        <v>39</v>
      </c>
      <c r="AO41">
        <v>8.6060000000000008E-3</v>
      </c>
      <c r="AP41">
        <v>366.66</v>
      </c>
      <c r="AQ41">
        <v>1.3959113E-2</v>
      </c>
      <c r="AR41">
        <v>1.5579657E-2</v>
      </c>
      <c r="AS41" t="s">
        <v>605</v>
      </c>
      <c r="AT41">
        <v>1</v>
      </c>
      <c r="AU41">
        <v>1</v>
      </c>
      <c r="AV41">
        <v>100</v>
      </c>
      <c r="AW41">
        <v>0</v>
      </c>
      <c r="AX41">
        <v>2</v>
      </c>
      <c r="AY41">
        <v>0.26</v>
      </c>
      <c r="AZ41">
        <v>96</v>
      </c>
      <c r="BA41">
        <v>3</v>
      </c>
      <c r="BB41" t="s">
        <v>595</v>
      </c>
      <c r="BC41">
        <v>2</v>
      </c>
      <c r="BD41">
        <v>4</v>
      </c>
      <c r="BE41">
        <v>18.5</v>
      </c>
      <c r="BF41">
        <v>145</v>
      </c>
      <c r="BG41">
        <v>15.3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365.50700000000001</v>
      </c>
      <c r="EV41" s="6">
        <v>2.0480199999999998E-3</v>
      </c>
      <c r="EW41" s="6">
        <v>-9.7937800000000002E-8</v>
      </c>
      <c r="EX41" s="6">
        <v>0</v>
      </c>
      <c r="EY41" s="6">
        <v>0</v>
      </c>
      <c r="EZ41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>
        <v>0</v>
      </c>
      <c r="FY41" s="2">
        <v>43979</v>
      </c>
      <c r="FZ41" t="s">
        <v>596</v>
      </c>
      <c r="GA41">
        <v>39.64</v>
      </c>
      <c r="GB41" t="s">
        <v>602</v>
      </c>
      <c r="GC41">
        <f t="shared" si="0"/>
        <v>74</v>
      </c>
      <c r="GF41" t="s">
        <v>1107</v>
      </c>
      <c r="GG41" t="s">
        <v>1108</v>
      </c>
      <c r="GH41">
        <v>1.7903467999999999E-2</v>
      </c>
      <c r="GI41">
        <v>3.9991277999999998E-2</v>
      </c>
      <c r="GJ41">
        <v>1.7995467000000001E-2</v>
      </c>
      <c r="GK41">
        <v>4.1338387999999997E-2</v>
      </c>
      <c r="GL41">
        <v>1.8061094E-2</v>
      </c>
      <c r="GM41">
        <v>4.2016062999999999E-2</v>
      </c>
      <c r="GN41">
        <v>1.8080176999999999E-2</v>
      </c>
      <c r="GO41">
        <v>4.1214813000000003E-2</v>
      </c>
      <c r="GP41">
        <v>1.7856944E-2</v>
      </c>
      <c r="GQ41">
        <v>4.0585112E-2</v>
      </c>
      <c r="GR41">
        <v>1.7324168000000001E-2</v>
      </c>
      <c r="GS41">
        <v>4.0232122000000002E-2</v>
      </c>
    </row>
    <row r="42" spans="1:201" x14ac:dyDescent="0.25">
      <c r="A42">
        <v>19053</v>
      </c>
      <c r="B42" t="s">
        <v>270</v>
      </c>
      <c r="C42" s="2">
        <v>36356</v>
      </c>
      <c r="E42">
        <v>51</v>
      </c>
      <c r="F42" t="s">
        <v>270</v>
      </c>
      <c r="G42" t="s">
        <v>607</v>
      </c>
      <c r="H42" t="s">
        <v>863</v>
      </c>
      <c r="I42">
        <v>51</v>
      </c>
      <c r="J42">
        <v>0</v>
      </c>
      <c r="K42" t="s">
        <v>873</v>
      </c>
      <c r="L42" t="s">
        <v>593</v>
      </c>
      <c r="M42">
        <v>151</v>
      </c>
      <c r="N42">
        <v>151</v>
      </c>
      <c r="O42">
        <v>366</v>
      </c>
      <c r="P42">
        <v>366</v>
      </c>
      <c r="Q42">
        <v>151</v>
      </c>
      <c r="R42">
        <v>151</v>
      </c>
      <c r="S42" s="6">
        <v>365.95229999999998</v>
      </c>
      <c r="T42" s="6">
        <v>0</v>
      </c>
      <c r="U42" s="6">
        <v>0</v>
      </c>
      <c r="V42" s="6">
        <v>0</v>
      </c>
      <c r="W42" s="6">
        <v>0</v>
      </c>
      <c r="X42" s="6">
        <v>23.51999</v>
      </c>
      <c r="Y42" s="6">
        <v>0</v>
      </c>
      <c r="Z42" s="6">
        <v>0</v>
      </c>
      <c r="AA42" s="6">
        <v>0</v>
      </c>
      <c r="AB42" s="6">
        <v>0</v>
      </c>
      <c r="AC42">
        <v>26</v>
      </c>
      <c r="AD42">
        <v>22</v>
      </c>
      <c r="AE42">
        <v>41</v>
      </c>
      <c r="AF42">
        <v>58</v>
      </c>
      <c r="AG42">
        <v>68</v>
      </c>
      <c r="AH42">
        <v>56</v>
      </c>
      <c r="AI42">
        <v>44</v>
      </c>
      <c r="AJ42">
        <v>41</v>
      </c>
      <c r="AK42">
        <v>46</v>
      </c>
      <c r="AL42">
        <v>15</v>
      </c>
      <c r="AM42">
        <v>7</v>
      </c>
      <c r="AN42">
        <v>32</v>
      </c>
      <c r="AO42">
        <v>9.1039999999999992E-3</v>
      </c>
      <c r="AP42">
        <v>351.5</v>
      </c>
      <c r="AQ42">
        <v>6.4402700000000003E-4</v>
      </c>
      <c r="AR42">
        <v>1.7438041000000001E-2</v>
      </c>
      <c r="AS42" t="s">
        <v>605</v>
      </c>
      <c r="AT42">
        <v>1</v>
      </c>
      <c r="AU42">
        <v>1</v>
      </c>
      <c r="AV42">
        <v>100</v>
      </c>
      <c r="AW42">
        <v>0</v>
      </c>
      <c r="AX42">
        <v>2</v>
      </c>
      <c r="AY42">
        <v>0.17</v>
      </c>
      <c r="AZ42">
        <v>96</v>
      </c>
      <c r="BA42">
        <v>2</v>
      </c>
      <c r="BB42" t="s">
        <v>595</v>
      </c>
      <c r="BC42">
        <v>2</v>
      </c>
      <c r="BD42">
        <v>3</v>
      </c>
      <c r="BE42">
        <v>24</v>
      </c>
      <c r="BF42">
        <v>187</v>
      </c>
      <c r="BG42">
        <v>14.5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350.95699999999999</v>
      </c>
      <c r="EV42" s="6">
        <v>1.3796800000000001E-3</v>
      </c>
      <c r="EW42" s="6">
        <v>-8.0640899999999995E-8</v>
      </c>
      <c r="EX42" s="6">
        <v>0</v>
      </c>
      <c r="EY42" s="6">
        <v>0</v>
      </c>
      <c r="EZ42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>
        <v>0</v>
      </c>
      <c r="FY42" s="2">
        <v>43979</v>
      </c>
      <c r="FZ42" t="s">
        <v>596</v>
      </c>
      <c r="GA42">
        <v>144.93</v>
      </c>
      <c r="GB42" t="s">
        <v>602</v>
      </c>
      <c r="GC42">
        <f t="shared" si="0"/>
        <v>72</v>
      </c>
      <c r="GF42" t="s">
        <v>1109</v>
      </c>
      <c r="GG42" t="s">
        <v>233</v>
      </c>
      <c r="GH42">
        <v>2.8339202000000001E-2</v>
      </c>
      <c r="GI42">
        <v>4.7275465000000003E-2</v>
      </c>
      <c r="GJ42">
        <v>2.7481665999999998E-2</v>
      </c>
      <c r="GK42">
        <v>4.3308131E-2</v>
      </c>
      <c r="GL42">
        <v>2.6155956000000001E-2</v>
      </c>
      <c r="GM42">
        <v>3.8967757999999998E-2</v>
      </c>
      <c r="GN42">
        <v>2.5401231E-2</v>
      </c>
      <c r="GO42">
        <v>3.3099189000000001E-2</v>
      </c>
      <c r="GP42">
        <v>2.367118E-2</v>
      </c>
      <c r="GQ42">
        <v>2.9701564E-2</v>
      </c>
      <c r="GR42">
        <v>2.2118147000000001E-2</v>
      </c>
      <c r="GS42">
        <v>2.7752358000000001E-2</v>
      </c>
    </row>
    <row r="43" spans="1:201" x14ac:dyDescent="0.25">
      <c r="A43">
        <v>19054</v>
      </c>
      <c r="B43" t="s">
        <v>271</v>
      </c>
      <c r="C43" s="2">
        <v>36291</v>
      </c>
      <c r="E43">
        <v>52</v>
      </c>
      <c r="F43" t="s">
        <v>271</v>
      </c>
      <c r="G43" t="s">
        <v>607</v>
      </c>
      <c r="H43" t="s">
        <v>863</v>
      </c>
      <c r="I43">
        <v>52</v>
      </c>
      <c r="J43">
        <v>0</v>
      </c>
      <c r="K43" t="s">
        <v>875</v>
      </c>
      <c r="L43" t="s">
        <v>593</v>
      </c>
      <c r="M43">
        <v>212</v>
      </c>
      <c r="N43">
        <v>212</v>
      </c>
      <c r="O43">
        <v>351</v>
      </c>
      <c r="P43">
        <v>351</v>
      </c>
      <c r="Q43">
        <v>212</v>
      </c>
      <c r="R43">
        <v>212</v>
      </c>
      <c r="S43" s="6">
        <v>350.96289999999999</v>
      </c>
      <c r="T43" s="6">
        <v>0</v>
      </c>
      <c r="U43" s="6">
        <v>0</v>
      </c>
      <c r="V43" s="6">
        <v>0</v>
      </c>
      <c r="W43" s="6">
        <v>0</v>
      </c>
      <c r="X43" s="6">
        <v>29.10999</v>
      </c>
      <c r="Y43" s="6">
        <v>0</v>
      </c>
      <c r="Z43" s="6">
        <v>0</v>
      </c>
      <c r="AA43" s="6">
        <v>0</v>
      </c>
      <c r="AB43" s="6">
        <v>0</v>
      </c>
      <c r="AC43">
        <v>22</v>
      </c>
      <c r="AD43">
        <v>22</v>
      </c>
      <c r="AE43">
        <v>41</v>
      </c>
      <c r="AF43">
        <v>59</v>
      </c>
      <c r="AG43">
        <v>71</v>
      </c>
      <c r="AH43">
        <v>61</v>
      </c>
      <c r="AI43">
        <v>45</v>
      </c>
      <c r="AJ43">
        <v>40</v>
      </c>
      <c r="AK43">
        <v>44</v>
      </c>
      <c r="AL43">
        <v>11</v>
      </c>
      <c r="AM43">
        <v>2</v>
      </c>
      <c r="AN43">
        <v>27</v>
      </c>
      <c r="AO43">
        <v>9.1380000000000003E-3</v>
      </c>
      <c r="AP43">
        <v>334.37</v>
      </c>
      <c r="AQ43">
        <v>3.147235E-3</v>
      </c>
      <c r="AR43">
        <v>2.6177513999999999E-2</v>
      </c>
      <c r="AS43" t="s">
        <v>605</v>
      </c>
      <c r="AT43">
        <v>1</v>
      </c>
      <c r="AU43">
        <v>1</v>
      </c>
      <c r="AV43">
        <v>100</v>
      </c>
      <c r="AW43">
        <v>0</v>
      </c>
      <c r="AX43">
        <v>2</v>
      </c>
      <c r="AY43">
        <v>0.17</v>
      </c>
      <c r="AZ43">
        <v>98</v>
      </c>
      <c r="BA43">
        <v>2</v>
      </c>
      <c r="BB43" t="s">
        <v>595</v>
      </c>
      <c r="BC43">
        <v>2</v>
      </c>
      <c r="BD43">
        <v>3</v>
      </c>
      <c r="BE43">
        <v>27.5</v>
      </c>
      <c r="BF43">
        <v>189</v>
      </c>
      <c r="BG43">
        <v>16.3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333.37700000000001</v>
      </c>
      <c r="EV43" s="6">
        <v>1.9941300000000002E-3</v>
      </c>
      <c r="EW43" s="6">
        <v>-5.49554E-7</v>
      </c>
      <c r="EX43" s="6">
        <v>8.2465500000000001E-11</v>
      </c>
      <c r="EY43" s="6">
        <v>-4.5558999999999997E-15</v>
      </c>
      <c r="EZ43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>
        <v>0</v>
      </c>
      <c r="FY43" s="2">
        <v>43979</v>
      </c>
      <c r="FZ43" t="s">
        <v>596</v>
      </c>
      <c r="GA43">
        <v>206.11</v>
      </c>
      <c r="GB43" t="s">
        <v>602</v>
      </c>
      <c r="GC43">
        <f t="shared" si="0"/>
        <v>82.5</v>
      </c>
      <c r="GF43" t="s">
        <v>1110</v>
      </c>
      <c r="GG43" t="s">
        <v>1111</v>
      </c>
      <c r="GH43">
        <v>6.829641E-3</v>
      </c>
      <c r="GI43">
        <v>3.7137470999999998E-2</v>
      </c>
      <c r="GJ43">
        <v>6.8409259999999998E-3</v>
      </c>
      <c r="GK43">
        <v>3.7074665999999999E-2</v>
      </c>
      <c r="GL43">
        <v>6.8380530000000002E-3</v>
      </c>
      <c r="GM43">
        <v>3.7003587999999997E-2</v>
      </c>
      <c r="GN43">
        <v>6.841771E-3</v>
      </c>
      <c r="GO43">
        <v>3.7040933999999998E-2</v>
      </c>
      <c r="GP43">
        <v>6.8928790000000002E-3</v>
      </c>
      <c r="GQ43">
        <v>3.6846701000000003E-2</v>
      </c>
      <c r="GR43">
        <v>6.894552E-3</v>
      </c>
      <c r="GS43">
        <v>3.7080370000000001E-2</v>
      </c>
    </row>
    <row r="44" spans="1:201" x14ac:dyDescent="0.25">
      <c r="A44">
        <v>19142</v>
      </c>
      <c r="B44" t="s">
        <v>272</v>
      </c>
      <c r="C44" s="2">
        <v>41238</v>
      </c>
      <c r="E44">
        <v>57</v>
      </c>
      <c r="F44" t="s">
        <v>272</v>
      </c>
      <c r="G44" t="s">
        <v>876</v>
      </c>
      <c r="H44" t="s">
        <v>878</v>
      </c>
      <c r="I44">
        <v>57</v>
      </c>
      <c r="J44">
        <v>0</v>
      </c>
      <c r="K44" t="s">
        <v>879</v>
      </c>
      <c r="L44" t="s">
        <v>593</v>
      </c>
      <c r="M44">
        <v>2137</v>
      </c>
      <c r="N44">
        <v>1473</v>
      </c>
      <c r="O44">
        <v>635</v>
      </c>
      <c r="P44">
        <v>626</v>
      </c>
      <c r="Q44">
        <v>1473</v>
      </c>
      <c r="R44">
        <v>1473</v>
      </c>
      <c r="S44" s="6">
        <v>588.68960000000004</v>
      </c>
      <c r="T44" s="6">
        <v>4.0181059999999998E-2</v>
      </c>
      <c r="U44" s="6">
        <v>-1.414985E-5</v>
      </c>
      <c r="V44" s="6">
        <v>3.2133290000000002E-9</v>
      </c>
      <c r="W44" s="6">
        <v>-3.0187039999999998E-13</v>
      </c>
      <c r="X44" s="6">
        <v>-1224.268</v>
      </c>
      <c r="Y44" s="6">
        <v>2.060057</v>
      </c>
      <c r="Z44" s="6">
        <v>-4.4159099999999997E-8</v>
      </c>
      <c r="AA44" s="6">
        <v>0</v>
      </c>
      <c r="AB44" s="6">
        <v>0</v>
      </c>
      <c r="AC44">
        <v>-32</v>
      </c>
      <c r="AD44">
        <v>-9</v>
      </c>
      <c r="AE44">
        <v>13</v>
      </c>
      <c r="AF44">
        <v>60</v>
      </c>
      <c r="AG44">
        <v>87</v>
      </c>
      <c r="AH44">
        <v>80</v>
      </c>
      <c r="AI44">
        <v>86</v>
      </c>
      <c r="AJ44">
        <v>80</v>
      </c>
      <c r="AK44">
        <v>56</v>
      </c>
      <c r="AL44">
        <v>16</v>
      </c>
      <c r="AM44">
        <v>-21</v>
      </c>
      <c r="AN44">
        <v>-16</v>
      </c>
      <c r="AO44">
        <v>8.8929999999999999E-3</v>
      </c>
      <c r="AP44">
        <v>513.33000000000004</v>
      </c>
      <c r="AQ44">
        <v>3.6403199999999998E-3</v>
      </c>
      <c r="AR44">
        <v>3.5500415E-2</v>
      </c>
      <c r="AS44" t="s">
        <v>594</v>
      </c>
      <c r="AT44">
        <v>1</v>
      </c>
      <c r="AU44">
        <v>1</v>
      </c>
      <c r="AV44">
        <v>100</v>
      </c>
      <c r="AW44">
        <v>0</v>
      </c>
      <c r="AX44">
        <v>2</v>
      </c>
      <c r="AY44">
        <v>1.62</v>
      </c>
      <c r="AZ44">
        <v>27</v>
      </c>
      <c r="BA44">
        <v>2</v>
      </c>
      <c r="BB44" t="s">
        <v>595</v>
      </c>
      <c r="BC44">
        <v>2</v>
      </c>
      <c r="BD44">
        <v>3</v>
      </c>
      <c r="BE44">
        <v>117.4</v>
      </c>
      <c r="BF44">
        <v>113</v>
      </c>
      <c r="BG44">
        <v>116.5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510.59750000000003</v>
      </c>
      <c r="EV44" s="6">
        <v>9.2425939999999998E-3</v>
      </c>
      <c r="EW44" s="6">
        <v>-6.7724450000000003E-6</v>
      </c>
      <c r="EX44" s="6">
        <v>3.1865809999999999E-9</v>
      </c>
      <c r="EY44" s="6">
        <v>-5.6845399999999995E-13</v>
      </c>
      <c r="EZ44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>
        <v>0</v>
      </c>
      <c r="FY44" s="2">
        <v>43979</v>
      </c>
      <c r="FZ44" t="s">
        <v>596</v>
      </c>
      <c r="GA44">
        <v>2137</v>
      </c>
      <c r="GB44" t="s">
        <v>597</v>
      </c>
      <c r="GC44">
        <f t="shared" si="0"/>
        <v>352.20000000000005</v>
      </c>
      <c r="GF44" t="s">
        <v>1112</v>
      </c>
      <c r="GG44" t="s">
        <v>334</v>
      </c>
      <c r="GH44">
        <v>2.3085563999999999E-2</v>
      </c>
      <c r="GI44">
        <v>3.1902610999999997E-2</v>
      </c>
      <c r="GJ44">
        <v>2.3079316999999998E-2</v>
      </c>
      <c r="GK44">
        <v>3.1885147000000003E-2</v>
      </c>
      <c r="GL44">
        <v>2.3178062999999999E-2</v>
      </c>
      <c r="GM44">
        <v>3.0062183999999999E-2</v>
      </c>
      <c r="GN44">
        <v>2.3221914E-2</v>
      </c>
      <c r="GO44">
        <v>2.9940425999999999E-2</v>
      </c>
      <c r="GP44">
        <v>2.3224134E-2</v>
      </c>
      <c r="GQ44">
        <v>2.9940425999999999E-2</v>
      </c>
      <c r="GR44">
        <v>2.3174549999999999E-2</v>
      </c>
      <c r="GS44">
        <v>2.7864948E-2</v>
      </c>
    </row>
    <row r="45" spans="1:201" x14ac:dyDescent="0.25">
      <c r="A45">
        <v>19055</v>
      </c>
      <c r="B45" t="s">
        <v>273</v>
      </c>
      <c r="C45" s="2">
        <v>28196</v>
      </c>
      <c r="E45">
        <v>61</v>
      </c>
      <c r="F45" t="s">
        <v>273</v>
      </c>
      <c r="G45" t="s">
        <v>607</v>
      </c>
      <c r="H45" t="s">
        <v>863</v>
      </c>
      <c r="I45">
        <v>61</v>
      </c>
      <c r="J45">
        <v>0</v>
      </c>
      <c r="K45" t="s">
        <v>881</v>
      </c>
      <c r="L45" t="s">
        <v>593</v>
      </c>
      <c r="M45">
        <v>10540</v>
      </c>
      <c r="N45">
        <v>4816</v>
      </c>
      <c r="O45">
        <v>334</v>
      </c>
      <c r="P45">
        <v>321</v>
      </c>
      <c r="Q45">
        <v>4816</v>
      </c>
      <c r="R45">
        <v>4816</v>
      </c>
      <c r="S45" s="6">
        <v>297.875</v>
      </c>
      <c r="T45" s="6">
        <v>7.1880670000000002E-3</v>
      </c>
      <c r="U45" s="6">
        <v>-6.6293100000000005E-7</v>
      </c>
      <c r="V45" s="6">
        <v>3.9450290000000003E-11</v>
      </c>
      <c r="W45" s="6">
        <v>-9.8711080000000003E-16</v>
      </c>
      <c r="X45" s="6">
        <v>11308.2</v>
      </c>
      <c r="Y45" s="6">
        <v>-54.364400000000003</v>
      </c>
      <c r="Z45" s="6">
        <v>-3.2301200000000002E-2</v>
      </c>
      <c r="AA45" s="6">
        <v>2.959808E-4</v>
      </c>
      <c r="AB45" s="6">
        <v>0</v>
      </c>
      <c r="AC45">
        <v>13</v>
      </c>
      <c r="AD45">
        <v>20</v>
      </c>
      <c r="AE45">
        <v>37</v>
      </c>
      <c r="AF45">
        <v>54</v>
      </c>
      <c r="AG45">
        <v>77</v>
      </c>
      <c r="AH45">
        <v>70</v>
      </c>
      <c r="AI45">
        <v>52</v>
      </c>
      <c r="AJ45">
        <v>44</v>
      </c>
      <c r="AK45">
        <v>43</v>
      </c>
      <c r="AL45">
        <v>1</v>
      </c>
      <c r="AM45">
        <v>-6</v>
      </c>
      <c r="AN45">
        <v>15</v>
      </c>
      <c r="AO45">
        <v>8.4679999999999998E-3</v>
      </c>
      <c r="AP45">
        <v>284.91000000000003</v>
      </c>
      <c r="AQ45">
        <v>2.8165759999999999E-3</v>
      </c>
      <c r="AR45">
        <v>1.489853E-2</v>
      </c>
      <c r="AS45" t="s">
        <v>594</v>
      </c>
      <c r="AT45">
        <v>2</v>
      </c>
      <c r="AU45">
        <v>1</v>
      </c>
      <c r="AV45">
        <v>100</v>
      </c>
      <c r="AW45">
        <v>0</v>
      </c>
      <c r="AX45">
        <v>2</v>
      </c>
      <c r="AY45">
        <v>1.46</v>
      </c>
      <c r="AZ45">
        <v>192</v>
      </c>
      <c r="BA45">
        <v>3</v>
      </c>
      <c r="BB45" t="s">
        <v>595</v>
      </c>
      <c r="BC45">
        <v>2</v>
      </c>
      <c r="BD45">
        <v>1</v>
      </c>
      <c r="BE45">
        <v>163</v>
      </c>
      <c r="BF45">
        <v>383</v>
      </c>
      <c r="BG45">
        <v>47.8</v>
      </c>
      <c r="BH45">
        <v>3</v>
      </c>
      <c r="BI45">
        <v>160</v>
      </c>
      <c r="BJ45">
        <v>379</v>
      </c>
      <c r="BK45">
        <v>47.4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283.46300000000002</v>
      </c>
      <c r="EV45" s="6">
        <v>1.30832E-3</v>
      </c>
      <c r="EW45" s="6">
        <v>-6.9021499999999994E-8</v>
      </c>
      <c r="EX45" s="6">
        <v>1.6758E-12</v>
      </c>
      <c r="EY45" s="6">
        <v>0</v>
      </c>
      <c r="EZ45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>
        <v>0</v>
      </c>
      <c r="FY45" s="2">
        <v>43979</v>
      </c>
      <c r="FZ45" t="s">
        <v>596</v>
      </c>
      <c r="GA45">
        <v>10540</v>
      </c>
      <c r="GB45" t="s">
        <v>597</v>
      </c>
      <c r="GC45">
        <f t="shared" si="0"/>
        <v>643</v>
      </c>
      <c r="GF45" t="s">
        <v>1113</v>
      </c>
      <c r="GG45" t="s">
        <v>1114</v>
      </c>
      <c r="GH45">
        <v>0.16424202900000001</v>
      </c>
      <c r="GI45">
        <v>8.9024945999999994E-2</v>
      </c>
      <c r="GJ45">
        <v>0.16942976400000001</v>
      </c>
      <c r="GK45">
        <v>9.1334648000000004E-2</v>
      </c>
      <c r="GL45">
        <v>0.17450696199999999</v>
      </c>
      <c r="GM45">
        <v>9.1201230999999994E-2</v>
      </c>
      <c r="GN45">
        <v>0.17466680700000001</v>
      </c>
      <c r="GO45">
        <v>9.1083020000000001E-2</v>
      </c>
      <c r="GP45">
        <v>0.174642146</v>
      </c>
      <c r="GQ45">
        <v>9.1133669E-2</v>
      </c>
      <c r="GR45">
        <v>0.17369098999999999</v>
      </c>
      <c r="GS45">
        <v>9.1094136000000006E-2</v>
      </c>
    </row>
    <row r="46" spans="1:201" x14ac:dyDescent="0.25">
      <c r="A46">
        <v>19056</v>
      </c>
      <c r="B46" t="s">
        <v>274</v>
      </c>
      <c r="C46" s="2">
        <v>33922</v>
      </c>
      <c r="E46">
        <v>62</v>
      </c>
      <c r="F46" t="s">
        <v>274</v>
      </c>
      <c r="G46" t="s">
        <v>607</v>
      </c>
      <c r="H46" t="s">
        <v>863</v>
      </c>
      <c r="I46">
        <v>62</v>
      </c>
      <c r="J46">
        <v>0</v>
      </c>
      <c r="K46" t="s">
        <v>883</v>
      </c>
      <c r="L46" t="s">
        <v>593</v>
      </c>
      <c r="M46">
        <v>677</v>
      </c>
      <c r="N46">
        <v>677</v>
      </c>
      <c r="O46">
        <v>284</v>
      </c>
      <c r="P46">
        <v>284</v>
      </c>
      <c r="Q46">
        <v>677</v>
      </c>
      <c r="R46">
        <v>677</v>
      </c>
      <c r="S46" s="6">
        <v>283.62509999999997</v>
      </c>
      <c r="T46" s="6">
        <v>0</v>
      </c>
      <c r="U46" s="6">
        <v>0</v>
      </c>
      <c r="V46" s="6">
        <v>0</v>
      </c>
      <c r="W46" s="6">
        <v>0</v>
      </c>
      <c r="X46" s="6">
        <v>74.579989999999995</v>
      </c>
      <c r="Y46" s="6">
        <v>0</v>
      </c>
      <c r="Z46" s="6">
        <v>0</v>
      </c>
      <c r="AA46" s="6">
        <v>0</v>
      </c>
      <c r="AB46" s="6">
        <v>0</v>
      </c>
      <c r="AC46">
        <v>12</v>
      </c>
      <c r="AD46">
        <v>21</v>
      </c>
      <c r="AE46">
        <v>33</v>
      </c>
      <c r="AF46">
        <v>46</v>
      </c>
      <c r="AG46">
        <v>73</v>
      </c>
      <c r="AH46">
        <v>65</v>
      </c>
      <c r="AI46">
        <v>47</v>
      </c>
      <c r="AJ46">
        <v>41</v>
      </c>
      <c r="AK46">
        <v>41</v>
      </c>
      <c r="AL46">
        <v>-6</v>
      </c>
      <c r="AM46">
        <v>-7</v>
      </c>
      <c r="AN46">
        <v>15</v>
      </c>
      <c r="AO46">
        <v>9.051E-3</v>
      </c>
      <c r="AP46">
        <v>258.61</v>
      </c>
      <c r="AQ46">
        <v>1.4379677E-2</v>
      </c>
      <c r="AR46">
        <v>3.1806208000000002E-2</v>
      </c>
      <c r="AS46" t="s">
        <v>605</v>
      </c>
      <c r="AT46">
        <v>1</v>
      </c>
      <c r="AU46">
        <v>1</v>
      </c>
      <c r="AV46">
        <v>100</v>
      </c>
      <c r="AW46">
        <v>0</v>
      </c>
      <c r="AX46">
        <v>2</v>
      </c>
      <c r="AY46">
        <v>0.34</v>
      </c>
      <c r="AZ46">
        <v>200</v>
      </c>
      <c r="BA46">
        <v>3</v>
      </c>
      <c r="BB46" t="s">
        <v>595</v>
      </c>
      <c r="BC46">
        <v>2</v>
      </c>
      <c r="BD46">
        <v>5</v>
      </c>
      <c r="BE46">
        <v>105</v>
      </c>
      <c r="BF46">
        <v>510</v>
      </c>
      <c r="BG46">
        <v>22.5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257.42899999999997</v>
      </c>
      <c r="EV46" s="6">
        <v>1.2585700000000001E-3</v>
      </c>
      <c r="EW46" s="6">
        <v>-1.1135E-7</v>
      </c>
      <c r="EX46" s="6">
        <v>6.1233200000000002E-12</v>
      </c>
      <c r="EY46" s="6">
        <v>-1.2715199999999999E-16</v>
      </c>
      <c r="EZ4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>
        <v>0</v>
      </c>
      <c r="FY46" s="2">
        <v>43979</v>
      </c>
      <c r="FZ46" t="s">
        <v>596</v>
      </c>
      <c r="GA46">
        <v>649.62</v>
      </c>
      <c r="GB46" t="s">
        <v>602</v>
      </c>
      <c r="GC46">
        <f t="shared" si="0"/>
        <v>525</v>
      </c>
      <c r="GG46" t="s">
        <v>303</v>
      </c>
      <c r="GH46">
        <v>4.4154170999999999E-2</v>
      </c>
      <c r="GI46">
        <v>3.9797476999999998E-2</v>
      </c>
      <c r="GJ46">
        <v>4.5896944000000002E-2</v>
      </c>
      <c r="GK46">
        <v>4.0223519999999999E-2</v>
      </c>
      <c r="GL46">
        <v>4.8259348000000001E-2</v>
      </c>
      <c r="GM46">
        <v>3.9822515000000003E-2</v>
      </c>
      <c r="GN46">
        <v>4.9554082999999999E-2</v>
      </c>
      <c r="GO46">
        <v>3.9944704999999997E-2</v>
      </c>
      <c r="GP46">
        <v>5.0911732000000001E-2</v>
      </c>
      <c r="GQ46">
        <v>4.0088285000000001E-2</v>
      </c>
      <c r="GR46">
        <v>5.2229375000000001E-2</v>
      </c>
      <c r="GS46">
        <v>4.0212895999999998E-2</v>
      </c>
    </row>
    <row r="47" spans="1:201" x14ac:dyDescent="0.25">
      <c r="A47">
        <v>19057</v>
      </c>
      <c r="B47" t="s">
        <v>275</v>
      </c>
      <c r="C47" s="2">
        <v>31919</v>
      </c>
      <c r="E47">
        <v>63</v>
      </c>
      <c r="F47" t="s">
        <v>275</v>
      </c>
      <c r="G47" t="s">
        <v>607</v>
      </c>
      <c r="H47" t="s">
        <v>863</v>
      </c>
      <c r="I47">
        <v>63</v>
      </c>
      <c r="J47">
        <v>0</v>
      </c>
      <c r="K47" t="s">
        <v>862</v>
      </c>
      <c r="L47" t="s">
        <v>593</v>
      </c>
      <c r="M47">
        <v>1918</v>
      </c>
      <c r="N47">
        <v>1918</v>
      </c>
      <c r="O47">
        <v>258</v>
      </c>
      <c r="P47">
        <v>258</v>
      </c>
      <c r="Q47">
        <v>1918</v>
      </c>
      <c r="R47">
        <v>1918</v>
      </c>
      <c r="S47" s="6">
        <v>257.67959999999999</v>
      </c>
      <c r="T47" s="6">
        <v>0</v>
      </c>
      <c r="U47" s="6">
        <v>0</v>
      </c>
      <c r="V47" s="6">
        <v>0</v>
      </c>
      <c r="W47" s="6">
        <v>0</v>
      </c>
      <c r="X47" s="6">
        <v>217.66</v>
      </c>
      <c r="Y47" s="6">
        <v>0</v>
      </c>
      <c r="Z47" s="6">
        <v>0</v>
      </c>
      <c r="AA47" s="6">
        <v>0</v>
      </c>
      <c r="AB47" s="6">
        <v>0</v>
      </c>
      <c r="AC47">
        <v>9</v>
      </c>
      <c r="AD47">
        <v>18</v>
      </c>
      <c r="AE47">
        <v>28</v>
      </c>
      <c r="AF47">
        <v>39</v>
      </c>
      <c r="AG47">
        <v>69</v>
      </c>
      <c r="AH47">
        <v>64</v>
      </c>
      <c r="AI47">
        <v>43</v>
      </c>
      <c r="AJ47">
        <v>38</v>
      </c>
      <c r="AK47">
        <v>37</v>
      </c>
      <c r="AL47">
        <v>-15</v>
      </c>
      <c r="AM47">
        <v>-14</v>
      </c>
      <c r="AN47">
        <v>9</v>
      </c>
      <c r="AO47">
        <v>9.1000000000000004E-3</v>
      </c>
      <c r="AP47">
        <v>237.21</v>
      </c>
      <c r="AQ47">
        <v>4.4868699999999996E-3</v>
      </c>
      <c r="AR47">
        <v>1.90566E-2</v>
      </c>
      <c r="AS47" t="s">
        <v>605</v>
      </c>
      <c r="AT47">
        <v>1</v>
      </c>
      <c r="AU47">
        <v>1</v>
      </c>
      <c r="AV47">
        <v>100</v>
      </c>
      <c r="AW47">
        <v>0</v>
      </c>
      <c r="AX47">
        <v>2</v>
      </c>
      <c r="AY47">
        <v>0.21</v>
      </c>
      <c r="AZ47">
        <v>227</v>
      </c>
      <c r="BA47">
        <v>2</v>
      </c>
      <c r="BB47" t="s">
        <v>595</v>
      </c>
      <c r="BC47">
        <v>2</v>
      </c>
      <c r="BD47">
        <v>4</v>
      </c>
      <c r="BE47">
        <v>88.5</v>
      </c>
      <c r="BF47">
        <v>617</v>
      </c>
      <c r="BG47">
        <v>15.7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235.27500000000001</v>
      </c>
      <c r="EV47" s="6">
        <v>1.59059E-3</v>
      </c>
      <c r="EW47" s="6">
        <v>-9.2051400000000003E-8</v>
      </c>
      <c r="EX47" s="6">
        <v>2.00349E-12</v>
      </c>
      <c r="EY47" s="6">
        <v>0</v>
      </c>
      <c r="EZ47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>
        <v>0</v>
      </c>
      <c r="FY47" s="2">
        <v>43979</v>
      </c>
      <c r="FZ47" t="s">
        <v>596</v>
      </c>
      <c r="GA47">
        <v>1843.32</v>
      </c>
      <c r="GB47" t="s">
        <v>602</v>
      </c>
      <c r="GC47">
        <f t="shared" si="0"/>
        <v>354</v>
      </c>
      <c r="GG47" t="s">
        <v>1115</v>
      </c>
      <c r="GH47">
        <v>1.8727560000000001E-2</v>
      </c>
      <c r="GI47">
        <v>4.2514852999999998E-2</v>
      </c>
      <c r="GJ47">
        <v>1.8412491E-2</v>
      </c>
      <c r="GK47">
        <v>4.1814782000000002E-2</v>
      </c>
      <c r="GL47">
        <v>1.800856E-2</v>
      </c>
      <c r="GM47">
        <v>4.0860980999999998E-2</v>
      </c>
      <c r="GN47">
        <v>1.7385359999999999E-2</v>
      </c>
      <c r="GO47">
        <v>4.0585320000000001E-2</v>
      </c>
      <c r="GP47">
        <v>1.6455831000000001E-2</v>
      </c>
      <c r="GQ47">
        <v>4.0010641999999999E-2</v>
      </c>
      <c r="GR47">
        <v>1.5532712000000001E-2</v>
      </c>
      <c r="GS47">
        <v>3.9926141999999998E-2</v>
      </c>
    </row>
    <row r="48" spans="1:201" x14ac:dyDescent="0.25">
      <c r="A48">
        <v>19058</v>
      </c>
      <c r="B48" t="s">
        <v>276</v>
      </c>
      <c r="C48" s="2">
        <v>32601</v>
      </c>
      <c r="E48">
        <v>66</v>
      </c>
      <c r="F48" t="s">
        <v>276</v>
      </c>
      <c r="G48" t="s">
        <v>607</v>
      </c>
      <c r="H48" t="s">
        <v>886</v>
      </c>
      <c r="I48">
        <v>266</v>
      </c>
      <c r="J48">
        <v>0</v>
      </c>
      <c r="K48" t="s">
        <v>593</v>
      </c>
      <c r="L48" t="s">
        <v>593</v>
      </c>
      <c r="M48">
        <v>29403.91</v>
      </c>
      <c r="N48">
        <v>27695.19</v>
      </c>
      <c r="O48">
        <v>220.3</v>
      </c>
      <c r="P48">
        <v>219</v>
      </c>
      <c r="Q48">
        <v>27695.19</v>
      </c>
      <c r="R48">
        <v>27695.19</v>
      </c>
      <c r="S48" s="6">
        <v>164.0489</v>
      </c>
      <c r="T48" s="6">
        <v>4.8067439999999999E-3</v>
      </c>
      <c r="U48" s="6">
        <v>-1.894415E-7</v>
      </c>
      <c r="V48" s="6">
        <v>4.2050109999999998E-12</v>
      </c>
      <c r="W48" s="6">
        <v>-3.7722229999999999E-17</v>
      </c>
      <c r="X48" s="6">
        <v>241048.2</v>
      </c>
      <c r="Y48" s="6">
        <v>-4957.8239999999996</v>
      </c>
      <c r="Z48" s="6">
        <v>38.507159999999999</v>
      </c>
      <c r="AA48" s="6">
        <v>-0.13411410000000001</v>
      </c>
      <c r="AB48" s="6">
        <v>1.7729470000000001E-4</v>
      </c>
      <c r="AC48">
        <v>14</v>
      </c>
      <c r="AD48">
        <v>32</v>
      </c>
      <c r="AE48">
        <v>51</v>
      </c>
      <c r="AF48">
        <v>57</v>
      </c>
      <c r="AG48">
        <v>60</v>
      </c>
      <c r="AH48">
        <v>49</v>
      </c>
      <c r="AI48">
        <v>30</v>
      </c>
      <c r="AJ48">
        <v>26</v>
      </c>
      <c r="AK48">
        <v>13</v>
      </c>
      <c r="AL48">
        <v>-20</v>
      </c>
      <c r="AM48">
        <v>-33</v>
      </c>
      <c r="AN48">
        <v>-20</v>
      </c>
      <c r="AO48">
        <v>9.0449999999999992E-3</v>
      </c>
      <c r="AP48">
        <v>104.5</v>
      </c>
      <c r="AQ48">
        <v>1.5542524E-2</v>
      </c>
      <c r="AR48">
        <v>3.1229990999999999E-2</v>
      </c>
      <c r="AS48" t="s">
        <v>594</v>
      </c>
      <c r="AT48">
        <v>2</v>
      </c>
      <c r="AU48">
        <v>1</v>
      </c>
      <c r="AV48">
        <v>100</v>
      </c>
      <c r="AW48">
        <v>0</v>
      </c>
      <c r="AX48">
        <v>2</v>
      </c>
      <c r="AY48">
        <v>1.29</v>
      </c>
      <c r="AZ48">
        <v>2839</v>
      </c>
      <c r="BA48">
        <v>15</v>
      </c>
      <c r="BB48" t="s">
        <v>595</v>
      </c>
      <c r="BC48">
        <v>2</v>
      </c>
      <c r="BD48">
        <v>10</v>
      </c>
      <c r="BE48">
        <v>700</v>
      </c>
      <c r="BF48">
        <v>663</v>
      </c>
      <c r="BG48">
        <v>117</v>
      </c>
      <c r="BH48">
        <v>10</v>
      </c>
      <c r="BI48">
        <v>700</v>
      </c>
      <c r="BJ48">
        <v>663</v>
      </c>
      <c r="BK48">
        <v>117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89.580849999999998</v>
      </c>
      <c r="EV48" s="6">
        <v>1.4665489999999999E-3</v>
      </c>
      <c r="EW48" s="6">
        <v>-2.2177200000000002E-8</v>
      </c>
      <c r="EX48" s="6">
        <v>2.3109200000000002E-13</v>
      </c>
      <c r="EY48" s="6">
        <v>-9.0999179999999997E-19</v>
      </c>
      <c r="EZ48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>
        <v>0</v>
      </c>
      <c r="FY48" s="2">
        <v>43979</v>
      </c>
      <c r="FZ48" t="s">
        <v>596</v>
      </c>
      <c r="GA48">
        <v>28253.84</v>
      </c>
      <c r="GB48" t="s">
        <v>887</v>
      </c>
      <c r="GC48">
        <f t="shared" si="0"/>
        <v>14000</v>
      </c>
      <c r="GF48" t="s">
        <v>1116</v>
      </c>
      <c r="GG48" t="s">
        <v>260</v>
      </c>
      <c r="GH48">
        <v>2.2760760000000001E-3</v>
      </c>
      <c r="GI48">
        <v>5.9088249000000002E-2</v>
      </c>
      <c r="GJ48">
        <v>2.2869959999999999E-3</v>
      </c>
      <c r="GK48">
        <v>6.4093507999999993E-2</v>
      </c>
      <c r="GL48">
        <v>2.3088380000000001E-3</v>
      </c>
      <c r="GM48">
        <v>6.8996049000000004E-2</v>
      </c>
      <c r="GN48">
        <v>2.3225469999999999E-3</v>
      </c>
      <c r="GO48">
        <v>7.4491425999999999E-2</v>
      </c>
      <c r="GP48">
        <v>2.3378639999999998E-3</v>
      </c>
      <c r="GQ48">
        <v>8.0555052000000002E-2</v>
      </c>
      <c r="GR48">
        <v>2.4266209999999999E-3</v>
      </c>
      <c r="GS48">
        <v>8.3692655000000005E-2</v>
      </c>
    </row>
    <row r="49" spans="1:201" x14ac:dyDescent="0.25">
      <c r="A49">
        <v>19061</v>
      </c>
      <c r="B49" t="s">
        <v>277</v>
      </c>
      <c r="C49" s="2">
        <v>38566</v>
      </c>
      <c r="E49">
        <v>71</v>
      </c>
      <c r="F49" t="s">
        <v>277</v>
      </c>
      <c r="G49" t="s">
        <v>876</v>
      </c>
      <c r="H49" t="s">
        <v>878</v>
      </c>
      <c r="I49">
        <v>71</v>
      </c>
      <c r="J49">
        <v>0</v>
      </c>
      <c r="K49" t="s">
        <v>888</v>
      </c>
      <c r="L49" t="s">
        <v>593</v>
      </c>
      <c r="M49">
        <v>431</v>
      </c>
      <c r="N49">
        <v>169</v>
      </c>
      <c r="O49">
        <v>805</v>
      </c>
      <c r="P49">
        <v>787.5</v>
      </c>
      <c r="Q49">
        <v>431</v>
      </c>
      <c r="R49">
        <v>169</v>
      </c>
      <c r="S49" s="6">
        <v>766.125</v>
      </c>
      <c r="T49" s="6">
        <v>0.16886599999999999</v>
      </c>
      <c r="U49" s="6">
        <v>-3.1281190000000001E-4</v>
      </c>
      <c r="V49" s="6">
        <v>3.9901900000000001E-7</v>
      </c>
      <c r="W49" s="6">
        <v>-2.2477899999999999E-10</v>
      </c>
      <c r="X49" s="6">
        <v>1980</v>
      </c>
      <c r="Y49" s="6">
        <v>-2.291639</v>
      </c>
      <c r="Z49" s="6">
        <v>-2.2282399999999998E-3</v>
      </c>
      <c r="AA49" s="6">
        <v>2.51128E-8</v>
      </c>
      <c r="AB49" s="6">
        <v>3.1332200000000001E-9</v>
      </c>
      <c r="AC49">
        <v>13</v>
      </c>
      <c r="AD49">
        <v>23</v>
      </c>
      <c r="AE49">
        <v>39</v>
      </c>
      <c r="AF49">
        <v>53</v>
      </c>
      <c r="AG49">
        <v>52</v>
      </c>
      <c r="AH49">
        <v>42</v>
      </c>
      <c r="AI49">
        <v>27</v>
      </c>
      <c r="AJ49">
        <v>22</v>
      </c>
      <c r="AK49">
        <v>6</v>
      </c>
      <c r="AL49">
        <v>-15</v>
      </c>
      <c r="AM49">
        <v>-10</v>
      </c>
      <c r="AN49">
        <v>4</v>
      </c>
      <c r="AO49">
        <v>8.9739999999999993E-3</v>
      </c>
      <c r="AP49">
        <v>707.19</v>
      </c>
      <c r="AQ49">
        <v>5.1549040000000001E-3</v>
      </c>
      <c r="AR49">
        <v>2.2552300000000001E-2</v>
      </c>
      <c r="AS49" t="s">
        <v>594</v>
      </c>
      <c r="AT49">
        <v>1</v>
      </c>
      <c r="AU49">
        <v>1</v>
      </c>
      <c r="AV49">
        <v>100</v>
      </c>
      <c r="AW49">
        <v>0</v>
      </c>
      <c r="AX49">
        <v>2</v>
      </c>
      <c r="AY49">
        <v>2.27</v>
      </c>
      <c r="AZ49">
        <v>14</v>
      </c>
      <c r="BA49">
        <v>2</v>
      </c>
      <c r="BB49" t="s">
        <v>595</v>
      </c>
      <c r="BC49">
        <v>2</v>
      </c>
      <c r="BD49">
        <v>2</v>
      </c>
      <c r="BE49">
        <v>60.1</v>
      </c>
      <c r="BF49">
        <v>81</v>
      </c>
      <c r="BG49">
        <v>84.35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705.5</v>
      </c>
      <c r="EV49" s="6">
        <v>3.57997E-3</v>
      </c>
      <c r="EW49" s="6">
        <v>8.0946190000000007E-6</v>
      </c>
      <c r="EX49" s="6">
        <v>-1.9677499999999999E-8</v>
      </c>
      <c r="EY49" s="6">
        <v>1.2169799999999999E-11</v>
      </c>
      <c r="EZ49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>
        <v>0</v>
      </c>
      <c r="FY49" s="2">
        <v>43979</v>
      </c>
      <c r="FZ49" t="s">
        <v>596</v>
      </c>
      <c r="GA49">
        <v>431</v>
      </c>
      <c r="GB49" t="s">
        <v>597</v>
      </c>
      <c r="GC49">
        <f t="shared" si="0"/>
        <v>120.2</v>
      </c>
      <c r="GF49" t="s">
        <v>1117</v>
      </c>
      <c r="GG49" t="s">
        <v>237</v>
      </c>
      <c r="GH49">
        <v>5.2291029999999997E-3</v>
      </c>
      <c r="GI49">
        <v>1.7574616000000001E-2</v>
      </c>
      <c r="GJ49">
        <v>5.2138289999999997E-3</v>
      </c>
      <c r="GK49">
        <v>1.7525085999999999E-2</v>
      </c>
      <c r="GL49">
        <v>5.1766299999999998E-3</v>
      </c>
      <c r="GM49">
        <v>1.7543330999999999E-2</v>
      </c>
      <c r="GN49">
        <v>5.1767530000000001E-3</v>
      </c>
      <c r="GO49">
        <v>1.7566592999999998E-2</v>
      </c>
      <c r="GP49">
        <v>5.4444309999999996E-3</v>
      </c>
      <c r="GQ49">
        <v>1.7542800000000001E-2</v>
      </c>
      <c r="GR49">
        <v>5.2436729999999999E-3</v>
      </c>
      <c r="GS49">
        <v>1.7506158000000001E-2</v>
      </c>
    </row>
    <row r="50" spans="1:201" x14ac:dyDescent="0.25">
      <c r="A50">
        <v>19062</v>
      </c>
      <c r="B50" t="s">
        <v>278</v>
      </c>
      <c r="C50" s="2">
        <v>38893</v>
      </c>
      <c r="E50">
        <v>72</v>
      </c>
      <c r="F50" t="s">
        <v>278</v>
      </c>
      <c r="G50" t="s">
        <v>876</v>
      </c>
      <c r="H50" t="s">
        <v>878</v>
      </c>
      <c r="I50">
        <v>72</v>
      </c>
      <c r="J50">
        <v>0</v>
      </c>
      <c r="K50" t="s">
        <v>890</v>
      </c>
      <c r="L50" t="s">
        <v>593</v>
      </c>
      <c r="M50">
        <v>35</v>
      </c>
      <c r="N50">
        <v>35</v>
      </c>
      <c r="O50">
        <v>705.5</v>
      </c>
      <c r="P50">
        <v>705.5</v>
      </c>
      <c r="Q50">
        <v>35</v>
      </c>
      <c r="R50">
        <v>35</v>
      </c>
      <c r="S50" s="6">
        <v>668.90530000000001</v>
      </c>
      <c r="T50" s="6">
        <v>2.7813759999999998</v>
      </c>
      <c r="U50" s="6">
        <v>-0.1120216</v>
      </c>
      <c r="V50" s="6">
        <v>2.6004999999999999E-3</v>
      </c>
      <c r="W50" s="6">
        <v>-2.2968140000000001E-5</v>
      </c>
      <c r="X50" s="6">
        <v>-707603.7</v>
      </c>
      <c r="Y50" s="6">
        <v>4096.3829999999998</v>
      </c>
      <c r="Z50" s="6">
        <v>-8.8908000000000005</v>
      </c>
      <c r="AA50" s="6">
        <v>8.5741670000000006E-3</v>
      </c>
      <c r="AB50" s="6">
        <v>-3.1E-6</v>
      </c>
      <c r="AC50">
        <v>14</v>
      </c>
      <c r="AD50">
        <v>28</v>
      </c>
      <c r="AE50">
        <v>48</v>
      </c>
      <c r="AF50">
        <v>64</v>
      </c>
      <c r="AG50">
        <v>62</v>
      </c>
      <c r="AH50">
        <v>52</v>
      </c>
      <c r="AI50">
        <v>33</v>
      </c>
      <c r="AJ50">
        <v>26</v>
      </c>
      <c r="AK50">
        <v>9</v>
      </c>
      <c r="AL50">
        <v>-13</v>
      </c>
      <c r="AM50">
        <v>-9</v>
      </c>
      <c r="AN50">
        <v>6</v>
      </c>
      <c r="AO50">
        <v>8.914E-3</v>
      </c>
      <c r="AP50">
        <v>608.99</v>
      </c>
      <c r="AQ50">
        <v>4.4404839999999998E-3</v>
      </c>
      <c r="AR50">
        <v>2.3091114999999999E-2</v>
      </c>
      <c r="AS50" t="s">
        <v>594</v>
      </c>
      <c r="AT50">
        <v>1</v>
      </c>
      <c r="AU50">
        <v>1</v>
      </c>
      <c r="AV50">
        <v>100</v>
      </c>
      <c r="AW50">
        <v>0</v>
      </c>
      <c r="AX50">
        <v>2</v>
      </c>
      <c r="AY50">
        <v>3.29</v>
      </c>
      <c r="AZ50">
        <v>14</v>
      </c>
      <c r="BA50">
        <v>2</v>
      </c>
      <c r="BB50" t="s">
        <v>595</v>
      </c>
      <c r="BC50">
        <v>2</v>
      </c>
      <c r="BD50">
        <v>2</v>
      </c>
      <c r="BE50">
        <v>60.1</v>
      </c>
      <c r="BF50">
        <v>76</v>
      </c>
      <c r="BG50">
        <v>89.45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604.91800000000001</v>
      </c>
      <c r="EV50" s="6">
        <v>2.7809899999999999E-2</v>
      </c>
      <c r="EW50" s="6">
        <v>-4.6267889999999997E-5</v>
      </c>
      <c r="EX50" s="6">
        <v>3.35899E-8</v>
      </c>
      <c r="EY50" s="6">
        <v>-8.9175499999999993E-12</v>
      </c>
      <c r="EZ50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>
        <v>0</v>
      </c>
      <c r="FY50" s="2">
        <v>43979</v>
      </c>
      <c r="FZ50" t="s">
        <v>596</v>
      </c>
      <c r="GA50">
        <v>34.57</v>
      </c>
      <c r="GB50" t="s">
        <v>602</v>
      </c>
      <c r="GC50">
        <f t="shared" si="0"/>
        <v>120.2</v>
      </c>
      <c r="GF50" t="s">
        <v>1118</v>
      </c>
      <c r="GG50" t="s">
        <v>311</v>
      </c>
      <c r="GH50">
        <v>3.3091010000000001E-3</v>
      </c>
      <c r="GI50">
        <v>5.6858952999999997E-2</v>
      </c>
      <c r="GJ50">
        <v>3.368195E-3</v>
      </c>
      <c r="GK50">
        <v>5.7090096E-2</v>
      </c>
      <c r="GL50">
        <v>3.700643E-3</v>
      </c>
      <c r="GM50">
        <v>5.7795890000000003E-2</v>
      </c>
      <c r="GN50">
        <v>3.7074289999999999E-3</v>
      </c>
      <c r="GO50">
        <v>5.9520471999999998E-2</v>
      </c>
      <c r="GP50">
        <v>3.6981549999999998E-3</v>
      </c>
      <c r="GQ50">
        <v>5.8469477999999998E-2</v>
      </c>
      <c r="GR50">
        <v>3.7020070000000002E-3</v>
      </c>
      <c r="GS50">
        <v>5.9449118000000002E-2</v>
      </c>
    </row>
    <row r="51" spans="1:201" x14ac:dyDescent="0.25">
      <c r="A51">
        <v>19059</v>
      </c>
      <c r="B51" t="s">
        <v>279</v>
      </c>
      <c r="C51" s="2">
        <v>29497</v>
      </c>
      <c r="E51">
        <v>74</v>
      </c>
      <c r="F51" t="s">
        <v>279</v>
      </c>
      <c r="G51" t="s">
        <v>876</v>
      </c>
      <c r="H51" t="s">
        <v>878</v>
      </c>
      <c r="I51">
        <v>74</v>
      </c>
      <c r="J51">
        <v>0</v>
      </c>
      <c r="K51" t="s">
        <v>892</v>
      </c>
      <c r="L51" t="s">
        <v>593</v>
      </c>
      <c r="M51">
        <v>5779</v>
      </c>
      <c r="N51">
        <v>1974</v>
      </c>
      <c r="O51">
        <v>742</v>
      </c>
      <c r="P51">
        <v>700</v>
      </c>
      <c r="Q51">
        <v>3898</v>
      </c>
      <c r="R51">
        <v>1974</v>
      </c>
      <c r="S51" s="6">
        <v>650.87599999999998</v>
      </c>
      <c r="T51" s="6">
        <v>3.4986799999999998E-2</v>
      </c>
      <c r="U51" s="6">
        <v>-6.5001800000000003E-6</v>
      </c>
      <c r="V51" s="6">
        <v>7.7779689999999999E-10</v>
      </c>
      <c r="W51" s="6">
        <v>-3.9528600000000003E-14</v>
      </c>
      <c r="X51" s="6">
        <v>12303</v>
      </c>
      <c r="Y51" s="6">
        <v>-35.933590000000002</v>
      </c>
      <c r="Z51" s="6">
        <v>2.6339600000000001E-2</v>
      </c>
      <c r="AA51" s="6">
        <v>0</v>
      </c>
      <c r="AB51" s="6">
        <v>0</v>
      </c>
      <c r="AC51">
        <v>2</v>
      </c>
      <c r="AD51">
        <v>21</v>
      </c>
      <c r="AE51">
        <v>41</v>
      </c>
      <c r="AF51">
        <v>61</v>
      </c>
      <c r="AG51">
        <v>63</v>
      </c>
      <c r="AH51">
        <v>56</v>
      </c>
      <c r="AI51">
        <v>39</v>
      </c>
      <c r="AJ51">
        <v>30</v>
      </c>
      <c r="AK51">
        <v>7</v>
      </c>
      <c r="AL51">
        <v>-17</v>
      </c>
      <c r="AM51">
        <v>-19</v>
      </c>
      <c r="AN51">
        <v>-10</v>
      </c>
      <c r="AO51">
        <v>8.9630000000000005E-3</v>
      </c>
      <c r="AP51">
        <v>606.65</v>
      </c>
      <c r="AQ51">
        <v>2.4923792E-2</v>
      </c>
      <c r="AR51">
        <v>5.1530167000000002E-2</v>
      </c>
      <c r="AS51" t="s">
        <v>594</v>
      </c>
      <c r="AT51">
        <v>1</v>
      </c>
      <c r="AU51">
        <v>1</v>
      </c>
      <c r="AV51">
        <v>100</v>
      </c>
      <c r="AW51">
        <v>0</v>
      </c>
      <c r="AX51">
        <v>2</v>
      </c>
      <c r="AY51">
        <v>2.2000000000000002</v>
      </c>
      <c r="AZ51">
        <v>80</v>
      </c>
      <c r="BA51">
        <v>2</v>
      </c>
      <c r="BB51" t="s">
        <v>595</v>
      </c>
      <c r="BC51">
        <v>2</v>
      </c>
      <c r="BD51">
        <v>4</v>
      </c>
      <c r="BE51">
        <v>419</v>
      </c>
      <c r="BF51">
        <v>344</v>
      </c>
      <c r="BG51">
        <v>135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601.88599999999997</v>
      </c>
      <c r="EV51" s="6">
        <v>1.1058299999999999E-3</v>
      </c>
      <c r="EW51" s="6">
        <v>4.2088500000000003E-7</v>
      </c>
      <c r="EX51" s="6">
        <v>-8.3114699999999997E-11</v>
      </c>
      <c r="EY51" s="6">
        <v>4.7611179999999999E-15</v>
      </c>
      <c r="EZ51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>
        <v>0</v>
      </c>
      <c r="FY51" s="2">
        <v>43979</v>
      </c>
      <c r="FZ51" t="s">
        <v>596</v>
      </c>
      <c r="GA51">
        <v>5779</v>
      </c>
      <c r="GB51" t="s">
        <v>597</v>
      </c>
      <c r="GC51">
        <f t="shared" si="0"/>
        <v>1676</v>
      </c>
      <c r="GF51" t="s">
        <v>1119</v>
      </c>
      <c r="GG51" t="s">
        <v>1120</v>
      </c>
      <c r="GH51">
        <v>2.0658455999999999E-2</v>
      </c>
      <c r="GI51">
        <v>3.9327389999999997E-2</v>
      </c>
      <c r="GJ51">
        <v>2.0264900999999998E-2</v>
      </c>
      <c r="GK51">
        <v>3.8447909000000002E-2</v>
      </c>
      <c r="GL51">
        <v>1.9810543999999999E-2</v>
      </c>
      <c r="GM51">
        <v>3.7788036999999997E-2</v>
      </c>
      <c r="GN51">
        <v>1.9057779E-2</v>
      </c>
      <c r="GO51">
        <v>3.8240763999999997E-2</v>
      </c>
      <c r="GP51">
        <v>1.7925766999999999E-2</v>
      </c>
      <c r="GQ51">
        <v>3.8340474999999999E-2</v>
      </c>
      <c r="GR51">
        <v>1.690208E-2</v>
      </c>
      <c r="GS51">
        <v>3.8759749000000003E-2</v>
      </c>
    </row>
    <row r="52" spans="1:201" x14ac:dyDescent="0.25">
      <c r="A52">
        <v>19060</v>
      </c>
      <c r="B52" t="s">
        <v>280</v>
      </c>
      <c r="C52" s="2">
        <v>33878</v>
      </c>
      <c r="E52">
        <v>76</v>
      </c>
      <c r="F52" t="s">
        <v>280</v>
      </c>
      <c r="G52" t="s">
        <v>876</v>
      </c>
      <c r="H52" t="s">
        <v>878</v>
      </c>
      <c r="I52">
        <v>76</v>
      </c>
      <c r="J52">
        <v>0</v>
      </c>
      <c r="K52" t="s">
        <v>891</v>
      </c>
      <c r="L52" t="s">
        <v>593</v>
      </c>
      <c r="M52">
        <v>2950</v>
      </c>
      <c r="N52">
        <v>2562</v>
      </c>
      <c r="O52">
        <v>607</v>
      </c>
      <c r="P52">
        <v>602</v>
      </c>
      <c r="Q52">
        <v>2562</v>
      </c>
      <c r="R52">
        <v>2562</v>
      </c>
      <c r="S52" s="6">
        <v>552.54489999999998</v>
      </c>
      <c r="T52" s="6">
        <v>2.4692200000000001E-2</v>
      </c>
      <c r="U52" s="6">
        <v>-2.1034289999999998E-6</v>
      </c>
      <c r="V52" s="6">
        <v>0</v>
      </c>
      <c r="W52" s="6">
        <v>0</v>
      </c>
      <c r="X52" s="6">
        <v>-586.12990000000002</v>
      </c>
      <c r="Y52" s="6">
        <v>0.80199690000000001</v>
      </c>
      <c r="Z52" s="6">
        <v>4.882528E-4</v>
      </c>
      <c r="AA52" s="6">
        <v>0</v>
      </c>
      <c r="AB52" s="6">
        <v>0</v>
      </c>
      <c r="AC52">
        <v>6</v>
      </c>
      <c r="AD52">
        <v>26</v>
      </c>
      <c r="AE52">
        <v>54</v>
      </c>
      <c r="AF52">
        <v>76</v>
      </c>
      <c r="AG52">
        <v>77</v>
      </c>
      <c r="AH52">
        <v>67</v>
      </c>
      <c r="AI52">
        <v>47</v>
      </c>
      <c r="AJ52">
        <v>34</v>
      </c>
      <c r="AK52">
        <v>15</v>
      </c>
      <c r="AL52">
        <v>-13</v>
      </c>
      <c r="AM52">
        <v>-16</v>
      </c>
      <c r="AN52">
        <v>-5</v>
      </c>
      <c r="AO52">
        <v>8.8999999999999999E-3</v>
      </c>
      <c r="AP52">
        <v>502.51</v>
      </c>
      <c r="AQ52">
        <v>2.1890165E-2</v>
      </c>
      <c r="AR52">
        <v>3.2076053E-2</v>
      </c>
      <c r="AS52" t="s">
        <v>594</v>
      </c>
      <c r="AT52">
        <v>1</v>
      </c>
      <c r="AU52">
        <v>1</v>
      </c>
      <c r="AV52">
        <v>100</v>
      </c>
      <c r="AW52">
        <v>0</v>
      </c>
      <c r="AX52">
        <v>2</v>
      </c>
      <c r="AY52">
        <v>1.57</v>
      </c>
      <c r="AZ52">
        <v>94</v>
      </c>
      <c r="BA52">
        <v>3</v>
      </c>
      <c r="BB52" t="s">
        <v>595</v>
      </c>
      <c r="BC52">
        <v>2</v>
      </c>
      <c r="BD52">
        <v>4</v>
      </c>
      <c r="BE52">
        <v>315</v>
      </c>
      <c r="BF52">
        <v>317</v>
      </c>
      <c r="BG52">
        <v>110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490.03879999999998</v>
      </c>
      <c r="EV52" s="6">
        <v>6.0840990000000002E-5</v>
      </c>
      <c r="EW52" s="6">
        <v>2.9247599999999998E-7</v>
      </c>
      <c r="EX52" s="6">
        <v>-2.320119E-11</v>
      </c>
      <c r="EY52" s="6">
        <v>4.5644999999999995E-16</v>
      </c>
      <c r="EZ52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>
        <v>0</v>
      </c>
      <c r="FY52" s="2">
        <v>43979</v>
      </c>
      <c r="FZ52" t="s">
        <v>596</v>
      </c>
      <c r="GA52">
        <v>2950</v>
      </c>
      <c r="GB52" t="s">
        <v>597</v>
      </c>
      <c r="GC52">
        <f t="shared" si="0"/>
        <v>1260</v>
      </c>
      <c r="GF52" t="s">
        <v>1121</v>
      </c>
      <c r="GG52" t="s">
        <v>1122</v>
      </c>
      <c r="GH52">
        <v>9.6690219999999993E-3</v>
      </c>
      <c r="GI52">
        <v>4.5725624999999999E-2</v>
      </c>
      <c r="GJ52">
        <v>9.8039200000000007E-3</v>
      </c>
      <c r="GK52">
        <v>4.4031045999999997E-2</v>
      </c>
      <c r="GL52">
        <v>1.5279531000000001E-2</v>
      </c>
      <c r="GM52">
        <v>4.4119104999999999E-2</v>
      </c>
      <c r="GN52">
        <v>1.5031242E-2</v>
      </c>
      <c r="GO52">
        <v>4.4120878000000002E-2</v>
      </c>
      <c r="GP52">
        <v>1.4957507E-2</v>
      </c>
      <c r="GQ52">
        <v>4.0230415999999998E-2</v>
      </c>
      <c r="GR52">
        <v>1.4889328E-2</v>
      </c>
      <c r="GS52">
        <v>3.5835564E-2</v>
      </c>
    </row>
    <row r="53" spans="1:201" x14ac:dyDescent="0.25">
      <c r="A53">
        <v>19064</v>
      </c>
      <c r="B53" t="s">
        <v>281</v>
      </c>
      <c r="C53" s="2">
        <v>29223</v>
      </c>
      <c r="E53">
        <v>77</v>
      </c>
      <c r="F53" t="s">
        <v>281</v>
      </c>
      <c r="G53" t="s">
        <v>876</v>
      </c>
      <c r="H53" t="s">
        <v>807</v>
      </c>
      <c r="I53">
        <v>77</v>
      </c>
      <c r="J53">
        <v>0</v>
      </c>
      <c r="K53" t="s">
        <v>896</v>
      </c>
      <c r="L53" t="s">
        <v>593</v>
      </c>
      <c r="M53">
        <v>6775</v>
      </c>
      <c r="N53">
        <v>2662</v>
      </c>
      <c r="O53">
        <v>506</v>
      </c>
      <c r="P53">
        <v>481</v>
      </c>
      <c r="Q53">
        <v>3317.2</v>
      </c>
      <c r="R53">
        <v>2662</v>
      </c>
      <c r="S53" s="6">
        <v>447.7319</v>
      </c>
      <c r="T53" s="6">
        <v>1.8233200000000001E-2</v>
      </c>
      <c r="U53" s="6">
        <v>-2.871219E-6</v>
      </c>
      <c r="V53" s="6">
        <v>3.0025979999999999E-10</v>
      </c>
      <c r="W53" s="6">
        <v>-1.27297E-14</v>
      </c>
      <c r="X53" s="6">
        <v>-9865.1990000000005</v>
      </c>
      <c r="Y53" s="6">
        <v>54.43188</v>
      </c>
      <c r="Z53" s="6">
        <v>-9.1631770000000001E-2</v>
      </c>
      <c r="AA53" s="6">
        <v>2.0684690000000001E-5</v>
      </c>
      <c r="AB53" s="6">
        <v>5.0525200000000002E-8</v>
      </c>
      <c r="AC53">
        <v>8</v>
      </c>
      <c r="AD53">
        <v>27</v>
      </c>
      <c r="AE53">
        <v>54</v>
      </c>
      <c r="AF53">
        <v>76</v>
      </c>
      <c r="AG53">
        <v>79</v>
      </c>
      <c r="AH53">
        <v>67</v>
      </c>
      <c r="AI53">
        <v>47</v>
      </c>
      <c r="AJ53">
        <v>33</v>
      </c>
      <c r="AK53">
        <v>18</v>
      </c>
      <c r="AL53">
        <v>-12</v>
      </c>
      <c r="AM53">
        <v>-17</v>
      </c>
      <c r="AN53">
        <v>-6</v>
      </c>
      <c r="AO53">
        <v>9.0130000000000002E-3</v>
      </c>
      <c r="AP53">
        <v>398.1</v>
      </c>
      <c r="AQ53">
        <v>3.1293879999999999E-3</v>
      </c>
      <c r="AR53">
        <v>3.0563610000000001E-2</v>
      </c>
      <c r="AS53" t="s">
        <v>594</v>
      </c>
      <c r="AT53">
        <v>1</v>
      </c>
      <c r="AU53">
        <v>1</v>
      </c>
      <c r="AV53">
        <v>100</v>
      </c>
      <c r="AW53">
        <v>0</v>
      </c>
      <c r="AX53">
        <v>2</v>
      </c>
      <c r="AY53">
        <v>1.82</v>
      </c>
      <c r="AZ53">
        <v>116</v>
      </c>
      <c r="BA53">
        <v>3</v>
      </c>
      <c r="BB53" t="s">
        <v>595</v>
      </c>
      <c r="BC53">
        <v>2</v>
      </c>
      <c r="BD53">
        <v>4</v>
      </c>
      <c r="BE53">
        <v>355</v>
      </c>
      <c r="BF53">
        <v>375</v>
      </c>
      <c r="BG53">
        <v>102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394.41579999999999</v>
      </c>
      <c r="EV53" s="6">
        <v>2.11101E-3</v>
      </c>
      <c r="EW53" s="6">
        <v>-7.9230690000000004E-8</v>
      </c>
      <c r="EX53" s="6">
        <v>2.3515690000000001E-12</v>
      </c>
      <c r="EY53" s="6">
        <v>-2.713859E-17</v>
      </c>
      <c r="EZ53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>
        <v>0</v>
      </c>
      <c r="FY53" s="2">
        <v>43979</v>
      </c>
      <c r="FZ53" t="s">
        <v>596</v>
      </c>
      <c r="GA53">
        <v>6775</v>
      </c>
      <c r="GB53" t="s">
        <v>597</v>
      </c>
      <c r="GC53">
        <f t="shared" si="0"/>
        <v>1420</v>
      </c>
      <c r="GG53" t="s">
        <v>276</v>
      </c>
      <c r="GH53">
        <v>1.329639E-2</v>
      </c>
      <c r="GI53">
        <v>3.2374725E-2</v>
      </c>
      <c r="GJ53">
        <v>1.3734631000000001E-2</v>
      </c>
      <c r="GK53">
        <v>3.2571133000000002E-2</v>
      </c>
      <c r="GL53">
        <v>1.4126671E-2</v>
      </c>
      <c r="GM53">
        <v>3.2428975999999998E-2</v>
      </c>
      <c r="GN53">
        <v>1.4671195999999999E-2</v>
      </c>
      <c r="GO53">
        <v>3.2437168000000002E-2</v>
      </c>
      <c r="GP53">
        <v>1.5141322E-2</v>
      </c>
      <c r="GQ53">
        <v>3.1959689999999999E-2</v>
      </c>
      <c r="GR53">
        <v>1.5542524E-2</v>
      </c>
      <c r="GS53">
        <v>3.1229990999999999E-2</v>
      </c>
    </row>
    <row r="54" spans="1:201" x14ac:dyDescent="0.25">
      <c r="A54">
        <v>19065</v>
      </c>
      <c r="B54" t="s">
        <v>282</v>
      </c>
      <c r="C54" s="2">
        <v>27397</v>
      </c>
      <c r="E54">
        <v>78</v>
      </c>
      <c r="F54" t="s">
        <v>282</v>
      </c>
      <c r="G54" t="s">
        <v>876</v>
      </c>
      <c r="H54" t="s">
        <v>807</v>
      </c>
      <c r="I54">
        <v>78</v>
      </c>
      <c r="J54">
        <v>0</v>
      </c>
      <c r="K54" t="s">
        <v>894</v>
      </c>
      <c r="L54" t="s">
        <v>593</v>
      </c>
      <c r="M54">
        <v>1124</v>
      </c>
      <c r="N54">
        <v>1124</v>
      </c>
      <c r="O54">
        <v>397</v>
      </c>
      <c r="P54">
        <v>397</v>
      </c>
      <c r="Q54">
        <v>1124</v>
      </c>
      <c r="R54">
        <v>1124</v>
      </c>
      <c r="S54" s="6">
        <v>396.42399999999998</v>
      </c>
      <c r="T54" s="6">
        <v>0</v>
      </c>
      <c r="U54" s="6">
        <v>0</v>
      </c>
      <c r="V54" s="6">
        <v>0</v>
      </c>
      <c r="W54" s="6">
        <v>0</v>
      </c>
      <c r="X54" s="6">
        <v>56</v>
      </c>
      <c r="Y54" s="6">
        <v>0</v>
      </c>
      <c r="Z54" s="6">
        <v>0</v>
      </c>
      <c r="AA54" s="6">
        <v>0</v>
      </c>
      <c r="AB54" s="6">
        <v>0</v>
      </c>
      <c r="AC54">
        <v>9</v>
      </c>
      <c r="AD54">
        <v>27</v>
      </c>
      <c r="AE54">
        <v>51</v>
      </c>
      <c r="AF54">
        <v>69</v>
      </c>
      <c r="AG54">
        <v>75</v>
      </c>
      <c r="AH54">
        <v>63</v>
      </c>
      <c r="AI54">
        <v>43</v>
      </c>
      <c r="AJ54">
        <v>30</v>
      </c>
      <c r="AK54">
        <v>18</v>
      </c>
      <c r="AL54">
        <v>-15</v>
      </c>
      <c r="AM54">
        <v>-19</v>
      </c>
      <c r="AN54">
        <v>-8</v>
      </c>
      <c r="AO54">
        <v>8.9639999999999997E-3</v>
      </c>
      <c r="AP54">
        <v>327.33999999999997</v>
      </c>
      <c r="AQ54">
        <v>1.2033499999999999E-3</v>
      </c>
      <c r="AR54">
        <v>4.5812510000000001E-2</v>
      </c>
      <c r="AS54" t="s">
        <v>594</v>
      </c>
      <c r="AT54">
        <v>2</v>
      </c>
      <c r="AU54">
        <v>1</v>
      </c>
      <c r="AV54">
        <v>100</v>
      </c>
      <c r="AW54">
        <v>0</v>
      </c>
      <c r="AX54">
        <v>2</v>
      </c>
      <c r="AY54">
        <v>1.27</v>
      </c>
      <c r="AZ54">
        <v>119</v>
      </c>
      <c r="BA54">
        <v>4</v>
      </c>
      <c r="BB54" t="s">
        <v>595</v>
      </c>
      <c r="BC54">
        <v>2</v>
      </c>
      <c r="BD54">
        <v>4</v>
      </c>
      <c r="BE54">
        <v>182</v>
      </c>
      <c r="BF54">
        <v>301</v>
      </c>
      <c r="BG54">
        <v>68.400000000000006</v>
      </c>
      <c r="BH54">
        <v>2</v>
      </c>
      <c r="BI54">
        <v>175</v>
      </c>
      <c r="BJ54">
        <v>290</v>
      </c>
      <c r="BK54">
        <v>68.400000000000006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321.83690000000001</v>
      </c>
      <c r="EV54" s="6">
        <v>2.2809900000000001E-3</v>
      </c>
      <c r="EW54" s="6">
        <v>-1.40271E-7</v>
      </c>
      <c r="EX54" s="6">
        <v>3.8418800000000002E-12</v>
      </c>
      <c r="EY54" s="6">
        <v>-5.363039E-17</v>
      </c>
      <c r="EZ54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>
        <v>0</v>
      </c>
      <c r="FY54" s="2">
        <v>43979</v>
      </c>
      <c r="FZ54" t="s">
        <v>596</v>
      </c>
      <c r="GA54">
        <v>1091.45</v>
      </c>
      <c r="GB54" t="s">
        <v>602</v>
      </c>
      <c r="GC54">
        <f t="shared" si="0"/>
        <v>1078</v>
      </c>
      <c r="GF54" t="s">
        <v>1123</v>
      </c>
      <c r="GG54" t="s">
        <v>1124</v>
      </c>
      <c r="GH54">
        <v>1.3610531E-2</v>
      </c>
      <c r="GI54">
        <v>4.1014600999999998E-2</v>
      </c>
      <c r="GJ54">
        <v>1.3602909E-2</v>
      </c>
      <c r="GK54">
        <v>4.1002415E-2</v>
      </c>
      <c r="GL54">
        <v>1.3600467E-2</v>
      </c>
      <c r="GM54">
        <v>4.0830228000000003E-2</v>
      </c>
      <c r="GN54">
        <v>1.3714552E-2</v>
      </c>
      <c r="GO54">
        <v>4.0836434999999997E-2</v>
      </c>
      <c r="GP54">
        <v>1.3694481E-2</v>
      </c>
      <c r="GQ54">
        <v>4.0836434999999997E-2</v>
      </c>
      <c r="GR54">
        <v>1.3711917000000001E-2</v>
      </c>
      <c r="GS54">
        <v>4.0836434999999997E-2</v>
      </c>
    </row>
    <row r="55" spans="1:201" x14ac:dyDescent="0.25">
      <c r="A55">
        <v>19066</v>
      </c>
      <c r="B55" t="s">
        <v>283</v>
      </c>
      <c r="C55" s="2">
        <v>36211</v>
      </c>
      <c r="E55">
        <v>82</v>
      </c>
      <c r="F55" t="s">
        <v>283</v>
      </c>
      <c r="G55" t="s">
        <v>876</v>
      </c>
      <c r="H55" t="s">
        <v>878</v>
      </c>
      <c r="I55">
        <v>222</v>
      </c>
      <c r="J55">
        <v>0</v>
      </c>
      <c r="K55" t="s">
        <v>897</v>
      </c>
      <c r="L55" t="s">
        <v>593</v>
      </c>
      <c r="M55">
        <v>3573</v>
      </c>
      <c r="N55">
        <v>3573</v>
      </c>
      <c r="O55">
        <v>325</v>
      </c>
      <c r="P55">
        <v>325</v>
      </c>
      <c r="Q55">
        <v>3573</v>
      </c>
      <c r="R55">
        <v>3573</v>
      </c>
      <c r="S55" s="6">
        <v>324.44369999999998</v>
      </c>
      <c r="T55" s="6">
        <v>0</v>
      </c>
      <c r="U55" s="6">
        <v>0</v>
      </c>
      <c r="V55" s="6">
        <v>0</v>
      </c>
      <c r="W55" s="6">
        <v>0</v>
      </c>
      <c r="X55" s="6">
        <v>141.43</v>
      </c>
      <c r="Y55" s="6">
        <v>0</v>
      </c>
      <c r="Z55" s="6">
        <v>0</v>
      </c>
      <c r="AA55" s="6">
        <v>0</v>
      </c>
      <c r="AB55" s="6">
        <v>0</v>
      </c>
      <c r="AC55">
        <v>5</v>
      </c>
      <c r="AD55">
        <v>26</v>
      </c>
      <c r="AE55">
        <v>49</v>
      </c>
      <c r="AF55">
        <v>65</v>
      </c>
      <c r="AG55">
        <v>72</v>
      </c>
      <c r="AH55">
        <v>61</v>
      </c>
      <c r="AI55">
        <v>41</v>
      </c>
      <c r="AJ55">
        <v>30</v>
      </c>
      <c r="AK55">
        <v>17</v>
      </c>
      <c r="AL55">
        <v>-18</v>
      </c>
      <c r="AM55">
        <v>-26</v>
      </c>
      <c r="AN55">
        <v>-15</v>
      </c>
      <c r="AO55">
        <v>8.7329999999999994E-3</v>
      </c>
      <c r="AP55">
        <v>258.66000000000003</v>
      </c>
      <c r="AQ55">
        <v>6.894552E-3</v>
      </c>
      <c r="AR55">
        <v>3.7080370000000001E-2</v>
      </c>
      <c r="AS55" t="s">
        <v>594</v>
      </c>
      <c r="AT55">
        <v>1</v>
      </c>
      <c r="AU55">
        <v>1</v>
      </c>
      <c r="AV55">
        <v>100</v>
      </c>
      <c r="AW55">
        <v>0</v>
      </c>
      <c r="AX55">
        <v>2</v>
      </c>
      <c r="AY55">
        <v>0.76</v>
      </c>
      <c r="AZ55">
        <v>148</v>
      </c>
      <c r="BA55">
        <v>3</v>
      </c>
      <c r="BB55" t="s">
        <v>595</v>
      </c>
      <c r="BC55">
        <v>2</v>
      </c>
      <c r="BD55">
        <v>4</v>
      </c>
      <c r="BE55">
        <v>310</v>
      </c>
      <c r="BF55">
        <v>525</v>
      </c>
      <c r="BG55">
        <v>65.400000000000006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257.91989999999998</v>
      </c>
      <c r="EV55" s="6">
        <v>6.2083780000000001E-4</v>
      </c>
      <c r="EW55" s="6">
        <v>-1.7184E-8</v>
      </c>
      <c r="EX55" s="6">
        <v>2.28268E-13</v>
      </c>
      <c r="EY55" s="6">
        <v>1.21707E-20</v>
      </c>
      <c r="EZ55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>
        <v>0</v>
      </c>
      <c r="FY55" s="2">
        <v>43979</v>
      </c>
      <c r="FZ55" t="s">
        <v>596</v>
      </c>
      <c r="GA55">
        <v>3495.78</v>
      </c>
      <c r="GB55" t="s">
        <v>602</v>
      </c>
      <c r="GC55">
        <f t="shared" si="0"/>
        <v>1240</v>
      </c>
      <c r="GF55" t="s">
        <v>1125</v>
      </c>
      <c r="GG55" t="s">
        <v>300</v>
      </c>
      <c r="GH55">
        <v>1.2044917E-2</v>
      </c>
      <c r="GI55">
        <v>6.1708163000000003E-2</v>
      </c>
      <c r="GJ55">
        <v>1.203832E-2</v>
      </c>
      <c r="GK55">
        <v>6.1613190999999998E-2</v>
      </c>
      <c r="GL55">
        <v>1.2079134E-2</v>
      </c>
      <c r="GM55">
        <v>6.4264581000000001E-2</v>
      </c>
      <c r="GN55">
        <v>1.1097209E-2</v>
      </c>
      <c r="GO55">
        <v>6.2701895999999993E-2</v>
      </c>
      <c r="GP55">
        <v>9.3153579999999993E-3</v>
      </c>
      <c r="GQ55">
        <v>6.1919360999999999E-2</v>
      </c>
      <c r="GR55">
        <v>7.5985840000000002E-3</v>
      </c>
      <c r="GS55">
        <v>6.1701182E-2</v>
      </c>
    </row>
    <row r="56" spans="1:201" x14ac:dyDescent="0.25">
      <c r="A56">
        <v>19163</v>
      </c>
      <c r="B56" t="s">
        <v>532</v>
      </c>
      <c r="C56" s="3">
        <v>43506</v>
      </c>
      <c r="E56">
        <v>83</v>
      </c>
      <c r="F56" t="s">
        <v>532</v>
      </c>
      <c r="G56" t="s">
        <v>876</v>
      </c>
      <c r="H56" t="s">
        <v>898</v>
      </c>
      <c r="I56">
        <v>81</v>
      </c>
      <c r="J56">
        <v>0</v>
      </c>
      <c r="K56" t="s">
        <v>593</v>
      </c>
      <c r="L56" t="s">
        <v>593</v>
      </c>
      <c r="M56">
        <v>211.92</v>
      </c>
      <c r="N56">
        <v>178.7</v>
      </c>
      <c r="O56">
        <v>259</v>
      </c>
      <c r="P56">
        <v>258</v>
      </c>
      <c r="Q56">
        <v>178.7</v>
      </c>
      <c r="R56">
        <v>178.7</v>
      </c>
      <c r="S56" s="6">
        <v>246.71610000000001</v>
      </c>
      <c r="T56" s="6">
        <v>0.10844959999999999</v>
      </c>
      <c r="U56" s="6">
        <v>-3.3592680000000001E-4</v>
      </c>
      <c r="V56" s="6">
        <v>4.6102819999999998E-7</v>
      </c>
      <c r="W56" s="6">
        <v>0</v>
      </c>
      <c r="X56" s="6">
        <v>159522.4</v>
      </c>
      <c r="Y56" s="6">
        <v>-1873.8530000000001</v>
      </c>
      <c r="Z56" s="6">
        <v>7.3275790000000001</v>
      </c>
      <c r="AA56" s="6">
        <v>-9.5375000000000008E-3</v>
      </c>
      <c r="AB56" s="6">
        <v>0</v>
      </c>
      <c r="AC56">
        <v>-38</v>
      </c>
      <c r="AD56">
        <v>-10</v>
      </c>
      <c r="AE56">
        <v>25</v>
      </c>
      <c r="AF56">
        <v>57</v>
      </c>
      <c r="AG56">
        <v>79</v>
      </c>
      <c r="AH56">
        <v>81</v>
      </c>
      <c r="AI56">
        <v>72</v>
      </c>
      <c r="AJ56">
        <v>61</v>
      </c>
      <c r="AK56">
        <v>37</v>
      </c>
      <c r="AL56">
        <v>-11</v>
      </c>
      <c r="AM56">
        <v>-38</v>
      </c>
      <c r="AN56">
        <v>-50</v>
      </c>
      <c r="AO56">
        <v>9.0939999999999997E-3</v>
      </c>
      <c r="AP56">
        <v>242.52</v>
      </c>
      <c r="AQ56">
        <v>1.3760308000000001E-2</v>
      </c>
      <c r="AR56">
        <v>5.0924285999999999E-2</v>
      </c>
      <c r="AS56" t="s">
        <v>605</v>
      </c>
      <c r="AT56">
        <v>1</v>
      </c>
      <c r="AU56">
        <v>1</v>
      </c>
      <c r="AV56">
        <v>100</v>
      </c>
      <c r="AW56">
        <v>0</v>
      </c>
      <c r="AX56">
        <v>2</v>
      </c>
      <c r="AY56">
        <v>0.28999999999999998</v>
      </c>
      <c r="AZ56">
        <v>160</v>
      </c>
      <c r="BA56">
        <v>2</v>
      </c>
      <c r="BB56" t="s">
        <v>595</v>
      </c>
      <c r="BC56">
        <v>2</v>
      </c>
      <c r="BD56">
        <v>3</v>
      </c>
      <c r="BE56">
        <v>116.7</v>
      </c>
      <c r="BF56">
        <v>840</v>
      </c>
      <c r="BG56">
        <v>15.29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240.32769999999999</v>
      </c>
      <c r="EV56" s="6">
        <v>1.7508910000000001E-3</v>
      </c>
      <c r="EW56" s="6">
        <v>-3.3197760000000001E-7</v>
      </c>
      <c r="EX56" s="6">
        <v>3.0981750000000001E-11</v>
      </c>
      <c r="EY56" s="6">
        <v>-1.013304E-15</v>
      </c>
      <c r="EZ5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>
        <v>0</v>
      </c>
      <c r="FY56" s="2">
        <v>43979</v>
      </c>
      <c r="FZ56" t="s">
        <v>596</v>
      </c>
      <c r="GA56">
        <v>211.92</v>
      </c>
      <c r="GB56" t="s">
        <v>602</v>
      </c>
      <c r="GC56">
        <f t="shared" si="0"/>
        <v>350.1</v>
      </c>
      <c r="GF56" t="s">
        <v>1126</v>
      </c>
      <c r="GG56" t="s">
        <v>364</v>
      </c>
      <c r="GH56">
        <v>2.4941865000000001E-2</v>
      </c>
      <c r="GI56">
        <v>7.5195535999999993E-2</v>
      </c>
      <c r="GJ56">
        <v>2.4963493E-2</v>
      </c>
      <c r="GK56">
        <v>7.5254656000000003E-2</v>
      </c>
      <c r="GL56">
        <v>2.6104276999999999E-2</v>
      </c>
      <c r="GM56">
        <v>7.5190164000000004E-2</v>
      </c>
      <c r="GN56">
        <v>2.5634483E-2</v>
      </c>
      <c r="GO56">
        <v>6.9643930000000007E-2</v>
      </c>
      <c r="GP56">
        <v>2.5670905000000001E-2</v>
      </c>
      <c r="GQ56">
        <v>6.9558620000000002E-2</v>
      </c>
      <c r="GR56">
        <v>2.5902855999999998E-2</v>
      </c>
      <c r="GS56">
        <v>6.9508954999999997E-2</v>
      </c>
    </row>
    <row r="57" spans="1:201" x14ac:dyDescent="0.25">
      <c r="A57">
        <v>19067</v>
      </c>
      <c r="B57" t="s">
        <v>284</v>
      </c>
      <c r="C57" s="2">
        <v>38659</v>
      </c>
      <c r="E57">
        <v>86</v>
      </c>
      <c r="F57" t="s">
        <v>284</v>
      </c>
      <c r="G57" t="s">
        <v>876</v>
      </c>
      <c r="H57" t="s">
        <v>899</v>
      </c>
      <c r="I57">
        <v>215</v>
      </c>
      <c r="J57">
        <v>0</v>
      </c>
      <c r="K57" t="s">
        <v>900</v>
      </c>
      <c r="L57" t="s">
        <v>593</v>
      </c>
      <c r="M57">
        <v>4904.45</v>
      </c>
      <c r="N57">
        <v>2711.79</v>
      </c>
      <c r="O57">
        <v>647</v>
      </c>
      <c r="P57">
        <v>617</v>
      </c>
      <c r="Q57">
        <v>3350.95</v>
      </c>
      <c r="R57">
        <v>2711.79</v>
      </c>
      <c r="S57" s="6">
        <v>539.86120000000005</v>
      </c>
      <c r="T57" s="6">
        <v>4.4560639999999999E-2</v>
      </c>
      <c r="U57" s="6">
        <v>-8.1485679999999993E-6</v>
      </c>
      <c r="V57" s="6">
        <v>9.3240260000000001E-10</v>
      </c>
      <c r="W57" s="6">
        <v>-4.3898450000000002E-14</v>
      </c>
      <c r="X57" s="6">
        <v>207071.9</v>
      </c>
      <c r="Y57" s="6">
        <v>-1338.374</v>
      </c>
      <c r="Z57" s="6">
        <v>3.2447949999999999</v>
      </c>
      <c r="AA57" s="6">
        <v>-3.4987820000000002E-3</v>
      </c>
      <c r="AB57" s="6">
        <v>1.4167140000000001E-6</v>
      </c>
      <c r="AC57">
        <v>-60</v>
      </c>
      <c r="AD57">
        <v>-38</v>
      </c>
      <c r="AE57">
        <v>-2</v>
      </c>
      <c r="AF57">
        <v>55</v>
      </c>
      <c r="AG57">
        <v>91</v>
      </c>
      <c r="AH57">
        <v>98</v>
      </c>
      <c r="AI57">
        <v>98</v>
      </c>
      <c r="AJ57">
        <v>85</v>
      </c>
      <c r="AK57">
        <v>48</v>
      </c>
      <c r="AL57">
        <v>-2</v>
      </c>
      <c r="AM57">
        <v>-40</v>
      </c>
      <c r="AN57">
        <v>-68</v>
      </c>
      <c r="AO57">
        <v>9.1889999999999993E-3</v>
      </c>
      <c r="AP57">
        <v>481.51</v>
      </c>
      <c r="AQ57">
        <v>6.825991E-3</v>
      </c>
      <c r="AR57">
        <v>1.7046151999999998E-2</v>
      </c>
      <c r="AS57" t="s">
        <v>594</v>
      </c>
      <c r="AT57">
        <v>1</v>
      </c>
      <c r="AU57">
        <v>1</v>
      </c>
      <c r="AV57">
        <v>100</v>
      </c>
      <c r="AW57">
        <v>0</v>
      </c>
      <c r="AX57">
        <v>2</v>
      </c>
      <c r="AY57">
        <v>2.66</v>
      </c>
      <c r="AZ57">
        <v>13</v>
      </c>
      <c r="BA57">
        <v>2</v>
      </c>
      <c r="BB57" t="s">
        <v>595</v>
      </c>
      <c r="BC57">
        <v>2</v>
      </c>
      <c r="BD57">
        <v>3</v>
      </c>
      <c r="BE57">
        <v>230</v>
      </c>
      <c r="BF57">
        <v>172</v>
      </c>
      <c r="BG57">
        <v>148.37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479.9529</v>
      </c>
      <c r="EV57" s="6">
        <v>1.6176299999999999E-3</v>
      </c>
      <c r="EW57" s="6">
        <v>-4.5221099999999997E-8</v>
      </c>
      <c r="EX57" s="6">
        <v>0</v>
      </c>
      <c r="EY57" s="6">
        <v>0</v>
      </c>
      <c r="EZ57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>
        <v>0</v>
      </c>
      <c r="FY57" s="2">
        <v>43979</v>
      </c>
      <c r="FZ57" t="s">
        <v>596</v>
      </c>
      <c r="GA57">
        <v>4904.45</v>
      </c>
      <c r="GB57" t="s">
        <v>597</v>
      </c>
      <c r="GC57">
        <f t="shared" si="0"/>
        <v>690</v>
      </c>
      <c r="GF57" t="s">
        <v>1126</v>
      </c>
      <c r="GG57" t="s">
        <v>365</v>
      </c>
      <c r="GH57">
        <v>7.1976125000000002E-2</v>
      </c>
      <c r="GI57">
        <v>0.105319194</v>
      </c>
      <c r="GJ57">
        <v>7.0342071000000006E-2</v>
      </c>
      <c r="GK57">
        <v>0.10464312100000001</v>
      </c>
      <c r="GL57">
        <v>6.9479197000000006E-2</v>
      </c>
      <c r="GM57">
        <v>0.100464672</v>
      </c>
      <c r="GN57">
        <v>6.7443632000000003E-2</v>
      </c>
      <c r="GO57">
        <v>9.3480124999999997E-2</v>
      </c>
      <c r="GP57">
        <v>6.7169219000000002E-2</v>
      </c>
      <c r="GQ57">
        <v>8.7798952999999999E-2</v>
      </c>
      <c r="GR57">
        <v>6.7038469000000003E-2</v>
      </c>
      <c r="GS57">
        <v>8.6816384999999996E-2</v>
      </c>
    </row>
    <row r="58" spans="1:201" x14ac:dyDescent="0.25">
      <c r="A58">
        <v>19147</v>
      </c>
      <c r="B58" t="s">
        <v>285</v>
      </c>
      <c r="C58" s="2">
        <v>41543</v>
      </c>
      <c r="E58">
        <v>89</v>
      </c>
      <c r="F58" t="s">
        <v>285</v>
      </c>
      <c r="G58" t="s">
        <v>876</v>
      </c>
      <c r="H58" t="s">
        <v>902</v>
      </c>
      <c r="I58">
        <v>89</v>
      </c>
      <c r="J58">
        <v>0</v>
      </c>
      <c r="K58" t="s">
        <v>903</v>
      </c>
      <c r="L58" t="s">
        <v>593</v>
      </c>
      <c r="M58">
        <v>296</v>
      </c>
      <c r="N58">
        <v>232</v>
      </c>
      <c r="O58">
        <v>705</v>
      </c>
      <c r="P58">
        <v>702.5</v>
      </c>
      <c r="Q58">
        <v>232</v>
      </c>
      <c r="R58">
        <v>232</v>
      </c>
      <c r="S58" s="6">
        <v>693.2867</v>
      </c>
      <c r="T58" s="6">
        <v>3.9632210000000001E-2</v>
      </c>
      <c r="U58" s="6">
        <v>0</v>
      </c>
      <c r="V58" s="6">
        <v>0</v>
      </c>
      <c r="W58" s="6">
        <v>0</v>
      </c>
      <c r="X58" s="6">
        <v>-1037.81</v>
      </c>
      <c r="Y58" s="6">
        <v>1.51</v>
      </c>
      <c r="Z58" s="6">
        <v>0</v>
      </c>
      <c r="AA58" s="6">
        <v>0</v>
      </c>
      <c r="AB58" s="6">
        <v>0</v>
      </c>
      <c r="AC58">
        <v>-59</v>
      </c>
      <c r="AD58">
        <v>-38</v>
      </c>
      <c r="AE58">
        <v>-5</v>
      </c>
      <c r="AF58">
        <v>51</v>
      </c>
      <c r="AG58">
        <v>86</v>
      </c>
      <c r="AH58">
        <v>93</v>
      </c>
      <c r="AI58">
        <v>91</v>
      </c>
      <c r="AJ58">
        <v>81</v>
      </c>
      <c r="AK58">
        <v>46</v>
      </c>
      <c r="AL58">
        <v>-4</v>
      </c>
      <c r="AM58">
        <v>-39</v>
      </c>
      <c r="AN58">
        <v>-64</v>
      </c>
      <c r="AO58">
        <v>9.025E-3</v>
      </c>
      <c r="AP58">
        <v>660.34</v>
      </c>
      <c r="AQ58">
        <v>7.7368399999999996E-4</v>
      </c>
      <c r="AR58">
        <v>1.2245966E-2</v>
      </c>
      <c r="AS58" t="s">
        <v>594</v>
      </c>
      <c r="AT58">
        <v>1</v>
      </c>
      <c r="AU58">
        <v>1</v>
      </c>
      <c r="AV58">
        <v>100</v>
      </c>
      <c r="AW58">
        <v>0</v>
      </c>
      <c r="AX58">
        <v>2</v>
      </c>
      <c r="AY58">
        <v>0.97</v>
      </c>
      <c r="AZ58">
        <v>17</v>
      </c>
      <c r="BA58">
        <v>2</v>
      </c>
      <c r="BB58" t="s">
        <v>595</v>
      </c>
      <c r="BC58">
        <v>2</v>
      </c>
      <c r="BD58">
        <v>3</v>
      </c>
      <c r="BE58">
        <v>63</v>
      </c>
      <c r="BF58">
        <v>167</v>
      </c>
      <c r="BG58">
        <v>41.9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659.92290000000003</v>
      </c>
      <c r="EV58" s="6">
        <v>1.5093820000000001E-3</v>
      </c>
      <c r="EW58" s="6">
        <v>1.604493E-8</v>
      </c>
      <c r="EX58" s="6">
        <v>-7.7423740000000003E-11</v>
      </c>
      <c r="EY58" s="6">
        <v>1.4479320000000001E-14</v>
      </c>
      <c r="EZ58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>
        <v>0</v>
      </c>
      <c r="FY58" s="2">
        <v>43979</v>
      </c>
      <c r="FZ58" t="s">
        <v>596</v>
      </c>
      <c r="GA58">
        <v>296</v>
      </c>
      <c r="GB58" t="s">
        <v>597</v>
      </c>
      <c r="GC58">
        <f t="shared" si="0"/>
        <v>189</v>
      </c>
      <c r="GF58" t="s">
        <v>1127</v>
      </c>
      <c r="GG58" t="s">
        <v>254</v>
      </c>
      <c r="GH58">
        <v>1.4093553E-2</v>
      </c>
      <c r="GI58">
        <v>5.8864689999999997E-2</v>
      </c>
      <c r="GJ58">
        <v>1.6073909000000001E-2</v>
      </c>
      <c r="GK58">
        <v>5.7306554000000003E-2</v>
      </c>
      <c r="GL58">
        <v>1.7868374999999999E-2</v>
      </c>
      <c r="GM58">
        <v>5.6480023999999997E-2</v>
      </c>
      <c r="GN58">
        <v>1.8355446000000001E-2</v>
      </c>
      <c r="GO58">
        <v>5.5781968000000001E-2</v>
      </c>
      <c r="GP58">
        <v>1.8356411E-2</v>
      </c>
      <c r="GQ58">
        <v>5.5831574000000002E-2</v>
      </c>
      <c r="GR58">
        <v>1.8591987000000001E-2</v>
      </c>
      <c r="GS58">
        <v>5.5831574000000002E-2</v>
      </c>
    </row>
    <row r="59" spans="1:201" x14ac:dyDescent="0.25">
      <c r="A59">
        <v>19068</v>
      </c>
      <c r="B59" t="s">
        <v>286</v>
      </c>
      <c r="C59" s="2">
        <v>39118</v>
      </c>
      <c r="E59">
        <v>90</v>
      </c>
      <c r="F59" t="s">
        <v>286</v>
      </c>
      <c r="G59" t="s">
        <v>876</v>
      </c>
      <c r="H59" t="s">
        <v>899</v>
      </c>
      <c r="I59">
        <v>216</v>
      </c>
      <c r="J59">
        <v>0</v>
      </c>
      <c r="K59" t="s">
        <v>900</v>
      </c>
      <c r="L59" t="s">
        <v>593</v>
      </c>
      <c r="M59">
        <v>1477</v>
      </c>
      <c r="N59">
        <v>1320</v>
      </c>
      <c r="O59">
        <v>660</v>
      </c>
      <c r="P59">
        <v>655</v>
      </c>
      <c r="Q59">
        <v>1320</v>
      </c>
      <c r="R59">
        <v>1320</v>
      </c>
      <c r="S59" s="6">
        <v>242.92070000000001</v>
      </c>
      <c r="T59" s="6">
        <v>1.0741529999999999</v>
      </c>
      <c r="U59" s="6">
        <v>-1.103705E-3</v>
      </c>
      <c r="V59" s="6">
        <v>5.2082320000000004E-7</v>
      </c>
      <c r="W59" s="6">
        <v>-9.2420209999999994E-11</v>
      </c>
      <c r="X59" s="6">
        <v>-126.4464</v>
      </c>
      <c r="Y59" s="6">
        <v>0.24016799999999999</v>
      </c>
      <c r="Z59" s="6">
        <v>-1.2305100000000001E-7</v>
      </c>
      <c r="AA59" s="6">
        <v>-1.3902929999999999E-10</v>
      </c>
      <c r="AB59" s="6">
        <v>1.531704E-13</v>
      </c>
      <c r="AC59">
        <v>-60</v>
      </c>
      <c r="AD59">
        <v>-38</v>
      </c>
      <c r="AE59">
        <v>-2</v>
      </c>
      <c r="AF59">
        <v>55</v>
      </c>
      <c r="AG59">
        <v>90</v>
      </c>
      <c r="AH59">
        <v>97</v>
      </c>
      <c r="AI59">
        <v>96</v>
      </c>
      <c r="AJ59">
        <v>85</v>
      </c>
      <c r="AK59">
        <v>48</v>
      </c>
      <c r="AL59">
        <v>-2</v>
      </c>
      <c r="AM59">
        <v>-39</v>
      </c>
      <c r="AN59">
        <v>-67</v>
      </c>
      <c r="AO59">
        <v>9.0749999999999997E-3</v>
      </c>
      <c r="AP59">
        <v>478.82</v>
      </c>
      <c r="AQ59">
        <v>6.1083999999999997E-4</v>
      </c>
      <c r="AR59">
        <v>1.6535518999999999E-2</v>
      </c>
      <c r="AS59" t="s">
        <v>594</v>
      </c>
      <c r="AT59">
        <v>1</v>
      </c>
      <c r="AU59">
        <v>1</v>
      </c>
      <c r="AV59">
        <v>100</v>
      </c>
      <c r="AW59">
        <v>0</v>
      </c>
      <c r="AX59">
        <v>2</v>
      </c>
      <c r="AY59">
        <v>2.36</v>
      </c>
      <c r="AZ59">
        <v>17</v>
      </c>
      <c r="BA59">
        <v>2</v>
      </c>
      <c r="BB59" t="s">
        <v>799</v>
      </c>
      <c r="BC59">
        <v>2</v>
      </c>
      <c r="BD59">
        <v>3</v>
      </c>
      <c r="BE59">
        <v>293.3</v>
      </c>
      <c r="BF59">
        <v>186</v>
      </c>
      <c r="BG59">
        <v>177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470.10050000000001</v>
      </c>
      <c r="EV59" s="6">
        <v>1.008762E-2</v>
      </c>
      <c r="EW59" s="6">
        <v>-5.587396E-6</v>
      </c>
      <c r="EX59" s="6">
        <v>1.7343889999999999E-9</v>
      </c>
      <c r="EY59" s="6">
        <v>-2.0111109999999999E-13</v>
      </c>
      <c r="EZ59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>
        <v>0</v>
      </c>
      <c r="FY59" s="2">
        <v>43979</v>
      </c>
      <c r="FZ59" t="s">
        <v>596</v>
      </c>
      <c r="GA59">
        <v>1477</v>
      </c>
      <c r="GB59" t="s">
        <v>597</v>
      </c>
      <c r="GC59">
        <f t="shared" si="0"/>
        <v>879.90000000000009</v>
      </c>
      <c r="GF59" t="s">
        <v>1128</v>
      </c>
      <c r="GG59" t="s">
        <v>1129</v>
      </c>
      <c r="GH59">
        <v>2.2396972000000001E-2</v>
      </c>
      <c r="GI59">
        <v>5.1672187000000001E-2</v>
      </c>
      <c r="GJ59">
        <v>2.2234963E-2</v>
      </c>
      <c r="GK59">
        <v>5.1580428999999997E-2</v>
      </c>
      <c r="GL59">
        <v>2.2235774999999999E-2</v>
      </c>
      <c r="GM59">
        <v>5.1615017999999999E-2</v>
      </c>
      <c r="GN59">
        <v>2.2230483999999998E-2</v>
      </c>
      <c r="GO59">
        <v>5.1389298999999999E-2</v>
      </c>
      <c r="GP59">
        <v>2.2227752999999999E-2</v>
      </c>
      <c r="GQ59">
        <v>5.1272735E-2</v>
      </c>
      <c r="GR59">
        <v>2.2222100000000002E-2</v>
      </c>
      <c r="GS59">
        <v>5.1158529000000001E-2</v>
      </c>
    </row>
    <row r="60" spans="1:201" x14ac:dyDescent="0.25">
      <c r="A60">
        <v>19069</v>
      </c>
      <c r="B60" t="s">
        <v>287</v>
      </c>
      <c r="C60" s="2">
        <v>37305</v>
      </c>
      <c r="E60">
        <v>91</v>
      </c>
      <c r="F60" t="s">
        <v>287</v>
      </c>
      <c r="G60" t="s">
        <v>876</v>
      </c>
      <c r="H60" t="s">
        <v>807</v>
      </c>
      <c r="I60">
        <v>217</v>
      </c>
      <c r="J60">
        <v>0</v>
      </c>
      <c r="K60" t="s">
        <v>905</v>
      </c>
      <c r="L60" t="s">
        <v>593</v>
      </c>
      <c r="M60">
        <v>3340</v>
      </c>
      <c r="N60">
        <v>2283</v>
      </c>
      <c r="O60">
        <v>480</v>
      </c>
      <c r="P60">
        <v>465</v>
      </c>
      <c r="Q60">
        <v>2283</v>
      </c>
      <c r="R60">
        <v>2283</v>
      </c>
      <c r="S60" s="6">
        <v>401.21679999999998</v>
      </c>
      <c r="T60" s="6">
        <v>5.0096500000000002E-2</v>
      </c>
      <c r="U60" s="6">
        <v>-1.573029E-5</v>
      </c>
      <c r="V60" s="6">
        <v>3.2965500000000002E-9</v>
      </c>
      <c r="W60" s="6">
        <v>-2.88282E-13</v>
      </c>
      <c r="X60" s="6">
        <v>3325.72</v>
      </c>
      <c r="Y60" s="6">
        <v>-19.064900000000002</v>
      </c>
      <c r="Z60" s="6">
        <v>2.8241599999999999E-2</v>
      </c>
      <c r="AA60" s="6">
        <v>8.1550400000000001E-6</v>
      </c>
      <c r="AB60" s="6">
        <v>-2.8339899999999999E-8</v>
      </c>
      <c r="AC60">
        <v>-1</v>
      </c>
      <c r="AD60">
        <v>24</v>
      </c>
      <c r="AE60">
        <v>57</v>
      </c>
      <c r="AF60">
        <v>77</v>
      </c>
      <c r="AG60">
        <v>81</v>
      </c>
      <c r="AH60">
        <v>68</v>
      </c>
      <c r="AI60">
        <v>52</v>
      </c>
      <c r="AJ60">
        <v>36</v>
      </c>
      <c r="AK60">
        <v>12</v>
      </c>
      <c r="AL60">
        <v>-15</v>
      </c>
      <c r="AM60">
        <v>-25</v>
      </c>
      <c r="AN60">
        <v>-25</v>
      </c>
      <c r="AO60">
        <v>9.0399999999999994E-3</v>
      </c>
      <c r="AP60">
        <v>376.45</v>
      </c>
      <c r="AQ60">
        <v>2.0264674E-2</v>
      </c>
      <c r="AR60">
        <v>2.0755282E-2</v>
      </c>
      <c r="AS60" t="s">
        <v>594</v>
      </c>
      <c r="AT60">
        <v>1</v>
      </c>
      <c r="AU60">
        <v>1</v>
      </c>
      <c r="AV60">
        <v>100</v>
      </c>
      <c r="AW60">
        <v>0</v>
      </c>
      <c r="AX60">
        <v>2</v>
      </c>
      <c r="AY60">
        <v>1.44</v>
      </c>
      <c r="AZ60">
        <v>44</v>
      </c>
      <c r="BA60">
        <v>2</v>
      </c>
      <c r="BB60" t="s">
        <v>595</v>
      </c>
      <c r="BC60">
        <v>2</v>
      </c>
      <c r="BD60">
        <v>3</v>
      </c>
      <c r="BE60">
        <v>380</v>
      </c>
      <c r="BF60">
        <v>437</v>
      </c>
      <c r="BG60">
        <v>97.3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371.93579999999997</v>
      </c>
      <c r="EV60" s="6">
        <v>1.93242E-3</v>
      </c>
      <c r="EW60" s="6">
        <v>-8.5299859999999998E-8</v>
      </c>
      <c r="EX60" s="6">
        <v>2.3756700000000001E-12</v>
      </c>
      <c r="EY60" s="6">
        <v>-2.6162490000000001E-17</v>
      </c>
      <c r="EZ60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>
        <v>0</v>
      </c>
      <c r="FY60" s="2">
        <v>43979</v>
      </c>
      <c r="FZ60" t="s">
        <v>596</v>
      </c>
      <c r="GA60">
        <v>3340</v>
      </c>
      <c r="GB60" t="s">
        <v>597</v>
      </c>
      <c r="GC60">
        <f t="shared" si="0"/>
        <v>1140</v>
      </c>
      <c r="GF60" t="s">
        <v>1130</v>
      </c>
      <c r="GG60" t="s">
        <v>299</v>
      </c>
      <c r="GH60">
        <v>1.8546248000000001E-2</v>
      </c>
      <c r="GI60">
        <v>4.0798495999999997E-2</v>
      </c>
      <c r="GJ60">
        <v>1.8532180999999998E-2</v>
      </c>
      <c r="GK60">
        <v>4.0780473999999997E-2</v>
      </c>
      <c r="GL60">
        <v>1.8518435E-2</v>
      </c>
      <c r="GM60">
        <v>4.0182511999999997E-2</v>
      </c>
      <c r="GN60">
        <v>1.8439694999999999E-2</v>
      </c>
      <c r="GO60">
        <v>3.9408184999999998E-2</v>
      </c>
      <c r="GP60">
        <v>1.8261274000000001E-2</v>
      </c>
      <c r="GQ60">
        <v>3.8914114E-2</v>
      </c>
      <c r="GR60">
        <v>1.8259395000000001E-2</v>
      </c>
      <c r="GS60">
        <v>3.8655329000000002E-2</v>
      </c>
    </row>
    <row r="61" spans="1:201" x14ac:dyDescent="0.25">
      <c r="A61">
        <v>19070</v>
      </c>
      <c r="B61" t="s">
        <v>288</v>
      </c>
      <c r="C61" s="2">
        <v>36694</v>
      </c>
      <c r="E61">
        <v>92</v>
      </c>
      <c r="F61" t="s">
        <v>288</v>
      </c>
      <c r="G61" t="s">
        <v>876</v>
      </c>
      <c r="H61" t="s">
        <v>807</v>
      </c>
      <c r="I61">
        <v>92</v>
      </c>
      <c r="J61">
        <v>0</v>
      </c>
      <c r="K61" t="s">
        <v>907</v>
      </c>
      <c r="L61" t="s">
        <v>593</v>
      </c>
      <c r="M61">
        <v>5100</v>
      </c>
      <c r="N61">
        <v>5100</v>
      </c>
      <c r="O61">
        <v>370</v>
      </c>
      <c r="P61">
        <v>370</v>
      </c>
      <c r="Q61">
        <v>5100</v>
      </c>
      <c r="R61">
        <v>5100</v>
      </c>
      <c r="S61" s="6">
        <v>368.69540000000001</v>
      </c>
      <c r="T61" s="6">
        <v>0</v>
      </c>
      <c r="U61" s="6">
        <v>0</v>
      </c>
      <c r="V61" s="6">
        <v>0</v>
      </c>
      <c r="W61" s="6">
        <v>0</v>
      </c>
      <c r="X61" s="6">
        <v>141.18</v>
      </c>
      <c r="Y61" s="6">
        <v>0</v>
      </c>
      <c r="Z61" s="6">
        <v>0</v>
      </c>
      <c r="AA61" s="6">
        <v>0</v>
      </c>
      <c r="AB61" s="6">
        <v>0</v>
      </c>
      <c r="AC61">
        <v>-66</v>
      </c>
      <c r="AD61">
        <v>-37</v>
      </c>
      <c r="AE61">
        <v>-2</v>
      </c>
      <c r="AF61">
        <v>62</v>
      </c>
      <c r="AG61">
        <v>97</v>
      </c>
      <c r="AH61">
        <v>111</v>
      </c>
      <c r="AI61">
        <v>110</v>
      </c>
      <c r="AJ61">
        <v>94</v>
      </c>
      <c r="AK61">
        <v>60</v>
      </c>
      <c r="AL61">
        <v>4</v>
      </c>
      <c r="AM61">
        <v>-39</v>
      </c>
      <c r="AN61">
        <v>-75</v>
      </c>
      <c r="AO61">
        <v>8.9610000000000002E-3</v>
      </c>
      <c r="AP61">
        <v>265.42</v>
      </c>
      <c r="AQ61">
        <v>3.4507119999999999E-3</v>
      </c>
      <c r="AR61">
        <v>2.3903051000000002E-2</v>
      </c>
      <c r="AS61" t="s">
        <v>594</v>
      </c>
      <c r="AT61">
        <v>1</v>
      </c>
      <c r="AU61">
        <v>1</v>
      </c>
      <c r="AV61">
        <v>100</v>
      </c>
      <c r="AW61">
        <v>0</v>
      </c>
      <c r="AX61">
        <v>2</v>
      </c>
      <c r="AY61">
        <v>1.62</v>
      </c>
      <c r="AZ61">
        <v>49</v>
      </c>
      <c r="BA61">
        <v>3</v>
      </c>
      <c r="BB61" t="s">
        <v>595</v>
      </c>
      <c r="BC61">
        <v>2</v>
      </c>
      <c r="BD61">
        <v>5</v>
      </c>
      <c r="BE61">
        <v>290</v>
      </c>
      <c r="BF61">
        <v>318</v>
      </c>
      <c r="BG61">
        <v>102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261.36279999999999</v>
      </c>
      <c r="EV61" s="6">
        <v>3.0118599999999999E-3</v>
      </c>
      <c r="EW61" s="6">
        <v>-5.63608E-7</v>
      </c>
      <c r="EX61" s="6">
        <v>6.7914399999999995E-11</v>
      </c>
      <c r="EY61" s="6">
        <v>-3.0284799999999999E-15</v>
      </c>
      <c r="EZ61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>
        <v>0</v>
      </c>
      <c r="FY61" s="2">
        <v>43979</v>
      </c>
      <c r="FZ61" t="s">
        <v>596</v>
      </c>
      <c r="GA61">
        <v>4917.34</v>
      </c>
      <c r="GB61" t="s">
        <v>602</v>
      </c>
      <c r="GC61">
        <f t="shared" si="0"/>
        <v>1450</v>
      </c>
      <c r="GF61" t="s">
        <v>1131</v>
      </c>
      <c r="GG61" t="s">
        <v>1132</v>
      </c>
      <c r="GH61">
        <v>5.8366491999999999E-2</v>
      </c>
      <c r="GI61">
        <v>7.2574861000000004E-2</v>
      </c>
      <c r="GJ61">
        <v>5.8429955999999998E-2</v>
      </c>
      <c r="GK61">
        <v>7.5275004000000006E-2</v>
      </c>
      <c r="GL61">
        <v>5.8353979E-2</v>
      </c>
      <c r="GM61">
        <v>7.4659808999999994E-2</v>
      </c>
      <c r="GN61">
        <v>5.8111745999999999E-2</v>
      </c>
      <c r="GO61">
        <v>7.4656106999999999E-2</v>
      </c>
      <c r="GP61">
        <v>5.7919196999999999E-2</v>
      </c>
      <c r="GQ61">
        <v>7.4656106999999999E-2</v>
      </c>
      <c r="GR61">
        <v>5.7961038999999999E-2</v>
      </c>
      <c r="GS61">
        <v>7.5007698999999997E-2</v>
      </c>
    </row>
    <row r="62" spans="1:201" x14ac:dyDescent="0.25">
      <c r="A62">
        <v>19071</v>
      </c>
      <c r="B62" t="s">
        <v>289</v>
      </c>
      <c r="C62" s="2">
        <v>26755</v>
      </c>
      <c r="E62">
        <v>93</v>
      </c>
      <c r="F62" t="s">
        <v>289</v>
      </c>
      <c r="G62" t="s">
        <v>876</v>
      </c>
      <c r="H62" t="s">
        <v>807</v>
      </c>
      <c r="I62">
        <v>93</v>
      </c>
      <c r="J62">
        <v>0</v>
      </c>
      <c r="K62" t="s">
        <v>909</v>
      </c>
      <c r="L62" t="s">
        <v>593</v>
      </c>
      <c r="M62">
        <v>1589</v>
      </c>
      <c r="N62">
        <v>185</v>
      </c>
      <c r="O62">
        <v>598</v>
      </c>
      <c r="P62">
        <v>584</v>
      </c>
      <c r="Q62">
        <v>870</v>
      </c>
      <c r="R62">
        <v>185</v>
      </c>
      <c r="S62" s="6">
        <v>580.39089999999999</v>
      </c>
      <c r="T62" s="6">
        <v>2.2150099999999999E-2</v>
      </c>
      <c r="U62" s="6">
        <v>-1.41343E-5</v>
      </c>
      <c r="V62" s="6">
        <v>6.3446779999999998E-9</v>
      </c>
      <c r="W62" s="6">
        <v>-1.15472E-12</v>
      </c>
      <c r="X62" s="6">
        <v>-2857.81</v>
      </c>
      <c r="Y62" s="6">
        <v>2.9449399999999999</v>
      </c>
      <c r="Z62" s="6">
        <v>3.4871099999999999E-3</v>
      </c>
      <c r="AA62" s="6">
        <v>0</v>
      </c>
      <c r="AB62" s="6">
        <v>0</v>
      </c>
      <c r="AC62">
        <v>-29</v>
      </c>
      <c r="AD62">
        <v>0</v>
      </c>
      <c r="AE62">
        <v>40</v>
      </c>
      <c r="AF62">
        <v>77</v>
      </c>
      <c r="AG62">
        <v>94</v>
      </c>
      <c r="AH62">
        <v>93</v>
      </c>
      <c r="AI62">
        <v>84</v>
      </c>
      <c r="AJ62">
        <v>67</v>
      </c>
      <c r="AK62">
        <v>31</v>
      </c>
      <c r="AL62">
        <v>-11</v>
      </c>
      <c r="AM62">
        <v>-31</v>
      </c>
      <c r="AN62">
        <v>-47</v>
      </c>
      <c r="AO62">
        <v>8.9259999999999999E-3</v>
      </c>
      <c r="AP62">
        <v>335.6</v>
      </c>
      <c r="AQ62">
        <v>3.3840816000000003E-2</v>
      </c>
      <c r="AR62">
        <v>0.10052862799999999</v>
      </c>
      <c r="AS62" t="s">
        <v>594</v>
      </c>
      <c r="AT62">
        <v>1</v>
      </c>
      <c r="AU62">
        <v>1</v>
      </c>
      <c r="AV62">
        <v>100</v>
      </c>
      <c r="AW62">
        <v>0</v>
      </c>
      <c r="AX62">
        <v>1</v>
      </c>
      <c r="AY62">
        <v>2.95</v>
      </c>
      <c r="AZ62">
        <v>1</v>
      </c>
      <c r="BA62">
        <v>2</v>
      </c>
      <c r="BB62" t="s">
        <v>799</v>
      </c>
      <c r="BC62">
        <v>2</v>
      </c>
      <c r="BD62">
        <v>2</v>
      </c>
      <c r="BE62">
        <v>113</v>
      </c>
      <c r="BF62">
        <v>51</v>
      </c>
      <c r="BG62">
        <v>247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335.09989999999999</v>
      </c>
      <c r="EV62" s="6">
        <v>8.1666670000000007E-3</v>
      </c>
      <c r="EW62" s="6">
        <v>-5.6666689999999997E-6</v>
      </c>
      <c r="EX62" s="6">
        <v>0</v>
      </c>
      <c r="EY62" s="6">
        <v>0</v>
      </c>
      <c r="EZ62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>
        <v>0</v>
      </c>
      <c r="FY62" s="2">
        <v>43979</v>
      </c>
      <c r="FZ62" t="s">
        <v>596</v>
      </c>
      <c r="GA62">
        <v>1589</v>
      </c>
      <c r="GB62" t="s">
        <v>597</v>
      </c>
      <c r="GC62">
        <f t="shared" si="0"/>
        <v>226</v>
      </c>
      <c r="GF62" t="s">
        <v>1133</v>
      </c>
      <c r="GG62" t="s">
        <v>304</v>
      </c>
      <c r="GH62">
        <v>1.0322708E-2</v>
      </c>
      <c r="GI62">
        <v>1.7549843999999998E-2</v>
      </c>
      <c r="GJ62">
        <v>1.0316957E-2</v>
      </c>
      <c r="GK62">
        <v>1.7540237E-2</v>
      </c>
      <c r="GL62">
        <v>1.0300098000000001E-2</v>
      </c>
      <c r="GM62">
        <v>1.8438606E-2</v>
      </c>
      <c r="GN62">
        <v>1.0300098000000001E-2</v>
      </c>
      <c r="GO62">
        <v>1.8438606E-2</v>
      </c>
      <c r="GP62">
        <v>1.0300098000000001E-2</v>
      </c>
      <c r="GQ62">
        <v>1.8438606E-2</v>
      </c>
      <c r="GR62">
        <v>1.0300098000000001E-2</v>
      </c>
      <c r="GS62">
        <v>1.8438606E-2</v>
      </c>
    </row>
    <row r="63" spans="1:201" x14ac:dyDescent="0.25">
      <c r="A63">
        <v>19072</v>
      </c>
      <c r="B63" t="s">
        <v>290</v>
      </c>
      <c r="C63" s="2">
        <v>40059</v>
      </c>
      <c r="E63">
        <v>94</v>
      </c>
      <c r="F63" t="s">
        <v>290</v>
      </c>
      <c r="G63" t="s">
        <v>876</v>
      </c>
      <c r="H63" t="s">
        <v>911</v>
      </c>
      <c r="I63">
        <v>220</v>
      </c>
      <c r="J63">
        <v>0</v>
      </c>
      <c r="K63" t="s">
        <v>907</v>
      </c>
      <c r="L63" t="s">
        <v>593</v>
      </c>
      <c r="M63">
        <v>150.47999999999999</v>
      </c>
      <c r="N63">
        <v>150.47999999999999</v>
      </c>
      <c r="O63">
        <v>328.5</v>
      </c>
      <c r="P63">
        <v>328.5</v>
      </c>
      <c r="Q63">
        <v>150.47999999999999</v>
      </c>
      <c r="R63">
        <v>150.47999999999999</v>
      </c>
      <c r="S63" s="6">
        <v>174.9</v>
      </c>
      <c r="T63" s="6">
        <v>3.5870540000000002</v>
      </c>
      <c r="U63" s="6">
        <v>-3.4503810000000003E-2</v>
      </c>
      <c r="V63" s="6">
        <v>1.5539220000000001E-4</v>
      </c>
      <c r="W63" s="6">
        <v>-2.6204510000000001E-7</v>
      </c>
      <c r="X63" s="6">
        <v>152242</v>
      </c>
      <c r="Y63" s="6">
        <v>-1860.279</v>
      </c>
      <c r="Z63" s="6">
        <v>8.5231849999999998</v>
      </c>
      <c r="AA63" s="6">
        <v>-1.735428E-2</v>
      </c>
      <c r="AB63" s="6">
        <v>1.3250590000000001E-5</v>
      </c>
      <c r="AC63">
        <v>-69</v>
      </c>
      <c r="AD63">
        <v>-40</v>
      </c>
      <c r="AE63">
        <v>-4</v>
      </c>
      <c r="AF63">
        <v>62</v>
      </c>
      <c r="AG63">
        <v>96</v>
      </c>
      <c r="AH63">
        <v>114</v>
      </c>
      <c r="AI63">
        <v>110</v>
      </c>
      <c r="AJ63">
        <v>93</v>
      </c>
      <c r="AK63">
        <v>59</v>
      </c>
      <c r="AL63">
        <v>2</v>
      </c>
      <c r="AM63">
        <v>-43</v>
      </c>
      <c r="AN63">
        <v>-80</v>
      </c>
      <c r="AO63">
        <v>9.025E-3</v>
      </c>
      <c r="AP63">
        <v>264.83999999999997</v>
      </c>
      <c r="AQ63">
        <v>2.4755020000000001E-3</v>
      </c>
      <c r="AR63">
        <v>1.3794762E-2</v>
      </c>
      <c r="AS63" t="s">
        <v>594</v>
      </c>
      <c r="AT63">
        <v>1</v>
      </c>
      <c r="AU63">
        <v>1</v>
      </c>
      <c r="AV63">
        <v>100</v>
      </c>
      <c r="AW63">
        <v>0</v>
      </c>
      <c r="AX63">
        <v>2</v>
      </c>
      <c r="AY63">
        <v>1.7</v>
      </c>
      <c r="AZ63">
        <v>2</v>
      </c>
      <c r="BA63">
        <v>2</v>
      </c>
      <c r="BB63" t="s">
        <v>595</v>
      </c>
      <c r="BC63">
        <v>2</v>
      </c>
      <c r="BD63">
        <v>2</v>
      </c>
      <c r="BE63">
        <v>37</v>
      </c>
      <c r="BF63">
        <v>67</v>
      </c>
      <c r="BG63">
        <v>61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264.92430000000002</v>
      </c>
      <c r="EV63" s="6">
        <v>2.2693489999999999E-3</v>
      </c>
      <c r="EW63" s="6">
        <v>3.017191E-7</v>
      </c>
      <c r="EX63" s="6">
        <v>-1.6568819999999999E-10</v>
      </c>
      <c r="EY63" s="6">
        <v>1.7589059999999999E-14</v>
      </c>
      <c r="EZ63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>
        <v>0</v>
      </c>
      <c r="FY63" s="2">
        <v>43979</v>
      </c>
      <c r="FZ63" t="s">
        <v>596</v>
      </c>
      <c r="GA63">
        <v>149.34</v>
      </c>
      <c r="GB63" t="s">
        <v>602</v>
      </c>
      <c r="GC63">
        <f t="shared" si="0"/>
        <v>74</v>
      </c>
      <c r="GF63" t="s">
        <v>1134</v>
      </c>
      <c r="GG63" t="s">
        <v>1135</v>
      </c>
      <c r="GH63">
        <v>8.7665030000000001E-3</v>
      </c>
      <c r="GI63">
        <v>3.3334095000000001E-2</v>
      </c>
      <c r="GJ63">
        <v>8.775695E-3</v>
      </c>
      <c r="GK63">
        <v>3.3315849000000002E-2</v>
      </c>
      <c r="GL63">
        <v>8.775695E-3</v>
      </c>
      <c r="GM63">
        <v>3.3315849000000002E-2</v>
      </c>
      <c r="GN63">
        <v>8.6939089999999997E-3</v>
      </c>
      <c r="GO63">
        <v>3.3315849000000002E-2</v>
      </c>
      <c r="GP63">
        <v>8.6860449999999999E-3</v>
      </c>
      <c r="GQ63">
        <v>3.3315849000000002E-2</v>
      </c>
      <c r="GR63">
        <v>8.6844720000000004E-3</v>
      </c>
      <c r="GS63">
        <v>3.3315849000000002E-2</v>
      </c>
    </row>
    <row r="64" spans="1:201" x14ac:dyDescent="0.25">
      <c r="A64">
        <v>19074</v>
      </c>
      <c r="B64" t="s">
        <v>291</v>
      </c>
      <c r="C64" s="2">
        <v>37988</v>
      </c>
      <c r="E64">
        <v>95</v>
      </c>
      <c r="F64" t="s">
        <v>291</v>
      </c>
      <c r="G64" t="s">
        <v>876</v>
      </c>
      <c r="H64" t="s">
        <v>912</v>
      </c>
      <c r="I64">
        <v>286</v>
      </c>
      <c r="J64">
        <v>0</v>
      </c>
      <c r="K64" t="s">
        <v>593</v>
      </c>
      <c r="L64" t="s">
        <v>593</v>
      </c>
      <c r="M64">
        <v>137</v>
      </c>
      <c r="N64">
        <v>111</v>
      </c>
      <c r="O64">
        <v>549</v>
      </c>
      <c r="P64">
        <v>544</v>
      </c>
      <c r="Q64">
        <v>111</v>
      </c>
      <c r="R64">
        <v>111</v>
      </c>
      <c r="S64" s="6">
        <v>503.94479999999999</v>
      </c>
      <c r="T64" s="6">
        <v>0.54132899999999995</v>
      </c>
      <c r="U64" s="6">
        <v>-1.9686899999999999E-3</v>
      </c>
      <c r="V64" s="6">
        <v>3.0855200000000001E-6</v>
      </c>
      <c r="W64" s="6">
        <v>0</v>
      </c>
      <c r="X64" s="6">
        <v>-28922</v>
      </c>
      <c r="Y64" s="6">
        <v>162.803</v>
      </c>
      <c r="Z64" s="6">
        <v>-0.305614</v>
      </c>
      <c r="AA64" s="6">
        <v>1.9133900000000001E-4</v>
      </c>
      <c r="AB64" s="6">
        <v>0</v>
      </c>
      <c r="AC64">
        <v>11</v>
      </c>
      <c r="AD64">
        <v>32</v>
      </c>
      <c r="AE64">
        <v>58</v>
      </c>
      <c r="AF64">
        <v>78</v>
      </c>
      <c r="AG64">
        <v>78</v>
      </c>
      <c r="AH64">
        <v>65</v>
      </c>
      <c r="AI64">
        <v>49</v>
      </c>
      <c r="AJ64">
        <v>34</v>
      </c>
      <c r="AK64">
        <v>14</v>
      </c>
      <c r="AL64">
        <v>-14</v>
      </c>
      <c r="AM64">
        <v>-18</v>
      </c>
      <c r="AN64">
        <v>-10</v>
      </c>
      <c r="AO64">
        <v>8.6920000000000001E-3</v>
      </c>
      <c r="AP64">
        <v>426.61</v>
      </c>
      <c r="AQ64">
        <v>1.030968E-2</v>
      </c>
      <c r="AR64">
        <v>3.1571004999999999E-2</v>
      </c>
      <c r="AS64" t="s">
        <v>594</v>
      </c>
      <c r="AT64">
        <v>1</v>
      </c>
      <c r="AU64">
        <v>1</v>
      </c>
      <c r="AV64">
        <v>100</v>
      </c>
      <c r="AW64">
        <v>0</v>
      </c>
      <c r="AX64">
        <v>2</v>
      </c>
      <c r="AY64">
        <v>3.06</v>
      </c>
      <c r="AZ64">
        <v>3</v>
      </c>
      <c r="BA64">
        <v>2</v>
      </c>
      <c r="BB64" t="s">
        <v>595</v>
      </c>
      <c r="BC64">
        <v>2</v>
      </c>
      <c r="BD64">
        <v>3</v>
      </c>
      <c r="BE64">
        <v>40</v>
      </c>
      <c r="BF64">
        <v>38</v>
      </c>
      <c r="BG64">
        <v>117.7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426.01780000000002</v>
      </c>
      <c r="EV64" s="6">
        <v>8.2688589999999999E-3</v>
      </c>
      <c r="EW64" s="6">
        <v>-2.4096490000000001E-5</v>
      </c>
      <c r="EX64" s="6">
        <v>3.4937399999999999E-8</v>
      </c>
      <c r="EY64" s="6">
        <v>-1.8062090000000001E-11</v>
      </c>
      <c r="EZ64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>
        <v>0</v>
      </c>
      <c r="FY64" s="2">
        <v>43979</v>
      </c>
      <c r="FZ64" t="s">
        <v>596</v>
      </c>
      <c r="GA64">
        <v>137</v>
      </c>
      <c r="GB64" t="s">
        <v>597</v>
      </c>
      <c r="GC64">
        <f t="shared" si="0"/>
        <v>120</v>
      </c>
      <c r="GF64" t="s">
        <v>1136</v>
      </c>
      <c r="GG64" t="s">
        <v>264</v>
      </c>
      <c r="GH64">
        <v>2.0926266999999998E-2</v>
      </c>
      <c r="GI64">
        <v>5.7288754999999997E-2</v>
      </c>
      <c r="GJ64">
        <v>2.0680713999999999E-2</v>
      </c>
      <c r="GK64">
        <v>5.7525820999999998E-2</v>
      </c>
      <c r="GL64">
        <v>2.0857291E-2</v>
      </c>
      <c r="GM64">
        <v>5.6763511000000003E-2</v>
      </c>
      <c r="GN64">
        <v>2.2062879000000001E-2</v>
      </c>
      <c r="GO64">
        <v>5.5706236999999999E-2</v>
      </c>
      <c r="GP64">
        <v>2.2414277999999999E-2</v>
      </c>
      <c r="GQ64">
        <v>5.4505634999999997E-2</v>
      </c>
      <c r="GR64">
        <v>2.3249498E-2</v>
      </c>
      <c r="GS64">
        <v>5.3618986E-2</v>
      </c>
    </row>
    <row r="65" spans="1:201" x14ac:dyDescent="0.25">
      <c r="A65">
        <v>19081</v>
      </c>
      <c r="B65" t="s">
        <v>292</v>
      </c>
      <c r="C65" s="2">
        <v>39513</v>
      </c>
      <c r="E65">
        <v>97</v>
      </c>
      <c r="F65" t="s">
        <v>292</v>
      </c>
      <c r="G65" t="s">
        <v>876</v>
      </c>
      <c r="H65" t="s">
        <v>913</v>
      </c>
      <c r="I65">
        <v>98</v>
      </c>
      <c r="J65">
        <v>0</v>
      </c>
      <c r="K65" t="s">
        <v>914</v>
      </c>
      <c r="L65" t="s">
        <v>593</v>
      </c>
      <c r="M65">
        <v>92</v>
      </c>
      <c r="N65">
        <v>87</v>
      </c>
      <c r="O65">
        <v>240</v>
      </c>
      <c r="P65">
        <v>239</v>
      </c>
      <c r="Q65">
        <v>87</v>
      </c>
      <c r="R65">
        <v>87</v>
      </c>
      <c r="S65" s="6">
        <v>209.60300000000001</v>
      </c>
      <c r="T65" s="6">
        <v>0.56950800000000001</v>
      </c>
      <c r="U65" s="6">
        <v>-4.1011199999999998E-3</v>
      </c>
      <c r="V65" s="6">
        <v>2.0072490000000001E-5</v>
      </c>
      <c r="W65" s="6">
        <v>-4.0062700000000003E-8</v>
      </c>
      <c r="X65" s="6">
        <v>494493</v>
      </c>
      <c r="Y65" s="6">
        <v>-8321.0390000000007</v>
      </c>
      <c r="Z65" s="6">
        <v>52.495699999999999</v>
      </c>
      <c r="AA65" s="6">
        <v>-0.14716000000000001</v>
      </c>
      <c r="AB65" s="6">
        <v>1.5466699999999999E-4</v>
      </c>
      <c r="AC65">
        <v>-68</v>
      </c>
      <c r="AD65">
        <v>-43</v>
      </c>
      <c r="AE65">
        <v>3</v>
      </c>
      <c r="AF65">
        <v>63</v>
      </c>
      <c r="AG65">
        <v>101</v>
      </c>
      <c r="AH65">
        <v>110</v>
      </c>
      <c r="AI65">
        <v>109</v>
      </c>
      <c r="AJ65">
        <v>94</v>
      </c>
      <c r="AK65">
        <v>49</v>
      </c>
      <c r="AL65">
        <v>-1</v>
      </c>
      <c r="AM65">
        <v>-44</v>
      </c>
      <c r="AN65">
        <v>-84</v>
      </c>
      <c r="AO65">
        <v>9.025E-3</v>
      </c>
      <c r="AP65">
        <v>147.94</v>
      </c>
      <c r="AQ65">
        <v>5.0643499999999996E-4</v>
      </c>
      <c r="AR65">
        <v>2.3031836E-2</v>
      </c>
      <c r="AS65" t="s">
        <v>605</v>
      </c>
      <c r="AT65">
        <v>1</v>
      </c>
      <c r="AU65">
        <v>1</v>
      </c>
      <c r="AV65">
        <v>100</v>
      </c>
      <c r="AW65">
        <v>0</v>
      </c>
      <c r="AX65">
        <v>2</v>
      </c>
      <c r="AY65">
        <v>8</v>
      </c>
      <c r="AZ65">
        <v>3</v>
      </c>
      <c r="BA65">
        <v>2</v>
      </c>
      <c r="BB65" t="s">
        <v>799</v>
      </c>
      <c r="BC65">
        <v>2</v>
      </c>
      <c r="BD65">
        <v>3</v>
      </c>
      <c r="BE65">
        <v>43.3</v>
      </c>
      <c r="BF65">
        <v>53</v>
      </c>
      <c r="BG65">
        <v>91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136.52799999999999</v>
      </c>
      <c r="EV65" s="6">
        <v>2.1283199999999999E-2</v>
      </c>
      <c r="EW65" s="6">
        <v>-3.4126889999999999E-5</v>
      </c>
      <c r="EX65" s="6">
        <v>2.8832700000000001E-8</v>
      </c>
      <c r="EY65" s="6">
        <v>-9.1354890000000005E-12</v>
      </c>
      <c r="EZ65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>
        <v>0</v>
      </c>
      <c r="FY65" s="2">
        <v>43979</v>
      </c>
      <c r="FZ65" t="s">
        <v>596</v>
      </c>
      <c r="GA65">
        <v>92.83</v>
      </c>
      <c r="GB65" t="s">
        <v>602</v>
      </c>
      <c r="GC65">
        <f t="shared" si="0"/>
        <v>129.89999999999998</v>
      </c>
      <c r="GF65" t="s">
        <v>1137</v>
      </c>
      <c r="GG65" t="s">
        <v>1138</v>
      </c>
      <c r="GH65">
        <v>2.0029039999999998E-3</v>
      </c>
      <c r="GI65">
        <v>4.9379339999999997E-3</v>
      </c>
      <c r="GJ65">
        <v>2.001802E-3</v>
      </c>
      <c r="GK65">
        <v>4.935231E-3</v>
      </c>
      <c r="GL65">
        <v>1.9974540000000001E-3</v>
      </c>
      <c r="GM65">
        <v>2.7690359999999999E-3</v>
      </c>
      <c r="GN65">
        <v>1.9974540000000001E-3</v>
      </c>
      <c r="GO65">
        <v>2.7690359999999999E-3</v>
      </c>
      <c r="GP65">
        <v>1.9974540000000001E-3</v>
      </c>
      <c r="GQ65">
        <v>2.7690359999999999E-3</v>
      </c>
      <c r="GR65">
        <v>2.0960100000000001E-3</v>
      </c>
      <c r="GS65">
        <v>2.872613E-3</v>
      </c>
    </row>
    <row r="66" spans="1:201" x14ac:dyDescent="0.25">
      <c r="A66">
        <v>19082</v>
      </c>
      <c r="B66" t="s">
        <v>293</v>
      </c>
      <c r="C66" s="2">
        <v>38352</v>
      </c>
      <c r="E66">
        <v>98</v>
      </c>
      <c r="F66" t="s">
        <v>293</v>
      </c>
      <c r="G66" t="s">
        <v>876</v>
      </c>
      <c r="H66" t="s">
        <v>913</v>
      </c>
      <c r="I66">
        <v>97</v>
      </c>
      <c r="J66">
        <v>0</v>
      </c>
      <c r="K66" t="s">
        <v>916</v>
      </c>
      <c r="L66" t="s">
        <v>593</v>
      </c>
      <c r="M66">
        <v>11.28</v>
      </c>
      <c r="N66">
        <v>10.1</v>
      </c>
      <c r="O66">
        <v>148</v>
      </c>
      <c r="P66">
        <v>147</v>
      </c>
      <c r="Q66">
        <v>10.1</v>
      </c>
      <c r="R66">
        <v>10.1</v>
      </c>
      <c r="S66" s="6">
        <v>135.77459999999999</v>
      </c>
      <c r="T66" s="6">
        <v>1.4996989999999999</v>
      </c>
      <c r="U66" s="6">
        <v>-4.8631750000000001E-2</v>
      </c>
      <c r="V66" s="6">
        <v>1.086762E-3</v>
      </c>
      <c r="W66" s="6">
        <v>-1.0375330000000001E-5</v>
      </c>
      <c r="X66" s="6">
        <v>-7277.6090000000004</v>
      </c>
      <c r="Y66" s="6">
        <v>193.40479999999999</v>
      </c>
      <c r="Z66" s="6">
        <v>-1.9238500000000001</v>
      </c>
      <c r="AA66" s="6">
        <v>8.4866669999999998E-3</v>
      </c>
      <c r="AB66" s="6">
        <v>-1.4E-5</v>
      </c>
      <c r="AC66">
        <v>0</v>
      </c>
      <c r="AD66">
        <v>24</v>
      </c>
      <c r="AE66">
        <v>64</v>
      </c>
      <c r="AF66">
        <v>81</v>
      </c>
      <c r="AG66">
        <v>84</v>
      </c>
      <c r="AH66">
        <v>66</v>
      </c>
      <c r="AI66">
        <v>49</v>
      </c>
      <c r="AJ66">
        <v>30</v>
      </c>
      <c r="AK66">
        <v>5</v>
      </c>
      <c r="AL66">
        <v>-23</v>
      </c>
      <c r="AM66">
        <v>-32</v>
      </c>
      <c r="AN66">
        <v>-30</v>
      </c>
      <c r="AO66">
        <v>9.025E-3</v>
      </c>
      <c r="AP66">
        <v>106.79</v>
      </c>
      <c r="AQ66">
        <v>3.214916E-3</v>
      </c>
      <c r="AR66">
        <v>4.3483842000000002E-2</v>
      </c>
      <c r="AS66" t="s">
        <v>605</v>
      </c>
      <c r="AT66">
        <v>1</v>
      </c>
      <c r="AU66">
        <v>1</v>
      </c>
      <c r="AV66">
        <v>100</v>
      </c>
      <c r="AW66">
        <v>0</v>
      </c>
      <c r="AX66">
        <v>2</v>
      </c>
      <c r="AY66">
        <v>4</v>
      </c>
      <c r="AZ66">
        <v>8</v>
      </c>
      <c r="BA66">
        <v>1</v>
      </c>
      <c r="BB66" t="s">
        <v>799</v>
      </c>
      <c r="BC66">
        <v>2</v>
      </c>
      <c r="BD66">
        <v>2</v>
      </c>
      <c r="BE66">
        <v>65</v>
      </c>
      <c r="BF66">
        <v>186</v>
      </c>
      <c r="BG66">
        <v>38.799999999999997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105.1246</v>
      </c>
      <c r="EV66" s="6">
        <v>3.672752E-3</v>
      </c>
      <c r="EW66" s="6">
        <v>-3.3018000000000001E-7</v>
      </c>
      <c r="EX66" s="6">
        <v>2.0437429999999999E-11</v>
      </c>
      <c r="EY66" s="6">
        <v>-4.9876979999999995E-16</v>
      </c>
      <c r="EZ6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>
        <v>0</v>
      </c>
      <c r="FY66" s="2">
        <v>43979</v>
      </c>
      <c r="FZ66" t="s">
        <v>596</v>
      </c>
      <c r="GA66">
        <v>11.58</v>
      </c>
      <c r="GB66" t="s">
        <v>602</v>
      </c>
      <c r="GC66">
        <f t="shared" si="0"/>
        <v>130</v>
      </c>
      <c r="GF66" t="s">
        <v>1139</v>
      </c>
      <c r="GG66" t="s">
        <v>1140</v>
      </c>
      <c r="GH66">
        <v>2.6245986999999998E-2</v>
      </c>
      <c r="GI66">
        <v>2.8182882999999999E-2</v>
      </c>
      <c r="GJ66">
        <v>2.5315184000000001E-2</v>
      </c>
      <c r="GK66">
        <v>2.8415091E-2</v>
      </c>
      <c r="GL66">
        <v>2.4525244000000002E-2</v>
      </c>
      <c r="GM66">
        <v>2.7777408999999999E-2</v>
      </c>
      <c r="GN66">
        <v>2.3749320000000001E-2</v>
      </c>
      <c r="GO66">
        <v>2.755695E-2</v>
      </c>
      <c r="GP66">
        <v>2.2903446000000001E-2</v>
      </c>
      <c r="GQ66">
        <v>2.7338646000000001E-2</v>
      </c>
      <c r="GR66">
        <v>2.2163214000000001E-2</v>
      </c>
      <c r="GS66">
        <v>2.7314700000000001E-2</v>
      </c>
    </row>
    <row r="67" spans="1:201" x14ac:dyDescent="0.25">
      <c r="A67">
        <v>19083</v>
      </c>
      <c r="B67" t="s">
        <v>294</v>
      </c>
      <c r="C67" s="2">
        <v>39809</v>
      </c>
      <c r="E67">
        <v>99</v>
      </c>
      <c r="F67" t="s">
        <v>294</v>
      </c>
      <c r="G67" t="s">
        <v>876</v>
      </c>
      <c r="H67" t="s">
        <v>913</v>
      </c>
      <c r="I67">
        <v>284</v>
      </c>
      <c r="J67">
        <v>0</v>
      </c>
      <c r="K67" t="s">
        <v>593</v>
      </c>
      <c r="L67" t="s">
        <v>593</v>
      </c>
      <c r="M67">
        <v>55</v>
      </c>
      <c r="N67">
        <v>49.31</v>
      </c>
      <c r="O67">
        <v>104</v>
      </c>
      <c r="P67">
        <v>103</v>
      </c>
      <c r="Q67">
        <v>49.31</v>
      </c>
      <c r="R67">
        <v>49.31</v>
      </c>
      <c r="S67" s="6">
        <v>79.667000000000002</v>
      </c>
      <c r="T67" s="6">
        <v>0.98476669999999999</v>
      </c>
      <c r="U67" s="6">
        <v>-1.495106E-2</v>
      </c>
      <c r="V67" s="6">
        <v>1.189643E-4</v>
      </c>
      <c r="W67" s="6">
        <v>-3.5497060000000001E-7</v>
      </c>
      <c r="X67" s="6">
        <v>-1347.126</v>
      </c>
      <c r="Y67" s="6">
        <v>56.149839999999998</v>
      </c>
      <c r="Z67" s="6">
        <v>-0.87352050000000003</v>
      </c>
      <c r="AA67" s="6">
        <v>6.0005709999999997E-3</v>
      </c>
      <c r="AB67" s="6">
        <v>-1.5295240000000002E-5</v>
      </c>
      <c r="AC67">
        <v>1</v>
      </c>
      <c r="AD67">
        <v>25</v>
      </c>
      <c r="AE67">
        <v>64</v>
      </c>
      <c r="AF67">
        <v>81</v>
      </c>
      <c r="AG67">
        <v>84</v>
      </c>
      <c r="AH67">
        <v>67</v>
      </c>
      <c r="AI67">
        <v>49</v>
      </c>
      <c r="AJ67">
        <v>30</v>
      </c>
      <c r="AK67">
        <v>4</v>
      </c>
      <c r="AL67">
        <v>-24</v>
      </c>
      <c r="AM67">
        <v>-31</v>
      </c>
      <c r="AN67">
        <v>-31</v>
      </c>
      <c r="AO67">
        <v>8.9219999999999994E-3</v>
      </c>
      <c r="AP67">
        <v>71.02</v>
      </c>
      <c r="AQ67">
        <v>1.8880209999999999E-3</v>
      </c>
      <c r="AR67">
        <v>4.8945616999999997E-2</v>
      </c>
      <c r="AS67" t="s">
        <v>605</v>
      </c>
      <c r="AT67">
        <v>1</v>
      </c>
      <c r="AU67">
        <v>1</v>
      </c>
      <c r="AV67">
        <v>100</v>
      </c>
      <c r="AW67">
        <v>0</v>
      </c>
      <c r="AX67">
        <v>2</v>
      </c>
      <c r="AY67">
        <v>0.73</v>
      </c>
      <c r="AZ67">
        <v>8</v>
      </c>
      <c r="BA67">
        <v>2</v>
      </c>
      <c r="BB67" t="s">
        <v>799</v>
      </c>
      <c r="BC67">
        <v>2</v>
      </c>
      <c r="BD67">
        <v>2</v>
      </c>
      <c r="BE67">
        <v>50</v>
      </c>
      <c r="BF67">
        <v>170</v>
      </c>
      <c r="BG67">
        <v>32.4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67.441500000000005</v>
      </c>
      <c r="EV67" s="6">
        <v>5.0205359999999999E-3</v>
      </c>
      <c r="EW67" s="6">
        <v>-1.124509E-6</v>
      </c>
      <c r="EX67" s="6">
        <v>1.43986E-10</v>
      </c>
      <c r="EY67" s="6">
        <v>-6.9331980000000003E-15</v>
      </c>
      <c r="EZ67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>
        <v>0</v>
      </c>
      <c r="FY67" s="2">
        <v>43979</v>
      </c>
      <c r="FZ67" t="s">
        <v>596</v>
      </c>
      <c r="GA67">
        <v>55.93</v>
      </c>
      <c r="GB67" t="s">
        <v>602</v>
      </c>
      <c r="GC67">
        <f t="shared" ref="GC67:GC130" si="1">BE67*BD67+BI67*BH67+BL67*BM67+BP67*BQ67+BT67*BU67</f>
        <v>100</v>
      </c>
      <c r="GF67" t="s">
        <v>1141</v>
      </c>
      <c r="GG67" t="s">
        <v>348</v>
      </c>
      <c r="GH67">
        <v>1.029592E-3</v>
      </c>
      <c r="GI67">
        <v>2.2729326000000001E-2</v>
      </c>
      <c r="GJ67">
        <v>1.029016E-3</v>
      </c>
      <c r="GK67">
        <v>2.2716884999999999E-2</v>
      </c>
      <c r="GL67">
        <v>1.046541E-3</v>
      </c>
      <c r="GM67">
        <v>2.2738398999999999E-2</v>
      </c>
      <c r="GN67">
        <v>1.0299319999999999E-3</v>
      </c>
      <c r="GO67">
        <v>2.2700769999999999E-2</v>
      </c>
      <c r="GP67">
        <v>8.7102100000000003E-4</v>
      </c>
      <c r="GQ67">
        <v>2.2706699E-2</v>
      </c>
      <c r="GR67">
        <v>8.7102100000000003E-4</v>
      </c>
      <c r="GS67">
        <v>2.2706699E-2</v>
      </c>
    </row>
    <row r="68" spans="1:201" x14ac:dyDescent="0.25">
      <c r="A68">
        <v>19075</v>
      </c>
      <c r="B68" t="s">
        <v>295</v>
      </c>
      <c r="C68" s="2">
        <v>40633</v>
      </c>
      <c r="E68">
        <v>101</v>
      </c>
      <c r="F68" t="s">
        <v>295</v>
      </c>
      <c r="G68" t="s">
        <v>876</v>
      </c>
      <c r="H68" t="s">
        <v>919</v>
      </c>
      <c r="I68">
        <v>102</v>
      </c>
      <c r="J68">
        <v>0</v>
      </c>
      <c r="K68" t="s">
        <v>920</v>
      </c>
      <c r="L68" t="s">
        <v>593</v>
      </c>
      <c r="M68">
        <v>186.33</v>
      </c>
      <c r="N68">
        <v>186.33</v>
      </c>
      <c r="O68">
        <v>154.66999999999999</v>
      </c>
      <c r="P68">
        <v>154.66999999999999</v>
      </c>
      <c r="Q68">
        <v>186.33</v>
      </c>
      <c r="R68">
        <v>186.33</v>
      </c>
      <c r="S68" s="6">
        <v>154.3212</v>
      </c>
      <c r="T68" s="6">
        <v>0</v>
      </c>
      <c r="U68" s="6">
        <v>0</v>
      </c>
      <c r="V68" s="6">
        <v>0</v>
      </c>
      <c r="W68" s="6">
        <v>0</v>
      </c>
      <c r="X68" s="6">
        <v>23.46</v>
      </c>
      <c r="Y68" s="6">
        <v>0</v>
      </c>
      <c r="Z68" s="6">
        <v>0</v>
      </c>
      <c r="AA68" s="6">
        <v>0</v>
      </c>
      <c r="AB68" s="6">
        <v>0</v>
      </c>
      <c r="AC68">
        <v>-5</v>
      </c>
      <c r="AD68">
        <v>21</v>
      </c>
      <c r="AE68">
        <v>57</v>
      </c>
      <c r="AF68">
        <v>81</v>
      </c>
      <c r="AG68">
        <v>95</v>
      </c>
      <c r="AH68">
        <v>82</v>
      </c>
      <c r="AI68">
        <v>66</v>
      </c>
      <c r="AJ68">
        <v>44</v>
      </c>
      <c r="AK68">
        <v>13</v>
      </c>
      <c r="AL68">
        <v>-19</v>
      </c>
      <c r="AM68">
        <v>-34</v>
      </c>
      <c r="AN68">
        <v>-21</v>
      </c>
      <c r="AO68">
        <v>8.9090000000000003E-3</v>
      </c>
      <c r="AP68">
        <v>132.63999999999999</v>
      </c>
      <c r="AQ68">
        <v>6.0196039999999996E-3</v>
      </c>
      <c r="AR68">
        <v>4.9905277999999997E-2</v>
      </c>
      <c r="AS68" t="s">
        <v>605</v>
      </c>
      <c r="AT68">
        <v>1</v>
      </c>
      <c r="AU68">
        <v>1</v>
      </c>
      <c r="AV68">
        <v>100</v>
      </c>
      <c r="AW68">
        <v>0</v>
      </c>
      <c r="AX68">
        <v>2</v>
      </c>
      <c r="AY68">
        <v>0.25</v>
      </c>
      <c r="AZ68">
        <v>20</v>
      </c>
      <c r="BA68">
        <v>2</v>
      </c>
      <c r="BB68" t="s">
        <v>595</v>
      </c>
      <c r="BC68">
        <v>2</v>
      </c>
      <c r="BD68">
        <v>2</v>
      </c>
      <c r="BE68">
        <v>25.5</v>
      </c>
      <c r="BF68">
        <v>144</v>
      </c>
      <c r="BG68">
        <v>20.260000000000002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130.66390000000001</v>
      </c>
      <c r="EV68" s="6">
        <v>2.2906879999999999E-3</v>
      </c>
      <c r="EW68" s="6">
        <v>-2.3547789999999999E-7</v>
      </c>
      <c r="EX68" s="6">
        <v>1.8555460000000001E-11</v>
      </c>
      <c r="EY68" s="6">
        <v>-5.6896970000000001E-16</v>
      </c>
      <c r="EZ68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>
        <v>0</v>
      </c>
      <c r="FY68" s="2">
        <v>43979</v>
      </c>
      <c r="FZ68" t="s">
        <v>596</v>
      </c>
      <c r="GA68">
        <v>180.2</v>
      </c>
      <c r="GB68" t="s">
        <v>602</v>
      </c>
      <c r="GC68">
        <f t="shared" si="1"/>
        <v>51</v>
      </c>
      <c r="GF68" t="s">
        <v>1142</v>
      </c>
      <c r="GG68" t="s">
        <v>1143</v>
      </c>
      <c r="GH68">
        <v>2.4429899999999999E-3</v>
      </c>
      <c r="GI68">
        <v>5.7207536000000003E-2</v>
      </c>
      <c r="GJ68">
        <v>2.4308099999999998E-3</v>
      </c>
      <c r="GK68">
        <v>4.9564872000000003E-2</v>
      </c>
      <c r="GL68">
        <v>1.705142E-3</v>
      </c>
      <c r="GM68">
        <v>4.1758406999999997E-2</v>
      </c>
      <c r="GN68">
        <v>1.7049859999999999E-3</v>
      </c>
      <c r="GO68">
        <v>4.1671175999999997E-2</v>
      </c>
      <c r="GP68">
        <v>2.1601699999999999E-3</v>
      </c>
      <c r="GQ68">
        <v>4.2006995999999998E-2</v>
      </c>
      <c r="GR68">
        <v>2.1598949999999998E-3</v>
      </c>
      <c r="GS68">
        <v>4.1884981000000002E-2</v>
      </c>
    </row>
    <row r="69" spans="1:201" x14ac:dyDescent="0.25">
      <c r="A69">
        <v>19149</v>
      </c>
      <c r="B69" t="s">
        <v>296</v>
      </c>
      <c r="C69" s="2">
        <v>40994</v>
      </c>
      <c r="E69">
        <v>102</v>
      </c>
      <c r="F69" t="s">
        <v>296</v>
      </c>
      <c r="G69" t="s">
        <v>876</v>
      </c>
      <c r="H69" t="s">
        <v>921</v>
      </c>
      <c r="I69">
        <v>103</v>
      </c>
      <c r="J69">
        <v>0</v>
      </c>
      <c r="K69" t="s">
        <v>593</v>
      </c>
      <c r="L69" t="s">
        <v>593</v>
      </c>
      <c r="M69">
        <v>102.4</v>
      </c>
      <c r="N69">
        <v>102.4</v>
      </c>
      <c r="O69">
        <v>128.35</v>
      </c>
      <c r="P69">
        <v>128.35</v>
      </c>
      <c r="Q69">
        <v>102.4</v>
      </c>
      <c r="R69">
        <v>102.4</v>
      </c>
      <c r="S69" s="6">
        <v>118.5711</v>
      </c>
      <c r="T69" s="6">
        <v>0.1861556</v>
      </c>
      <c r="U69" s="6">
        <v>-1.2787370000000001E-3</v>
      </c>
      <c r="V69" s="6">
        <v>3.8418259999999997E-6</v>
      </c>
      <c r="W69" s="6">
        <v>0</v>
      </c>
      <c r="X69" s="6">
        <v>-303.48379999999997</v>
      </c>
      <c r="Y69" s="6">
        <v>2.5249999999999999</v>
      </c>
      <c r="Z69" s="6">
        <v>-1.421085E-14</v>
      </c>
      <c r="AA69" s="6">
        <v>0</v>
      </c>
      <c r="AB69" s="6">
        <v>0</v>
      </c>
      <c r="AC69">
        <v>-28</v>
      </c>
      <c r="AD69">
        <v>-2</v>
      </c>
      <c r="AE69">
        <v>38</v>
      </c>
      <c r="AF69">
        <v>75</v>
      </c>
      <c r="AG69">
        <v>99</v>
      </c>
      <c r="AH69">
        <v>94</v>
      </c>
      <c r="AI69">
        <v>86</v>
      </c>
      <c r="AJ69">
        <v>69</v>
      </c>
      <c r="AK69">
        <v>35</v>
      </c>
      <c r="AL69">
        <v>-7</v>
      </c>
      <c r="AM69">
        <v>-28</v>
      </c>
      <c r="AN69">
        <v>-35</v>
      </c>
      <c r="AO69">
        <v>9.0639999999999991E-3</v>
      </c>
      <c r="AP69">
        <v>99.19</v>
      </c>
      <c r="AQ69">
        <v>1.0950720000000001E-3</v>
      </c>
      <c r="AR69">
        <v>4.5329701E-2</v>
      </c>
      <c r="AS69" t="s">
        <v>605</v>
      </c>
      <c r="AT69">
        <v>1</v>
      </c>
      <c r="AU69">
        <v>1</v>
      </c>
      <c r="AV69">
        <v>100</v>
      </c>
      <c r="AW69">
        <v>0</v>
      </c>
      <c r="AX69">
        <v>2</v>
      </c>
      <c r="AY69">
        <v>0.32</v>
      </c>
      <c r="AZ69">
        <v>21</v>
      </c>
      <c r="BA69">
        <v>2</v>
      </c>
      <c r="BB69" t="s">
        <v>595</v>
      </c>
      <c r="BC69">
        <v>2</v>
      </c>
      <c r="BD69">
        <v>2</v>
      </c>
      <c r="BE69">
        <v>38.5</v>
      </c>
      <c r="BF69">
        <v>163</v>
      </c>
      <c r="BG69">
        <v>26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97.550730000000001</v>
      </c>
      <c r="EV69" s="6">
        <v>6.2142459999999997E-3</v>
      </c>
      <c r="EW69" s="6">
        <v>-5.3156730000000001E-6</v>
      </c>
      <c r="EX69" s="6">
        <v>3.5415519999999998E-9</v>
      </c>
      <c r="EY69" s="6">
        <v>-9.3125650000000001E-13</v>
      </c>
      <c r="EZ69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>
        <v>0</v>
      </c>
      <c r="FY69" s="2">
        <v>43979</v>
      </c>
      <c r="FZ69" t="s">
        <v>596</v>
      </c>
      <c r="GA69">
        <v>96.55</v>
      </c>
      <c r="GB69" t="s">
        <v>602</v>
      </c>
      <c r="GC69">
        <f t="shared" si="1"/>
        <v>77</v>
      </c>
      <c r="GF69" t="s">
        <v>1144</v>
      </c>
      <c r="GG69" t="s">
        <v>1145</v>
      </c>
      <c r="GH69">
        <v>5.6275982000000002E-2</v>
      </c>
      <c r="GI69">
        <v>4.9190576999999999E-2</v>
      </c>
      <c r="GJ69">
        <v>5.0330295999999997E-2</v>
      </c>
      <c r="GK69">
        <v>4.9680907000000003E-2</v>
      </c>
      <c r="GL69">
        <v>4.3690946000000001E-2</v>
      </c>
      <c r="GM69">
        <v>4.9801278999999997E-2</v>
      </c>
      <c r="GN69">
        <v>3.7730171999999999E-2</v>
      </c>
      <c r="GO69">
        <v>4.9833930999999998E-2</v>
      </c>
      <c r="GP69">
        <v>3.3030878999999999E-2</v>
      </c>
      <c r="GQ69">
        <v>4.9009274999999998E-2</v>
      </c>
      <c r="GR69">
        <v>2.9166727999999999E-2</v>
      </c>
      <c r="GS69">
        <v>4.7975689000000002E-2</v>
      </c>
    </row>
    <row r="70" spans="1:201" x14ac:dyDescent="0.25">
      <c r="A70">
        <v>19073</v>
      </c>
      <c r="B70" t="s">
        <v>297</v>
      </c>
      <c r="C70" s="2">
        <v>40467</v>
      </c>
      <c r="E70">
        <v>103</v>
      </c>
      <c r="F70" t="s">
        <v>297</v>
      </c>
      <c r="G70" t="s">
        <v>876</v>
      </c>
      <c r="H70" t="s">
        <v>899</v>
      </c>
      <c r="I70">
        <v>94</v>
      </c>
      <c r="J70">
        <v>0</v>
      </c>
      <c r="K70" t="s">
        <v>593</v>
      </c>
      <c r="L70" t="s">
        <v>593</v>
      </c>
      <c r="M70">
        <v>1501.8</v>
      </c>
      <c r="N70">
        <v>1427.5</v>
      </c>
      <c r="O70">
        <v>265</v>
      </c>
      <c r="P70">
        <v>264</v>
      </c>
      <c r="Q70">
        <v>1427.5</v>
      </c>
      <c r="R70">
        <v>1427.5</v>
      </c>
      <c r="S70" s="6">
        <v>244.78729999999999</v>
      </c>
      <c r="T70" s="6">
        <v>1.345915E-2</v>
      </c>
      <c r="U70" s="6">
        <v>-1.9272640000000001E-10</v>
      </c>
      <c r="V70" s="6">
        <v>8.4571240000000004E-14</v>
      </c>
      <c r="W70" s="6">
        <v>-1.387779E-17</v>
      </c>
      <c r="X70" s="6">
        <v>193878.1</v>
      </c>
      <c r="Y70" s="6">
        <v>-3079.1930000000002</v>
      </c>
      <c r="Z70" s="6">
        <v>18.318090000000002</v>
      </c>
      <c r="AA70" s="6">
        <v>-4.8398280000000002E-2</v>
      </c>
      <c r="AB70" s="6">
        <v>4.7951339999999999E-5</v>
      </c>
      <c r="AC70">
        <v>-74</v>
      </c>
      <c r="AD70">
        <v>-43</v>
      </c>
      <c r="AE70">
        <v>-11</v>
      </c>
      <c r="AF70">
        <v>57</v>
      </c>
      <c r="AG70">
        <v>91</v>
      </c>
      <c r="AH70">
        <v>114</v>
      </c>
      <c r="AI70">
        <v>107</v>
      </c>
      <c r="AJ70">
        <v>90</v>
      </c>
      <c r="AK70">
        <v>58</v>
      </c>
      <c r="AL70">
        <v>-1</v>
      </c>
      <c r="AM70">
        <v>-48</v>
      </c>
      <c r="AN70">
        <v>-85</v>
      </c>
      <c r="AO70">
        <v>8.8649999999999996E-3</v>
      </c>
      <c r="AP70">
        <v>212.44</v>
      </c>
      <c r="AQ70">
        <v>3.3932810000000002E-3</v>
      </c>
      <c r="AR70">
        <v>2.4850870000000001E-2</v>
      </c>
      <c r="AS70" t="s">
        <v>594</v>
      </c>
      <c r="AT70">
        <v>1</v>
      </c>
      <c r="AU70">
        <v>1</v>
      </c>
      <c r="AV70">
        <v>100</v>
      </c>
      <c r="AW70">
        <v>0</v>
      </c>
      <c r="AX70">
        <v>2</v>
      </c>
      <c r="AY70">
        <v>1.38</v>
      </c>
      <c r="AZ70">
        <v>79</v>
      </c>
      <c r="BA70">
        <v>3</v>
      </c>
      <c r="BB70" t="s">
        <v>799</v>
      </c>
      <c r="BC70">
        <v>2</v>
      </c>
      <c r="BD70">
        <v>4</v>
      </c>
      <c r="BE70">
        <v>213.8</v>
      </c>
      <c r="BF70">
        <v>472</v>
      </c>
      <c r="BG70">
        <v>49.8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210.7079</v>
      </c>
      <c r="EV70" s="6">
        <v>1.545053E-3</v>
      </c>
      <c r="EW70" s="6">
        <v>-1.5865599999999999E-7</v>
      </c>
      <c r="EX70" s="6">
        <v>1.2216910000000001E-11</v>
      </c>
      <c r="EY70" s="6">
        <v>-3.6887470000000001E-16</v>
      </c>
      <c r="EZ70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>
        <v>0</v>
      </c>
      <c r="FY70" s="2">
        <v>43979</v>
      </c>
      <c r="FZ70" t="s">
        <v>596</v>
      </c>
      <c r="GA70">
        <v>1470.9</v>
      </c>
      <c r="GB70" t="s">
        <v>602</v>
      </c>
      <c r="GC70">
        <f t="shared" si="1"/>
        <v>855.2</v>
      </c>
      <c r="GF70" t="s">
        <v>1146</v>
      </c>
      <c r="GG70" t="s">
        <v>353</v>
      </c>
      <c r="GH70">
        <v>1.4053497E-2</v>
      </c>
      <c r="GI70">
        <v>5.1017041999999999E-2</v>
      </c>
      <c r="GJ70">
        <v>1.4121E-2</v>
      </c>
      <c r="GK70">
        <v>5.0621182000000001E-2</v>
      </c>
      <c r="GL70">
        <v>1.3039425E-2</v>
      </c>
      <c r="GM70">
        <v>4.7940801999999998E-2</v>
      </c>
      <c r="GN70">
        <v>1.3367202E-2</v>
      </c>
      <c r="GO70">
        <v>4.7940801999999998E-2</v>
      </c>
      <c r="GP70">
        <v>1.3688242999999999E-2</v>
      </c>
      <c r="GQ70">
        <v>4.7486200999999999E-2</v>
      </c>
      <c r="GR70">
        <v>1.3691471E-2</v>
      </c>
      <c r="GS70">
        <v>4.7710746999999998E-2</v>
      </c>
    </row>
    <row r="71" spans="1:201" x14ac:dyDescent="0.25">
      <c r="A71">
        <v>19077</v>
      </c>
      <c r="B71" t="s">
        <v>298</v>
      </c>
      <c r="C71" s="2">
        <v>26667</v>
      </c>
      <c r="E71">
        <v>111</v>
      </c>
      <c r="F71" t="s">
        <v>298</v>
      </c>
      <c r="G71" t="s">
        <v>876</v>
      </c>
      <c r="H71" t="s">
        <v>924</v>
      </c>
      <c r="I71">
        <v>111</v>
      </c>
      <c r="J71">
        <v>0</v>
      </c>
      <c r="K71" t="s">
        <v>926</v>
      </c>
      <c r="L71" t="s">
        <v>593</v>
      </c>
      <c r="M71">
        <v>3646</v>
      </c>
      <c r="N71">
        <v>289</v>
      </c>
      <c r="O71">
        <v>327</v>
      </c>
      <c r="P71">
        <v>300</v>
      </c>
      <c r="Q71">
        <v>1668.06</v>
      </c>
      <c r="R71">
        <v>289</v>
      </c>
      <c r="S71" s="6">
        <v>293.93799999999999</v>
      </c>
      <c r="T71" s="6">
        <v>2.39738E-2</v>
      </c>
      <c r="U71" s="6">
        <v>-9.6547889999999994E-6</v>
      </c>
      <c r="V71" s="6">
        <v>2.3008700000000001E-9</v>
      </c>
      <c r="W71" s="6">
        <v>-2.1198999999999999E-13</v>
      </c>
      <c r="X71" s="6">
        <v>32399</v>
      </c>
      <c r="Y71" s="6">
        <v>-297.18090000000001</v>
      </c>
      <c r="Z71" s="6">
        <v>0.88855589999999995</v>
      </c>
      <c r="AA71" s="6">
        <v>-8.5822489999999997E-4</v>
      </c>
      <c r="AB71" s="6">
        <v>0</v>
      </c>
      <c r="AC71">
        <v>-68</v>
      </c>
      <c r="AD71">
        <v>-41</v>
      </c>
      <c r="AE71">
        <v>5</v>
      </c>
      <c r="AF71">
        <v>69</v>
      </c>
      <c r="AG71">
        <v>109</v>
      </c>
      <c r="AH71">
        <v>121</v>
      </c>
      <c r="AI71">
        <v>115</v>
      </c>
      <c r="AJ71">
        <v>100</v>
      </c>
      <c r="AK71">
        <v>54</v>
      </c>
      <c r="AL71">
        <v>-1</v>
      </c>
      <c r="AM71">
        <v>-43</v>
      </c>
      <c r="AN71">
        <v>-92</v>
      </c>
      <c r="AO71">
        <v>9.221E-3</v>
      </c>
      <c r="AP71">
        <v>279.69</v>
      </c>
      <c r="AQ71">
        <v>1.6459199000000001E-2</v>
      </c>
      <c r="AR71">
        <v>4.7031864999999999E-2</v>
      </c>
      <c r="AS71" t="s">
        <v>605</v>
      </c>
      <c r="AT71">
        <v>2</v>
      </c>
      <c r="AU71">
        <v>1</v>
      </c>
      <c r="AV71">
        <v>100</v>
      </c>
      <c r="AW71">
        <v>0</v>
      </c>
      <c r="AX71">
        <v>1</v>
      </c>
      <c r="AY71">
        <v>1.34</v>
      </c>
      <c r="AZ71">
        <v>12</v>
      </c>
      <c r="BA71">
        <v>1</v>
      </c>
      <c r="BB71" t="s">
        <v>799</v>
      </c>
      <c r="BC71">
        <v>2</v>
      </c>
      <c r="BD71">
        <v>1</v>
      </c>
      <c r="BE71">
        <v>82</v>
      </c>
      <c r="BF71">
        <v>242</v>
      </c>
      <c r="BG71">
        <v>36.799999999999997</v>
      </c>
      <c r="BH71">
        <v>1</v>
      </c>
      <c r="BI71">
        <v>76</v>
      </c>
      <c r="BJ71">
        <v>224</v>
      </c>
      <c r="BK71">
        <v>36.799999999999997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277.7998</v>
      </c>
      <c r="EV71" s="6">
        <v>5.5458579999999999E-3</v>
      </c>
      <c r="EW71" s="6">
        <v>-1.6359399999999999E-6</v>
      </c>
      <c r="EX71" s="6">
        <v>2.8092789999999998E-10</v>
      </c>
      <c r="EY71" s="6">
        <v>-1.6781900000000001E-14</v>
      </c>
      <c r="EZ71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>
        <v>0</v>
      </c>
      <c r="FY71" s="2">
        <v>43979</v>
      </c>
      <c r="FZ71" t="s">
        <v>596</v>
      </c>
      <c r="GA71">
        <v>3646</v>
      </c>
      <c r="GB71" t="s">
        <v>597</v>
      </c>
      <c r="GC71">
        <f t="shared" si="1"/>
        <v>158</v>
      </c>
      <c r="GF71" t="s">
        <v>1147</v>
      </c>
      <c r="GG71" t="s">
        <v>243</v>
      </c>
      <c r="GH71">
        <v>3.4796833999999999E-2</v>
      </c>
      <c r="GI71">
        <v>3.4517046000000003E-2</v>
      </c>
      <c r="GJ71">
        <v>3.1673673999999999E-2</v>
      </c>
      <c r="GK71">
        <v>3.4189272999999999E-2</v>
      </c>
      <c r="GL71">
        <v>2.7886996000000001E-2</v>
      </c>
      <c r="GM71">
        <v>3.3694807E-2</v>
      </c>
      <c r="GN71">
        <v>2.4979359E-2</v>
      </c>
      <c r="GO71">
        <v>3.2436951999999998E-2</v>
      </c>
      <c r="GP71">
        <v>2.4587685000000001E-2</v>
      </c>
      <c r="GQ71">
        <v>3.0114361999999999E-2</v>
      </c>
      <c r="GR71">
        <v>2.3446774E-2</v>
      </c>
      <c r="GS71">
        <v>2.962826E-2</v>
      </c>
    </row>
    <row r="72" spans="1:201" x14ac:dyDescent="0.25">
      <c r="A72">
        <v>19078</v>
      </c>
      <c r="B72" t="s">
        <v>299</v>
      </c>
      <c r="C72" s="2">
        <v>22649</v>
      </c>
      <c r="E72">
        <v>112</v>
      </c>
      <c r="F72" t="s">
        <v>299</v>
      </c>
      <c r="G72" t="s">
        <v>876</v>
      </c>
      <c r="H72" t="s">
        <v>924</v>
      </c>
      <c r="I72">
        <v>112</v>
      </c>
      <c r="J72">
        <v>0</v>
      </c>
      <c r="K72" t="s">
        <v>928</v>
      </c>
      <c r="L72" t="s">
        <v>593</v>
      </c>
      <c r="M72">
        <v>29</v>
      </c>
      <c r="N72">
        <v>29</v>
      </c>
      <c r="O72">
        <v>279.89</v>
      </c>
      <c r="P72">
        <v>279.89</v>
      </c>
      <c r="Q72">
        <v>29</v>
      </c>
      <c r="R72">
        <v>29</v>
      </c>
      <c r="S72" s="6">
        <v>277.767</v>
      </c>
      <c r="T72" s="6">
        <v>0</v>
      </c>
      <c r="U72" s="6">
        <v>0</v>
      </c>
      <c r="V72" s="6">
        <v>0</v>
      </c>
      <c r="W72" s="6">
        <v>0</v>
      </c>
      <c r="X72" s="6">
        <v>4.8</v>
      </c>
      <c r="Y72" s="6">
        <v>0</v>
      </c>
      <c r="Z72" s="6">
        <v>0</v>
      </c>
      <c r="AA72" s="6">
        <v>0</v>
      </c>
      <c r="AB72" s="6">
        <v>0</v>
      </c>
      <c r="AC72">
        <v>-5</v>
      </c>
      <c r="AD72">
        <v>21</v>
      </c>
      <c r="AE72">
        <v>61</v>
      </c>
      <c r="AF72">
        <v>86</v>
      </c>
      <c r="AG72">
        <v>93</v>
      </c>
      <c r="AH72">
        <v>76</v>
      </c>
      <c r="AI72">
        <v>60</v>
      </c>
      <c r="AJ72">
        <v>41</v>
      </c>
      <c r="AK72">
        <v>9</v>
      </c>
      <c r="AL72">
        <v>-21</v>
      </c>
      <c r="AM72">
        <v>-34</v>
      </c>
      <c r="AN72">
        <v>-45</v>
      </c>
      <c r="AO72">
        <v>8.7309999999999992E-3</v>
      </c>
      <c r="AP72">
        <v>184.12</v>
      </c>
      <c r="AQ72">
        <v>1.8259395000000001E-2</v>
      </c>
      <c r="AR72">
        <v>3.8655329000000002E-2</v>
      </c>
      <c r="AS72" t="s">
        <v>594</v>
      </c>
      <c r="AT72">
        <v>1</v>
      </c>
      <c r="AU72">
        <v>1</v>
      </c>
      <c r="AV72">
        <v>100</v>
      </c>
      <c r="AW72">
        <v>0</v>
      </c>
      <c r="AX72">
        <v>1</v>
      </c>
      <c r="AY72">
        <v>2.73</v>
      </c>
      <c r="AZ72">
        <v>12</v>
      </c>
      <c r="BA72">
        <v>4</v>
      </c>
      <c r="BB72" t="s">
        <v>595</v>
      </c>
      <c r="BC72">
        <v>2</v>
      </c>
      <c r="BD72">
        <v>6</v>
      </c>
      <c r="BE72">
        <v>30</v>
      </c>
      <c r="BF72">
        <v>39</v>
      </c>
      <c r="BG72">
        <v>89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181.37</v>
      </c>
      <c r="EV72" s="6">
        <v>5.5720769999999999E-3</v>
      </c>
      <c r="EW72" s="6">
        <v>-1.605519E-6</v>
      </c>
      <c r="EX72" s="6">
        <v>2.8396489999999998E-10</v>
      </c>
      <c r="EY72" s="6">
        <v>-1.8106200000000001E-14</v>
      </c>
      <c r="EZ72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>
        <v>0</v>
      </c>
      <c r="FY72" s="2">
        <v>43979</v>
      </c>
      <c r="FZ72" t="s">
        <v>596</v>
      </c>
      <c r="GA72">
        <v>19.600000000000001</v>
      </c>
      <c r="GB72" t="s">
        <v>602</v>
      </c>
      <c r="GC72">
        <f t="shared" si="1"/>
        <v>180</v>
      </c>
      <c r="GF72" t="s">
        <v>1148</v>
      </c>
      <c r="GG72" t="s">
        <v>249</v>
      </c>
      <c r="GH72">
        <v>1.1505552E-2</v>
      </c>
      <c r="GI72">
        <v>3.8433149E-2</v>
      </c>
      <c r="GJ72">
        <v>1.1429784E-2</v>
      </c>
      <c r="GK72">
        <v>3.8274641999999998E-2</v>
      </c>
      <c r="GL72">
        <v>1.1343361999999999E-2</v>
      </c>
      <c r="GM72">
        <v>3.6308001999999999E-2</v>
      </c>
      <c r="GN72">
        <v>1.1282933E-2</v>
      </c>
      <c r="GO72">
        <v>3.6187891E-2</v>
      </c>
      <c r="GP72">
        <v>1.1047606E-2</v>
      </c>
      <c r="GQ72">
        <v>3.6148610999999997E-2</v>
      </c>
      <c r="GR72">
        <v>1.0989917E-2</v>
      </c>
      <c r="GS72">
        <v>3.6043324000000002E-2</v>
      </c>
    </row>
    <row r="73" spans="1:201" x14ac:dyDescent="0.25">
      <c r="A73">
        <v>19079</v>
      </c>
      <c r="B73" t="s">
        <v>300</v>
      </c>
      <c r="C73" s="2">
        <v>28858</v>
      </c>
      <c r="E73">
        <v>113</v>
      </c>
      <c r="F73" t="s">
        <v>300</v>
      </c>
      <c r="G73" t="s">
        <v>876</v>
      </c>
      <c r="H73" t="s">
        <v>924</v>
      </c>
      <c r="I73">
        <v>113</v>
      </c>
      <c r="J73">
        <v>0</v>
      </c>
      <c r="K73" t="s">
        <v>930</v>
      </c>
      <c r="L73" t="s">
        <v>593</v>
      </c>
      <c r="M73">
        <v>620</v>
      </c>
      <c r="N73">
        <v>620</v>
      </c>
      <c r="O73">
        <v>184</v>
      </c>
      <c r="P73">
        <v>184</v>
      </c>
      <c r="Q73">
        <v>620</v>
      </c>
      <c r="R73">
        <v>620</v>
      </c>
      <c r="S73" s="6">
        <v>182.2269</v>
      </c>
      <c r="T73" s="6">
        <v>0</v>
      </c>
      <c r="U73" s="6">
        <v>0</v>
      </c>
      <c r="V73" s="6">
        <v>0</v>
      </c>
      <c r="W73" s="6">
        <v>0</v>
      </c>
      <c r="X73" s="6">
        <v>17</v>
      </c>
      <c r="Y73" s="6">
        <v>0</v>
      </c>
      <c r="Z73" s="6">
        <v>0</v>
      </c>
      <c r="AA73" s="6">
        <v>0</v>
      </c>
      <c r="AB73" s="6">
        <v>0</v>
      </c>
      <c r="AC73">
        <v>-70</v>
      </c>
      <c r="AD73">
        <v>-44</v>
      </c>
      <c r="AE73">
        <v>3</v>
      </c>
      <c r="AF73">
        <v>68</v>
      </c>
      <c r="AG73">
        <v>108</v>
      </c>
      <c r="AH73">
        <v>119</v>
      </c>
      <c r="AI73">
        <v>113</v>
      </c>
      <c r="AJ73">
        <v>98</v>
      </c>
      <c r="AK73">
        <v>49</v>
      </c>
      <c r="AL73">
        <v>-5</v>
      </c>
      <c r="AM73">
        <v>-51</v>
      </c>
      <c r="AN73">
        <v>-89</v>
      </c>
      <c r="AO73">
        <v>9.221E-3</v>
      </c>
      <c r="AP73">
        <v>92.01</v>
      </c>
      <c r="AQ73">
        <v>7.5985840000000002E-3</v>
      </c>
      <c r="AR73">
        <v>6.1701182E-2</v>
      </c>
      <c r="AS73" t="s">
        <v>594</v>
      </c>
      <c r="AT73">
        <v>1</v>
      </c>
      <c r="AU73">
        <v>1</v>
      </c>
      <c r="AV73">
        <v>100</v>
      </c>
      <c r="AW73">
        <v>0</v>
      </c>
      <c r="AX73">
        <v>1</v>
      </c>
      <c r="AY73">
        <v>1.9</v>
      </c>
      <c r="AZ73">
        <v>15</v>
      </c>
      <c r="BA73">
        <v>2</v>
      </c>
      <c r="BB73" t="s">
        <v>595</v>
      </c>
      <c r="BC73">
        <v>2</v>
      </c>
      <c r="BD73">
        <v>4</v>
      </c>
      <c r="BE73">
        <v>125</v>
      </c>
      <c r="BF73">
        <v>155</v>
      </c>
      <c r="BG73">
        <v>87.5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91.92</v>
      </c>
      <c r="EV73" s="6">
        <v>5.4478790000000001E-3</v>
      </c>
      <c r="EW73" s="6">
        <v>-1.4620989999999999E-6</v>
      </c>
      <c r="EX73" s="6">
        <v>1.9309400000000001E-10</v>
      </c>
      <c r="EY73" s="6">
        <v>-9.6520179999999998E-15</v>
      </c>
      <c r="EZ73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>
        <v>0</v>
      </c>
      <c r="FY73" s="2">
        <v>43979</v>
      </c>
      <c r="FZ73" t="s">
        <v>596</v>
      </c>
      <c r="GA73">
        <v>596.23</v>
      </c>
      <c r="GB73" t="s">
        <v>602</v>
      </c>
      <c r="GC73">
        <f t="shared" si="1"/>
        <v>500</v>
      </c>
      <c r="GF73" t="s">
        <v>1149</v>
      </c>
      <c r="GG73" t="s">
        <v>1150</v>
      </c>
      <c r="GH73">
        <v>2.0309849999999999E-3</v>
      </c>
      <c r="GI73">
        <v>3.4892346999999997E-2</v>
      </c>
      <c r="GJ73">
        <v>2.029533E-3</v>
      </c>
      <c r="GK73">
        <v>3.4730709999999998E-2</v>
      </c>
      <c r="GL73">
        <v>2.0294950000000001E-3</v>
      </c>
      <c r="GM73">
        <v>3.4712593999999999E-2</v>
      </c>
      <c r="GN73">
        <v>2.0294950000000001E-3</v>
      </c>
      <c r="GO73">
        <v>3.4712593999999999E-2</v>
      </c>
      <c r="GP73">
        <v>1.9985549999999999E-3</v>
      </c>
      <c r="GQ73">
        <v>3.4540027000000001E-2</v>
      </c>
      <c r="GR73">
        <v>1.9985549999999999E-3</v>
      </c>
      <c r="GS73">
        <v>3.4540027000000001E-2</v>
      </c>
    </row>
    <row r="74" spans="1:201" x14ac:dyDescent="0.25">
      <c r="A74">
        <v>19080</v>
      </c>
      <c r="B74" t="s">
        <v>301</v>
      </c>
      <c r="C74" s="2">
        <v>36929</v>
      </c>
      <c r="E74">
        <v>114</v>
      </c>
      <c r="F74" t="s">
        <v>301</v>
      </c>
      <c r="G74" t="s">
        <v>876</v>
      </c>
      <c r="H74" t="s">
        <v>924</v>
      </c>
      <c r="I74">
        <v>114</v>
      </c>
      <c r="J74">
        <v>0</v>
      </c>
      <c r="K74" t="s">
        <v>593</v>
      </c>
      <c r="L74" t="s">
        <v>593</v>
      </c>
      <c r="M74">
        <v>330</v>
      </c>
      <c r="N74">
        <v>330</v>
      </c>
      <c r="O74">
        <v>94.5</v>
      </c>
      <c r="P74">
        <v>94.5</v>
      </c>
      <c r="Q74">
        <v>330</v>
      </c>
      <c r="R74">
        <v>330</v>
      </c>
      <c r="S74" s="6">
        <v>93.614879999999999</v>
      </c>
      <c r="T74" s="6">
        <v>0</v>
      </c>
      <c r="U74" s="6">
        <v>0</v>
      </c>
      <c r="V74" s="6">
        <v>0</v>
      </c>
      <c r="W74" s="6">
        <v>0</v>
      </c>
      <c r="X74" s="6">
        <v>18.899989999999999</v>
      </c>
      <c r="Y74" s="6">
        <v>0</v>
      </c>
      <c r="Z74" s="6">
        <v>0</v>
      </c>
      <c r="AA74" s="6">
        <v>0</v>
      </c>
      <c r="AB74" s="6">
        <v>0</v>
      </c>
      <c r="AC74">
        <v>-73</v>
      </c>
      <c r="AD74">
        <v>-48</v>
      </c>
      <c r="AE74">
        <v>1</v>
      </c>
      <c r="AF74">
        <v>66</v>
      </c>
      <c r="AG74">
        <v>109</v>
      </c>
      <c r="AH74">
        <v>118</v>
      </c>
      <c r="AI74">
        <v>112</v>
      </c>
      <c r="AJ74">
        <v>95</v>
      </c>
      <c r="AK74">
        <v>45</v>
      </c>
      <c r="AL74">
        <v>-10</v>
      </c>
      <c r="AM74">
        <v>-56</v>
      </c>
      <c r="AN74">
        <v>-88</v>
      </c>
      <c r="AO74">
        <v>8.633E-3</v>
      </c>
      <c r="AP74">
        <v>54.35</v>
      </c>
      <c r="AQ74">
        <v>1.0079002E-2</v>
      </c>
      <c r="AR74">
        <v>3.7727429999999999E-2</v>
      </c>
      <c r="AS74" t="s">
        <v>594</v>
      </c>
      <c r="AT74">
        <v>1</v>
      </c>
      <c r="AU74">
        <v>1</v>
      </c>
      <c r="AV74">
        <v>100</v>
      </c>
      <c r="AW74">
        <v>0</v>
      </c>
      <c r="AX74">
        <v>2</v>
      </c>
      <c r="AY74">
        <v>0.4</v>
      </c>
      <c r="AZ74">
        <v>21</v>
      </c>
      <c r="BA74">
        <v>2</v>
      </c>
      <c r="BB74" t="s">
        <v>595</v>
      </c>
      <c r="BC74">
        <v>2</v>
      </c>
      <c r="BD74">
        <v>2</v>
      </c>
      <c r="BE74">
        <v>62.5</v>
      </c>
      <c r="BF74">
        <v>188</v>
      </c>
      <c r="BG74">
        <v>38.5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53.33249</v>
      </c>
      <c r="EV74" s="6">
        <v>4.8108400000000003E-3</v>
      </c>
      <c r="EW74" s="6">
        <v>-2.4017100000000001E-6</v>
      </c>
      <c r="EX74" s="6">
        <v>8.9888699999999996E-10</v>
      </c>
      <c r="EY74" s="6">
        <v>-1.2641100000000001E-13</v>
      </c>
      <c r="EZ74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>
        <v>0</v>
      </c>
      <c r="FY74" s="2">
        <v>43979</v>
      </c>
      <c r="FZ74" t="s">
        <v>596</v>
      </c>
      <c r="GA74">
        <v>313.56</v>
      </c>
      <c r="GB74" t="s">
        <v>602</v>
      </c>
      <c r="GC74">
        <f t="shared" si="1"/>
        <v>125</v>
      </c>
      <c r="GF74" t="s">
        <v>1151</v>
      </c>
      <c r="GG74" t="s">
        <v>1152</v>
      </c>
      <c r="GH74">
        <v>3.4618351999999998E-2</v>
      </c>
      <c r="GI74">
        <v>3.5435016999999999E-2</v>
      </c>
      <c r="GJ74">
        <v>3.4393492999999997E-2</v>
      </c>
      <c r="GK74">
        <v>3.5279926000000003E-2</v>
      </c>
      <c r="GL74">
        <v>3.3412904E-2</v>
      </c>
      <c r="GM74">
        <v>3.4418996E-2</v>
      </c>
      <c r="GN74">
        <v>3.0561751000000002E-2</v>
      </c>
      <c r="GO74">
        <v>3.2241113000000002E-2</v>
      </c>
      <c r="GP74">
        <v>2.6075244000000001E-2</v>
      </c>
      <c r="GQ74">
        <v>3.2072634000000003E-2</v>
      </c>
      <c r="GR74">
        <v>2.1890165E-2</v>
      </c>
      <c r="GS74">
        <v>3.2076053E-2</v>
      </c>
    </row>
    <row r="75" spans="1:201" x14ac:dyDescent="0.25">
      <c r="A75">
        <v>19084</v>
      </c>
      <c r="B75" t="s">
        <v>302</v>
      </c>
      <c r="C75" s="2">
        <v>26181</v>
      </c>
      <c r="E75">
        <v>115</v>
      </c>
      <c r="F75" t="s">
        <v>302</v>
      </c>
      <c r="G75" t="s">
        <v>876</v>
      </c>
      <c r="H75" t="s">
        <v>878</v>
      </c>
      <c r="I75">
        <v>115</v>
      </c>
      <c r="J75">
        <v>0</v>
      </c>
      <c r="K75" t="s">
        <v>593</v>
      </c>
      <c r="L75" t="s">
        <v>593</v>
      </c>
      <c r="M75">
        <v>179</v>
      </c>
      <c r="N75">
        <v>23</v>
      </c>
      <c r="O75">
        <v>845</v>
      </c>
      <c r="P75">
        <v>822</v>
      </c>
      <c r="Q75">
        <v>105</v>
      </c>
      <c r="R75">
        <v>23</v>
      </c>
      <c r="S75" s="6">
        <v>812.60500000000002</v>
      </c>
      <c r="T75" s="6">
        <v>0.49174400000000001</v>
      </c>
      <c r="U75" s="6">
        <v>-4.0115189999999998E-3</v>
      </c>
      <c r="V75" s="6">
        <v>1.9522590000000001E-5</v>
      </c>
      <c r="W75" s="6">
        <v>-3.7995100000000003E-8</v>
      </c>
      <c r="X75" s="6">
        <v>9513.5779999999995</v>
      </c>
      <c r="Y75" s="6">
        <v>-23.261800000000001</v>
      </c>
      <c r="Z75" s="6">
        <v>1.4222800000000001E-2</v>
      </c>
      <c r="AA75" s="6">
        <v>0</v>
      </c>
      <c r="AB75" s="6">
        <v>0</v>
      </c>
      <c r="AC75">
        <v>6</v>
      </c>
      <c r="AD75">
        <v>16</v>
      </c>
      <c r="AE75">
        <v>27</v>
      </c>
      <c r="AF75">
        <v>38</v>
      </c>
      <c r="AG75">
        <v>46</v>
      </c>
      <c r="AH75">
        <v>41</v>
      </c>
      <c r="AI75">
        <v>25</v>
      </c>
      <c r="AJ75">
        <v>8</v>
      </c>
      <c r="AK75">
        <v>3</v>
      </c>
      <c r="AL75">
        <v>-10</v>
      </c>
      <c r="AM75">
        <v>-24</v>
      </c>
      <c r="AN75">
        <v>-15</v>
      </c>
      <c r="AO75">
        <v>8.737E-3</v>
      </c>
      <c r="AP75">
        <v>90.7</v>
      </c>
      <c r="AQ75">
        <v>1.3250995999999999E-2</v>
      </c>
      <c r="AR75">
        <v>3.9530713000000002E-2</v>
      </c>
      <c r="AS75" t="s">
        <v>932</v>
      </c>
      <c r="AT75">
        <v>1</v>
      </c>
      <c r="AU75">
        <v>1</v>
      </c>
      <c r="AV75">
        <v>100</v>
      </c>
      <c r="AW75">
        <v>0</v>
      </c>
      <c r="AX75">
        <v>2</v>
      </c>
      <c r="AY75">
        <v>19.18</v>
      </c>
      <c r="AZ75">
        <v>7</v>
      </c>
      <c r="BA75">
        <v>2</v>
      </c>
      <c r="BB75" t="s">
        <v>799</v>
      </c>
      <c r="BC75">
        <v>2</v>
      </c>
      <c r="BD75">
        <v>4</v>
      </c>
      <c r="BE75">
        <v>65</v>
      </c>
      <c r="BF75">
        <v>10</v>
      </c>
      <c r="BG75">
        <v>714.3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90.7</v>
      </c>
      <c r="EV75" s="6">
        <v>0</v>
      </c>
      <c r="EW75" s="6">
        <v>0</v>
      </c>
      <c r="EX75" s="6">
        <v>0</v>
      </c>
      <c r="EY75" s="6">
        <v>0</v>
      </c>
      <c r="EZ75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>
        <v>0</v>
      </c>
      <c r="FY75" s="2">
        <v>43979</v>
      </c>
      <c r="FZ75" t="s">
        <v>596</v>
      </c>
      <c r="GA75">
        <v>179</v>
      </c>
      <c r="GB75" t="s">
        <v>597</v>
      </c>
      <c r="GC75">
        <f t="shared" si="1"/>
        <v>260</v>
      </c>
      <c r="GF75" t="s">
        <v>1153</v>
      </c>
      <c r="GG75" t="s">
        <v>312</v>
      </c>
      <c r="GH75">
        <v>4.1894688999999999E-2</v>
      </c>
      <c r="GI75">
        <v>3.9212160000000003E-2</v>
      </c>
      <c r="GJ75">
        <v>4.1919555999999997E-2</v>
      </c>
      <c r="GK75">
        <v>3.9238653999999998E-2</v>
      </c>
      <c r="GL75">
        <v>4.1910030000000001E-2</v>
      </c>
      <c r="GM75">
        <v>3.9242870999999999E-2</v>
      </c>
      <c r="GN75">
        <v>4.1837632999999999E-2</v>
      </c>
      <c r="GO75">
        <v>3.7630367999999997E-2</v>
      </c>
      <c r="GP75">
        <v>4.1765161000000002E-2</v>
      </c>
      <c r="GQ75">
        <v>3.5885669000000002E-2</v>
      </c>
      <c r="GR75">
        <v>4.1683420999999998E-2</v>
      </c>
      <c r="GS75">
        <v>3.3694087999999997E-2</v>
      </c>
    </row>
    <row r="76" spans="1:201" x14ac:dyDescent="0.25">
      <c r="A76">
        <v>19035</v>
      </c>
      <c r="B76" t="s">
        <v>303</v>
      </c>
      <c r="C76" s="7">
        <v>9500</v>
      </c>
      <c r="E76">
        <v>119</v>
      </c>
      <c r="F76" t="s">
        <v>303</v>
      </c>
      <c r="G76" t="s">
        <v>607</v>
      </c>
      <c r="H76" t="s">
        <v>923</v>
      </c>
      <c r="I76">
        <v>116</v>
      </c>
      <c r="J76">
        <v>0</v>
      </c>
      <c r="K76" t="s">
        <v>593</v>
      </c>
      <c r="L76" t="s">
        <v>593</v>
      </c>
      <c r="M76">
        <v>1</v>
      </c>
      <c r="N76">
        <v>1</v>
      </c>
      <c r="O76">
        <v>728.75</v>
      </c>
      <c r="P76">
        <v>728.75</v>
      </c>
      <c r="Q76">
        <v>1</v>
      </c>
      <c r="R76">
        <v>1</v>
      </c>
      <c r="S76" s="6">
        <v>727.30730000000005</v>
      </c>
      <c r="T76" s="6">
        <v>0</v>
      </c>
      <c r="U76" s="6">
        <v>0</v>
      </c>
      <c r="V76" s="6">
        <v>0</v>
      </c>
      <c r="W76" s="6">
        <v>0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7.9389999999999999E-3</v>
      </c>
      <c r="AP76">
        <v>11.5</v>
      </c>
      <c r="AQ76">
        <v>5.2229375000000001E-2</v>
      </c>
      <c r="AR76">
        <v>4.0212895999999998E-2</v>
      </c>
      <c r="AS76" t="s">
        <v>932</v>
      </c>
      <c r="AT76">
        <v>5</v>
      </c>
      <c r="AU76">
        <v>1</v>
      </c>
      <c r="AV76">
        <v>100</v>
      </c>
      <c r="AW76">
        <v>0</v>
      </c>
      <c r="AX76">
        <v>2</v>
      </c>
      <c r="AY76">
        <v>15.07</v>
      </c>
      <c r="AZ76">
        <v>0</v>
      </c>
      <c r="BA76">
        <v>7</v>
      </c>
      <c r="BB76" t="s">
        <v>799</v>
      </c>
      <c r="BC76">
        <v>2</v>
      </c>
      <c r="BD76">
        <v>1</v>
      </c>
      <c r="BE76">
        <v>40</v>
      </c>
      <c r="BF76">
        <v>7</v>
      </c>
      <c r="BG76">
        <v>711.5</v>
      </c>
      <c r="BH76">
        <v>1</v>
      </c>
      <c r="BI76">
        <v>36</v>
      </c>
      <c r="BJ76">
        <v>6</v>
      </c>
      <c r="BK76">
        <v>711.5</v>
      </c>
      <c r="BL76">
        <v>5</v>
      </c>
      <c r="BM76">
        <v>65</v>
      </c>
      <c r="BN76">
        <v>11</v>
      </c>
      <c r="BO76">
        <v>711.5</v>
      </c>
      <c r="BP76">
        <v>1</v>
      </c>
      <c r="BQ76">
        <v>68</v>
      </c>
      <c r="BR76">
        <v>12</v>
      </c>
      <c r="BS76">
        <v>711.5</v>
      </c>
      <c r="BT76">
        <v>6</v>
      </c>
      <c r="BU76">
        <v>70</v>
      </c>
      <c r="BV76">
        <v>12</v>
      </c>
      <c r="BW76">
        <v>711.5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11.5</v>
      </c>
      <c r="EV76" s="6">
        <v>0</v>
      </c>
      <c r="EW76" s="6">
        <v>0</v>
      </c>
      <c r="EX76" s="6">
        <v>0</v>
      </c>
      <c r="EY76" s="6">
        <v>0</v>
      </c>
      <c r="EZ7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>
        <v>0</v>
      </c>
      <c r="FY76" s="2">
        <v>43979</v>
      </c>
      <c r="FZ76" t="s">
        <v>596</v>
      </c>
      <c r="GA76">
        <v>1</v>
      </c>
      <c r="GB76" t="s">
        <v>602</v>
      </c>
      <c r="GC76">
        <f t="shared" si="1"/>
        <v>889</v>
      </c>
      <c r="GF76" t="s">
        <v>1154</v>
      </c>
      <c r="GG76" t="s">
        <v>248</v>
      </c>
      <c r="GH76">
        <v>6.12168E-3</v>
      </c>
      <c r="GI76">
        <v>1.1622705000000001E-2</v>
      </c>
      <c r="GJ76">
        <v>4.8217399999999997E-3</v>
      </c>
      <c r="GK76">
        <v>1.2002185E-2</v>
      </c>
      <c r="GL76">
        <v>4.839823E-3</v>
      </c>
      <c r="GM76">
        <v>1.2088974000000001E-2</v>
      </c>
      <c r="GN76">
        <v>4.7800389999999998E-3</v>
      </c>
      <c r="GO76">
        <v>1.2164487999999999E-2</v>
      </c>
      <c r="GP76">
        <v>4.7871930000000004E-3</v>
      </c>
      <c r="GQ76">
        <v>1.2026258E-2</v>
      </c>
      <c r="GR76">
        <v>5.3911790000000003E-3</v>
      </c>
      <c r="GS76">
        <v>1.3418253999999999E-2</v>
      </c>
    </row>
    <row r="77" spans="1:201" x14ac:dyDescent="0.25">
      <c r="A77">
        <v>19092</v>
      </c>
      <c r="B77" t="s">
        <v>304</v>
      </c>
      <c r="C77" s="2">
        <v>27011</v>
      </c>
      <c r="E77">
        <v>120</v>
      </c>
      <c r="F77" t="s">
        <v>304</v>
      </c>
      <c r="G77" t="s">
        <v>607</v>
      </c>
      <c r="H77" t="s">
        <v>859</v>
      </c>
      <c r="I77">
        <v>120</v>
      </c>
      <c r="J77">
        <v>0</v>
      </c>
      <c r="K77" t="s">
        <v>934</v>
      </c>
      <c r="L77" t="s">
        <v>593</v>
      </c>
      <c r="M77">
        <v>1236</v>
      </c>
      <c r="N77">
        <v>443</v>
      </c>
      <c r="O77">
        <v>623</v>
      </c>
      <c r="P77">
        <v>603.20000000000005</v>
      </c>
      <c r="Q77">
        <v>1236</v>
      </c>
      <c r="R77">
        <v>443</v>
      </c>
      <c r="S77" s="6">
        <v>579.63599999999997</v>
      </c>
      <c r="T77" s="6">
        <v>7.4085949999999998E-2</v>
      </c>
      <c r="U77" s="6">
        <v>-5.9816699999999999E-5</v>
      </c>
      <c r="V77" s="6">
        <v>3.1409099999999999E-8</v>
      </c>
      <c r="W77" s="6">
        <v>-6.9031789999999999E-12</v>
      </c>
      <c r="X77" s="6">
        <v>-22398.2</v>
      </c>
      <c r="Y77" s="6">
        <v>94.108599999999996</v>
      </c>
      <c r="Z77" s="6">
        <v>-8.9423779999999994E-2</v>
      </c>
      <c r="AA77" s="6">
        <v>-7.3735690000000006E-5</v>
      </c>
      <c r="AB77" s="6">
        <v>1.086109E-7</v>
      </c>
      <c r="AC77">
        <v>-31</v>
      </c>
      <c r="AD77">
        <v>-16</v>
      </c>
      <c r="AE77">
        <v>1</v>
      </c>
      <c r="AF77">
        <v>37</v>
      </c>
      <c r="AG77">
        <v>66</v>
      </c>
      <c r="AH77">
        <v>68</v>
      </c>
      <c r="AI77">
        <v>70</v>
      </c>
      <c r="AJ77">
        <v>70</v>
      </c>
      <c r="AK77">
        <v>47</v>
      </c>
      <c r="AL77">
        <v>11</v>
      </c>
      <c r="AM77">
        <v>-22</v>
      </c>
      <c r="AN77">
        <v>-33</v>
      </c>
      <c r="AO77">
        <v>8.4899999999999993E-3</v>
      </c>
      <c r="AP77">
        <v>556.69000000000005</v>
      </c>
      <c r="AQ77">
        <v>1.0300098000000001E-2</v>
      </c>
      <c r="AR77">
        <v>1.8438606E-2</v>
      </c>
      <c r="AS77" t="s">
        <v>594</v>
      </c>
      <c r="AT77">
        <v>1</v>
      </c>
      <c r="AU77">
        <v>1</v>
      </c>
      <c r="AV77">
        <v>100</v>
      </c>
      <c r="AW77">
        <v>0</v>
      </c>
      <c r="AX77">
        <v>2</v>
      </c>
      <c r="AY77">
        <v>0.37</v>
      </c>
      <c r="AZ77">
        <v>5</v>
      </c>
      <c r="BA77">
        <v>1</v>
      </c>
      <c r="BB77" t="s">
        <v>799</v>
      </c>
      <c r="BC77">
        <v>2</v>
      </c>
      <c r="BD77">
        <v>2</v>
      </c>
      <c r="BE77">
        <v>13.8</v>
      </c>
      <c r="BF77">
        <v>32</v>
      </c>
      <c r="BG77">
        <v>49.9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555.2749</v>
      </c>
      <c r="EV77" s="6">
        <v>5.4942699999999997E-2</v>
      </c>
      <c r="EW77" s="6">
        <v>-1.3248000000000001E-4</v>
      </c>
      <c r="EX77" s="6">
        <v>3.3483199999999999E-7</v>
      </c>
      <c r="EY77" s="6">
        <v>0</v>
      </c>
      <c r="EZ77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>
        <v>0</v>
      </c>
      <c r="FY77" s="2">
        <v>43979</v>
      </c>
      <c r="FZ77" t="s">
        <v>596</v>
      </c>
      <c r="GA77">
        <v>1236</v>
      </c>
      <c r="GB77" t="s">
        <v>597</v>
      </c>
      <c r="GC77">
        <f t="shared" si="1"/>
        <v>27.6</v>
      </c>
      <c r="GF77" t="s">
        <v>1155</v>
      </c>
      <c r="GG77" t="s">
        <v>343</v>
      </c>
      <c r="GH77">
        <v>1.6454486000000001E-2</v>
      </c>
      <c r="GI77">
        <v>6.0466234000000001E-2</v>
      </c>
      <c r="GJ77">
        <v>1.6547764E-2</v>
      </c>
      <c r="GK77">
        <v>5.5324580999999998E-2</v>
      </c>
      <c r="GL77">
        <v>1.6435024999999999E-2</v>
      </c>
      <c r="GM77">
        <v>5.0355773E-2</v>
      </c>
      <c r="GN77">
        <v>1.6388132999999999E-2</v>
      </c>
      <c r="GO77">
        <v>5.0237182999999998E-2</v>
      </c>
      <c r="GP77">
        <v>1.6502135000000001E-2</v>
      </c>
      <c r="GQ77">
        <v>5.1974118E-2</v>
      </c>
      <c r="GR77">
        <v>1.6520241000000001E-2</v>
      </c>
      <c r="GS77">
        <v>5.3554069000000003E-2</v>
      </c>
    </row>
    <row r="78" spans="1:201" x14ac:dyDescent="0.25">
      <c r="A78">
        <v>19090</v>
      </c>
      <c r="B78" t="s">
        <v>305</v>
      </c>
      <c r="C78" s="2">
        <v>28602</v>
      </c>
      <c r="E78">
        <v>121</v>
      </c>
      <c r="F78" t="s">
        <v>305</v>
      </c>
      <c r="G78" t="s">
        <v>607</v>
      </c>
      <c r="H78" t="s">
        <v>859</v>
      </c>
      <c r="I78">
        <v>121</v>
      </c>
      <c r="J78">
        <v>0</v>
      </c>
      <c r="K78" t="s">
        <v>936</v>
      </c>
      <c r="L78" t="s">
        <v>593</v>
      </c>
      <c r="M78">
        <v>4732</v>
      </c>
      <c r="N78">
        <v>2096</v>
      </c>
      <c r="O78">
        <v>714</v>
      </c>
      <c r="P78">
        <v>694.6</v>
      </c>
      <c r="Q78">
        <v>4732</v>
      </c>
      <c r="R78">
        <v>2096</v>
      </c>
      <c r="S78" s="6">
        <v>662.4348</v>
      </c>
      <c r="T78" s="6">
        <v>2.2411199999999999E-2</v>
      </c>
      <c r="U78" s="6">
        <v>-4.402809E-6</v>
      </c>
      <c r="V78" s="6">
        <v>5.5048589999999996E-10</v>
      </c>
      <c r="W78" s="6">
        <v>-2.8358600000000001E-14</v>
      </c>
      <c r="X78" s="6">
        <v>-1722.28</v>
      </c>
      <c r="Y78" s="6">
        <v>12.3779</v>
      </c>
      <c r="Z78" s="6">
        <v>-1.6879100000000001E-2</v>
      </c>
      <c r="AA78" s="6">
        <v>-1.37747E-5</v>
      </c>
      <c r="AB78" s="6">
        <v>2.5702800000000001E-8</v>
      </c>
      <c r="AC78">
        <v>-35</v>
      </c>
      <c r="AD78">
        <v>-16</v>
      </c>
      <c r="AE78">
        <v>2</v>
      </c>
      <c r="AF78">
        <v>34</v>
      </c>
      <c r="AG78">
        <v>62</v>
      </c>
      <c r="AH78">
        <v>72</v>
      </c>
      <c r="AI78">
        <v>69</v>
      </c>
      <c r="AJ78">
        <v>64</v>
      </c>
      <c r="AK78">
        <v>40</v>
      </c>
      <c r="AL78">
        <v>6</v>
      </c>
      <c r="AM78">
        <v>-23</v>
      </c>
      <c r="AN78">
        <v>-44</v>
      </c>
      <c r="AO78">
        <v>8.7290000000000006E-3</v>
      </c>
      <c r="AP78">
        <v>625.74</v>
      </c>
      <c r="AQ78">
        <v>1.01359E-2</v>
      </c>
      <c r="AR78">
        <v>3.3065486999999998E-2</v>
      </c>
      <c r="AS78" t="s">
        <v>594</v>
      </c>
      <c r="AT78">
        <v>2</v>
      </c>
      <c r="AU78">
        <v>1</v>
      </c>
      <c r="AV78">
        <v>100</v>
      </c>
      <c r="AW78">
        <v>0</v>
      </c>
      <c r="AX78">
        <v>2</v>
      </c>
      <c r="AY78">
        <v>2.0699999999999998</v>
      </c>
      <c r="AZ78">
        <v>21</v>
      </c>
      <c r="BA78">
        <v>2</v>
      </c>
      <c r="BB78" t="s">
        <v>799</v>
      </c>
      <c r="BC78">
        <v>2</v>
      </c>
      <c r="BD78">
        <v>1</v>
      </c>
      <c r="BE78">
        <v>43</v>
      </c>
      <c r="BF78">
        <v>63</v>
      </c>
      <c r="BG78">
        <v>78.3</v>
      </c>
      <c r="BH78">
        <v>1</v>
      </c>
      <c r="BI78">
        <v>44</v>
      </c>
      <c r="BJ78">
        <v>64</v>
      </c>
      <c r="BK78">
        <v>78.3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623.76679999999999</v>
      </c>
      <c r="EV78" s="6">
        <v>4.3468E-2</v>
      </c>
      <c r="EW78" s="6">
        <v>-3.2350789999999999E-4</v>
      </c>
      <c r="EX78" s="6">
        <v>1.3541690000000001E-6</v>
      </c>
      <c r="EY78" s="6">
        <v>-2.17733E-9</v>
      </c>
      <c r="EZ78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>
        <v>0</v>
      </c>
      <c r="FY78" s="2">
        <v>43979</v>
      </c>
      <c r="FZ78" t="s">
        <v>596</v>
      </c>
      <c r="GA78">
        <v>4732</v>
      </c>
      <c r="GB78" t="s">
        <v>597</v>
      </c>
      <c r="GC78">
        <f t="shared" si="1"/>
        <v>87</v>
      </c>
      <c r="GF78" t="s">
        <v>1156</v>
      </c>
      <c r="GG78" t="s">
        <v>1157</v>
      </c>
      <c r="GH78">
        <v>3.7453289999999999E-3</v>
      </c>
      <c r="GI78">
        <v>5.6266352999999998E-2</v>
      </c>
      <c r="GJ78">
        <v>3.6985820000000002E-3</v>
      </c>
      <c r="GK78">
        <v>4.4861539999999998E-2</v>
      </c>
      <c r="GL78">
        <v>3.6548510000000002E-3</v>
      </c>
      <c r="GM78">
        <v>3.3433046000000001E-2</v>
      </c>
      <c r="GN78">
        <v>3.613921E-3</v>
      </c>
      <c r="GO78">
        <v>2.2486138999999999E-2</v>
      </c>
      <c r="GP78">
        <v>3.5814309999999999E-3</v>
      </c>
      <c r="GQ78">
        <v>1.3618130000000001E-2</v>
      </c>
      <c r="GR78">
        <v>3.5616670000000001E-3</v>
      </c>
      <c r="GS78">
        <v>8.1446769999999995E-3</v>
      </c>
    </row>
    <row r="79" spans="1:201" x14ac:dyDescent="0.25">
      <c r="A79">
        <v>19091</v>
      </c>
      <c r="B79" t="s">
        <v>306</v>
      </c>
      <c r="C79" s="2">
        <v>36303</v>
      </c>
      <c r="E79">
        <v>122</v>
      </c>
      <c r="F79" t="s">
        <v>306</v>
      </c>
      <c r="G79" t="s">
        <v>607</v>
      </c>
      <c r="H79" t="s">
        <v>937</v>
      </c>
      <c r="I79">
        <v>122</v>
      </c>
      <c r="J79">
        <v>0</v>
      </c>
      <c r="K79" t="s">
        <v>934</v>
      </c>
      <c r="L79" t="s">
        <v>593</v>
      </c>
      <c r="M79">
        <v>439</v>
      </c>
      <c r="N79">
        <v>131</v>
      </c>
      <c r="O79">
        <v>622</v>
      </c>
      <c r="P79">
        <v>605</v>
      </c>
      <c r="Q79">
        <v>131</v>
      </c>
      <c r="R79">
        <v>131</v>
      </c>
      <c r="S79" s="6">
        <v>592.77589999999998</v>
      </c>
      <c r="T79" s="6">
        <v>0.1044509</v>
      </c>
      <c r="U79" s="6">
        <v>-8.6220199999999998E-5</v>
      </c>
      <c r="V79" s="6">
        <v>0</v>
      </c>
      <c r="W79" s="6">
        <v>0</v>
      </c>
      <c r="X79" s="6">
        <v>9849.2890000000007</v>
      </c>
      <c r="Y79" s="6">
        <v>-33.018889999999999</v>
      </c>
      <c r="Z79" s="6">
        <v>2.76975E-2</v>
      </c>
      <c r="AA79" s="6">
        <v>0</v>
      </c>
      <c r="AB79" s="6">
        <v>0</v>
      </c>
      <c r="AC79">
        <v>-25</v>
      </c>
      <c r="AD79">
        <v>-15</v>
      </c>
      <c r="AE79">
        <v>13</v>
      </c>
      <c r="AF79">
        <v>41</v>
      </c>
      <c r="AG79">
        <v>62</v>
      </c>
      <c r="AH79">
        <v>72</v>
      </c>
      <c r="AI79">
        <v>68</v>
      </c>
      <c r="AJ79">
        <v>55</v>
      </c>
      <c r="AK79">
        <v>32</v>
      </c>
      <c r="AL79">
        <v>-1</v>
      </c>
      <c r="AM79">
        <v>-25</v>
      </c>
      <c r="AN79">
        <v>-26</v>
      </c>
      <c r="AO79">
        <v>8.829E-3</v>
      </c>
      <c r="AP79">
        <v>576.63</v>
      </c>
      <c r="AQ79">
        <v>1.3819465E-2</v>
      </c>
      <c r="AR79">
        <v>3.2660935000000002E-2</v>
      </c>
      <c r="AS79" t="s">
        <v>594</v>
      </c>
      <c r="AT79">
        <v>1</v>
      </c>
      <c r="AU79">
        <v>1</v>
      </c>
      <c r="AV79">
        <v>100</v>
      </c>
      <c r="AW79">
        <v>0</v>
      </c>
      <c r="AX79">
        <v>2</v>
      </c>
      <c r="AY79">
        <v>0.8</v>
      </c>
      <c r="AZ79">
        <v>23</v>
      </c>
      <c r="BA79">
        <v>2</v>
      </c>
      <c r="BB79" t="s">
        <v>799</v>
      </c>
      <c r="BC79">
        <v>2</v>
      </c>
      <c r="BD79">
        <v>2</v>
      </c>
      <c r="BE79">
        <v>28</v>
      </c>
      <c r="BF79">
        <v>72</v>
      </c>
      <c r="BG79">
        <v>44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577.20000000000005</v>
      </c>
      <c r="EV79" s="6">
        <v>0</v>
      </c>
      <c r="EW79" s="6">
        <v>0</v>
      </c>
      <c r="EX79" s="6">
        <v>0</v>
      </c>
      <c r="EY79" s="6">
        <v>0</v>
      </c>
      <c r="EZ79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>
        <v>0</v>
      </c>
      <c r="FY79" s="2">
        <v>43979</v>
      </c>
      <c r="FZ79" t="s">
        <v>596</v>
      </c>
      <c r="GA79">
        <v>439</v>
      </c>
      <c r="GB79" t="s">
        <v>597</v>
      </c>
      <c r="GC79">
        <f t="shared" si="1"/>
        <v>56</v>
      </c>
      <c r="GF79" t="s">
        <v>1158</v>
      </c>
      <c r="GG79" t="s">
        <v>1159</v>
      </c>
      <c r="GH79">
        <v>5.7812229E-2</v>
      </c>
      <c r="GI79">
        <v>4.3463398E-2</v>
      </c>
      <c r="GJ79">
        <v>5.4416842999999999E-2</v>
      </c>
      <c r="GK79">
        <v>3.2652237000000001E-2</v>
      </c>
      <c r="GL79">
        <v>5.0803940999999998E-2</v>
      </c>
      <c r="GM79">
        <v>2.1333367999999998E-2</v>
      </c>
      <c r="GN79">
        <v>4.5694485E-2</v>
      </c>
      <c r="GO79">
        <v>1.5641657999999999E-2</v>
      </c>
      <c r="GP79">
        <v>3.9895582999999998E-2</v>
      </c>
      <c r="GQ79">
        <v>1.2730719999999999E-2</v>
      </c>
      <c r="GR79">
        <v>3.4316204000000003E-2</v>
      </c>
      <c r="GS79">
        <v>9.913682E-3</v>
      </c>
    </row>
    <row r="80" spans="1:201" x14ac:dyDescent="0.25">
      <c r="A80">
        <v>19093</v>
      </c>
      <c r="B80" t="s">
        <v>307</v>
      </c>
      <c r="C80" s="2">
        <v>25614</v>
      </c>
      <c r="E80">
        <v>123</v>
      </c>
      <c r="F80" t="s">
        <v>307</v>
      </c>
      <c r="G80" t="s">
        <v>607</v>
      </c>
      <c r="H80" t="s">
        <v>608</v>
      </c>
      <c r="I80">
        <v>123</v>
      </c>
      <c r="J80">
        <v>0</v>
      </c>
      <c r="K80" t="s">
        <v>609</v>
      </c>
      <c r="L80" t="s">
        <v>593</v>
      </c>
      <c r="M80">
        <v>888</v>
      </c>
      <c r="N80">
        <v>283</v>
      </c>
      <c r="O80">
        <v>466.5</v>
      </c>
      <c r="P80">
        <v>444</v>
      </c>
      <c r="Q80">
        <v>405.03</v>
      </c>
      <c r="R80">
        <v>283</v>
      </c>
      <c r="S80" s="6">
        <v>421.2278</v>
      </c>
      <c r="T80" s="6">
        <v>0.10442700000000001</v>
      </c>
      <c r="U80" s="6">
        <v>-9.5672889999999996E-5</v>
      </c>
      <c r="V80" s="6">
        <v>3.9959699999999999E-8</v>
      </c>
      <c r="W80" s="6">
        <v>0</v>
      </c>
      <c r="X80" s="6">
        <v>29506.799999999999</v>
      </c>
      <c r="Y80" s="6">
        <v>-192.916</v>
      </c>
      <c r="Z80" s="6">
        <v>0.41839599999999999</v>
      </c>
      <c r="AA80" s="6">
        <v>-3.0066979999999999E-4</v>
      </c>
      <c r="AB80" s="6">
        <v>0</v>
      </c>
      <c r="AC80">
        <v>-40</v>
      </c>
      <c r="AD80">
        <v>-34</v>
      </c>
      <c r="AE80">
        <v>-11</v>
      </c>
      <c r="AF80">
        <v>24</v>
      </c>
      <c r="AG80">
        <v>51</v>
      </c>
      <c r="AH80">
        <v>56</v>
      </c>
      <c r="AI80">
        <v>66</v>
      </c>
      <c r="AJ80">
        <v>71</v>
      </c>
      <c r="AK80">
        <v>48</v>
      </c>
      <c r="AL80">
        <v>8</v>
      </c>
      <c r="AM80">
        <v>-21</v>
      </c>
      <c r="AN80">
        <v>-36</v>
      </c>
      <c r="AO80">
        <v>8.6789999999999992E-3</v>
      </c>
      <c r="AP80">
        <v>394.72</v>
      </c>
      <c r="AQ80">
        <v>9.590487E-3</v>
      </c>
      <c r="AR80">
        <v>2.8864106E-2</v>
      </c>
      <c r="AS80" t="s">
        <v>594</v>
      </c>
      <c r="AT80">
        <v>1</v>
      </c>
      <c r="AU80">
        <v>1</v>
      </c>
      <c r="AV80">
        <v>100</v>
      </c>
      <c r="AW80">
        <v>0</v>
      </c>
      <c r="AX80">
        <v>2</v>
      </c>
      <c r="AY80">
        <v>1</v>
      </c>
      <c r="AZ80">
        <v>50</v>
      </c>
      <c r="BA80">
        <v>2</v>
      </c>
      <c r="BB80" t="s">
        <v>595</v>
      </c>
      <c r="BC80">
        <v>2</v>
      </c>
      <c r="BD80">
        <v>3</v>
      </c>
      <c r="BE80">
        <v>74</v>
      </c>
      <c r="BF80">
        <v>129</v>
      </c>
      <c r="BG80">
        <v>69.599999999999994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392.7</v>
      </c>
      <c r="EV80" s="6">
        <v>1.03134E-2</v>
      </c>
      <c r="EW80" s="6">
        <v>-5.9945900000000003E-6</v>
      </c>
      <c r="EX80" s="6">
        <v>1.3448900000000001E-9</v>
      </c>
      <c r="EY80" s="6">
        <v>0</v>
      </c>
      <c r="EZ80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>
        <v>0</v>
      </c>
      <c r="FY80" s="2">
        <v>43979</v>
      </c>
      <c r="FZ80" t="s">
        <v>596</v>
      </c>
      <c r="GA80">
        <v>888</v>
      </c>
      <c r="GB80" t="s">
        <v>597</v>
      </c>
      <c r="GC80">
        <f t="shared" si="1"/>
        <v>222</v>
      </c>
      <c r="GF80" t="s">
        <v>1160</v>
      </c>
      <c r="GG80" t="s">
        <v>1161</v>
      </c>
      <c r="GH80">
        <v>1.5800001000000001E-2</v>
      </c>
      <c r="GI80">
        <v>4.2685714E-2</v>
      </c>
      <c r="GJ80">
        <v>1.550882E-2</v>
      </c>
      <c r="GK80">
        <v>3.7426650999999998E-2</v>
      </c>
      <c r="GL80">
        <v>1.5510583E-2</v>
      </c>
      <c r="GM80">
        <v>3.7536025000000001E-2</v>
      </c>
      <c r="GN80">
        <v>1.5510583E-2</v>
      </c>
      <c r="GO80">
        <v>3.7536025000000001E-2</v>
      </c>
      <c r="GP80">
        <v>1.5510583E-2</v>
      </c>
      <c r="GQ80">
        <v>3.7536025000000001E-2</v>
      </c>
      <c r="GR80">
        <v>1.5432777999999999E-2</v>
      </c>
      <c r="GS80">
        <v>3.7320223E-2</v>
      </c>
    </row>
    <row r="81" spans="1:201" x14ac:dyDescent="0.25">
      <c r="A81">
        <v>19095</v>
      </c>
      <c r="B81" t="s">
        <v>308</v>
      </c>
      <c r="C81" s="2">
        <v>38901</v>
      </c>
      <c r="E81">
        <v>126</v>
      </c>
      <c r="F81" t="s">
        <v>308</v>
      </c>
      <c r="G81" t="s">
        <v>607</v>
      </c>
      <c r="H81" t="s">
        <v>940</v>
      </c>
      <c r="I81">
        <v>197</v>
      </c>
      <c r="J81">
        <v>0</v>
      </c>
      <c r="K81" t="s">
        <v>941</v>
      </c>
      <c r="L81" t="s">
        <v>593</v>
      </c>
      <c r="M81">
        <v>7</v>
      </c>
      <c r="N81">
        <v>6</v>
      </c>
      <c r="O81">
        <v>659.22</v>
      </c>
      <c r="P81">
        <v>658.76</v>
      </c>
      <c r="Q81">
        <v>6</v>
      </c>
      <c r="R81">
        <v>6</v>
      </c>
      <c r="S81" s="6">
        <v>645.01390000000004</v>
      </c>
      <c r="T81" s="6">
        <v>3.8780990000000002</v>
      </c>
      <c r="U81" s="6">
        <v>-0.37954500000000002</v>
      </c>
      <c r="V81" s="6">
        <v>1.9037800000000001E-2</v>
      </c>
      <c r="W81" s="6">
        <v>-3.6163580000000002E-4</v>
      </c>
      <c r="X81" s="6">
        <v>-93647.75</v>
      </c>
      <c r="Y81" s="6">
        <v>345.04199999999997</v>
      </c>
      <c r="Z81" s="6">
        <v>-0.2596329</v>
      </c>
      <c r="AA81" s="6">
        <v>-2.8713490000000001E-4</v>
      </c>
      <c r="AB81" s="6">
        <v>3.2447300000000002E-7</v>
      </c>
      <c r="AC81">
        <v>-25</v>
      </c>
      <c r="AD81">
        <v>-19</v>
      </c>
      <c r="AE81">
        <v>3</v>
      </c>
      <c r="AF81">
        <v>28</v>
      </c>
      <c r="AG81">
        <v>47</v>
      </c>
      <c r="AH81">
        <v>58</v>
      </c>
      <c r="AI81">
        <v>46</v>
      </c>
      <c r="AJ81">
        <v>31</v>
      </c>
      <c r="AK81">
        <v>26</v>
      </c>
      <c r="AL81">
        <v>14</v>
      </c>
      <c r="AM81">
        <v>-3</v>
      </c>
      <c r="AN81">
        <v>-17</v>
      </c>
      <c r="AO81">
        <v>8.9630000000000005E-3</v>
      </c>
      <c r="AP81">
        <v>526.33000000000004</v>
      </c>
      <c r="AQ81">
        <v>3.5163460000000001E-3</v>
      </c>
      <c r="AR81">
        <v>2.9851184999999999E-2</v>
      </c>
      <c r="AS81" t="s">
        <v>594</v>
      </c>
      <c r="AT81">
        <v>1</v>
      </c>
      <c r="AU81">
        <v>1</v>
      </c>
      <c r="AV81">
        <v>100</v>
      </c>
      <c r="AW81">
        <v>0</v>
      </c>
      <c r="AX81">
        <v>2</v>
      </c>
      <c r="AY81">
        <v>3.4</v>
      </c>
      <c r="AZ81">
        <v>9</v>
      </c>
      <c r="BA81">
        <v>2</v>
      </c>
      <c r="BB81" t="s">
        <v>595</v>
      </c>
      <c r="BC81">
        <v>2</v>
      </c>
      <c r="BD81">
        <v>2</v>
      </c>
      <c r="BE81">
        <v>25</v>
      </c>
      <c r="BF81">
        <v>22</v>
      </c>
      <c r="BG81">
        <v>130.4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525.62890000000004</v>
      </c>
      <c r="EV81" s="6">
        <v>1.9228700000000001E-2</v>
      </c>
      <c r="EW81" s="6">
        <v>-1.56973E-5</v>
      </c>
      <c r="EX81" s="6">
        <v>0</v>
      </c>
      <c r="EY81" s="6">
        <v>0</v>
      </c>
      <c r="EZ81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>
        <v>0</v>
      </c>
      <c r="FY81" s="2">
        <v>43979</v>
      </c>
      <c r="FZ81" t="s">
        <v>596</v>
      </c>
      <c r="GA81">
        <v>6.83</v>
      </c>
      <c r="GB81" t="s">
        <v>602</v>
      </c>
      <c r="GC81">
        <f t="shared" si="1"/>
        <v>50</v>
      </c>
      <c r="GF81" t="s">
        <v>1162</v>
      </c>
      <c r="GG81" t="s">
        <v>590</v>
      </c>
      <c r="GH81">
        <v>9.2403321999999996E-2</v>
      </c>
      <c r="GI81">
        <v>9.8255962000000002E-2</v>
      </c>
      <c r="GJ81">
        <v>9.1958076E-2</v>
      </c>
      <c r="GK81">
        <v>9.5208131000000001E-2</v>
      </c>
      <c r="GL81">
        <v>9.1790206999999999E-2</v>
      </c>
      <c r="GM81">
        <v>9.3162805000000001E-2</v>
      </c>
      <c r="GN81">
        <v>9.0086386000000004E-2</v>
      </c>
      <c r="GO81">
        <v>9.0426080000000006E-2</v>
      </c>
      <c r="GP81">
        <v>8.7048650000000005E-2</v>
      </c>
      <c r="GQ81">
        <v>8.9905471000000001E-2</v>
      </c>
      <c r="GR81">
        <v>8.4068089999999998E-2</v>
      </c>
      <c r="GS81">
        <v>9.0146579000000004E-2</v>
      </c>
    </row>
    <row r="82" spans="1:201" x14ac:dyDescent="0.25">
      <c r="A82">
        <v>19096</v>
      </c>
      <c r="B82" t="s">
        <v>309</v>
      </c>
      <c r="C82" s="2">
        <v>35979</v>
      </c>
      <c r="E82">
        <v>127</v>
      </c>
      <c r="F82" t="s">
        <v>309</v>
      </c>
      <c r="G82" t="s">
        <v>607</v>
      </c>
      <c r="H82" t="s">
        <v>940</v>
      </c>
      <c r="I82">
        <v>198</v>
      </c>
      <c r="J82">
        <v>0</v>
      </c>
      <c r="K82" t="s">
        <v>938</v>
      </c>
      <c r="L82" t="s">
        <v>593</v>
      </c>
      <c r="M82">
        <v>1</v>
      </c>
      <c r="N82">
        <v>1</v>
      </c>
      <c r="O82">
        <v>436.5</v>
      </c>
      <c r="P82">
        <v>436.5</v>
      </c>
      <c r="Q82">
        <v>1</v>
      </c>
      <c r="R82">
        <v>1</v>
      </c>
      <c r="S82" s="6">
        <v>437.3381</v>
      </c>
      <c r="T82" s="6">
        <v>0</v>
      </c>
      <c r="U82" s="6">
        <v>0</v>
      </c>
      <c r="V82" s="6">
        <v>0</v>
      </c>
      <c r="W82" s="6">
        <v>0</v>
      </c>
      <c r="X82" s="6">
        <v>0.11</v>
      </c>
      <c r="Y82" s="6">
        <v>0</v>
      </c>
      <c r="Z82" s="6">
        <v>0</v>
      </c>
      <c r="AA82" s="6">
        <v>0</v>
      </c>
      <c r="AB82" s="6">
        <v>0</v>
      </c>
      <c r="AC82">
        <v>-31</v>
      </c>
      <c r="AD82">
        <v>-32</v>
      </c>
      <c r="AE82">
        <v>-3</v>
      </c>
      <c r="AF82">
        <v>24</v>
      </c>
      <c r="AG82">
        <v>49</v>
      </c>
      <c r="AH82">
        <v>66</v>
      </c>
      <c r="AI82">
        <v>66</v>
      </c>
      <c r="AJ82">
        <v>47</v>
      </c>
      <c r="AK82">
        <v>34</v>
      </c>
      <c r="AL82">
        <v>10</v>
      </c>
      <c r="AM82">
        <v>-9</v>
      </c>
      <c r="AN82">
        <v>-19</v>
      </c>
      <c r="AO82">
        <v>8.966E-3</v>
      </c>
      <c r="AP82">
        <v>355.7</v>
      </c>
      <c r="AQ82">
        <v>5.553929E-3</v>
      </c>
      <c r="AR82">
        <v>3.9420645999999997E-2</v>
      </c>
      <c r="AS82" t="s">
        <v>594</v>
      </c>
      <c r="AT82">
        <v>1</v>
      </c>
      <c r="AU82">
        <v>1</v>
      </c>
      <c r="AV82">
        <v>100</v>
      </c>
      <c r="AW82">
        <v>0</v>
      </c>
      <c r="AX82">
        <v>2</v>
      </c>
      <c r="AY82">
        <v>1.72</v>
      </c>
      <c r="AZ82">
        <v>20</v>
      </c>
      <c r="BA82">
        <v>3</v>
      </c>
      <c r="BB82" t="s">
        <v>799</v>
      </c>
      <c r="BC82">
        <v>2</v>
      </c>
      <c r="BD82">
        <v>3</v>
      </c>
      <c r="BE82">
        <v>20</v>
      </c>
      <c r="BF82">
        <v>30</v>
      </c>
      <c r="BG82">
        <v>78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356</v>
      </c>
      <c r="EV82" s="6">
        <v>0</v>
      </c>
      <c r="EW82" s="6">
        <v>0</v>
      </c>
      <c r="EX82" s="6">
        <v>0</v>
      </c>
      <c r="EY82" s="6">
        <v>0</v>
      </c>
      <c r="EZ82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>
        <v>0</v>
      </c>
      <c r="FY82" s="2">
        <v>43979</v>
      </c>
      <c r="FZ82" t="s">
        <v>596</v>
      </c>
      <c r="GA82">
        <v>0.09</v>
      </c>
      <c r="GB82" t="s">
        <v>602</v>
      </c>
      <c r="GC82">
        <f t="shared" si="1"/>
        <v>60</v>
      </c>
      <c r="GF82" t="s">
        <v>1163</v>
      </c>
      <c r="GG82" t="s">
        <v>239</v>
      </c>
      <c r="GH82">
        <v>0.132066935</v>
      </c>
      <c r="GI82">
        <v>3.0223259999999998E-2</v>
      </c>
      <c r="GJ82">
        <v>0.13159300400000001</v>
      </c>
      <c r="GK82">
        <v>3.0169278000000001E-2</v>
      </c>
      <c r="GL82">
        <v>0.13079626899999999</v>
      </c>
      <c r="GM82">
        <v>2.8623407999999999E-2</v>
      </c>
      <c r="GN82">
        <v>0.129984394</v>
      </c>
      <c r="GO82">
        <v>2.8184371E-2</v>
      </c>
      <c r="GP82">
        <v>0.128973112</v>
      </c>
      <c r="GQ82">
        <v>2.7557394999999998E-2</v>
      </c>
      <c r="GR82">
        <v>0.128299147</v>
      </c>
      <c r="GS82">
        <v>2.8748346000000001E-2</v>
      </c>
    </row>
    <row r="83" spans="1:201" x14ac:dyDescent="0.25">
      <c r="A83">
        <v>19150</v>
      </c>
      <c r="B83" t="s">
        <v>310</v>
      </c>
      <c r="C83" s="2">
        <v>41432</v>
      </c>
      <c r="E83">
        <v>129</v>
      </c>
      <c r="F83" t="s">
        <v>310</v>
      </c>
      <c r="G83" t="s">
        <v>607</v>
      </c>
      <c r="H83" t="s">
        <v>608</v>
      </c>
      <c r="I83">
        <v>300</v>
      </c>
      <c r="J83">
        <v>0</v>
      </c>
      <c r="K83" t="s">
        <v>944</v>
      </c>
      <c r="L83" t="s">
        <v>593</v>
      </c>
      <c r="M83">
        <v>126.5</v>
      </c>
      <c r="N83">
        <v>126.5</v>
      </c>
      <c r="O83">
        <v>251.5</v>
      </c>
      <c r="P83">
        <v>251.5</v>
      </c>
      <c r="Q83">
        <v>126.5</v>
      </c>
      <c r="R83">
        <v>126.5</v>
      </c>
      <c r="S83" s="6">
        <v>250.1189</v>
      </c>
      <c r="T83" s="6">
        <v>0</v>
      </c>
      <c r="U83" s="6">
        <v>0</v>
      </c>
      <c r="V83" s="6">
        <v>0</v>
      </c>
      <c r="W83" s="6">
        <v>0</v>
      </c>
      <c r="X83" s="6">
        <v>11.36</v>
      </c>
      <c r="Y83" s="6">
        <v>0</v>
      </c>
      <c r="Z83" s="6">
        <v>0</v>
      </c>
      <c r="AA83" s="6">
        <v>0</v>
      </c>
      <c r="AB83" s="6">
        <v>0</v>
      </c>
      <c r="AC83">
        <v>-45</v>
      </c>
      <c r="AD83">
        <v>-29</v>
      </c>
      <c r="AE83">
        <v>-7</v>
      </c>
      <c r="AF83">
        <v>22</v>
      </c>
      <c r="AG83">
        <v>53</v>
      </c>
      <c r="AH83">
        <v>71</v>
      </c>
      <c r="AI83">
        <v>81</v>
      </c>
      <c r="AJ83">
        <v>75</v>
      </c>
      <c r="AK83">
        <v>54</v>
      </c>
      <c r="AL83">
        <v>20</v>
      </c>
      <c r="AM83">
        <v>-10</v>
      </c>
      <c r="AN83">
        <v>-38</v>
      </c>
      <c r="AO83">
        <v>8.8489999999999992E-3</v>
      </c>
      <c r="AP83">
        <v>137.91</v>
      </c>
      <c r="AQ83">
        <v>2.5591664E-2</v>
      </c>
      <c r="AR83">
        <v>6.9793886999999999E-2</v>
      </c>
      <c r="AS83" t="s">
        <v>594</v>
      </c>
      <c r="AT83">
        <v>1</v>
      </c>
      <c r="AU83">
        <v>1</v>
      </c>
      <c r="AV83">
        <v>100</v>
      </c>
      <c r="AW83">
        <v>0</v>
      </c>
      <c r="AX83">
        <v>1</v>
      </c>
      <c r="AY83">
        <v>6</v>
      </c>
      <c r="AZ83">
        <v>0</v>
      </c>
      <c r="BA83">
        <v>2</v>
      </c>
      <c r="BB83" t="s">
        <v>595</v>
      </c>
      <c r="BC83">
        <v>2</v>
      </c>
      <c r="BD83">
        <v>3</v>
      </c>
      <c r="BE83">
        <v>101.9</v>
      </c>
      <c r="BF83">
        <v>103</v>
      </c>
      <c r="BG83">
        <v>111.46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137.88589999999999</v>
      </c>
      <c r="EV83" s="6">
        <v>4.3994510000000004E-3</v>
      </c>
      <c r="EW83" s="6">
        <v>-1.7275139999999999E-6</v>
      </c>
      <c r="EX83" s="6">
        <v>5.8088870000000005E-10</v>
      </c>
      <c r="EY83" s="6">
        <v>-7.3464110000000002E-14</v>
      </c>
      <c r="EZ83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>
        <v>0</v>
      </c>
      <c r="FY83" s="2">
        <v>43979</v>
      </c>
      <c r="FZ83" t="s">
        <v>596</v>
      </c>
      <c r="GA83">
        <v>13.55</v>
      </c>
      <c r="GB83" t="s">
        <v>602</v>
      </c>
      <c r="GC83">
        <f t="shared" si="1"/>
        <v>305.70000000000005</v>
      </c>
      <c r="GF83" t="s">
        <v>1164</v>
      </c>
      <c r="GG83" t="s">
        <v>265</v>
      </c>
      <c r="GH83">
        <v>4.1222480000000002E-3</v>
      </c>
      <c r="GI83">
        <v>5.4693915000000003E-2</v>
      </c>
      <c r="GJ83">
        <v>4.1068429999999998E-3</v>
      </c>
      <c r="GK83">
        <v>5.3529045999999997E-2</v>
      </c>
      <c r="GL83">
        <v>4.03682E-3</v>
      </c>
      <c r="GM83">
        <v>5.2672625000000001E-2</v>
      </c>
      <c r="GN83">
        <v>4.0006360000000001E-3</v>
      </c>
      <c r="GO83">
        <v>5.1645945999999998E-2</v>
      </c>
      <c r="GP83">
        <v>3.9149659999999998E-3</v>
      </c>
      <c r="GQ83">
        <v>5.0267998000000001E-2</v>
      </c>
      <c r="GR83">
        <v>3.837862E-3</v>
      </c>
      <c r="GS83">
        <v>4.9008458999999997E-2</v>
      </c>
    </row>
    <row r="84" spans="1:201" x14ac:dyDescent="0.25">
      <c r="A84">
        <v>19097</v>
      </c>
      <c r="B84" t="s">
        <v>311</v>
      </c>
      <c r="C84" s="7">
        <v>8769</v>
      </c>
      <c r="E84">
        <v>130</v>
      </c>
      <c r="F84" t="s">
        <v>311</v>
      </c>
      <c r="G84" t="s">
        <v>607</v>
      </c>
      <c r="H84" t="s">
        <v>937</v>
      </c>
      <c r="I84">
        <v>130</v>
      </c>
      <c r="J84">
        <v>0</v>
      </c>
      <c r="K84" t="s">
        <v>946</v>
      </c>
      <c r="L84" t="s">
        <v>593</v>
      </c>
      <c r="M84">
        <v>8</v>
      </c>
      <c r="N84">
        <v>8</v>
      </c>
      <c r="O84">
        <v>135.6</v>
      </c>
      <c r="P84">
        <v>135.6</v>
      </c>
      <c r="Q84">
        <v>8</v>
      </c>
      <c r="R84">
        <v>8</v>
      </c>
      <c r="S84" s="6">
        <v>139.28819999999999</v>
      </c>
      <c r="T84" s="6">
        <v>0</v>
      </c>
      <c r="U84" s="6">
        <v>0</v>
      </c>
      <c r="V84" s="6">
        <v>0</v>
      </c>
      <c r="W84" s="6">
        <v>0</v>
      </c>
      <c r="X84" s="6">
        <v>4</v>
      </c>
      <c r="Y84" s="6">
        <v>0</v>
      </c>
      <c r="Z84" s="6">
        <v>0</v>
      </c>
      <c r="AA84" s="6">
        <v>0</v>
      </c>
      <c r="AB84" s="6">
        <v>0</v>
      </c>
      <c r="AC84">
        <v>16</v>
      </c>
      <c r="AD84">
        <v>20</v>
      </c>
      <c r="AE84">
        <v>36</v>
      </c>
      <c r="AF84">
        <v>37</v>
      </c>
      <c r="AG84">
        <v>36</v>
      </c>
      <c r="AH84">
        <v>31</v>
      </c>
      <c r="AI84">
        <v>29</v>
      </c>
      <c r="AJ84">
        <v>26</v>
      </c>
      <c r="AK84">
        <v>30</v>
      </c>
      <c r="AL84">
        <v>21</v>
      </c>
      <c r="AM84">
        <v>12</v>
      </c>
      <c r="AN84">
        <v>10</v>
      </c>
      <c r="AO84">
        <v>7.7629999999999999E-3</v>
      </c>
      <c r="AP84">
        <v>101.76</v>
      </c>
      <c r="AQ84">
        <v>3.7020070000000002E-3</v>
      </c>
      <c r="AR84">
        <v>5.9449118000000002E-2</v>
      </c>
      <c r="AS84" t="s">
        <v>594</v>
      </c>
      <c r="AT84">
        <v>5</v>
      </c>
      <c r="AU84">
        <v>1</v>
      </c>
      <c r="AV84">
        <v>100</v>
      </c>
      <c r="AW84">
        <v>0</v>
      </c>
      <c r="AX84">
        <v>2</v>
      </c>
      <c r="AY84">
        <v>0.5</v>
      </c>
      <c r="AZ84">
        <v>146</v>
      </c>
      <c r="BA84">
        <v>3</v>
      </c>
      <c r="BB84" t="s">
        <v>799</v>
      </c>
      <c r="BC84">
        <v>2</v>
      </c>
      <c r="BD84">
        <v>1</v>
      </c>
      <c r="BE84">
        <v>27.4</v>
      </c>
      <c r="BF84">
        <v>106</v>
      </c>
      <c r="BG84">
        <v>33.340000000000003</v>
      </c>
      <c r="BH84">
        <v>1</v>
      </c>
      <c r="BI84">
        <v>27.3</v>
      </c>
      <c r="BJ84">
        <v>105</v>
      </c>
      <c r="BK84">
        <v>33.340000000000003</v>
      </c>
      <c r="BL84">
        <v>1</v>
      </c>
      <c r="BM84">
        <v>32</v>
      </c>
      <c r="BN84">
        <v>124</v>
      </c>
      <c r="BO84">
        <v>33.340000000000003</v>
      </c>
      <c r="BP84">
        <v>1</v>
      </c>
      <c r="BQ84">
        <v>49</v>
      </c>
      <c r="BR84">
        <v>190</v>
      </c>
      <c r="BS84">
        <v>33.340000000000003</v>
      </c>
      <c r="BT84">
        <v>1</v>
      </c>
      <c r="BU84">
        <v>51.4</v>
      </c>
      <c r="BV84">
        <v>199</v>
      </c>
      <c r="BW84">
        <v>33.340000000000003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98.62</v>
      </c>
      <c r="EV84" s="6">
        <v>2.2870499999999998E-2</v>
      </c>
      <c r="EW84" s="6">
        <v>-6.0999290000000003E-5</v>
      </c>
      <c r="EX84" s="6">
        <v>9.0002859999999997E-8</v>
      </c>
      <c r="EY84" s="6">
        <v>-4.9799690000000001E-11</v>
      </c>
      <c r="EZ84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>
        <v>0</v>
      </c>
      <c r="FY84" s="2">
        <v>43979</v>
      </c>
      <c r="FZ84" t="s">
        <v>596</v>
      </c>
      <c r="GA84">
        <v>5.63</v>
      </c>
      <c r="GB84" t="s">
        <v>602</v>
      </c>
      <c r="GC84">
        <f t="shared" si="1"/>
        <v>187.1</v>
      </c>
      <c r="GF84" t="s">
        <v>1165</v>
      </c>
      <c r="GG84" t="s">
        <v>1166</v>
      </c>
      <c r="GH84">
        <v>4.2041630000000003E-3</v>
      </c>
      <c r="GI84">
        <v>4.0670446999999998E-2</v>
      </c>
      <c r="GJ84">
        <v>4.2814020000000001E-3</v>
      </c>
      <c r="GK84">
        <v>4.0648185000000003E-2</v>
      </c>
      <c r="GL84">
        <v>4.2890640000000004E-3</v>
      </c>
      <c r="GM84">
        <v>4.0101983000000001E-2</v>
      </c>
      <c r="GN84">
        <v>4.285685E-3</v>
      </c>
      <c r="GO84">
        <v>3.9345391E-2</v>
      </c>
      <c r="GP84">
        <v>4.2610540000000002E-3</v>
      </c>
      <c r="GQ84">
        <v>3.9367436999999998E-2</v>
      </c>
      <c r="GR84">
        <v>4.3368199999999999E-3</v>
      </c>
      <c r="GS84">
        <v>3.7613268999999998E-2</v>
      </c>
    </row>
    <row r="85" spans="1:201" x14ac:dyDescent="0.25">
      <c r="A85">
        <v>19103</v>
      </c>
      <c r="B85" t="s">
        <v>312</v>
      </c>
      <c r="C85" s="2">
        <v>19362</v>
      </c>
      <c r="E85">
        <v>131</v>
      </c>
      <c r="F85" t="s">
        <v>312</v>
      </c>
      <c r="G85" t="s">
        <v>607</v>
      </c>
      <c r="H85" t="s">
        <v>937</v>
      </c>
      <c r="I85">
        <v>300</v>
      </c>
      <c r="J85">
        <v>0</v>
      </c>
      <c r="K85" t="s">
        <v>947</v>
      </c>
      <c r="L85" t="s">
        <v>593</v>
      </c>
      <c r="M85">
        <v>38</v>
      </c>
      <c r="N85">
        <v>38</v>
      </c>
      <c r="O85">
        <v>399</v>
      </c>
      <c r="P85">
        <v>399</v>
      </c>
      <c r="Q85">
        <v>38</v>
      </c>
      <c r="R85">
        <v>38</v>
      </c>
      <c r="S85" s="6">
        <v>399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8.5349999999999992E-3</v>
      </c>
      <c r="AP85">
        <v>86.9</v>
      </c>
      <c r="AQ85">
        <v>4.1683420999999998E-2</v>
      </c>
      <c r="AR85">
        <v>3.3694087999999997E-2</v>
      </c>
      <c r="AS85" t="s">
        <v>594</v>
      </c>
      <c r="AT85">
        <v>2</v>
      </c>
      <c r="AU85">
        <v>1</v>
      </c>
      <c r="AV85">
        <v>100</v>
      </c>
      <c r="AW85">
        <v>0</v>
      </c>
      <c r="AX85">
        <v>2</v>
      </c>
      <c r="AY85">
        <v>3.6</v>
      </c>
      <c r="AZ85">
        <v>0</v>
      </c>
      <c r="BA85">
        <v>5</v>
      </c>
      <c r="BB85" t="s">
        <v>799</v>
      </c>
      <c r="BC85">
        <v>2</v>
      </c>
      <c r="BD85">
        <v>2</v>
      </c>
      <c r="BE85">
        <v>47.6</v>
      </c>
      <c r="BF85">
        <v>18</v>
      </c>
      <c r="BG85">
        <v>309.2</v>
      </c>
      <c r="BH85">
        <v>4</v>
      </c>
      <c r="BI85">
        <v>71.2</v>
      </c>
      <c r="BJ85">
        <v>27</v>
      </c>
      <c r="BK85">
        <v>309.2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86.899990000000003</v>
      </c>
      <c r="EV85" s="6">
        <v>0</v>
      </c>
      <c r="EW85" s="6">
        <v>0</v>
      </c>
      <c r="EX85" s="6">
        <v>0</v>
      </c>
      <c r="EY85" s="6">
        <v>0</v>
      </c>
      <c r="EZ85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>
        <v>0</v>
      </c>
      <c r="FY85" s="2">
        <v>43979</v>
      </c>
      <c r="FZ85" t="s">
        <v>596</v>
      </c>
      <c r="GA85">
        <v>38</v>
      </c>
      <c r="GB85" t="s">
        <v>602</v>
      </c>
      <c r="GC85">
        <f t="shared" si="1"/>
        <v>380</v>
      </c>
      <c r="GF85" t="s">
        <v>1167</v>
      </c>
      <c r="GG85" t="s">
        <v>305</v>
      </c>
      <c r="GH85">
        <v>1.0019727000000001E-2</v>
      </c>
      <c r="GI85">
        <v>2.6788315E-2</v>
      </c>
      <c r="GJ85">
        <v>1.0014940999999999E-2</v>
      </c>
      <c r="GK85">
        <v>2.6856184000000002E-2</v>
      </c>
      <c r="GL85">
        <v>1.0117347E-2</v>
      </c>
      <c r="GM85">
        <v>3.1180816E-2</v>
      </c>
      <c r="GN85">
        <v>1.0131556E-2</v>
      </c>
      <c r="GO85">
        <v>3.2966226000000001E-2</v>
      </c>
      <c r="GP85">
        <v>1.0131556E-2</v>
      </c>
      <c r="GQ85">
        <v>3.2966226000000001E-2</v>
      </c>
      <c r="GR85">
        <v>1.01359E-2</v>
      </c>
      <c r="GS85">
        <v>3.3065486999999998E-2</v>
      </c>
    </row>
    <row r="86" spans="1:201" x14ac:dyDescent="0.25">
      <c r="A86">
        <v>19102</v>
      </c>
      <c r="B86" t="s">
        <v>313</v>
      </c>
      <c r="C86" s="2">
        <v>14613</v>
      </c>
      <c r="E86">
        <v>132</v>
      </c>
      <c r="F86" t="s">
        <v>313</v>
      </c>
      <c r="G86" t="s">
        <v>607</v>
      </c>
      <c r="H86" t="s">
        <v>937</v>
      </c>
      <c r="I86">
        <v>202</v>
      </c>
      <c r="J86">
        <v>0</v>
      </c>
      <c r="K86" t="s">
        <v>947</v>
      </c>
      <c r="L86" t="s">
        <v>593</v>
      </c>
      <c r="M86">
        <v>445.35</v>
      </c>
      <c r="N86">
        <v>445.35</v>
      </c>
      <c r="O86">
        <v>415</v>
      </c>
      <c r="P86">
        <v>415</v>
      </c>
      <c r="Q86">
        <v>445.35</v>
      </c>
      <c r="R86">
        <v>445.35</v>
      </c>
      <c r="S86" s="6">
        <v>415</v>
      </c>
      <c r="T86" s="6">
        <v>0</v>
      </c>
      <c r="U86" s="6">
        <v>0</v>
      </c>
      <c r="V86" s="6">
        <v>0</v>
      </c>
      <c r="W86" s="6">
        <v>0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8.3400000000000002E-3</v>
      </c>
      <c r="AP86">
        <v>90.3</v>
      </c>
      <c r="AQ86">
        <v>5.6401856E-2</v>
      </c>
      <c r="AR86">
        <v>4.5322303000000001E-2</v>
      </c>
      <c r="AS86" t="s">
        <v>594</v>
      </c>
      <c r="AT86">
        <v>2</v>
      </c>
      <c r="AU86">
        <v>1</v>
      </c>
      <c r="AV86">
        <v>100</v>
      </c>
      <c r="AW86">
        <v>0</v>
      </c>
      <c r="AX86">
        <v>2</v>
      </c>
      <c r="AY86">
        <v>21.4</v>
      </c>
      <c r="AZ86">
        <v>0</v>
      </c>
      <c r="BA86">
        <v>3</v>
      </c>
      <c r="BB86" t="s">
        <v>799</v>
      </c>
      <c r="BC86">
        <v>2</v>
      </c>
      <c r="BD86">
        <v>1</v>
      </c>
      <c r="BE86">
        <v>44</v>
      </c>
      <c r="BF86">
        <v>17</v>
      </c>
      <c r="BG86">
        <v>303.3</v>
      </c>
      <c r="BH86">
        <v>2</v>
      </c>
      <c r="BI86">
        <v>44</v>
      </c>
      <c r="BJ86">
        <v>17</v>
      </c>
      <c r="BK86">
        <v>303.3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90.3</v>
      </c>
      <c r="EV86" s="6">
        <v>0</v>
      </c>
      <c r="EW86" s="6">
        <v>0</v>
      </c>
      <c r="EX86" s="6">
        <v>0</v>
      </c>
      <c r="EY86" s="6">
        <v>0</v>
      </c>
      <c r="EZ8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>
        <v>0</v>
      </c>
      <c r="FY86" s="2">
        <v>43979</v>
      </c>
      <c r="FZ86" t="s">
        <v>596</v>
      </c>
      <c r="GA86">
        <v>445.35</v>
      </c>
      <c r="GB86" t="s">
        <v>602</v>
      </c>
      <c r="GC86">
        <f t="shared" si="1"/>
        <v>132</v>
      </c>
      <c r="GF86" t="s">
        <v>1168</v>
      </c>
      <c r="GG86" t="s">
        <v>298</v>
      </c>
      <c r="GH86">
        <v>5.3473050000000001E-3</v>
      </c>
      <c r="GI86">
        <v>4.3707162000000001E-2</v>
      </c>
      <c r="GJ86">
        <v>5.3389010000000001E-3</v>
      </c>
      <c r="GK86">
        <v>4.3683237999999999E-2</v>
      </c>
      <c r="GL86">
        <v>5.2636209999999996E-3</v>
      </c>
      <c r="GM86">
        <v>4.7071386E-2</v>
      </c>
      <c r="GN86">
        <v>8.9485799999999994E-3</v>
      </c>
      <c r="GO86">
        <v>4.6981680999999997E-2</v>
      </c>
      <c r="GP86">
        <v>1.2199738999999999E-2</v>
      </c>
      <c r="GQ86">
        <v>4.6970713999999997E-2</v>
      </c>
      <c r="GR86">
        <v>1.6459199000000001E-2</v>
      </c>
      <c r="GS86">
        <v>4.7031864999999999E-2</v>
      </c>
    </row>
    <row r="87" spans="1:201" x14ac:dyDescent="0.25">
      <c r="A87">
        <v>19104</v>
      </c>
      <c r="B87" t="s">
        <v>314</v>
      </c>
      <c r="C87" s="2">
        <v>22649</v>
      </c>
      <c r="E87">
        <v>133</v>
      </c>
      <c r="F87" t="s">
        <v>314</v>
      </c>
      <c r="G87" t="s">
        <v>607</v>
      </c>
      <c r="H87" t="s">
        <v>937</v>
      </c>
      <c r="I87">
        <v>202</v>
      </c>
      <c r="J87">
        <v>0</v>
      </c>
      <c r="K87" t="s">
        <v>593</v>
      </c>
      <c r="L87" t="s">
        <v>593</v>
      </c>
      <c r="M87">
        <v>17</v>
      </c>
      <c r="N87">
        <v>17</v>
      </c>
      <c r="O87">
        <v>86.5</v>
      </c>
      <c r="P87">
        <v>86.5</v>
      </c>
      <c r="Q87">
        <v>17</v>
      </c>
      <c r="R87">
        <v>17</v>
      </c>
      <c r="S87" s="6">
        <v>86.5</v>
      </c>
      <c r="T87" s="6">
        <v>0</v>
      </c>
      <c r="U87" s="6">
        <v>0</v>
      </c>
      <c r="V87" s="6">
        <v>0</v>
      </c>
      <c r="W87" s="6">
        <v>0</v>
      </c>
      <c r="X87" s="6">
        <v>1.0999989999999999</v>
      </c>
      <c r="Y87" s="6">
        <v>0</v>
      </c>
      <c r="Z87" s="6">
        <v>0</v>
      </c>
      <c r="AA87" s="6">
        <v>0</v>
      </c>
      <c r="AB87" s="6">
        <v>0</v>
      </c>
      <c r="AC87">
        <v>-39</v>
      </c>
      <c r="AD87">
        <v>-29</v>
      </c>
      <c r="AE87">
        <v>-10</v>
      </c>
      <c r="AF87">
        <v>26</v>
      </c>
      <c r="AG87">
        <v>64</v>
      </c>
      <c r="AH87">
        <v>73</v>
      </c>
      <c r="AI87">
        <v>90</v>
      </c>
      <c r="AJ87">
        <v>85</v>
      </c>
      <c r="AK87">
        <v>57</v>
      </c>
      <c r="AL87">
        <v>17</v>
      </c>
      <c r="AM87">
        <v>-16</v>
      </c>
      <c r="AN87">
        <v>-29</v>
      </c>
      <c r="AO87">
        <v>8.3499999999999998E-3</v>
      </c>
      <c r="AP87">
        <v>48.5</v>
      </c>
      <c r="AQ87">
        <v>3.705458E-3</v>
      </c>
      <c r="AR87">
        <v>2.2405652000000002E-2</v>
      </c>
      <c r="AS87" t="s">
        <v>594</v>
      </c>
      <c r="AT87">
        <v>1</v>
      </c>
      <c r="AU87">
        <v>1</v>
      </c>
      <c r="AV87">
        <v>100</v>
      </c>
      <c r="AW87">
        <v>0</v>
      </c>
      <c r="AX87">
        <v>2</v>
      </c>
      <c r="AY87">
        <v>0.4</v>
      </c>
      <c r="AZ87">
        <v>0</v>
      </c>
      <c r="BA87">
        <v>2</v>
      </c>
      <c r="BB87" t="s">
        <v>595</v>
      </c>
      <c r="BC87">
        <v>2</v>
      </c>
      <c r="BD87">
        <v>2</v>
      </c>
      <c r="BE87">
        <v>50</v>
      </c>
      <c r="BF87">
        <v>159</v>
      </c>
      <c r="BG87">
        <v>37.6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45.0062</v>
      </c>
      <c r="EV87" s="6">
        <v>3.8888699999999998E-2</v>
      </c>
      <c r="EW87" s="6">
        <v>-1.7935100000000001E-4</v>
      </c>
      <c r="EX87" s="6">
        <v>4.4111400000000002E-7</v>
      </c>
      <c r="EY87" s="6">
        <v>-3.980669E-10</v>
      </c>
      <c r="EZ87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>
        <v>0</v>
      </c>
      <c r="FY87" s="2">
        <v>43979</v>
      </c>
      <c r="FZ87" t="s">
        <v>596</v>
      </c>
      <c r="GA87">
        <v>17</v>
      </c>
      <c r="GB87" t="s">
        <v>602</v>
      </c>
      <c r="GC87">
        <f t="shared" si="1"/>
        <v>100</v>
      </c>
      <c r="GF87" t="s">
        <v>1169</v>
      </c>
      <c r="GG87" t="s">
        <v>296</v>
      </c>
      <c r="GH87">
        <v>1.230285E-3</v>
      </c>
      <c r="GI87">
        <v>4.4839012999999997E-2</v>
      </c>
      <c r="GJ87">
        <v>1.2295800000000001E-3</v>
      </c>
      <c r="GK87">
        <v>4.4814471000000002E-2</v>
      </c>
      <c r="GL87">
        <v>1.244619E-3</v>
      </c>
      <c r="GM87">
        <v>4.5056975999999999E-2</v>
      </c>
      <c r="GN87">
        <v>1.152941E-3</v>
      </c>
      <c r="GO87">
        <v>4.5279334999999997E-2</v>
      </c>
      <c r="GP87">
        <v>1.087445E-3</v>
      </c>
      <c r="GQ87">
        <v>4.5275534999999999E-2</v>
      </c>
      <c r="GR87">
        <v>1.0950720000000001E-3</v>
      </c>
      <c r="GS87">
        <v>4.5329701E-2</v>
      </c>
    </row>
    <row r="88" spans="1:201" x14ac:dyDescent="0.25">
      <c r="A88">
        <v>19107</v>
      </c>
      <c r="B88" t="s">
        <v>315</v>
      </c>
      <c r="C88" s="2">
        <v>20457</v>
      </c>
      <c r="E88">
        <v>134</v>
      </c>
      <c r="F88" t="s">
        <v>315</v>
      </c>
      <c r="G88" t="s">
        <v>607</v>
      </c>
      <c r="H88" t="s">
        <v>797</v>
      </c>
      <c r="I88">
        <v>134</v>
      </c>
      <c r="J88">
        <v>0</v>
      </c>
      <c r="K88" t="s">
        <v>950</v>
      </c>
      <c r="L88" t="s">
        <v>593</v>
      </c>
      <c r="M88">
        <v>78</v>
      </c>
      <c r="N88">
        <v>78</v>
      </c>
      <c r="O88">
        <v>356</v>
      </c>
      <c r="P88">
        <v>356</v>
      </c>
      <c r="Q88">
        <v>78</v>
      </c>
      <c r="R88">
        <v>78</v>
      </c>
      <c r="S88" s="6">
        <v>354.21699999999998</v>
      </c>
      <c r="T88" s="6">
        <v>0</v>
      </c>
      <c r="U88" s="6">
        <v>0</v>
      </c>
      <c r="V88" s="6">
        <v>0</v>
      </c>
      <c r="W88" s="6">
        <v>0</v>
      </c>
      <c r="X88" s="6">
        <v>5.8</v>
      </c>
      <c r="Y88" s="6">
        <v>0</v>
      </c>
      <c r="Z88" s="6">
        <v>0</v>
      </c>
      <c r="AA88" s="6">
        <v>0</v>
      </c>
      <c r="AB88" s="6">
        <v>0</v>
      </c>
      <c r="AC88">
        <v>-43</v>
      </c>
      <c r="AD88">
        <v>-10</v>
      </c>
      <c r="AE88">
        <v>11</v>
      </c>
      <c r="AF88">
        <v>28</v>
      </c>
      <c r="AG88">
        <v>46</v>
      </c>
      <c r="AH88">
        <v>65</v>
      </c>
      <c r="AI88">
        <v>97</v>
      </c>
      <c r="AJ88">
        <v>87</v>
      </c>
      <c r="AK88">
        <v>64</v>
      </c>
      <c r="AL88">
        <v>39</v>
      </c>
      <c r="AM88">
        <v>8</v>
      </c>
      <c r="AN88">
        <v>-19</v>
      </c>
      <c r="AO88">
        <v>8.26E-3</v>
      </c>
      <c r="AP88">
        <v>255.1</v>
      </c>
      <c r="AQ88">
        <v>4.5276090000000001E-3</v>
      </c>
      <c r="AR88">
        <v>3.5645396000000003E-2</v>
      </c>
      <c r="AS88" t="s">
        <v>594</v>
      </c>
      <c r="AT88">
        <v>2</v>
      </c>
      <c r="AU88">
        <v>1</v>
      </c>
      <c r="AV88">
        <v>100</v>
      </c>
      <c r="AW88">
        <v>0</v>
      </c>
      <c r="AX88">
        <v>1</v>
      </c>
      <c r="AY88">
        <v>6.06</v>
      </c>
      <c r="AZ88">
        <v>18</v>
      </c>
      <c r="BA88">
        <v>1</v>
      </c>
      <c r="BB88" t="s">
        <v>799</v>
      </c>
      <c r="BC88">
        <v>2</v>
      </c>
      <c r="BD88">
        <v>2</v>
      </c>
      <c r="BE88">
        <v>27</v>
      </c>
      <c r="BF88">
        <v>35</v>
      </c>
      <c r="BG88">
        <v>93</v>
      </c>
      <c r="BH88">
        <v>2</v>
      </c>
      <c r="BI88">
        <v>24</v>
      </c>
      <c r="BJ88">
        <v>31</v>
      </c>
      <c r="BK88">
        <v>93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254.286</v>
      </c>
      <c r="EV88" s="6">
        <v>7.3626500000000005E-4</v>
      </c>
      <c r="EW88" s="6">
        <v>1.3766300000000001E-5</v>
      </c>
      <c r="EX88" s="6">
        <v>4.9477099999999995E-7</v>
      </c>
      <c r="EY88" s="6">
        <v>-1.4933E-9</v>
      </c>
      <c r="EZ88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>
        <v>0</v>
      </c>
      <c r="FY88" s="2">
        <v>43979</v>
      </c>
      <c r="FZ88" t="s">
        <v>596</v>
      </c>
      <c r="GA88">
        <v>67.319999999999993</v>
      </c>
      <c r="GB88" t="s">
        <v>602</v>
      </c>
      <c r="GC88">
        <f t="shared" si="1"/>
        <v>102</v>
      </c>
      <c r="GF88" t="s">
        <v>1170</v>
      </c>
      <c r="GG88" t="s">
        <v>481</v>
      </c>
      <c r="GH88">
        <v>1.6188890000000001E-3</v>
      </c>
      <c r="GI88">
        <v>3.5965707E-2</v>
      </c>
      <c r="GJ88">
        <v>1.618045E-3</v>
      </c>
      <c r="GK88">
        <v>3.5991124999999999E-2</v>
      </c>
      <c r="GL88">
        <v>1.6167659999999999E-3</v>
      </c>
      <c r="GM88">
        <v>3.5227884000000001E-2</v>
      </c>
      <c r="GN88">
        <v>1.2164820000000001E-3</v>
      </c>
      <c r="GO88">
        <v>3.5227884000000001E-2</v>
      </c>
      <c r="GP88">
        <v>1.2164820000000001E-3</v>
      </c>
      <c r="GQ88">
        <v>3.5227884000000001E-2</v>
      </c>
      <c r="GR88">
        <v>1.2136759999999999E-3</v>
      </c>
      <c r="GS88">
        <v>3.2997325000000001E-2</v>
      </c>
    </row>
    <row r="89" spans="1:201" x14ac:dyDescent="0.25">
      <c r="A89">
        <v>19108</v>
      </c>
      <c r="B89" t="s">
        <v>316</v>
      </c>
      <c r="C89" s="2">
        <v>37140</v>
      </c>
      <c r="E89">
        <v>135</v>
      </c>
      <c r="F89" t="s">
        <v>316</v>
      </c>
      <c r="G89" t="s">
        <v>607</v>
      </c>
      <c r="H89" t="s">
        <v>952</v>
      </c>
      <c r="I89">
        <v>263</v>
      </c>
      <c r="J89">
        <v>0</v>
      </c>
      <c r="K89" t="s">
        <v>953</v>
      </c>
      <c r="L89" t="s">
        <v>593</v>
      </c>
      <c r="M89">
        <v>89</v>
      </c>
      <c r="N89">
        <v>56</v>
      </c>
      <c r="O89">
        <v>255</v>
      </c>
      <c r="P89">
        <v>246</v>
      </c>
      <c r="Q89">
        <v>56</v>
      </c>
      <c r="R89">
        <v>56</v>
      </c>
      <c r="S89" s="6">
        <v>230.804</v>
      </c>
      <c r="T89" s="6">
        <v>0.27173890000000001</v>
      </c>
      <c r="U89" s="6">
        <v>0</v>
      </c>
      <c r="V89" s="6">
        <v>0</v>
      </c>
      <c r="W89" s="6">
        <v>0</v>
      </c>
      <c r="X89" s="6">
        <v>-26.96669</v>
      </c>
      <c r="Y89" s="6">
        <v>0.12222189999999999</v>
      </c>
      <c r="Z89" s="6">
        <v>0</v>
      </c>
      <c r="AA89" s="6">
        <v>0</v>
      </c>
      <c r="AB89" s="6">
        <v>0</v>
      </c>
      <c r="AC89">
        <v>-26</v>
      </c>
      <c r="AD89">
        <v>-8</v>
      </c>
      <c r="AE89">
        <v>14</v>
      </c>
      <c r="AF89">
        <v>32</v>
      </c>
      <c r="AG89">
        <v>63</v>
      </c>
      <c r="AH89">
        <v>81</v>
      </c>
      <c r="AI89">
        <v>104</v>
      </c>
      <c r="AJ89">
        <v>82</v>
      </c>
      <c r="AK89">
        <v>60</v>
      </c>
      <c r="AL89">
        <v>32</v>
      </c>
      <c r="AM89">
        <v>3</v>
      </c>
      <c r="AN89">
        <v>-21</v>
      </c>
      <c r="AO89">
        <v>8.9870000000000002E-3</v>
      </c>
      <c r="AP89">
        <v>205.53</v>
      </c>
      <c r="AQ89">
        <v>2.4846904E-2</v>
      </c>
      <c r="AR89">
        <v>1.1271140000000001E-2</v>
      </c>
      <c r="AS89" t="s">
        <v>605</v>
      </c>
      <c r="AT89">
        <v>1</v>
      </c>
      <c r="AU89">
        <v>1</v>
      </c>
      <c r="AV89">
        <v>100</v>
      </c>
      <c r="AW89">
        <v>0</v>
      </c>
      <c r="AX89">
        <v>2</v>
      </c>
      <c r="AY89">
        <v>0.43</v>
      </c>
      <c r="AZ89">
        <v>19</v>
      </c>
      <c r="BA89">
        <v>2</v>
      </c>
      <c r="BB89" t="s">
        <v>595</v>
      </c>
      <c r="BC89">
        <v>2</v>
      </c>
      <c r="BD89">
        <v>2</v>
      </c>
      <c r="BE89">
        <v>56</v>
      </c>
      <c r="BF89">
        <v>124</v>
      </c>
      <c r="BG89">
        <v>49.8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204</v>
      </c>
      <c r="EV89" s="6">
        <v>0</v>
      </c>
      <c r="EW89" s="6">
        <v>0</v>
      </c>
      <c r="EX89" s="6">
        <v>0</v>
      </c>
      <c r="EY89" s="6">
        <v>0</v>
      </c>
      <c r="EZ89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>
        <v>0</v>
      </c>
      <c r="FY89" s="2">
        <v>43979</v>
      </c>
      <c r="FZ89" t="s">
        <v>596</v>
      </c>
      <c r="GA89">
        <v>89</v>
      </c>
      <c r="GB89" t="s">
        <v>597</v>
      </c>
      <c r="GC89">
        <f t="shared" si="1"/>
        <v>112</v>
      </c>
      <c r="GF89" t="s">
        <v>1171</v>
      </c>
      <c r="GG89" t="s">
        <v>1172</v>
      </c>
      <c r="GH89">
        <v>8.9777920000000001E-3</v>
      </c>
      <c r="GI89">
        <v>2.1694953999999999E-2</v>
      </c>
      <c r="GJ89">
        <v>8.8987819999999992E-3</v>
      </c>
      <c r="GK89">
        <v>2.2049117999999999E-2</v>
      </c>
      <c r="GL89">
        <v>6.175949E-3</v>
      </c>
      <c r="GM89">
        <v>2.2049117999999999E-2</v>
      </c>
      <c r="GN89">
        <v>3.9556249999999999E-3</v>
      </c>
      <c r="GO89">
        <v>2.2253232000000001E-2</v>
      </c>
      <c r="GP89">
        <v>3.705458E-3</v>
      </c>
      <c r="GQ89">
        <v>2.2405652000000002E-2</v>
      </c>
      <c r="GR89">
        <v>3.705458E-3</v>
      </c>
      <c r="GS89">
        <v>2.2405652000000002E-2</v>
      </c>
    </row>
    <row r="90" spans="1:201" x14ac:dyDescent="0.25">
      <c r="A90">
        <v>19109</v>
      </c>
      <c r="B90" t="s">
        <v>317</v>
      </c>
      <c r="C90" s="2">
        <v>38239</v>
      </c>
      <c r="E90">
        <v>139</v>
      </c>
      <c r="F90" t="s">
        <v>317</v>
      </c>
      <c r="G90" t="s">
        <v>607</v>
      </c>
      <c r="H90" t="s">
        <v>955</v>
      </c>
      <c r="I90">
        <v>149</v>
      </c>
      <c r="J90">
        <v>0</v>
      </c>
      <c r="K90" t="s">
        <v>953</v>
      </c>
      <c r="L90" t="s">
        <v>593</v>
      </c>
      <c r="M90">
        <v>54.44</v>
      </c>
      <c r="N90">
        <v>54.44</v>
      </c>
      <c r="O90">
        <v>327.5</v>
      </c>
      <c r="P90">
        <v>327.5</v>
      </c>
      <c r="Q90">
        <v>54.44</v>
      </c>
      <c r="R90">
        <v>54.44</v>
      </c>
      <c r="S90" s="6">
        <v>284.15460000000002</v>
      </c>
      <c r="T90" s="6">
        <v>2.5894689999999998</v>
      </c>
      <c r="U90" s="6">
        <v>-8.3298230000000001E-2</v>
      </c>
      <c r="V90" s="6">
        <v>1.4460720000000001E-3</v>
      </c>
      <c r="W90" s="6">
        <v>-9.4139309999999996E-6</v>
      </c>
      <c r="X90" s="6">
        <v>3326.2</v>
      </c>
      <c r="Y90" s="6">
        <v>-43.680599999999998</v>
      </c>
      <c r="Z90" s="6">
        <v>0.215034</v>
      </c>
      <c r="AA90" s="6">
        <v>-4.7079400000000002E-4</v>
      </c>
      <c r="AB90" s="6">
        <v>3.8730199999999998E-7</v>
      </c>
      <c r="AC90">
        <v>-41</v>
      </c>
      <c r="AD90">
        <v>-15</v>
      </c>
      <c r="AE90">
        <v>6</v>
      </c>
      <c r="AF90">
        <v>23</v>
      </c>
      <c r="AG90">
        <v>48</v>
      </c>
      <c r="AH90">
        <v>67</v>
      </c>
      <c r="AI90">
        <v>90</v>
      </c>
      <c r="AJ90">
        <v>81</v>
      </c>
      <c r="AK90">
        <v>59</v>
      </c>
      <c r="AL90">
        <v>37</v>
      </c>
      <c r="AM90">
        <v>5</v>
      </c>
      <c r="AN90">
        <v>-25</v>
      </c>
      <c r="AO90">
        <v>9.0740000000000005E-3</v>
      </c>
      <c r="AP90">
        <v>277.08</v>
      </c>
      <c r="AQ90">
        <v>1.2688700000000001E-6</v>
      </c>
      <c r="AR90">
        <v>1.474918E-3</v>
      </c>
      <c r="AS90" t="s">
        <v>605</v>
      </c>
      <c r="AT90">
        <v>1</v>
      </c>
      <c r="AU90">
        <v>1</v>
      </c>
      <c r="AV90">
        <v>100</v>
      </c>
      <c r="AW90">
        <v>0</v>
      </c>
      <c r="AX90">
        <v>2</v>
      </c>
      <c r="AY90">
        <v>0.4</v>
      </c>
      <c r="AZ90">
        <v>28</v>
      </c>
      <c r="BA90">
        <v>2</v>
      </c>
      <c r="BB90" t="s">
        <v>595</v>
      </c>
      <c r="BC90">
        <v>2</v>
      </c>
      <c r="BD90">
        <v>3</v>
      </c>
      <c r="BE90">
        <v>46.7</v>
      </c>
      <c r="BF90">
        <v>106</v>
      </c>
      <c r="BG90">
        <v>48.6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275.7</v>
      </c>
      <c r="EV90" s="6">
        <v>1.0298E-2</v>
      </c>
      <c r="EW90" s="6">
        <v>-1.2649E-5</v>
      </c>
      <c r="EX90" s="6">
        <v>1.3421999999999999E-8</v>
      </c>
      <c r="EY90" s="6">
        <v>-5.4763E-12</v>
      </c>
      <c r="EZ90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>
        <v>0</v>
      </c>
      <c r="FY90" s="2">
        <v>43979</v>
      </c>
      <c r="FZ90" t="s">
        <v>596</v>
      </c>
      <c r="GA90">
        <v>40.58</v>
      </c>
      <c r="GB90" t="s">
        <v>602</v>
      </c>
      <c r="GC90">
        <f t="shared" si="1"/>
        <v>140.10000000000002</v>
      </c>
      <c r="GF90" t="s">
        <v>1173</v>
      </c>
      <c r="GG90" t="s">
        <v>308</v>
      </c>
      <c r="GH90">
        <v>3.4845549999999999E-3</v>
      </c>
      <c r="GI90">
        <v>2.8540678E-2</v>
      </c>
      <c r="GJ90">
        <v>3.4927650000000001E-3</v>
      </c>
      <c r="GK90">
        <v>2.8525056E-2</v>
      </c>
      <c r="GL90">
        <v>3.5022069999999998E-3</v>
      </c>
      <c r="GM90">
        <v>2.9516125000000001E-2</v>
      </c>
      <c r="GN90">
        <v>3.5239540000000001E-3</v>
      </c>
      <c r="GO90">
        <v>3.0543727999999999E-2</v>
      </c>
      <c r="GP90">
        <v>3.5179500000000002E-3</v>
      </c>
      <c r="GQ90">
        <v>3.0293811E-2</v>
      </c>
      <c r="GR90">
        <v>3.5163460000000001E-3</v>
      </c>
      <c r="GS90">
        <v>2.9851184999999999E-2</v>
      </c>
    </row>
    <row r="91" spans="1:201" x14ac:dyDescent="0.25">
      <c r="A91">
        <v>19110</v>
      </c>
      <c r="B91" t="s">
        <v>318</v>
      </c>
      <c r="C91" s="2">
        <v>40067</v>
      </c>
      <c r="E91">
        <v>141</v>
      </c>
      <c r="F91" t="s">
        <v>318</v>
      </c>
      <c r="G91" t="s">
        <v>607</v>
      </c>
      <c r="H91" t="s">
        <v>957</v>
      </c>
      <c r="I91">
        <v>141</v>
      </c>
      <c r="J91">
        <v>0</v>
      </c>
      <c r="K91" t="s">
        <v>958</v>
      </c>
      <c r="L91" t="s">
        <v>593</v>
      </c>
      <c r="M91">
        <v>38.07</v>
      </c>
      <c r="N91">
        <v>31.42</v>
      </c>
      <c r="O91">
        <v>185</v>
      </c>
      <c r="P91">
        <v>184.5</v>
      </c>
      <c r="Q91">
        <v>31.42</v>
      </c>
      <c r="R91">
        <v>31.42</v>
      </c>
      <c r="S91" s="6">
        <v>180.44560000000001</v>
      </c>
      <c r="T91" s="6">
        <v>0.173482</v>
      </c>
      <c r="U91" s="6">
        <v>-1.4145060000000001E-3</v>
      </c>
      <c r="V91" s="6">
        <v>0</v>
      </c>
      <c r="W91" s="6">
        <v>0</v>
      </c>
      <c r="X91" s="6">
        <v>-613.95000000000005</v>
      </c>
      <c r="Y91" s="6">
        <v>3.3952119999999999</v>
      </c>
      <c r="Z91" s="6">
        <v>-1.2660070000000001E-7</v>
      </c>
      <c r="AA91" s="6">
        <v>0</v>
      </c>
      <c r="AB91" s="6">
        <v>0</v>
      </c>
      <c r="AC91">
        <v>-11</v>
      </c>
      <c r="AD91">
        <v>5</v>
      </c>
      <c r="AE91">
        <v>37</v>
      </c>
      <c r="AF91">
        <v>57</v>
      </c>
      <c r="AG91">
        <v>76</v>
      </c>
      <c r="AH91">
        <v>71</v>
      </c>
      <c r="AI91">
        <v>72</v>
      </c>
      <c r="AJ91">
        <v>42</v>
      </c>
      <c r="AK91">
        <v>31</v>
      </c>
      <c r="AL91">
        <v>21</v>
      </c>
      <c r="AM91">
        <v>11</v>
      </c>
      <c r="AN91">
        <v>-1</v>
      </c>
      <c r="AO91">
        <v>8.9969999999999998E-3</v>
      </c>
      <c r="AP91">
        <v>165.83</v>
      </c>
      <c r="AQ91">
        <v>5.9809850000000003E-3</v>
      </c>
      <c r="AR91">
        <v>3.7948437000000002E-2</v>
      </c>
      <c r="AS91" t="s">
        <v>605</v>
      </c>
      <c r="AT91">
        <v>1</v>
      </c>
      <c r="AU91">
        <v>1</v>
      </c>
      <c r="AV91">
        <v>100</v>
      </c>
      <c r="AW91">
        <v>0</v>
      </c>
      <c r="AX91">
        <v>2</v>
      </c>
      <c r="AY91">
        <v>0.22</v>
      </c>
      <c r="AZ91">
        <v>78</v>
      </c>
      <c r="BA91">
        <v>3</v>
      </c>
      <c r="BB91" t="s">
        <v>595</v>
      </c>
      <c r="BC91">
        <v>2</v>
      </c>
      <c r="BD91">
        <v>4</v>
      </c>
      <c r="BE91">
        <v>35</v>
      </c>
      <c r="BF91">
        <v>218</v>
      </c>
      <c r="BG91">
        <v>17.399999999999999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164.9948</v>
      </c>
      <c r="EV91" s="6">
        <v>2.0796109999999999E-3</v>
      </c>
      <c r="EW91" s="6">
        <v>-2.607852E-7</v>
      </c>
      <c r="EX91" s="6">
        <v>2.1639410000000001E-11</v>
      </c>
      <c r="EY91" s="6">
        <v>-6.7254179999999995E-16</v>
      </c>
      <c r="EZ91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>
        <v>0</v>
      </c>
      <c r="FY91" s="2">
        <v>43979</v>
      </c>
      <c r="FZ91" t="s">
        <v>596</v>
      </c>
      <c r="GA91">
        <v>32.590000000000003</v>
      </c>
      <c r="GB91" t="s">
        <v>602</v>
      </c>
      <c r="GC91">
        <f t="shared" si="1"/>
        <v>140</v>
      </c>
      <c r="GF91" t="s">
        <v>1174</v>
      </c>
      <c r="GG91" t="s">
        <v>267</v>
      </c>
      <c r="GH91">
        <v>2.4200789999999999E-3</v>
      </c>
      <c r="GI91">
        <v>5.1272705000000002E-2</v>
      </c>
      <c r="GJ91">
        <v>2.4207830000000001E-3</v>
      </c>
      <c r="GK91">
        <v>5.2067558999999999E-2</v>
      </c>
      <c r="GL91">
        <v>2.4207830000000001E-3</v>
      </c>
      <c r="GM91">
        <v>5.2067558999999999E-2</v>
      </c>
      <c r="GN91">
        <v>2.4727870000000002E-3</v>
      </c>
      <c r="GO91">
        <v>5.2558306999999999E-2</v>
      </c>
      <c r="GP91">
        <v>2.4630059999999998E-3</v>
      </c>
      <c r="GQ91">
        <v>5.2071206000000002E-2</v>
      </c>
      <c r="GR91">
        <v>2.463008E-3</v>
      </c>
      <c r="GS91">
        <v>5.2071776E-2</v>
      </c>
    </row>
    <row r="92" spans="1:201" x14ac:dyDescent="0.25">
      <c r="A92">
        <v>19111</v>
      </c>
      <c r="B92" t="s">
        <v>319</v>
      </c>
      <c r="C92" s="2">
        <v>38565</v>
      </c>
      <c r="E92">
        <v>143</v>
      </c>
      <c r="F92" t="s">
        <v>319</v>
      </c>
      <c r="G92" t="s">
        <v>607</v>
      </c>
      <c r="H92" t="s">
        <v>797</v>
      </c>
      <c r="I92">
        <v>148</v>
      </c>
      <c r="J92">
        <v>0</v>
      </c>
      <c r="K92" t="s">
        <v>960</v>
      </c>
      <c r="L92" t="s">
        <v>593</v>
      </c>
      <c r="M92">
        <v>185.52</v>
      </c>
      <c r="N92">
        <v>156.55000000000001</v>
      </c>
      <c r="O92">
        <v>90</v>
      </c>
      <c r="P92">
        <v>89</v>
      </c>
      <c r="Q92">
        <v>156.55000000000001</v>
      </c>
      <c r="R92">
        <v>156.55000000000001</v>
      </c>
      <c r="S92" s="6">
        <v>79.903989999999993</v>
      </c>
      <c r="T92" s="6">
        <v>0.10317</v>
      </c>
      <c r="U92" s="6">
        <v>-4.8150979999999998E-4</v>
      </c>
      <c r="V92" s="6">
        <v>1.536299E-6</v>
      </c>
      <c r="W92" s="6">
        <v>-1.9381000000000002E-9</v>
      </c>
      <c r="X92" s="6">
        <v>-162020</v>
      </c>
      <c r="Y92" s="6">
        <v>7306.5079999999998</v>
      </c>
      <c r="Z92" s="6">
        <v>-123.601</v>
      </c>
      <c r="AA92" s="6">
        <v>0.92942599999999997</v>
      </c>
      <c r="AB92" s="6">
        <v>-2.62028E-3</v>
      </c>
      <c r="AC92">
        <v>-22</v>
      </c>
      <c r="AD92">
        <v>-18</v>
      </c>
      <c r="AE92">
        <v>24</v>
      </c>
      <c r="AF92">
        <v>57</v>
      </c>
      <c r="AG92">
        <v>84</v>
      </c>
      <c r="AH92">
        <v>81</v>
      </c>
      <c r="AI92">
        <v>64</v>
      </c>
      <c r="AJ92">
        <v>39</v>
      </c>
      <c r="AK92">
        <v>19</v>
      </c>
      <c r="AL92">
        <v>4</v>
      </c>
      <c r="AM92">
        <v>-14</v>
      </c>
      <c r="AN92">
        <v>-12</v>
      </c>
      <c r="AO92">
        <v>8.9610000000000002E-3</v>
      </c>
      <c r="AP92">
        <v>61.04</v>
      </c>
      <c r="AQ92">
        <v>2.7002990000000002E-3</v>
      </c>
      <c r="AR92">
        <v>2.1918057000000001E-2</v>
      </c>
      <c r="AS92" t="s">
        <v>605</v>
      </c>
      <c r="AT92">
        <v>1</v>
      </c>
      <c r="AU92">
        <v>1</v>
      </c>
      <c r="AV92">
        <v>100</v>
      </c>
      <c r="AW92">
        <v>0</v>
      </c>
      <c r="AX92">
        <v>2</v>
      </c>
      <c r="AY92">
        <v>0.36</v>
      </c>
      <c r="AZ92">
        <v>91</v>
      </c>
      <c r="BA92">
        <v>2</v>
      </c>
      <c r="BB92" t="s">
        <v>799</v>
      </c>
      <c r="BC92">
        <v>2</v>
      </c>
      <c r="BD92">
        <v>3</v>
      </c>
      <c r="BE92">
        <v>110</v>
      </c>
      <c r="BF92">
        <v>432</v>
      </c>
      <c r="BG92">
        <v>27.9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58.936999999999998</v>
      </c>
      <c r="EV92" s="6">
        <v>3.5098E-3</v>
      </c>
      <c r="EW92" s="6">
        <v>-1.3261000000000001E-6</v>
      </c>
      <c r="EX92" s="6">
        <v>3.1412980000000002E-10</v>
      </c>
      <c r="EY92" s="6">
        <v>-2.8346000000000001E-14</v>
      </c>
      <c r="EZ92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>
        <v>0</v>
      </c>
      <c r="FY92" s="2">
        <v>43979</v>
      </c>
      <c r="FZ92" t="s">
        <v>596</v>
      </c>
      <c r="GA92">
        <v>179.25</v>
      </c>
      <c r="GB92" t="s">
        <v>602</v>
      </c>
      <c r="GC92">
        <f t="shared" si="1"/>
        <v>330</v>
      </c>
      <c r="GF92" t="s">
        <v>1175</v>
      </c>
      <c r="GG92" t="s">
        <v>356</v>
      </c>
      <c r="GH92">
        <v>3.9292229999999999E-3</v>
      </c>
      <c r="GI92">
        <v>4.3370831999999998E-2</v>
      </c>
      <c r="GJ92">
        <v>3.789518E-3</v>
      </c>
      <c r="GK92">
        <v>4.3351274000000002E-2</v>
      </c>
      <c r="GL92">
        <v>3.8963740000000002E-3</v>
      </c>
      <c r="GM92">
        <v>4.2499848E-2</v>
      </c>
      <c r="GN92">
        <v>3.8708940000000002E-3</v>
      </c>
      <c r="GO92">
        <v>3.6360837999999999E-2</v>
      </c>
      <c r="GP92">
        <v>3.85587E-3</v>
      </c>
      <c r="GQ92">
        <v>3.2606072999999999E-2</v>
      </c>
      <c r="GR92">
        <v>3.8462399999999999E-3</v>
      </c>
      <c r="GS92">
        <v>3.0348654999999999E-2</v>
      </c>
    </row>
    <row r="93" spans="1:201" x14ac:dyDescent="0.25">
      <c r="A93">
        <v>19112</v>
      </c>
      <c r="B93" t="s">
        <v>320</v>
      </c>
      <c r="C93" s="2">
        <v>26930</v>
      </c>
      <c r="E93">
        <v>144</v>
      </c>
      <c r="F93" t="s">
        <v>320</v>
      </c>
      <c r="G93" t="s">
        <v>607</v>
      </c>
      <c r="H93" t="s">
        <v>962</v>
      </c>
      <c r="I93">
        <v>144</v>
      </c>
      <c r="J93">
        <v>0</v>
      </c>
      <c r="K93" t="s">
        <v>593</v>
      </c>
      <c r="L93" t="s">
        <v>593</v>
      </c>
      <c r="M93">
        <v>21.68</v>
      </c>
      <c r="N93">
        <v>21.68</v>
      </c>
      <c r="O93">
        <v>60.7</v>
      </c>
      <c r="P93">
        <v>60.7</v>
      </c>
      <c r="Q93">
        <v>21.68</v>
      </c>
      <c r="R93">
        <v>21.68</v>
      </c>
      <c r="S93" s="6">
        <v>60.7</v>
      </c>
      <c r="T93" s="6">
        <v>0</v>
      </c>
      <c r="U93" s="6">
        <v>0</v>
      </c>
      <c r="V93" s="6">
        <v>0</v>
      </c>
      <c r="W93" s="6">
        <v>0</v>
      </c>
      <c r="X93" s="6">
        <v>3.9</v>
      </c>
      <c r="Y93" s="6">
        <v>0</v>
      </c>
      <c r="Z93" s="6">
        <v>0</v>
      </c>
      <c r="AA93" s="6">
        <v>0</v>
      </c>
      <c r="AB93" s="6">
        <v>0</v>
      </c>
      <c r="AC93">
        <v>-46</v>
      </c>
      <c r="AD93">
        <v>-42</v>
      </c>
      <c r="AE93">
        <v>-7</v>
      </c>
      <c r="AF93">
        <v>27</v>
      </c>
      <c r="AG93">
        <v>72</v>
      </c>
      <c r="AH93">
        <v>95</v>
      </c>
      <c r="AI93">
        <v>96</v>
      </c>
      <c r="AJ93">
        <v>73</v>
      </c>
      <c r="AK93">
        <v>44</v>
      </c>
      <c r="AL93">
        <v>12</v>
      </c>
      <c r="AM93">
        <v>-18</v>
      </c>
      <c r="AN93">
        <v>-28</v>
      </c>
      <c r="AO93">
        <v>8.9800000000000001E-3</v>
      </c>
      <c r="AP93">
        <v>38.71</v>
      </c>
      <c r="AQ93">
        <v>2.5339219999999999E-2</v>
      </c>
      <c r="AR93">
        <v>3.7469689E-2</v>
      </c>
      <c r="AS93" t="s">
        <v>605</v>
      </c>
      <c r="AT93">
        <v>1</v>
      </c>
      <c r="AU93">
        <v>1</v>
      </c>
      <c r="AV93">
        <v>100</v>
      </c>
      <c r="AW93">
        <v>0</v>
      </c>
      <c r="AX93">
        <v>2</v>
      </c>
      <c r="AY93">
        <v>0.19</v>
      </c>
      <c r="AZ93">
        <v>97</v>
      </c>
      <c r="BA93">
        <v>3</v>
      </c>
      <c r="BB93" t="s">
        <v>595</v>
      </c>
      <c r="BC93">
        <v>2</v>
      </c>
      <c r="BD93">
        <v>4</v>
      </c>
      <c r="BE93">
        <v>49.5</v>
      </c>
      <c r="BF93">
        <v>304</v>
      </c>
      <c r="BG93">
        <v>18.260000000000002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36.898980000000002</v>
      </c>
      <c r="EV93" s="6">
        <v>2.8405000000000001E-3</v>
      </c>
      <c r="EW93" s="6">
        <v>-1.9196999999999999E-7</v>
      </c>
      <c r="EX93" s="6">
        <v>4.9168000000000002E-12</v>
      </c>
      <c r="EY93" s="6">
        <v>0</v>
      </c>
      <c r="EZ93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>
        <v>0</v>
      </c>
      <c r="FY93" s="2">
        <v>43979</v>
      </c>
      <c r="FZ93" t="s">
        <v>596</v>
      </c>
      <c r="GA93">
        <v>21.68</v>
      </c>
      <c r="GB93" t="s">
        <v>602</v>
      </c>
      <c r="GC93">
        <f t="shared" si="1"/>
        <v>198</v>
      </c>
      <c r="GF93" t="s">
        <v>1176</v>
      </c>
      <c r="GG93" t="s">
        <v>470</v>
      </c>
      <c r="GH93">
        <v>2.4849176000000001E-2</v>
      </c>
      <c r="GI93">
        <v>1.2941729000000001E-2</v>
      </c>
      <c r="GJ93">
        <v>2.4843483999999999E-2</v>
      </c>
      <c r="GK93">
        <v>1.2934645999999999E-2</v>
      </c>
      <c r="GL93">
        <v>2.484389E-2</v>
      </c>
      <c r="GM93">
        <v>1.2950806E-2</v>
      </c>
      <c r="GN93">
        <v>2.4790207000000002E-2</v>
      </c>
      <c r="GO93">
        <v>1.1148747000000001E-2</v>
      </c>
      <c r="GP93">
        <v>2.4802508000000001E-2</v>
      </c>
      <c r="GQ93">
        <v>1.1148747000000001E-2</v>
      </c>
      <c r="GR93">
        <v>2.4846904E-2</v>
      </c>
      <c r="GS93">
        <v>1.1271140000000001E-2</v>
      </c>
    </row>
    <row r="94" spans="1:201" x14ac:dyDescent="0.25">
      <c r="A94">
        <v>19115</v>
      </c>
      <c r="B94" t="s">
        <v>321</v>
      </c>
      <c r="C94" s="2">
        <v>38920</v>
      </c>
      <c r="E94">
        <v>148</v>
      </c>
      <c r="F94" t="s">
        <v>321</v>
      </c>
      <c r="G94" t="s">
        <v>607</v>
      </c>
      <c r="H94" t="s">
        <v>797</v>
      </c>
      <c r="I94">
        <v>255</v>
      </c>
      <c r="J94">
        <v>0</v>
      </c>
      <c r="K94" t="s">
        <v>964</v>
      </c>
      <c r="L94" t="s">
        <v>593</v>
      </c>
      <c r="M94">
        <v>5963.92</v>
      </c>
      <c r="N94">
        <v>2267.94</v>
      </c>
      <c r="O94">
        <v>510</v>
      </c>
      <c r="P94">
        <v>470.8</v>
      </c>
      <c r="Q94">
        <v>2267.94</v>
      </c>
      <c r="R94">
        <v>2267.94</v>
      </c>
      <c r="S94" s="6">
        <v>414.76909999999998</v>
      </c>
      <c r="T94" s="6">
        <v>3.533041E-2</v>
      </c>
      <c r="U94" s="6">
        <v>-5.884825E-6</v>
      </c>
      <c r="V94" s="6">
        <v>5.8213889999999998E-10</v>
      </c>
      <c r="W94" s="6">
        <v>-2.3434E-14</v>
      </c>
      <c r="X94" s="6">
        <v>4771.5600000000004</v>
      </c>
      <c r="Y94" s="6">
        <v>-22.202200000000001</v>
      </c>
      <c r="Z94" s="6">
        <v>2.3638800000000001E-2</v>
      </c>
      <c r="AA94" s="6">
        <v>1.36246E-5</v>
      </c>
      <c r="AB94" s="6">
        <v>-1.8728999999999999E-8</v>
      </c>
      <c r="AC94">
        <v>-18</v>
      </c>
      <c r="AD94">
        <v>3</v>
      </c>
      <c r="AE94">
        <v>29</v>
      </c>
      <c r="AF94">
        <v>49</v>
      </c>
      <c r="AG94">
        <v>65</v>
      </c>
      <c r="AH94">
        <v>86</v>
      </c>
      <c r="AI94">
        <v>111</v>
      </c>
      <c r="AJ94">
        <v>119</v>
      </c>
      <c r="AK94">
        <v>96</v>
      </c>
      <c r="AL94">
        <v>54</v>
      </c>
      <c r="AM94">
        <v>20</v>
      </c>
      <c r="AN94">
        <v>-8</v>
      </c>
      <c r="AO94">
        <v>8.8620000000000001E-3</v>
      </c>
      <c r="AP94">
        <v>331.75</v>
      </c>
      <c r="AQ94">
        <v>1.4889328E-2</v>
      </c>
      <c r="AR94">
        <v>3.5835564E-2</v>
      </c>
      <c r="AS94" t="s">
        <v>594</v>
      </c>
      <c r="AT94">
        <v>1</v>
      </c>
      <c r="AU94">
        <v>1</v>
      </c>
      <c r="AV94">
        <v>100</v>
      </c>
      <c r="AW94">
        <v>0</v>
      </c>
      <c r="AX94">
        <v>2</v>
      </c>
      <c r="AY94">
        <v>2.1800000000000002</v>
      </c>
      <c r="AZ94">
        <v>5</v>
      </c>
      <c r="BA94">
        <v>3</v>
      </c>
      <c r="BB94" t="s">
        <v>595</v>
      </c>
      <c r="BC94">
        <v>2</v>
      </c>
      <c r="BD94">
        <v>3</v>
      </c>
      <c r="BE94">
        <v>133</v>
      </c>
      <c r="BF94">
        <v>89</v>
      </c>
      <c r="BG94">
        <v>166.4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328.22</v>
      </c>
      <c r="EV94" s="6">
        <v>2.1972100000000001E-2</v>
      </c>
      <c r="EW94" s="6">
        <v>-2.4763E-5</v>
      </c>
      <c r="EX94" s="6">
        <v>1.38855E-8</v>
      </c>
      <c r="EY94" s="6">
        <v>-2.9202800000000002E-12</v>
      </c>
      <c r="EZ94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>
        <v>0</v>
      </c>
      <c r="FY94" s="2">
        <v>43979</v>
      </c>
      <c r="FZ94" t="s">
        <v>596</v>
      </c>
      <c r="GA94">
        <v>5963.92</v>
      </c>
      <c r="GB94" t="s">
        <v>597</v>
      </c>
      <c r="GC94">
        <f t="shared" si="1"/>
        <v>399</v>
      </c>
      <c r="GF94" t="s">
        <v>1177</v>
      </c>
      <c r="GG94" t="s">
        <v>261</v>
      </c>
      <c r="GH94">
        <v>5.5355400000000005E-4</v>
      </c>
      <c r="GI94">
        <v>5.4323363999999999E-2</v>
      </c>
      <c r="GJ94">
        <v>5.5327000000000002E-4</v>
      </c>
      <c r="GK94">
        <v>5.4356221000000003E-2</v>
      </c>
      <c r="GL94">
        <v>5.5327000000000002E-4</v>
      </c>
      <c r="GM94">
        <v>5.4356221000000003E-2</v>
      </c>
      <c r="GN94">
        <v>5.5150999999999996E-4</v>
      </c>
      <c r="GO94">
        <v>5.1337714999999999E-2</v>
      </c>
      <c r="GP94">
        <v>5.4951900000000005E-4</v>
      </c>
      <c r="GQ94">
        <v>4.7900587000000001E-2</v>
      </c>
      <c r="GR94">
        <v>5.49337E-4</v>
      </c>
      <c r="GS94">
        <v>4.7585483999999997E-2</v>
      </c>
    </row>
    <row r="95" spans="1:201" x14ac:dyDescent="0.25">
      <c r="A95">
        <v>19116</v>
      </c>
      <c r="B95" t="s">
        <v>322</v>
      </c>
      <c r="C95" s="2">
        <v>37672</v>
      </c>
      <c r="E95">
        <v>154</v>
      </c>
      <c r="F95" t="s">
        <v>322</v>
      </c>
      <c r="G95" t="s">
        <v>591</v>
      </c>
      <c r="H95" t="s">
        <v>601</v>
      </c>
      <c r="I95">
        <v>188</v>
      </c>
      <c r="J95">
        <v>0</v>
      </c>
      <c r="K95" t="s">
        <v>593</v>
      </c>
      <c r="L95" t="s">
        <v>593</v>
      </c>
      <c r="M95">
        <v>1634</v>
      </c>
      <c r="N95">
        <v>1634</v>
      </c>
      <c r="O95">
        <v>110</v>
      </c>
      <c r="P95">
        <v>110</v>
      </c>
      <c r="Q95">
        <v>1634</v>
      </c>
      <c r="R95">
        <v>1634</v>
      </c>
      <c r="S95" s="6">
        <v>109.6532</v>
      </c>
      <c r="T95" s="6">
        <v>0</v>
      </c>
      <c r="U95" s="6">
        <v>0</v>
      </c>
      <c r="V95" s="6">
        <v>0</v>
      </c>
      <c r="W95" s="6">
        <v>0</v>
      </c>
      <c r="X95" s="6">
        <v>61.579990000000002</v>
      </c>
      <c r="Y95" s="6">
        <v>0</v>
      </c>
      <c r="Z95" s="6">
        <v>0</v>
      </c>
      <c r="AA95" s="6">
        <v>0</v>
      </c>
      <c r="AB95" s="6">
        <v>0</v>
      </c>
      <c r="AC95">
        <v>-43</v>
      </c>
      <c r="AD95">
        <v>-25</v>
      </c>
      <c r="AE95">
        <v>-10</v>
      </c>
      <c r="AF95">
        <v>25</v>
      </c>
      <c r="AG95">
        <v>54</v>
      </c>
      <c r="AH95">
        <v>66</v>
      </c>
      <c r="AI95">
        <v>74</v>
      </c>
      <c r="AJ95">
        <v>65</v>
      </c>
      <c r="AK95">
        <v>50</v>
      </c>
      <c r="AL95">
        <v>14</v>
      </c>
      <c r="AM95">
        <v>-20</v>
      </c>
      <c r="AN95">
        <v>-30</v>
      </c>
      <c r="AO95">
        <v>8.8669999999999999E-3</v>
      </c>
      <c r="AP95">
        <v>27.96</v>
      </c>
      <c r="AQ95">
        <v>1.3711917000000001E-2</v>
      </c>
      <c r="AR95">
        <v>4.0836434999999997E-2</v>
      </c>
      <c r="AS95" t="s">
        <v>594</v>
      </c>
      <c r="AT95">
        <v>3</v>
      </c>
      <c r="AU95">
        <v>1</v>
      </c>
      <c r="AV95">
        <v>100</v>
      </c>
      <c r="AW95">
        <v>0</v>
      </c>
      <c r="AX95">
        <v>2</v>
      </c>
      <c r="AY95">
        <v>0.95</v>
      </c>
      <c r="AZ95">
        <v>14</v>
      </c>
      <c r="BA95">
        <v>2</v>
      </c>
      <c r="BB95" t="s">
        <v>595</v>
      </c>
      <c r="BC95">
        <v>2</v>
      </c>
      <c r="BD95">
        <v>1</v>
      </c>
      <c r="BE95">
        <v>153.9</v>
      </c>
      <c r="BF95">
        <v>220</v>
      </c>
      <c r="BG95">
        <v>76.7</v>
      </c>
      <c r="BH95">
        <v>1</v>
      </c>
      <c r="BI95">
        <v>154</v>
      </c>
      <c r="BJ95">
        <v>220</v>
      </c>
      <c r="BK95">
        <v>76.7</v>
      </c>
      <c r="BL95">
        <v>1</v>
      </c>
      <c r="BM95">
        <v>154</v>
      </c>
      <c r="BN95">
        <v>220</v>
      </c>
      <c r="BO95">
        <v>76.7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26.899170000000002</v>
      </c>
      <c r="EV95" s="6">
        <v>5.3228650000000004E-3</v>
      </c>
      <c r="EW95" s="6">
        <v>-2.7617550000000002E-6</v>
      </c>
      <c r="EX95" s="6">
        <v>7.5560399999999999E-10</v>
      </c>
      <c r="EY95" s="6">
        <v>-7.2907839999999999E-14</v>
      </c>
      <c r="EZ95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>
        <v>0</v>
      </c>
      <c r="FY95" s="2">
        <v>43979</v>
      </c>
      <c r="FZ95" t="s">
        <v>596</v>
      </c>
      <c r="GA95">
        <v>1609.66</v>
      </c>
      <c r="GB95" t="s">
        <v>602</v>
      </c>
      <c r="GC95">
        <f t="shared" si="1"/>
        <v>461.9</v>
      </c>
      <c r="GF95" t="s">
        <v>1178</v>
      </c>
      <c r="GG95" t="s">
        <v>325</v>
      </c>
      <c r="GH95">
        <v>2.0545328000000002E-2</v>
      </c>
      <c r="GI95">
        <v>2.6356055999999999E-2</v>
      </c>
      <c r="GJ95">
        <v>2.0598192000000001E-2</v>
      </c>
      <c r="GK95">
        <v>2.6341630000000001E-2</v>
      </c>
      <c r="GL95">
        <v>1.9817464E-2</v>
      </c>
      <c r="GM95">
        <v>2.5493370000000001E-2</v>
      </c>
      <c r="GN95">
        <v>1.9731150999999999E-2</v>
      </c>
      <c r="GO95">
        <v>2.5879427999999999E-2</v>
      </c>
      <c r="GP95">
        <v>1.9997526000000002E-2</v>
      </c>
      <c r="GQ95">
        <v>2.5879427999999999E-2</v>
      </c>
      <c r="GR95">
        <v>2.0353518000000001E-2</v>
      </c>
      <c r="GS95">
        <v>2.5879427999999999E-2</v>
      </c>
    </row>
    <row r="96" spans="1:201" x14ac:dyDescent="0.25">
      <c r="A96">
        <v>19118</v>
      </c>
      <c r="B96" t="s">
        <v>323</v>
      </c>
      <c r="C96" s="2">
        <v>40242</v>
      </c>
      <c r="E96">
        <v>155</v>
      </c>
      <c r="F96" t="s">
        <v>323</v>
      </c>
      <c r="G96" t="s">
        <v>607</v>
      </c>
      <c r="H96" t="s">
        <v>965</v>
      </c>
      <c r="I96">
        <v>155</v>
      </c>
      <c r="J96">
        <v>0</v>
      </c>
      <c r="K96" t="s">
        <v>966</v>
      </c>
      <c r="L96" t="s">
        <v>593</v>
      </c>
      <c r="M96">
        <v>241.59</v>
      </c>
      <c r="N96">
        <v>200.72</v>
      </c>
      <c r="O96">
        <v>616</v>
      </c>
      <c r="P96">
        <v>614</v>
      </c>
      <c r="Q96">
        <v>200.72</v>
      </c>
      <c r="R96">
        <v>200.72</v>
      </c>
      <c r="S96" s="6">
        <v>591.53520000000003</v>
      </c>
      <c r="T96" s="6">
        <v>0.1642508</v>
      </c>
      <c r="U96" s="6">
        <v>-2.6071120000000002E-4</v>
      </c>
      <c r="V96" s="6">
        <v>0</v>
      </c>
      <c r="W96" s="6">
        <v>0</v>
      </c>
      <c r="X96" s="6">
        <v>-723789.3</v>
      </c>
      <c r="Y96" s="6">
        <v>2350.0390000000002</v>
      </c>
      <c r="Z96" s="6">
        <v>-1.9074990000000001</v>
      </c>
      <c r="AA96" s="6">
        <v>0</v>
      </c>
      <c r="AB96" s="6">
        <v>0</v>
      </c>
      <c r="AC96">
        <v>-21</v>
      </c>
      <c r="AD96">
        <v>-14</v>
      </c>
      <c r="AE96">
        <v>9</v>
      </c>
      <c r="AF96">
        <v>30</v>
      </c>
      <c r="AG96">
        <v>45</v>
      </c>
      <c r="AH96">
        <v>49</v>
      </c>
      <c r="AI96">
        <v>69</v>
      </c>
      <c r="AJ96">
        <v>83</v>
      </c>
      <c r="AK96">
        <v>60</v>
      </c>
      <c r="AL96">
        <v>30</v>
      </c>
      <c r="AM96">
        <v>1</v>
      </c>
      <c r="AN96">
        <v>-12</v>
      </c>
      <c r="AO96">
        <v>8.7550000000000006E-3</v>
      </c>
      <c r="AP96">
        <v>577.48</v>
      </c>
      <c r="AQ96">
        <v>7.9331699999999998E-4</v>
      </c>
      <c r="AR96">
        <v>2.9460143000000001E-2</v>
      </c>
      <c r="AS96" t="s">
        <v>605</v>
      </c>
      <c r="AT96">
        <v>2</v>
      </c>
      <c r="AU96">
        <v>1</v>
      </c>
      <c r="AV96">
        <v>100</v>
      </c>
      <c r="AW96">
        <v>0</v>
      </c>
      <c r="AX96">
        <v>1</v>
      </c>
      <c r="AY96">
        <v>3</v>
      </c>
      <c r="AZ96">
        <v>10</v>
      </c>
      <c r="BA96">
        <v>1</v>
      </c>
      <c r="BB96" t="s">
        <v>595</v>
      </c>
      <c r="BC96">
        <v>2</v>
      </c>
      <c r="BD96">
        <v>1</v>
      </c>
      <c r="BE96">
        <v>41.8</v>
      </c>
      <c r="BF96">
        <v>131</v>
      </c>
      <c r="BG96">
        <v>36.54</v>
      </c>
      <c r="BH96">
        <v>1</v>
      </c>
      <c r="BI96">
        <v>41.9</v>
      </c>
      <c r="BJ96">
        <v>131</v>
      </c>
      <c r="BK96">
        <v>36.54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577</v>
      </c>
      <c r="EV96" s="6">
        <v>6.8771869999999999E-3</v>
      </c>
      <c r="EW96" s="6">
        <v>-2.0995049999999999E-6</v>
      </c>
      <c r="EX96" s="6">
        <v>3.629827E-10</v>
      </c>
      <c r="EY96" s="6">
        <v>-2.3589499999999999E-14</v>
      </c>
      <c r="EZ9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>
        <v>0</v>
      </c>
      <c r="FY96" s="2">
        <v>43979</v>
      </c>
      <c r="FZ96" t="s">
        <v>596</v>
      </c>
      <c r="GA96">
        <v>241.59</v>
      </c>
      <c r="GB96" t="s">
        <v>597</v>
      </c>
      <c r="GC96">
        <f t="shared" si="1"/>
        <v>83.699999999999989</v>
      </c>
      <c r="GF96" t="s">
        <v>1179</v>
      </c>
      <c r="GG96" t="s">
        <v>323</v>
      </c>
      <c r="GH96">
        <v>3.6378499999999999E-4</v>
      </c>
      <c r="GI96">
        <v>5.0463673000000001E-2</v>
      </c>
      <c r="GJ96">
        <v>5.1596599999999997E-4</v>
      </c>
      <c r="GK96">
        <v>5.0581064000000002E-2</v>
      </c>
      <c r="GL96">
        <v>5.1236000000000001E-4</v>
      </c>
      <c r="GM96">
        <v>5.0581064000000002E-2</v>
      </c>
      <c r="GN96">
        <v>5.1077000000000002E-4</v>
      </c>
      <c r="GO96">
        <v>4.6140770999999997E-2</v>
      </c>
      <c r="GP96">
        <v>7.7975199999999998E-4</v>
      </c>
      <c r="GQ96">
        <v>3.7665319000000003E-2</v>
      </c>
      <c r="GR96">
        <v>7.9331699999999998E-4</v>
      </c>
      <c r="GS96">
        <v>2.9460143000000001E-2</v>
      </c>
    </row>
    <row r="97" spans="1:201" x14ac:dyDescent="0.25">
      <c r="A97">
        <v>19119</v>
      </c>
      <c r="B97" t="s">
        <v>324</v>
      </c>
      <c r="C97" s="2">
        <v>22649</v>
      </c>
      <c r="E97">
        <v>156</v>
      </c>
      <c r="F97" t="s">
        <v>324</v>
      </c>
      <c r="G97" t="s">
        <v>607</v>
      </c>
      <c r="H97" t="s">
        <v>797</v>
      </c>
      <c r="I97">
        <v>156</v>
      </c>
      <c r="J97">
        <v>0</v>
      </c>
      <c r="K97" t="s">
        <v>968</v>
      </c>
      <c r="L97" t="s">
        <v>593</v>
      </c>
      <c r="M97">
        <v>19528</v>
      </c>
      <c r="N97">
        <v>4250</v>
      </c>
      <c r="O97">
        <v>572.5</v>
      </c>
      <c r="P97">
        <v>549.20000000000005</v>
      </c>
      <c r="Q97">
        <v>8526.31</v>
      </c>
      <c r="R97">
        <v>4250</v>
      </c>
      <c r="S97" s="6">
        <v>530.33180000000004</v>
      </c>
      <c r="T97" s="6">
        <v>6.07596E-3</v>
      </c>
      <c r="U97" s="6">
        <v>-4.8361500000000001E-7</v>
      </c>
      <c r="V97" s="6">
        <v>2.203479E-11</v>
      </c>
      <c r="W97" s="6">
        <v>-3.8465799999999999E-16</v>
      </c>
      <c r="X97" s="6">
        <v>12075000</v>
      </c>
      <c r="Y97" s="6">
        <v>-89343.69</v>
      </c>
      <c r="Z97" s="6">
        <v>247.989</v>
      </c>
      <c r="AA97" s="6">
        <v>-0.306089</v>
      </c>
      <c r="AB97" s="6">
        <v>1.4177499999999999E-4</v>
      </c>
      <c r="AC97">
        <v>-1</v>
      </c>
      <c r="AD97">
        <v>-2</v>
      </c>
      <c r="AE97">
        <v>28</v>
      </c>
      <c r="AF97">
        <v>47</v>
      </c>
      <c r="AG97">
        <v>61</v>
      </c>
      <c r="AH97">
        <v>61</v>
      </c>
      <c r="AI97">
        <v>58</v>
      </c>
      <c r="AJ97">
        <v>49</v>
      </c>
      <c r="AK97">
        <v>49</v>
      </c>
      <c r="AL97">
        <v>35</v>
      </c>
      <c r="AM97">
        <v>21</v>
      </c>
      <c r="AN97">
        <v>22</v>
      </c>
      <c r="AO97">
        <v>8.8039999999999993E-3</v>
      </c>
      <c r="AP97">
        <v>516.24</v>
      </c>
      <c r="AQ97">
        <v>1.9086632999999999E-2</v>
      </c>
      <c r="AR97">
        <v>7.5686200999999995E-2</v>
      </c>
      <c r="AS97" t="s">
        <v>605</v>
      </c>
      <c r="AT97">
        <v>1</v>
      </c>
      <c r="AU97">
        <v>1</v>
      </c>
      <c r="AV97">
        <v>100</v>
      </c>
      <c r="AW97">
        <v>0</v>
      </c>
      <c r="AX97">
        <v>2</v>
      </c>
      <c r="AY97">
        <v>0.7</v>
      </c>
      <c r="AZ97">
        <v>27</v>
      </c>
      <c r="BA97">
        <v>4</v>
      </c>
      <c r="BB97" t="s">
        <v>595</v>
      </c>
      <c r="BC97">
        <v>2</v>
      </c>
      <c r="BD97">
        <v>6</v>
      </c>
      <c r="BE97">
        <v>66</v>
      </c>
      <c r="BF97">
        <v>154</v>
      </c>
      <c r="BG97">
        <v>50.2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514.6558</v>
      </c>
      <c r="EV97" s="6">
        <v>1.6068600000000001E-3</v>
      </c>
      <c r="EW97" s="6">
        <v>-2.5527500000000001E-7</v>
      </c>
      <c r="EX97" s="6">
        <v>2.8854789999999998E-11</v>
      </c>
      <c r="EY97" s="6">
        <v>-1.17978E-15</v>
      </c>
      <c r="EZ97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>
        <v>0</v>
      </c>
      <c r="FY97" s="2">
        <v>43979</v>
      </c>
      <c r="FZ97" t="s">
        <v>596</v>
      </c>
      <c r="GA97">
        <v>19528</v>
      </c>
      <c r="GB97" t="s">
        <v>597</v>
      </c>
      <c r="GC97">
        <f t="shared" si="1"/>
        <v>396</v>
      </c>
      <c r="GF97" t="s">
        <v>1180</v>
      </c>
      <c r="GG97" t="s">
        <v>338</v>
      </c>
      <c r="GH97">
        <v>0.14442904300000001</v>
      </c>
      <c r="GI97">
        <v>1.1661210999999999E-2</v>
      </c>
      <c r="GJ97">
        <v>0.14432294700000001</v>
      </c>
      <c r="GK97">
        <v>1.1475991E-2</v>
      </c>
      <c r="GL97">
        <v>0.14418297999999999</v>
      </c>
      <c r="GM97">
        <v>1.0516426000000001E-2</v>
      </c>
      <c r="GN97">
        <v>0.14414906499999999</v>
      </c>
      <c r="GO97">
        <v>1.0468152999999999E-2</v>
      </c>
      <c r="GP97">
        <v>0.14417833099999999</v>
      </c>
      <c r="GQ97">
        <v>1.0545123E-2</v>
      </c>
      <c r="GR97">
        <v>0.14453250200000001</v>
      </c>
      <c r="GS97">
        <v>1.2969787E-2</v>
      </c>
    </row>
    <row r="98" spans="1:201" x14ac:dyDescent="0.25">
      <c r="A98">
        <v>19120</v>
      </c>
      <c r="B98" t="s">
        <v>325</v>
      </c>
      <c r="C98" s="2">
        <v>38156</v>
      </c>
      <c r="E98">
        <v>162</v>
      </c>
      <c r="F98" t="s">
        <v>325</v>
      </c>
      <c r="G98" t="s">
        <v>607</v>
      </c>
      <c r="H98" t="s">
        <v>797</v>
      </c>
      <c r="I98">
        <v>158</v>
      </c>
      <c r="J98">
        <v>0</v>
      </c>
      <c r="K98" t="s">
        <v>968</v>
      </c>
      <c r="L98" t="s">
        <v>593</v>
      </c>
      <c r="M98">
        <v>557</v>
      </c>
      <c r="N98">
        <v>95.25</v>
      </c>
      <c r="O98">
        <v>829</v>
      </c>
      <c r="P98">
        <v>811</v>
      </c>
      <c r="Q98">
        <v>212.12</v>
      </c>
      <c r="R98">
        <v>95.25</v>
      </c>
      <c r="S98" s="6">
        <v>801.7885</v>
      </c>
      <c r="T98" s="6">
        <v>0.1142334</v>
      </c>
      <c r="U98" s="6">
        <v>-1.9770120000000001E-4</v>
      </c>
      <c r="V98" s="6">
        <v>1.4418299999999999E-7</v>
      </c>
      <c r="W98" s="6">
        <v>-2.488779E-17</v>
      </c>
      <c r="X98" s="6">
        <v>-7222561</v>
      </c>
      <c r="Y98" s="6">
        <v>26548.240000000002</v>
      </c>
      <c r="Z98" s="6">
        <v>-32.529220000000002</v>
      </c>
      <c r="AA98" s="6">
        <v>1.328637E-2</v>
      </c>
      <c r="AB98" s="6">
        <v>0</v>
      </c>
      <c r="AC98">
        <v>21</v>
      </c>
      <c r="AD98">
        <v>4</v>
      </c>
      <c r="AE98">
        <v>21</v>
      </c>
      <c r="AF98">
        <v>33</v>
      </c>
      <c r="AG98">
        <v>59</v>
      </c>
      <c r="AH98">
        <v>70</v>
      </c>
      <c r="AI98">
        <v>77</v>
      </c>
      <c r="AJ98">
        <v>79</v>
      </c>
      <c r="AK98">
        <v>80</v>
      </c>
      <c r="AL98">
        <v>51</v>
      </c>
      <c r="AM98">
        <v>17</v>
      </c>
      <c r="AN98">
        <v>51</v>
      </c>
      <c r="AO98">
        <v>8.9569999999999997E-3</v>
      </c>
      <c r="AP98">
        <v>638.79</v>
      </c>
      <c r="AQ98">
        <v>2.0353518000000001E-2</v>
      </c>
      <c r="AR98">
        <v>2.5879427999999999E-2</v>
      </c>
      <c r="AS98" t="s">
        <v>594</v>
      </c>
      <c r="AT98">
        <v>1</v>
      </c>
      <c r="AU98">
        <v>1</v>
      </c>
      <c r="AV98">
        <v>100</v>
      </c>
      <c r="AW98">
        <v>0</v>
      </c>
      <c r="AX98">
        <v>2</v>
      </c>
      <c r="AY98">
        <v>2.91</v>
      </c>
      <c r="AZ98">
        <v>4</v>
      </c>
      <c r="BA98">
        <v>2</v>
      </c>
      <c r="BB98" t="s">
        <v>799</v>
      </c>
      <c r="BC98">
        <v>2</v>
      </c>
      <c r="BD98">
        <v>3</v>
      </c>
      <c r="BE98">
        <v>35</v>
      </c>
      <c r="BF98">
        <v>24</v>
      </c>
      <c r="BG98">
        <v>168.1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636.20000000000005</v>
      </c>
      <c r="EV98" s="6">
        <v>3.073E-2</v>
      </c>
      <c r="EW98" s="6">
        <v>-1.5531E-4</v>
      </c>
      <c r="EX98" s="6">
        <v>5.08474E-7</v>
      </c>
      <c r="EY98" s="6">
        <v>-6.0986590000000002E-10</v>
      </c>
      <c r="EZ98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>
        <v>0</v>
      </c>
      <c r="FY98" s="2">
        <v>43979</v>
      </c>
      <c r="FZ98" t="s">
        <v>596</v>
      </c>
      <c r="GA98">
        <v>557</v>
      </c>
      <c r="GB98" t="s">
        <v>597</v>
      </c>
      <c r="GC98">
        <f t="shared" si="1"/>
        <v>105</v>
      </c>
      <c r="GF98" t="s">
        <v>1181</v>
      </c>
      <c r="GG98" t="s">
        <v>275</v>
      </c>
      <c r="GH98">
        <v>4.6993110000000003E-3</v>
      </c>
      <c r="GI98">
        <v>2.1737361E-2</v>
      </c>
      <c r="GJ98">
        <v>4.5100829999999998E-3</v>
      </c>
      <c r="GK98">
        <v>2.246248E-2</v>
      </c>
      <c r="GL98">
        <v>4.33797E-3</v>
      </c>
      <c r="GM98">
        <v>1.8726461999999999E-2</v>
      </c>
      <c r="GN98">
        <v>4.1967000000000003E-3</v>
      </c>
      <c r="GO98">
        <v>1.7960767999999998E-2</v>
      </c>
      <c r="GP98">
        <v>4.198434E-3</v>
      </c>
      <c r="GQ98">
        <v>1.836643E-2</v>
      </c>
      <c r="GR98">
        <v>4.4868699999999996E-3</v>
      </c>
      <c r="GS98">
        <v>1.90566E-2</v>
      </c>
    </row>
    <row r="99" spans="1:201" x14ac:dyDescent="0.25">
      <c r="A99">
        <v>19121</v>
      </c>
      <c r="B99" t="s">
        <v>326</v>
      </c>
      <c r="C99" s="2">
        <v>30015</v>
      </c>
      <c r="E99">
        <v>169</v>
      </c>
      <c r="F99" t="s">
        <v>326</v>
      </c>
      <c r="G99" t="s">
        <v>591</v>
      </c>
      <c r="H99" t="s">
        <v>592</v>
      </c>
      <c r="I99">
        <v>169</v>
      </c>
      <c r="J99">
        <v>0</v>
      </c>
      <c r="K99" t="s">
        <v>604</v>
      </c>
      <c r="L99" t="s">
        <v>593</v>
      </c>
      <c r="M99">
        <v>34116</v>
      </c>
      <c r="N99">
        <v>5447</v>
      </c>
      <c r="O99">
        <v>392.5</v>
      </c>
      <c r="P99">
        <v>380.5</v>
      </c>
      <c r="Q99">
        <v>5447</v>
      </c>
      <c r="R99">
        <v>5447</v>
      </c>
      <c r="S99" s="6">
        <v>374.17899999999997</v>
      </c>
      <c r="T99" s="6">
        <v>1.3966899999999999E-3</v>
      </c>
      <c r="U99" s="6">
        <v>-5.3515900000000002E-8</v>
      </c>
      <c r="V99" s="6">
        <v>1.155989E-12</v>
      </c>
      <c r="W99" s="6">
        <v>-9.5459890000000006E-18</v>
      </c>
      <c r="X99" s="6">
        <v>-503710</v>
      </c>
      <c r="Y99" s="6">
        <v>4913.7889999999998</v>
      </c>
      <c r="Z99" s="6">
        <v>-8.9668890000000001</v>
      </c>
      <c r="AA99" s="6">
        <v>-1.89169E-2</v>
      </c>
      <c r="AB99" s="6">
        <v>4.65379E-5</v>
      </c>
      <c r="AC99">
        <v>171</v>
      </c>
      <c r="AD99">
        <v>109</v>
      </c>
      <c r="AE99">
        <v>61</v>
      </c>
      <c r="AF99">
        <v>56</v>
      </c>
      <c r="AG99">
        <v>108</v>
      </c>
      <c r="AH99">
        <v>104</v>
      </c>
      <c r="AI99">
        <v>165</v>
      </c>
      <c r="AJ99">
        <v>203</v>
      </c>
      <c r="AK99">
        <v>234</v>
      </c>
      <c r="AL99">
        <v>267</v>
      </c>
      <c r="AM99">
        <v>245</v>
      </c>
      <c r="AN99">
        <v>223</v>
      </c>
      <c r="AO99">
        <v>8.9169999999999996E-3</v>
      </c>
      <c r="AP99">
        <v>362.34</v>
      </c>
      <c r="AQ99">
        <v>7.3974669999999996E-3</v>
      </c>
      <c r="AR99">
        <v>2.9861380999999999E-2</v>
      </c>
      <c r="AS99" t="s">
        <v>605</v>
      </c>
      <c r="AT99">
        <v>1</v>
      </c>
      <c r="AU99">
        <v>1</v>
      </c>
      <c r="AV99">
        <v>100</v>
      </c>
      <c r="AW99">
        <v>0</v>
      </c>
      <c r="AX99">
        <v>2</v>
      </c>
      <c r="AY99">
        <v>0.2</v>
      </c>
      <c r="AZ99">
        <v>207</v>
      </c>
      <c r="BA99">
        <v>3</v>
      </c>
      <c r="BB99" t="s">
        <v>595</v>
      </c>
      <c r="BC99">
        <v>2</v>
      </c>
      <c r="BD99">
        <v>6</v>
      </c>
      <c r="BE99">
        <v>175</v>
      </c>
      <c r="BF99">
        <v>713</v>
      </c>
      <c r="BG99">
        <v>27.2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359.65379999999999</v>
      </c>
      <c r="EV99" s="6">
        <v>1.96401E-3</v>
      </c>
      <c r="EW99" s="6">
        <v>-2.9687300000000001E-7</v>
      </c>
      <c r="EX99" s="6">
        <v>2.50828E-11</v>
      </c>
      <c r="EY99" s="6">
        <v>-7.7022990000000001E-16</v>
      </c>
      <c r="EZ99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>
        <v>0</v>
      </c>
      <c r="FY99" s="2">
        <v>43979</v>
      </c>
      <c r="FZ99" t="s">
        <v>596</v>
      </c>
      <c r="GA99">
        <v>34116</v>
      </c>
      <c r="GB99" t="s">
        <v>597</v>
      </c>
      <c r="GC99">
        <f t="shared" si="1"/>
        <v>1050</v>
      </c>
      <c r="GF99" t="s">
        <v>1182</v>
      </c>
      <c r="GG99" t="s">
        <v>1183</v>
      </c>
      <c r="GH99">
        <v>3.9850650000000003E-3</v>
      </c>
      <c r="GI99">
        <v>1.9585348999999998E-2</v>
      </c>
      <c r="GJ99">
        <v>3.9828399999999996E-3</v>
      </c>
      <c r="GK99">
        <v>1.9574629E-2</v>
      </c>
      <c r="GL99">
        <v>3.9818709999999997E-3</v>
      </c>
      <c r="GM99">
        <v>1.9574629E-2</v>
      </c>
      <c r="GN99">
        <v>3.9816749999999996E-3</v>
      </c>
      <c r="GO99">
        <v>1.9526357000000001E-2</v>
      </c>
      <c r="GP99">
        <v>3.9816749999999996E-3</v>
      </c>
      <c r="GQ99">
        <v>1.9526357000000001E-2</v>
      </c>
      <c r="GR99">
        <v>4.0330410000000002E-3</v>
      </c>
      <c r="GS99">
        <v>1.9526357000000001E-2</v>
      </c>
    </row>
    <row r="100" spans="1:201" x14ac:dyDescent="0.25">
      <c r="A100">
        <v>19122</v>
      </c>
      <c r="B100" t="s">
        <v>327</v>
      </c>
      <c r="C100" s="2">
        <v>32175</v>
      </c>
      <c r="E100">
        <v>172</v>
      </c>
      <c r="F100" t="s">
        <v>327</v>
      </c>
      <c r="G100" t="s">
        <v>591</v>
      </c>
      <c r="H100" t="s">
        <v>592</v>
      </c>
      <c r="I100">
        <v>172</v>
      </c>
      <c r="J100">
        <v>0</v>
      </c>
      <c r="K100" t="s">
        <v>599</v>
      </c>
      <c r="L100" t="s">
        <v>593</v>
      </c>
      <c r="M100">
        <v>10782</v>
      </c>
      <c r="N100">
        <v>7234</v>
      </c>
      <c r="O100">
        <v>304</v>
      </c>
      <c r="P100">
        <v>299</v>
      </c>
      <c r="Q100">
        <v>7234</v>
      </c>
      <c r="R100">
        <v>7234</v>
      </c>
      <c r="S100" s="6">
        <v>275.81299999999999</v>
      </c>
      <c r="T100" s="6">
        <v>6.7648889999999996E-3</v>
      </c>
      <c r="U100" s="6">
        <v>-8.8683699999999999E-7</v>
      </c>
      <c r="V100" s="6">
        <v>7.067909E-11</v>
      </c>
      <c r="W100" s="6">
        <v>-2.2398499999999999E-15</v>
      </c>
      <c r="X100" s="6">
        <v>-199695</v>
      </c>
      <c r="Y100" s="6">
        <v>1822.24</v>
      </c>
      <c r="Z100" s="6">
        <v>-4.4356989999999996</v>
      </c>
      <c r="AA100" s="6">
        <v>-1.9176099999999999E-3</v>
      </c>
      <c r="AB100" s="6">
        <v>1.2921E-5</v>
      </c>
      <c r="AC100">
        <v>163</v>
      </c>
      <c r="AD100">
        <v>88</v>
      </c>
      <c r="AE100">
        <v>47</v>
      </c>
      <c r="AF100">
        <v>35</v>
      </c>
      <c r="AG100">
        <v>55</v>
      </c>
      <c r="AH100">
        <v>41</v>
      </c>
      <c r="AI100">
        <v>81</v>
      </c>
      <c r="AJ100">
        <v>138</v>
      </c>
      <c r="AK100">
        <v>190</v>
      </c>
      <c r="AL100">
        <v>227</v>
      </c>
      <c r="AM100">
        <v>235</v>
      </c>
      <c r="AN100">
        <v>202</v>
      </c>
      <c r="AO100">
        <v>8.7100000000000007E-3</v>
      </c>
      <c r="AP100">
        <v>251.31</v>
      </c>
      <c r="AQ100">
        <v>2.509397E-3</v>
      </c>
      <c r="AR100">
        <v>2.8452394999999998E-2</v>
      </c>
      <c r="AS100" t="s">
        <v>594</v>
      </c>
      <c r="AT100">
        <v>1</v>
      </c>
      <c r="AU100">
        <v>1</v>
      </c>
      <c r="AV100">
        <v>100</v>
      </c>
      <c r="AW100">
        <v>0</v>
      </c>
      <c r="AX100">
        <v>2</v>
      </c>
      <c r="AY100">
        <v>0.52</v>
      </c>
      <c r="AZ100">
        <v>283</v>
      </c>
      <c r="BA100">
        <v>4</v>
      </c>
      <c r="BB100" t="s">
        <v>595</v>
      </c>
      <c r="BC100">
        <v>2</v>
      </c>
      <c r="BD100">
        <v>6</v>
      </c>
      <c r="BE100">
        <v>246.6</v>
      </c>
      <c r="BF100">
        <v>544</v>
      </c>
      <c r="BG100">
        <v>50.8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251.5</v>
      </c>
      <c r="EV100" s="6">
        <v>0</v>
      </c>
      <c r="EW100" s="6">
        <v>0</v>
      </c>
      <c r="EX100" s="6">
        <v>0</v>
      </c>
      <c r="EY100" s="6">
        <v>0</v>
      </c>
      <c r="EZ100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>
        <v>0</v>
      </c>
      <c r="FY100" s="2">
        <v>43979</v>
      </c>
      <c r="FZ100" t="s">
        <v>596</v>
      </c>
      <c r="GA100">
        <v>10782</v>
      </c>
      <c r="GB100" t="s">
        <v>597</v>
      </c>
      <c r="GC100">
        <f t="shared" si="1"/>
        <v>1479.6</v>
      </c>
      <c r="GF100" t="s">
        <v>1184</v>
      </c>
      <c r="GG100" t="s">
        <v>1185</v>
      </c>
      <c r="GH100">
        <v>6.7684379999999999E-3</v>
      </c>
      <c r="GI100">
        <v>4.1103430000000003E-2</v>
      </c>
      <c r="GJ100">
        <v>6.7650820000000004E-3</v>
      </c>
      <c r="GK100">
        <v>4.1152771999999997E-2</v>
      </c>
      <c r="GL100">
        <v>6.7650820000000004E-3</v>
      </c>
      <c r="GM100">
        <v>4.1152771999999997E-2</v>
      </c>
      <c r="GN100">
        <v>7.1569379999999998E-3</v>
      </c>
      <c r="GO100">
        <v>4.1152771999999997E-2</v>
      </c>
      <c r="GP100">
        <v>7.1575520000000002E-3</v>
      </c>
      <c r="GQ100">
        <v>4.1235063000000002E-2</v>
      </c>
      <c r="GR100">
        <v>7.1809430000000004E-3</v>
      </c>
      <c r="GS100">
        <v>4.1235063000000002E-2</v>
      </c>
    </row>
    <row r="101" spans="1:201" x14ac:dyDescent="0.25">
      <c r="A101">
        <v>19125</v>
      </c>
      <c r="B101" t="s">
        <v>590</v>
      </c>
      <c r="C101" s="2">
        <v>29190</v>
      </c>
      <c r="E101">
        <v>175</v>
      </c>
      <c r="F101" t="s">
        <v>590</v>
      </c>
      <c r="G101" t="s">
        <v>591</v>
      </c>
      <c r="H101" t="s">
        <v>592</v>
      </c>
      <c r="I101">
        <v>300</v>
      </c>
      <c r="J101">
        <v>0</v>
      </c>
      <c r="K101" t="s">
        <v>615</v>
      </c>
      <c r="L101" t="s">
        <v>593</v>
      </c>
      <c r="M101">
        <v>121</v>
      </c>
      <c r="N101">
        <v>121</v>
      </c>
      <c r="O101">
        <v>251.5</v>
      </c>
      <c r="P101">
        <v>251.5</v>
      </c>
      <c r="Q101">
        <v>121</v>
      </c>
      <c r="R101">
        <v>121</v>
      </c>
      <c r="S101" s="6">
        <v>251.16300000000001</v>
      </c>
      <c r="T101" s="6">
        <v>0</v>
      </c>
      <c r="U101" s="6">
        <v>0</v>
      </c>
      <c r="V101" s="6">
        <v>0</v>
      </c>
      <c r="W101" s="6">
        <v>0</v>
      </c>
      <c r="X101" s="6">
        <v>117</v>
      </c>
      <c r="Y101" s="6">
        <v>0</v>
      </c>
      <c r="Z101" s="6">
        <v>0</v>
      </c>
      <c r="AA101" s="6">
        <v>0</v>
      </c>
      <c r="AB101" s="6">
        <v>0</v>
      </c>
      <c r="AC101">
        <v>140</v>
      </c>
      <c r="AD101">
        <v>109</v>
      </c>
      <c r="AE101">
        <v>81</v>
      </c>
      <c r="AF101">
        <v>105</v>
      </c>
      <c r="AG101">
        <v>109</v>
      </c>
      <c r="AH101">
        <v>101</v>
      </c>
      <c r="AI101">
        <v>123</v>
      </c>
      <c r="AJ101">
        <v>158</v>
      </c>
      <c r="AK101">
        <v>180</v>
      </c>
      <c r="AL101">
        <v>195</v>
      </c>
      <c r="AM101">
        <v>158</v>
      </c>
      <c r="AN101">
        <v>152</v>
      </c>
      <c r="AO101">
        <v>9.0969999999999992E-3</v>
      </c>
      <c r="AP101">
        <v>137.91999999999999</v>
      </c>
      <c r="AQ101">
        <v>8.4068089999999998E-2</v>
      </c>
      <c r="AR101">
        <v>9.0146579000000004E-2</v>
      </c>
      <c r="AS101" t="s">
        <v>594</v>
      </c>
      <c r="AT101">
        <v>1</v>
      </c>
      <c r="AU101">
        <v>1</v>
      </c>
      <c r="AV101">
        <v>100</v>
      </c>
      <c r="AW101">
        <v>0</v>
      </c>
      <c r="AX101">
        <v>2</v>
      </c>
      <c r="AY101">
        <v>0.89</v>
      </c>
      <c r="AZ101">
        <v>0</v>
      </c>
      <c r="BA101">
        <v>4</v>
      </c>
      <c r="BB101" t="s">
        <v>595</v>
      </c>
      <c r="BC101">
        <v>2</v>
      </c>
      <c r="BD101">
        <v>6</v>
      </c>
      <c r="BE101">
        <v>410.4</v>
      </c>
      <c r="BF101">
        <v>398</v>
      </c>
      <c r="BG101">
        <v>112.5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129.04400000000001</v>
      </c>
      <c r="EV101" s="6">
        <v>2.0797400000000001E-3</v>
      </c>
      <c r="EW101" s="6">
        <v>-5.2706799999999999E-8</v>
      </c>
      <c r="EX101" s="6">
        <v>6.6645599999999998E-13</v>
      </c>
      <c r="EY101" s="6">
        <v>2.231169E-17</v>
      </c>
      <c r="EZ101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>
        <v>0</v>
      </c>
      <c r="FY101" s="2">
        <v>43979</v>
      </c>
      <c r="FZ101" t="s">
        <v>596</v>
      </c>
      <c r="GA101">
        <v>1188</v>
      </c>
      <c r="GB101" t="s">
        <v>602</v>
      </c>
      <c r="GC101">
        <f t="shared" si="1"/>
        <v>2462.3999999999996</v>
      </c>
      <c r="GF101" t="s">
        <v>1186</v>
      </c>
      <c r="GG101" t="s">
        <v>332</v>
      </c>
      <c r="GH101">
        <v>5.4464989999999996E-3</v>
      </c>
      <c r="GI101">
        <v>3.8990180999999999E-2</v>
      </c>
      <c r="GJ101">
        <v>6.0585270000000002E-3</v>
      </c>
      <c r="GK101">
        <v>3.9241284000000001E-2</v>
      </c>
      <c r="GL101">
        <v>6.053241E-3</v>
      </c>
      <c r="GM101">
        <v>3.9102770000000002E-2</v>
      </c>
      <c r="GN101">
        <v>6.0363989999999996E-3</v>
      </c>
      <c r="GO101">
        <v>3.6825482E-2</v>
      </c>
      <c r="GP101">
        <v>6.0364859999999998E-3</v>
      </c>
      <c r="GQ101">
        <v>3.6839298999999999E-2</v>
      </c>
      <c r="GR101">
        <v>6.1480659999999998E-3</v>
      </c>
      <c r="GS101">
        <v>3.6961134999999999E-2</v>
      </c>
    </row>
    <row r="102" spans="1:201" x14ac:dyDescent="0.25">
      <c r="A102">
        <v>19126</v>
      </c>
      <c r="B102" t="s">
        <v>328</v>
      </c>
      <c r="C102" s="2">
        <v>34686</v>
      </c>
      <c r="E102">
        <v>178</v>
      </c>
      <c r="F102" t="s">
        <v>328</v>
      </c>
      <c r="G102" t="s">
        <v>591</v>
      </c>
      <c r="H102" t="s">
        <v>592</v>
      </c>
      <c r="I102">
        <v>178</v>
      </c>
      <c r="J102">
        <v>0</v>
      </c>
      <c r="K102" t="s">
        <v>593</v>
      </c>
      <c r="L102" t="s">
        <v>593</v>
      </c>
      <c r="M102">
        <v>3800</v>
      </c>
      <c r="N102">
        <v>3800</v>
      </c>
      <c r="O102">
        <v>138</v>
      </c>
      <c r="P102">
        <v>138</v>
      </c>
      <c r="Q102">
        <v>3800</v>
      </c>
      <c r="R102">
        <v>3800</v>
      </c>
      <c r="S102" s="6">
        <v>137.3886</v>
      </c>
      <c r="T102" s="6">
        <v>0</v>
      </c>
      <c r="U102" s="6">
        <v>0</v>
      </c>
      <c r="V102" s="6">
        <v>0</v>
      </c>
      <c r="W102" s="6">
        <v>0</v>
      </c>
      <c r="X102" s="6">
        <v>60</v>
      </c>
      <c r="Y102" s="6">
        <v>0</v>
      </c>
      <c r="Z102" s="6">
        <v>0</v>
      </c>
      <c r="AA102" s="6">
        <v>0</v>
      </c>
      <c r="AB102" s="6">
        <v>0</v>
      </c>
      <c r="AC102">
        <v>163</v>
      </c>
      <c r="AD102">
        <v>88</v>
      </c>
      <c r="AE102">
        <v>47</v>
      </c>
      <c r="AF102">
        <v>35</v>
      </c>
      <c r="AG102">
        <v>55</v>
      </c>
      <c r="AH102">
        <v>41</v>
      </c>
      <c r="AI102">
        <v>81</v>
      </c>
      <c r="AJ102">
        <v>138</v>
      </c>
      <c r="AK102">
        <v>190</v>
      </c>
      <c r="AL102">
        <v>227</v>
      </c>
      <c r="AM102">
        <v>235</v>
      </c>
      <c r="AN102">
        <v>202</v>
      </c>
      <c r="AO102">
        <v>9.0139999999999994E-3</v>
      </c>
      <c r="AP102">
        <v>17.010000000000002</v>
      </c>
      <c r="AQ102">
        <v>4.9083211000000002E-2</v>
      </c>
      <c r="AR102">
        <v>3.1224030000000002E-3</v>
      </c>
      <c r="AS102" t="s">
        <v>594</v>
      </c>
      <c r="AT102">
        <v>1</v>
      </c>
      <c r="AU102">
        <v>1</v>
      </c>
      <c r="AV102">
        <v>100</v>
      </c>
      <c r="AW102">
        <v>0</v>
      </c>
      <c r="AX102">
        <v>2</v>
      </c>
      <c r="AY102">
        <v>0.84</v>
      </c>
      <c r="AZ102">
        <v>284</v>
      </c>
      <c r="BA102">
        <v>5</v>
      </c>
      <c r="BB102" t="s">
        <v>595</v>
      </c>
      <c r="BC102">
        <v>2</v>
      </c>
      <c r="BD102">
        <v>6</v>
      </c>
      <c r="BE102">
        <v>527</v>
      </c>
      <c r="BF102">
        <v>496</v>
      </c>
      <c r="BG102">
        <v>116.4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10.03861</v>
      </c>
      <c r="EV102" s="6">
        <v>6.6654610000000001E-3</v>
      </c>
      <c r="EW102" s="6">
        <v>-2.4547699999999998E-6</v>
      </c>
      <c r="EX102" s="6">
        <v>4.5594820000000001E-10</v>
      </c>
      <c r="EY102" s="6">
        <v>-3.14485E-14</v>
      </c>
      <c r="EZ102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>
        <v>0</v>
      </c>
      <c r="FY102" s="2">
        <v>43979</v>
      </c>
      <c r="FZ102" t="s">
        <v>596</v>
      </c>
      <c r="GA102">
        <v>3770</v>
      </c>
      <c r="GB102" t="s">
        <v>602</v>
      </c>
      <c r="GC102">
        <f t="shared" si="1"/>
        <v>3162</v>
      </c>
      <c r="GF102" t="s">
        <v>1187</v>
      </c>
      <c r="GG102" t="s">
        <v>349</v>
      </c>
      <c r="GH102">
        <v>8.4209969999999995E-3</v>
      </c>
      <c r="GI102">
        <v>2.7151003E-2</v>
      </c>
      <c r="GJ102">
        <v>8.4157590000000001E-3</v>
      </c>
      <c r="GK102">
        <v>2.7078178000000001E-2</v>
      </c>
      <c r="GL102">
        <v>8.416069E-3</v>
      </c>
      <c r="GM102">
        <v>2.7114097E-2</v>
      </c>
      <c r="GN102">
        <v>7.7918529999999996E-3</v>
      </c>
      <c r="GO102">
        <v>2.7762359E-2</v>
      </c>
      <c r="GP102">
        <v>7.7752899999999998E-3</v>
      </c>
      <c r="GQ102">
        <v>2.7842371000000001E-2</v>
      </c>
      <c r="GR102">
        <v>7.7764289999999996E-3</v>
      </c>
      <c r="GS102">
        <v>2.7984717999999999E-2</v>
      </c>
    </row>
    <row r="103" spans="1:201" x14ac:dyDescent="0.25">
      <c r="A103">
        <v>19117</v>
      </c>
      <c r="B103" t="s">
        <v>329</v>
      </c>
      <c r="C103" s="2">
        <v>38339</v>
      </c>
      <c r="E103">
        <v>189</v>
      </c>
      <c r="F103" t="s">
        <v>329</v>
      </c>
      <c r="G103" t="s">
        <v>591</v>
      </c>
      <c r="H103" t="s">
        <v>612</v>
      </c>
      <c r="I103">
        <v>254</v>
      </c>
      <c r="J103">
        <v>0</v>
      </c>
      <c r="K103" t="s">
        <v>593</v>
      </c>
      <c r="L103" t="s">
        <v>593</v>
      </c>
      <c r="M103">
        <v>3134</v>
      </c>
      <c r="N103">
        <v>2192</v>
      </c>
      <c r="O103">
        <v>114.5</v>
      </c>
      <c r="P103">
        <v>106</v>
      </c>
      <c r="Q103">
        <v>2192</v>
      </c>
      <c r="R103">
        <v>2192</v>
      </c>
      <c r="S103" s="6">
        <v>65.903130000000004</v>
      </c>
      <c r="T103" s="6">
        <v>3.0038209999999999E-2</v>
      </c>
      <c r="U103" s="6">
        <v>-7.557153E-6</v>
      </c>
      <c r="V103" s="6">
        <v>1.1685740000000001E-9</v>
      </c>
      <c r="W103" s="6">
        <v>-7.5717340000000004E-14</v>
      </c>
      <c r="X103" s="6">
        <v>19907.11</v>
      </c>
      <c r="Y103" s="6">
        <v>-759.43979999999999</v>
      </c>
      <c r="Z103" s="6">
        <v>10.84168</v>
      </c>
      <c r="AA103" s="6">
        <v>-6.863437E-2</v>
      </c>
      <c r="AB103" s="6">
        <v>1.632983E-4</v>
      </c>
      <c r="AC103">
        <v>-31</v>
      </c>
      <c r="AD103">
        <v>-14</v>
      </c>
      <c r="AE103">
        <v>10</v>
      </c>
      <c r="AF103">
        <v>45</v>
      </c>
      <c r="AG103">
        <v>65</v>
      </c>
      <c r="AH103">
        <v>75</v>
      </c>
      <c r="AI103">
        <v>78</v>
      </c>
      <c r="AJ103">
        <v>61</v>
      </c>
      <c r="AK103">
        <v>39</v>
      </c>
      <c r="AL103">
        <v>0</v>
      </c>
      <c r="AM103">
        <v>-18</v>
      </c>
      <c r="AN103">
        <v>-33</v>
      </c>
      <c r="AO103">
        <v>8.829E-3</v>
      </c>
      <c r="AP103">
        <v>4.3499999999999996</v>
      </c>
      <c r="AQ103">
        <v>4.3368199999999999E-3</v>
      </c>
      <c r="AR103">
        <v>3.7613268999999998E-2</v>
      </c>
      <c r="AS103" t="s">
        <v>594</v>
      </c>
      <c r="AT103">
        <v>1</v>
      </c>
      <c r="AU103">
        <v>1</v>
      </c>
      <c r="AV103">
        <v>100</v>
      </c>
      <c r="AW103">
        <v>0</v>
      </c>
      <c r="AX103">
        <v>2</v>
      </c>
      <c r="AY103">
        <v>2.2000000000000002</v>
      </c>
      <c r="AZ103">
        <v>3</v>
      </c>
      <c r="BA103">
        <v>1</v>
      </c>
      <c r="BB103" t="s">
        <v>595</v>
      </c>
      <c r="BC103">
        <v>2</v>
      </c>
      <c r="BD103">
        <v>2</v>
      </c>
      <c r="BE103">
        <v>80</v>
      </c>
      <c r="BF103">
        <v>90</v>
      </c>
      <c r="BG103">
        <v>100.15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4.1448099999999997</v>
      </c>
      <c r="EV103" s="6">
        <v>5.542674E-3</v>
      </c>
      <c r="EW103" s="6">
        <v>-5.1007070000000001E-6</v>
      </c>
      <c r="EX103" s="6">
        <v>2.8709539999999999E-9</v>
      </c>
      <c r="EY103" s="6">
        <v>-6.0788980000000003E-13</v>
      </c>
      <c r="EZ103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>
        <v>0</v>
      </c>
      <c r="FY103" s="2">
        <v>43979</v>
      </c>
      <c r="FZ103" t="s">
        <v>596</v>
      </c>
      <c r="GA103">
        <v>3134</v>
      </c>
      <c r="GB103" t="s">
        <v>597</v>
      </c>
      <c r="GC103">
        <f t="shared" si="1"/>
        <v>160</v>
      </c>
      <c r="GF103" t="s">
        <v>1188</v>
      </c>
      <c r="GG103" t="s">
        <v>315</v>
      </c>
      <c r="GH103">
        <v>4.7909809999999997E-3</v>
      </c>
      <c r="GI103">
        <v>3.5894424000000001E-2</v>
      </c>
      <c r="GJ103">
        <v>4.7819949999999998E-3</v>
      </c>
      <c r="GK103">
        <v>3.5733648E-2</v>
      </c>
      <c r="GL103">
        <v>4.7821340000000004E-3</v>
      </c>
      <c r="GM103">
        <v>3.5761695000000003E-2</v>
      </c>
      <c r="GN103">
        <v>4.7820639999999999E-3</v>
      </c>
      <c r="GO103">
        <v>3.5747577000000003E-2</v>
      </c>
      <c r="GP103">
        <v>4.5927060000000002E-3</v>
      </c>
      <c r="GQ103">
        <v>3.5643965E-2</v>
      </c>
      <c r="GR103">
        <v>4.5276090000000001E-3</v>
      </c>
      <c r="GS103">
        <v>3.5645396000000003E-2</v>
      </c>
    </row>
    <row r="104" spans="1:201" x14ac:dyDescent="0.25">
      <c r="A104">
        <v>19127</v>
      </c>
      <c r="B104" t="s">
        <v>330</v>
      </c>
      <c r="C104" s="2">
        <v>25845</v>
      </c>
      <c r="E104">
        <v>190</v>
      </c>
      <c r="F104" t="s">
        <v>330</v>
      </c>
      <c r="G104" t="s">
        <v>591</v>
      </c>
      <c r="H104" t="s">
        <v>592</v>
      </c>
      <c r="I104">
        <v>190</v>
      </c>
      <c r="J104">
        <v>0</v>
      </c>
      <c r="K104" t="s">
        <v>593</v>
      </c>
      <c r="L104" t="s">
        <v>593</v>
      </c>
      <c r="M104">
        <v>5085</v>
      </c>
      <c r="N104">
        <v>3173</v>
      </c>
      <c r="O104">
        <v>161.13</v>
      </c>
      <c r="P104">
        <v>155.13</v>
      </c>
      <c r="Q104">
        <v>3173</v>
      </c>
      <c r="R104">
        <v>3173</v>
      </c>
      <c r="S104" s="6">
        <v>121.65900000000001</v>
      </c>
      <c r="T104" s="6">
        <v>2.4588189999999999E-2</v>
      </c>
      <c r="U104" s="6">
        <v>-7.4466050000000003E-6</v>
      </c>
      <c r="V104" s="6">
        <v>1.1826040000000001E-9</v>
      </c>
      <c r="W104" s="6">
        <v>-7.2554980000000003E-14</v>
      </c>
      <c r="X104" s="6">
        <v>4044601</v>
      </c>
      <c r="Y104" s="6">
        <v>-102310</v>
      </c>
      <c r="Z104" s="6">
        <v>970.31460000000004</v>
      </c>
      <c r="AA104" s="6">
        <v>-4.0895849999999996</v>
      </c>
      <c r="AB104" s="6">
        <v>6.4639789999999999E-3</v>
      </c>
      <c r="AC104">
        <v>60</v>
      </c>
      <c r="AD104">
        <v>60</v>
      </c>
      <c r="AE104">
        <v>64</v>
      </c>
      <c r="AF104">
        <v>48</v>
      </c>
      <c r="AG104">
        <v>45</v>
      </c>
      <c r="AH104">
        <v>55</v>
      </c>
      <c r="AI104">
        <v>83</v>
      </c>
      <c r="AJ104">
        <v>95</v>
      </c>
      <c r="AK104">
        <v>94</v>
      </c>
      <c r="AL104">
        <v>86</v>
      </c>
      <c r="AM104">
        <v>56</v>
      </c>
      <c r="AN104">
        <v>60</v>
      </c>
      <c r="AO104">
        <v>8.9350000000000002E-3</v>
      </c>
      <c r="AP104">
        <v>116.55</v>
      </c>
      <c r="AQ104">
        <v>1.303036E-3</v>
      </c>
      <c r="AR104">
        <v>1.8410592999999999E-2</v>
      </c>
      <c r="AS104" t="s">
        <v>594</v>
      </c>
      <c r="AT104">
        <v>2</v>
      </c>
      <c r="AU104">
        <v>1</v>
      </c>
      <c r="AV104">
        <v>100</v>
      </c>
      <c r="AW104">
        <v>0</v>
      </c>
      <c r="AX104">
        <v>2</v>
      </c>
      <c r="AY104">
        <v>0.54</v>
      </c>
      <c r="AZ104">
        <v>151</v>
      </c>
      <c r="BA104">
        <v>3</v>
      </c>
      <c r="BB104" t="s">
        <v>595</v>
      </c>
      <c r="BC104">
        <v>2</v>
      </c>
      <c r="BD104">
        <v>2</v>
      </c>
      <c r="BE104">
        <v>55</v>
      </c>
      <c r="BF104">
        <v>145</v>
      </c>
      <c r="BG104">
        <v>42.1</v>
      </c>
      <c r="BH104">
        <v>2</v>
      </c>
      <c r="BI104">
        <v>63.7</v>
      </c>
      <c r="BJ104">
        <v>167</v>
      </c>
      <c r="BK104">
        <v>42.1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115.7328</v>
      </c>
      <c r="EV104" s="6">
        <v>2.838691E-3</v>
      </c>
      <c r="EW104" s="6">
        <v>2.5017039999999999E-7</v>
      </c>
      <c r="EX104" s="6">
        <v>-2.0748550000000001E-10</v>
      </c>
      <c r="EY104" s="6">
        <v>5.2097029999999998E-14</v>
      </c>
      <c r="EZ104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>
        <v>0</v>
      </c>
      <c r="FY104" s="2">
        <v>43979</v>
      </c>
      <c r="FZ104" t="s">
        <v>596</v>
      </c>
      <c r="GA104">
        <v>5085</v>
      </c>
      <c r="GB104" t="s">
        <v>597</v>
      </c>
      <c r="GC104">
        <f t="shared" si="1"/>
        <v>237.4</v>
      </c>
      <c r="GF104" t="s">
        <v>1189</v>
      </c>
      <c r="GG104" t="s">
        <v>315</v>
      </c>
      <c r="GH104">
        <v>1.444254E-2</v>
      </c>
      <c r="GI104">
        <v>1.3737724E-2</v>
      </c>
      <c r="GJ104">
        <v>1.446105E-2</v>
      </c>
      <c r="GK104">
        <v>1.5539248E-2</v>
      </c>
      <c r="GL104">
        <v>1.4460604E-2</v>
      </c>
      <c r="GM104">
        <v>1.5508862999999999E-2</v>
      </c>
      <c r="GN104">
        <v>1.4458264E-2</v>
      </c>
      <c r="GO104">
        <v>1.53496E-2</v>
      </c>
      <c r="GP104">
        <v>1.3956385E-2</v>
      </c>
      <c r="GQ104">
        <v>1.5387230999999999E-2</v>
      </c>
      <c r="GR104">
        <v>1.3959113E-2</v>
      </c>
      <c r="GS104">
        <v>1.5579657E-2</v>
      </c>
    </row>
    <row r="105" spans="1:201" x14ac:dyDescent="0.25">
      <c r="A105">
        <v>19105</v>
      </c>
      <c r="B105" t="s">
        <v>331</v>
      </c>
      <c r="C105" s="2">
        <v>35738</v>
      </c>
      <c r="E105">
        <v>192</v>
      </c>
      <c r="F105" t="s">
        <v>331</v>
      </c>
      <c r="G105" t="s">
        <v>607</v>
      </c>
      <c r="H105" t="s">
        <v>797</v>
      </c>
      <c r="I105">
        <v>262</v>
      </c>
      <c r="J105">
        <v>0</v>
      </c>
      <c r="K105" t="s">
        <v>970</v>
      </c>
      <c r="L105" t="s">
        <v>593</v>
      </c>
      <c r="M105">
        <v>12</v>
      </c>
      <c r="N105">
        <v>12</v>
      </c>
      <c r="O105">
        <v>495</v>
      </c>
      <c r="P105">
        <v>495</v>
      </c>
      <c r="Q105">
        <v>12</v>
      </c>
      <c r="R105">
        <v>12</v>
      </c>
      <c r="S105" s="6">
        <v>495</v>
      </c>
      <c r="T105" s="6">
        <v>0</v>
      </c>
      <c r="U105" s="6">
        <v>0</v>
      </c>
      <c r="V105" s="6">
        <v>0</v>
      </c>
      <c r="W105" s="6">
        <v>0</v>
      </c>
      <c r="X105" s="6">
        <v>1</v>
      </c>
      <c r="Y105" s="6">
        <v>0</v>
      </c>
      <c r="Z105" s="6">
        <v>0</v>
      </c>
      <c r="AA105" s="6">
        <v>0</v>
      </c>
      <c r="AB105" s="6">
        <v>0</v>
      </c>
      <c r="AC105">
        <v>-38</v>
      </c>
      <c r="AD105">
        <v>-20</v>
      </c>
      <c r="AE105">
        <v>4</v>
      </c>
      <c r="AF105">
        <v>20</v>
      </c>
      <c r="AG105">
        <v>41</v>
      </c>
      <c r="AH105">
        <v>54</v>
      </c>
      <c r="AI105">
        <v>78</v>
      </c>
      <c r="AJ105">
        <v>79</v>
      </c>
      <c r="AK105">
        <v>52</v>
      </c>
      <c r="AL105">
        <v>32</v>
      </c>
      <c r="AM105">
        <v>2</v>
      </c>
      <c r="AN105">
        <v>-22</v>
      </c>
      <c r="AO105">
        <v>8.829E-3</v>
      </c>
      <c r="AP105">
        <v>375.5</v>
      </c>
      <c r="AQ105">
        <v>0.17369098999999999</v>
      </c>
      <c r="AR105">
        <v>9.1094136000000006E-2</v>
      </c>
      <c r="AS105" t="s">
        <v>594</v>
      </c>
      <c r="AT105">
        <v>1</v>
      </c>
      <c r="AU105">
        <v>1</v>
      </c>
      <c r="AV105">
        <v>100</v>
      </c>
      <c r="AW105">
        <v>0</v>
      </c>
      <c r="AX105">
        <v>2</v>
      </c>
      <c r="AY105">
        <v>3.5</v>
      </c>
      <c r="AZ105">
        <v>11</v>
      </c>
      <c r="BA105">
        <v>3</v>
      </c>
      <c r="BB105" t="s">
        <v>799</v>
      </c>
      <c r="BC105">
        <v>2</v>
      </c>
      <c r="BD105">
        <v>4</v>
      </c>
      <c r="BE105">
        <v>35</v>
      </c>
      <c r="BF105">
        <v>34</v>
      </c>
      <c r="BG105">
        <v>116.8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375.5</v>
      </c>
      <c r="EV105" s="6">
        <v>0</v>
      </c>
      <c r="EW105" s="6">
        <v>0</v>
      </c>
      <c r="EX105" s="6">
        <v>0</v>
      </c>
      <c r="EY105" s="6">
        <v>0</v>
      </c>
      <c r="EZ105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>
        <v>0</v>
      </c>
      <c r="FY105" s="2">
        <v>43979</v>
      </c>
      <c r="FZ105" t="s">
        <v>596</v>
      </c>
      <c r="GA105">
        <v>12</v>
      </c>
      <c r="GB105" t="s">
        <v>602</v>
      </c>
      <c r="GC105">
        <f t="shared" si="1"/>
        <v>140</v>
      </c>
      <c r="GF105" t="s">
        <v>1190</v>
      </c>
      <c r="GG105" t="s">
        <v>337</v>
      </c>
      <c r="GH105">
        <v>6.1797999999999996E-4</v>
      </c>
      <c r="GI105">
        <v>3.8013693000000001E-2</v>
      </c>
      <c r="GJ105">
        <v>6.3579000000000001E-4</v>
      </c>
      <c r="GK105">
        <v>3.7995706999999997E-2</v>
      </c>
      <c r="GL105">
        <v>8.2785499999999995E-4</v>
      </c>
      <c r="GM105">
        <v>3.9877728000000001E-2</v>
      </c>
      <c r="GN105">
        <v>8.2653999999999996E-4</v>
      </c>
      <c r="GO105">
        <v>3.8350864999999998E-2</v>
      </c>
      <c r="GP105">
        <v>8.2413600000000005E-4</v>
      </c>
      <c r="GQ105">
        <v>3.6468223000000001E-2</v>
      </c>
      <c r="GR105">
        <v>8.38338E-4</v>
      </c>
      <c r="GS105">
        <v>3.6839388000000001E-2</v>
      </c>
    </row>
    <row r="106" spans="1:201" x14ac:dyDescent="0.25">
      <c r="A106">
        <v>19106</v>
      </c>
      <c r="B106" t="s">
        <v>332</v>
      </c>
      <c r="C106" s="2">
        <v>18631</v>
      </c>
      <c r="E106">
        <v>193</v>
      </c>
      <c r="F106" t="s">
        <v>332</v>
      </c>
      <c r="G106" t="s">
        <v>607</v>
      </c>
      <c r="H106" t="s">
        <v>797</v>
      </c>
      <c r="I106">
        <v>183</v>
      </c>
      <c r="J106">
        <v>0</v>
      </c>
      <c r="K106" t="s">
        <v>953</v>
      </c>
      <c r="L106" t="s">
        <v>593</v>
      </c>
      <c r="M106">
        <v>1</v>
      </c>
      <c r="N106">
        <v>1</v>
      </c>
      <c r="O106">
        <v>369.5</v>
      </c>
      <c r="P106">
        <v>369.5</v>
      </c>
      <c r="Q106">
        <v>1</v>
      </c>
      <c r="R106">
        <v>1</v>
      </c>
      <c r="S106" s="6">
        <v>369.34120000000001</v>
      </c>
      <c r="T106" s="6">
        <v>0</v>
      </c>
      <c r="U106" s="6">
        <v>0</v>
      </c>
      <c r="V106" s="6">
        <v>0</v>
      </c>
      <c r="W106" s="6">
        <v>0</v>
      </c>
      <c r="X106" s="6">
        <v>0.46</v>
      </c>
      <c r="Y106" s="6">
        <v>0</v>
      </c>
      <c r="Z106" s="6">
        <v>0</v>
      </c>
      <c r="AA106" s="6">
        <v>0</v>
      </c>
      <c r="AB106" s="6">
        <v>0</v>
      </c>
      <c r="AC106">
        <v>-18</v>
      </c>
      <c r="AD106">
        <v>-13</v>
      </c>
      <c r="AE106">
        <v>10</v>
      </c>
      <c r="AF106">
        <v>33</v>
      </c>
      <c r="AG106">
        <v>61</v>
      </c>
      <c r="AH106">
        <v>70</v>
      </c>
      <c r="AI106">
        <v>76</v>
      </c>
      <c r="AJ106">
        <v>55</v>
      </c>
      <c r="AK106">
        <v>39</v>
      </c>
      <c r="AL106">
        <v>26</v>
      </c>
      <c r="AM106">
        <v>10</v>
      </c>
      <c r="AN106">
        <v>-4</v>
      </c>
      <c r="AO106">
        <v>8.633E-3</v>
      </c>
      <c r="AP106">
        <v>256.44</v>
      </c>
      <c r="AQ106">
        <v>6.1480659999999998E-3</v>
      </c>
      <c r="AR106">
        <v>3.6961134999999999E-2</v>
      </c>
      <c r="AS106" t="s">
        <v>594</v>
      </c>
      <c r="AT106">
        <v>3</v>
      </c>
      <c r="AU106">
        <v>1</v>
      </c>
      <c r="AV106">
        <v>100</v>
      </c>
      <c r="AW106">
        <v>0</v>
      </c>
      <c r="AX106">
        <v>2</v>
      </c>
      <c r="AY106">
        <v>5.8</v>
      </c>
      <c r="AZ106">
        <v>12</v>
      </c>
      <c r="BA106">
        <v>2</v>
      </c>
      <c r="BB106" t="s">
        <v>595</v>
      </c>
      <c r="BC106">
        <v>2</v>
      </c>
      <c r="BD106">
        <v>2</v>
      </c>
      <c r="BE106">
        <v>15</v>
      </c>
      <c r="BF106">
        <v>16</v>
      </c>
      <c r="BG106">
        <v>108.6</v>
      </c>
      <c r="BH106">
        <v>1</v>
      </c>
      <c r="BI106">
        <v>18</v>
      </c>
      <c r="BJ106">
        <v>19</v>
      </c>
      <c r="BK106">
        <v>108.6</v>
      </c>
      <c r="BL106">
        <v>1</v>
      </c>
      <c r="BM106">
        <v>30</v>
      </c>
      <c r="BN106">
        <v>32</v>
      </c>
      <c r="BO106">
        <v>108.6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255.1</v>
      </c>
      <c r="EV106" s="6">
        <v>0</v>
      </c>
      <c r="EW106" s="6">
        <v>0</v>
      </c>
      <c r="EX106" s="6">
        <v>0</v>
      </c>
      <c r="EY106" s="6">
        <v>0</v>
      </c>
      <c r="EZ10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>
        <v>0</v>
      </c>
      <c r="FY106" s="2">
        <v>43979</v>
      </c>
      <c r="FZ106" t="s">
        <v>596</v>
      </c>
      <c r="GA106">
        <v>1</v>
      </c>
      <c r="GB106" t="s">
        <v>602</v>
      </c>
      <c r="GC106">
        <f t="shared" si="1"/>
        <v>78</v>
      </c>
      <c r="GF106" t="s">
        <v>1191</v>
      </c>
      <c r="GG106" t="s">
        <v>306</v>
      </c>
      <c r="GH106">
        <v>1.4307528E-2</v>
      </c>
      <c r="GI106">
        <v>3.8526453000000002E-2</v>
      </c>
      <c r="GJ106">
        <v>1.4299381999999999E-2</v>
      </c>
      <c r="GK106">
        <v>3.8505367999999998E-2</v>
      </c>
      <c r="GL106">
        <v>1.4298945E-2</v>
      </c>
      <c r="GM106">
        <v>3.8475908000000003E-2</v>
      </c>
      <c r="GN106">
        <v>1.4343853E-2</v>
      </c>
      <c r="GO106">
        <v>3.7471681999999999E-2</v>
      </c>
      <c r="GP106">
        <v>1.3735839E-2</v>
      </c>
      <c r="GQ106">
        <v>3.3952519E-2</v>
      </c>
      <c r="GR106">
        <v>1.3819465E-2</v>
      </c>
      <c r="GS106">
        <v>3.2660935000000002E-2</v>
      </c>
    </row>
    <row r="107" spans="1:201" x14ac:dyDescent="0.25">
      <c r="A107">
        <v>19089</v>
      </c>
      <c r="B107" t="s">
        <v>333</v>
      </c>
      <c r="C107" s="2">
        <v>37780</v>
      </c>
      <c r="E107">
        <v>195</v>
      </c>
      <c r="F107" t="s">
        <v>333</v>
      </c>
      <c r="G107" t="s">
        <v>607</v>
      </c>
      <c r="H107" t="s">
        <v>973</v>
      </c>
      <c r="I107">
        <v>295</v>
      </c>
      <c r="J107">
        <v>0</v>
      </c>
      <c r="K107" t="s">
        <v>593</v>
      </c>
      <c r="L107" t="s">
        <v>593</v>
      </c>
      <c r="M107">
        <v>17.149999999999999</v>
      </c>
      <c r="N107">
        <v>16.170000000000002</v>
      </c>
      <c r="O107">
        <v>355</v>
      </c>
      <c r="P107">
        <v>354.7</v>
      </c>
      <c r="Q107">
        <v>17.149999999999999</v>
      </c>
      <c r="R107">
        <v>16.170000000000002</v>
      </c>
      <c r="S107" s="6">
        <v>349.74</v>
      </c>
      <c r="T107" s="6">
        <v>0.30669999999999997</v>
      </c>
      <c r="U107" s="6">
        <v>0</v>
      </c>
      <c r="V107" s="6">
        <v>0</v>
      </c>
      <c r="W107" s="6">
        <v>0</v>
      </c>
      <c r="X107" s="6">
        <v>-90.000900000000001</v>
      </c>
      <c r="Y107" s="6">
        <v>0.25959700000000002</v>
      </c>
      <c r="Z107" s="6">
        <v>0</v>
      </c>
      <c r="AA107" s="6">
        <v>0</v>
      </c>
      <c r="AB107" s="6">
        <v>0</v>
      </c>
      <c r="AC107">
        <v>17</v>
      </c>
      <c r="AD107">
        <v>11</v>
      </c>
      <c r="AE107">
        <v>27</v>
      </c>
      <c r="AF107">
        <v>26</v>
      </c>
      <c r="AG107">
        <v>34</v>
      </c>
      <c r="AH107">
        <v>46</v>
      </c>
      <c r="AI107">
        <v>43</v>
      </c>
      <c r="AJ107">
        <v>54</v>
      </c>
      <c r="AK107">
        <v>27</v>
      </c>
      <c r="AL107">
        <v>12</v>
      </c>
      <c r="AM107">
        <v>7</v>
      </c>
      <c r="AN107">
        <v>26</v>
      </c>
      <c r="AO107">
        <v>8.9149999999999993E-3</v>
      </c>
      <c r="AP107">
        <v>249.14</v>
      </c>
      <c r="AQ107">
        <v>6.3957320000000003E-3</v>
      </c>
      <c r="AR107">
        <v>5.7646616999999997E-2</v>
      </c>
      <c r="AS107" t="s">
        <v>594</v>
      </c>
      <c r="AT107">
        <v>2</v>
      </c>
      <c r="AU107">
        <v>1</v>
      </c>
      <c r="AV107">
        <v>100</v>
      </c>
      <c r="AW107">
        <v>0</v>
      </c>
      <c r="AX107">
        <v>2</v>
      </c>
      <c r="AY107">
        <v>1.43</v>
      </c>
      <c r="AZ107">
        <v>55</v>
      </c>
      <c r="BA107">
        <v>2</v>
      </c>
      <c r="BB107" t="s">
        <v>595</v>
      </c>
      <c r="BC107">
        <v>2</v>
      </c>
      <c r="BD107">
        <v>2</v>
      </c>
      <c r="BE107">
        <v>39.299999999999997</v>
      </c>
      <c r="BF107">
        <v>42</v>
      </c>
      <c r="BG107">
        <v>102.86</v>
      </c>
      <c r="BH107">
        <v>1</v>
      </c>
      <c r="BI107">
        <v>39.4</v>
      </c>
      <c r="BJ107">
        <v>43</v>
      </c>
      <c r="BK107">
        <v>102.86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248.44</v>
      </c>
      <c r="EV107" s="6">
        <v>-8.9166699999999998E-3</v>
      </c>
      <c r="EW107" s="6">
        <v>1.8083300000000001E-4</v>
      </c>
      <c r="EX107" s="6">
        <v>-8.3333299999999999E-7</v>
      </c>
      <c r="EY107" s="6">
        <v>1.2666699999999999E-9</v>
      </c>
      <c r="EZ107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>
        <v>0</v>
      </c>
      <c r="FY107" s="2">
        <v>43979</v>
      </c>
      <c r="FZ107" t="s">
        <v>596</v>
      </c>
      <c r="GA107">
        <v>16.96</v>
      </c>
      <c r="GB107" t="s">
        <v>602</v>
      </c>
      <c r="GC107">
        <f t="shared" si="1"/>
        <v>118</v>
      </c>
      <c r="GF107" t="s">
        <v>1192</v>
      </c>
      <c r="GG107" t="s">
        <v>1193</v>
      </c>
      <c r="GH107">
        <v>2.5696723000000001E-2</v>
      </c>
      <c r="GI107">
        <v>1.4746677E-2</v>
      </c>
      <c r="GJ107">
        <v>2.5820388E-2</v>
      </c>
      <c r="GK107">
        <v>1.385258E-2</v>
      </c>
      <c r="GL107">
        <v>2.5988008999999999E-2</v>
      </c>
      <c r="GM107">
        <v>1.3510858000000001E-2</v>
      </c>
      <c r="GN107">
        <v>2.6155802999999998E-2</v>
      </c>
      <c r="GO107">
        <v>1.3428341999999999E-2</v>
      </c>
      <c r="GP107">
        <v>2.6073611999999999E-2</v>
      </c>
      <c r="GQ107">
        <v>1.2712322E-2</v>
      </c>
      <c r="GR107">
        <v>2.600069E-2</v>
      </c>
      <c r="GS107">
        <v>1.2148933000000001E-2</v>
      </c>
    </row>
    <row r="108" spans="1:201" x14ac:dyDescent="0.25">
      <c r="A108">
        <v>19136</v>
      </c>
      <c r="B108" t="s">
        <v>334</v>
      </c>
      <c r="C108" s="2">
        <v>37721</v>
      </c>
      <c r="E108">
        <v>196</v>
      </c>
      <c r="F108" t="s">
        <v>334</v>
      </c>
      <c r="G108" t="s">
        <v>607</v>
      </c>
      <c r="H108" t="s">
        <v>975</v>
      </c>
      <c r="I108">
        <v>296</v>
      </c>
      <c r="J108">
        <v>0</v>
      </c>
      <c r="K108" t="s">
        <v>976</v>
      </c>
      <c r="L108" t="s">
        <v>593</v>
      </c>
      <c r="M108">
        <v>21</v>
      </c>
      <c r="N108">
        <v>21</v>
      </c>
      <c r="O108">
        <v>479.2</v>
      </c>
      <c r="P108">
        <v>479.2</v>
      </c>
      <c r="Q108">
        <v>21</v>
      </c>
      <c r="R108">
        <v>21</v>
      </c>
      <c r="S108" s="6">
        <v>479.18130000000002</v>
      </c>
      <c r="T108" s="6">
        <v>0</v>
      </c>
      <c r="U108" s="6">
        <v>0</v>
      </c>
      <c r="V108" s="6">
        <v>0</v>
      </c>
      <c r="W108" s="6">
        <v>0</v>
      </c>
      <c r="X108" s="6">
        <v>4.0999990000000004</v>
      </c>
      <c r="Y108" s="6">
        <v>0</v>
      </c>
      <c r="Z108" s="6">
        <v>0</v>
      </c>
      <c r="AA108" s="6">
        <v>0</v>
      </c>
      <c r="AB108" s="6">
        <v>0</v>
      </c>
      <c r="AC108">
        <v>16</v>
      </c>
      <c r="AD108">
        <v>5</v>
      </c>
      <c r="AE108">
        <v>16</v>
      </c>
      <c r="AF108">
        <v>18</v>
      </c>
      <c r="AG108">
        <v>28</v>
      </c>
      <c r="AH108">
        <v>36</v>
      </c>
      <c r="AI108">
        <v>39</v>
      </c>
      <c r="AJ108">
        <v>43</v>
      </c>
      <c r="AK108">
        <v>32</v>
      </c>
      <c r="AL108">
        <v>11</v>
      </c>
      <c r="AM108">
        <v>7</v>
      </c>
      <c r="AN108">
        <v>20</v>
      </c>
      <c r="AO108">
        <v>8.9009999999999992E-3</v>
      </c>
      <c r="AP108">
        <v>304.19</v>
      </c>
      <c r="AQ108">
        <v>2.3174549999999999E-2</v>
      </c>
      <c r="AR108">
        <v>2.7864948E-2</v>
      </c>
      <c r="AS108" t="s">
        <v>594</v>
      </c>
      <c r="AT108">
        <v>1</v>
      </c>
      <c r="AU108">
        <v>1</v>
      </c>
      <c r="AV108">
        <v>100</v>
      </c>
      <c r="AW108">
        <v>0</v>
      </c>
      <c r="AX108">
        <v>2</v>
      </c>
      <c r="AY108">
        <v>1.57</v>
      </c>
      <c r="AZ108">
        <v>26</v>
      </c>
      <c r="BA108">
        <v>2</v>
      </c>
      <c r="BB108" t="s">
        <v>595</v>
      </c>
      <c r="BC108">
        <v>2</v>
      </c>
      <c r="BD108">
        <v>3</v>
      </c>
      <c r="BE108">
        <v>40</v>
      </c>
      <c r="BF108">
        <v>28</v>
      </c>
      <c r="BG108">
        <v>166.8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302.15280000000001</v>
      </c>
      <c r="EV108" s="6">
        <v>7.4901159999999994E-2</v>
      </c>
      <c r="EW108" s="6">
        <v>-4.6576089999999999E-4</v>
      </c>
      <c r="EX108" s="6">
        <v>1.4776E-6</v>
      </c>
      <c r="EY108" s="6">
        <v>-1.75786E-9</v>
      </c>
      <c r="EZ108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>
        <v>0</v>
      </c>
      <c r="FY108" s="2">
        <v>43979</v>
      </c>
      <c r="FZ108" t="s">
        <v>596</v>
      </c>
      <c r="GA108">
        <v>22.55</v>
      </c>
      <c r="GB108" t="s">
        <v>602</v>
      </c>
      <c r="GC108">
        <f t="shared" si="1"/>
        <v>120</v>
      </c>
      <c r="GF108" t="s">
        <v>1194</v>
      </c>
      <c r="GG108" t="s">
        <v>529</v>
      </c>
      <c r="GH108">
        <v>2.5679496999999999E-2</v>
      </c>
      <c r="GI108">
        <v>0.106759481</v>
      </c>
      <c r="GJ108">
        <v>2.6122835E-2</v>
      </c>
      <c r="GK108">
        <v>0.10803549</v>
      </c>
      <c r="GL108">
        <v>2.6170987999999999E-2</v>
      </c>
      <c r="GM108">
        <v>0.110342495</v>
      </c>
      <c r="GN108">
        <v>2.6265996999999999E-2</v>
      </c>
      <c r="GO108">
        <v>0.10919899499999999</v>
      </c>
      <c r="GP108">
        <v>2.6360087000000001E-2</v>
      </c>
      <c r="GQ108">
        <v>0.108048625</v>
      </c>
      <c r="GR108">
        <v>2.6453233999999999E-2</v>
      </c>
      <c r="GS108">
        <v>0.106951423</v>
      </c>
    </row>
    <row r="109" spans="1:201" x14ac:dyDescent="0.25">
      <c r="A109">
        <v>19023</v>
      </c>
      <c r="B109" t="s">
        <v>335</v>
      </c>
      <c r="C109" s="2">
        <v>40112</v>
      </c>
      <c r="E109">
        <v>203</v>
      </c>
      <c r="F109" t="s">
        <v>335</v>
      </c>
      <c r="G109" t="s">
        <v>607</v>
      </c>
      <c r="H109" t="s">
        <v>978</v>
      </c>
      <c r="I109">
        <v>23</v>
      </c>
      <c r="J109">
        <v>0</v>
      </c>
      <c r="K109" t="s">
        <v>979</v>
      </c>
      <c r="L109" t="s">
        <v>593</v>
      </c>
      <c r="M109">
        <v>972</v>
      </c>
      <c r="N109">
        <v>709</v>
      </c>
      <c r="O109">
        <v>772</v>
      </c>
      <c r="P109">
        <v>768</v>
      </c>
      <c r="Q109">
        <v>709</v>
      </c>
      <c r="R109">
        <v>709</v>
      </c>
      <c r="S109" s="6">
        <v>749.67380000000003</v>
      </c>
      <c r="T109" s="6">
        <v>2.03488E-2</v>
      </c>
      <c r="U109" s="6">
        <v>4.5687499999999999E-5</v>
      </c>
      <c r="V109" s="6">
        <v>-7.8414080000000002E-8</v>
      </c>
      <c r="W109" s="6">
        <v>3.516709E-11</v>
      </c>
      <c r="X109" s="6">
        <v>41799</v>
      </c>
      <c r="Y109" s="6">
        <v>-111.95</v>
      </c>
      <c r="Z109" s="6">
        <v>7.4999990000000002E-2</v>
      </c>
      <c r="AA109" s="6">
        <v>0</v>
      </c>
      <c r="AB109" s="6">
        <v>0</v>
      </c>
      <c r="AC109">
        <v>12</v>
      </c>
      <c r="AD109">
        <v>11</v>
      </c>
      <c r="AE109">
        <v>19</v>
      </c>
      <c r="AF109">
        <v>32</v>
      </c>
      <c r="AG109">
        <v>57</v>
      </c>
      <c r="AH109">
        <v>63</v>
      </c>
      <c r="AI109">
        <v>68</v>
      </c>
      <c r="AJ109">
        <v>72</v>
      </c>
      <c r="AK109">
        <v>72</v>
      </c>
      <c r="AL109">
        <v>42</v>
      </c>
      <c r="AM109">
        <v>21</v>
      </c>
      <c r="AN109">
        <v>37</v>
      </c>
      <c r="AO109">
        <v>9.0860000000000003E-3</v>
      </c>
      <c r="AP109">
        <v>730.41</v>
      </c>
      <c r="AQ109">
        <v>4.3289269999999998E-3</v>
      </c>
      <c r="AR109">
        <v>2.0932104E-2</v>
      </c>
      <c r="AS109" t="s">
        <v>594</v>
      </c>
      <c r="AT109">
        <v>2</v>
      </c>
      <c r="AU109">
        <v>1</v>
      </c>
      <c r="AV109">
        <v>100</v>
      </c>
      <c r="AW109">
        <v>0</v>
      </c>
      <c r="AX109">
        <v>2</v>
      </c>
      <c r="AY109">
        <v>1.06</v>
      </c>
      <c r="AZ109">
        <v>21</v>
      </c>
      <c r="BA109">
        <v>2</v>
      </c>
      <c r="BB109" t="s">
        <v>595</v>
      </c>
      <c r="BC109">
        <v>2</v>
      </c>
      <c r="BD109">
        <v>1</v>
      </c>
      <c r="BE109">
        <v>47.8</v>
      </c>
      <c r="BF109">
        <v>138</v>
      </c>
      <c r="BG109">
        <v>38.200000000000003</v>
      </c>
      <c r="BH109">
        <v>1</v>
      </c>
      <c r="BI109">
        <v>48.6</v>
      </c>
      <c r="BJ109">
        <v>140</v>
      </c>
      <c r="BK109">
        <v>38.200000000000003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727.91279999999995</v>
      </c>
      <c r="EV109" s="6">
        <v>1.7472000000000001E-2</v>
      </c>
      <c r="EW109" s="6">
        <v>-3.4839290000000003E-5</v>
      </c>
      <c r="EX109" s="6">
        <v>3.9629700000000002E-8</v>
      </c>
      <c r="EY109" s="6">
        <v>-1.64193E-11</v>
      </c>
      <c r="EZ109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>
        <v>0</v>
      </c>
      <c r="FY109" s="2">
        <v>43979</v>
      </c>
      <c r="FZ109" t="s">
        <v>596</v>
      </c>
      <c r="GA109">
        <v>972</v>
      </c>
      <c r="GB109" t="s">
        <v>597</v>
      </c>
      <c r="GC109">
        <f t="shared" si="1"/>
        <v>96.4</v>
      </c>
      <c r="GF109" t="s">
        <v>1195</v>
      </c>
      <c r="GG109" t="s">
        <v>295</v>
      </c>
      <c r="GH109">
        <v>5.6626849999999998E-3</v>
      </c>
      <c r="GI109">
        <v>5.5766548999999999E-2</v>
      </c>
      <c r="GJ109">
        <v>5.5290269999999997E-3</v>
      </c>
      <c r="GK109">
        <v>5.5778407000000002E-2</v>
      </c>
      <c r="GL109">
        <v>5.5287019999999999E-3</v>
      </c>
      <c r="GM109">
        <v>5.4863505E-2</v>
      </c>
      <c r="GN109">
        <v>5.4593050000000002E-3</v>
      </c>
      <c r="GO109">
        <v>4.9846552000000002E-2</v>
      </c>
      <c r="GP109">
        <v>6.0174060000000003E-3</v>
      </c>
      <c r="GQ109">
        <v>4.9811013000000001E-2</v>
      </c>
      <c r="GR109">
        <v>6.0196039999999996E-3</v>
      </c>
      <c r="GS109">
        <v>4.9905277999999997E-2</v>
      </c>
    </row>
    <row r="110" spans="1:201" x14ac:dyDescent="0.25">
      <c r="A110">
        <v>19153</v>
      </c>
      <c r="B110" t="s">
        <v>336</v>
      </c>
      <c r="C110" s="2">
        <v>42497</v>
      </c>
      <c r="E110">
        <v>204</v>
      </c>
      <c r="F110" t="s">
        <v>336</v>
      </c>
      <c r="G110" t="s">
        <v>980</v>
      </c>
      <c r="H110" t="s">
        <v>981</v>
      </c>
      <c r="I110">
        <v>204</v>
      </c>
      <c r="J110">
        <v>0</v>
      </c>
      <c r="K110" t="s">
        <v>982</v>
      </c>
      <c r="L110" t="s">
        <v>593</v>
      </c>
      <c r="M110">
        <v>230.56</v>
      </c>
      <c r="N110">
        <v>230.56</v>
      </c>
      <c r="O110">
        <v>58.3</v>
      </c>
      <c r="P110">
        <v>58.3</v>
      </c>
      <c r="Q110">
        <v>230.56</v>
      </c>
      <c r="R110">
        <v>230.56</v>
      </c>
      <c r="S110" s="6">
        <v>47.439749999999997</v>
      </c>
      <c r="T110" s="6">
        <v>9.5488840000000005E-2</v>
      </c>
      <c r="U110" s="6">
        <v>-3.3628990000000001E-4</v>
      </c>
      <c r="V110" s="6">
        <v>6.806878E-7</v>
      </c>
      <c r="W110" s="6">
        <v>-5.7417460000000001E-10</v>
      </c>
      <c r="X110" s="6">
        <v>15566.36</v>
      </c>
      <c r="Y110" s="6">
        <v>-1282.549</v>
      </c>
      <c r="Z110" s="6">
        <v>39.506140000000002</v>
      </c>
      <c r="AA110" s="6">
        <v>-0.53973190000000004</v>
      </c>
      <c r="AB110" s="6">
        <v>2.7637339999999999E-3</v>
      </c>
      <c r="AC110">
        <v>51</v>
      </c>
      <c r="AD110">
        <v>38</v>
      </c>
      <c r="AE110">
        <v>25</v>
      </c>
      <c r="AF110">
        <v>8</v>
      </c>
      <c r="AG110">
        <v>-11</v>
      </c>
      <c r="AH110">
        <v>-21</v>
      </c>
      <c r="AI110">
        <v>-20</v>
      </c>
      <c r="AJ110">
        <v>-21</v>
      </c>
      <c r="AK110">
        <v>-10</v>
      </c>
      <c r="AL110">
        <v>9</v>
      </c>
      <c r="AM110">
        <v>30</v>
      </c>
      <c r="AN110">
        <v>43</v>
      </c>
      <c r="AO110">
        <v>9.0369999999999999E-3</v>
      </c>
      <c r="AP110">
        <v>42.43</v>
      </c>
      <c r="AQ110">
        <v>4.2478523999999997E-2</v>
      </c>
      <c r="AR110">
        <v>5.1609173000000001E-2</v>
      </c>
      <c r="AS110" t="s">
        <v>605</v>
      </c>
      <c r="AT110">
        <v>1</v>
      </c>
      <c r="AU110">
        <v>1</v>
      </c>
      <c r="AV110">
        <v>100</v>
      </c>
      <c r="AW110">
        <v>0</v>
      </c>
      <c r="AX110">
        <v>2</v>
      </c>
      <c r="AY110">
        <v>0.32</v>
      </c>
      <c r="AZ110">
        <v>43</v>
      </c>
      <c r="BA110">
        <v>2</v>
      </c>
      <c r="BB110" t="s">
        <v>595</v>
      </c>
      <c r="BC110">
        <v>2</v>
      </c>
      <c r="BD110">
        <v>3</v>
      </c>
      <c r="BE110">
        <v>73</v>
      </c>
      <c r="BF110">
        <v>547</v>
      </c>
      <c r="BG110">
        <v>14.77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42.125309999999999</v>
      </c>
      <c r="EV110" s="6">
        <v>9.9048109999999999E-5</v>
      </c>
      <c r="EW110" s="6">
        <v>1.0640500000000001E-7</v>
      </c>
      <c r="EX110" s="6">
        <v>-7.8519319999999996E-12</v>
      </c>
      <c r="EY110" s="6">
        <v>-9.9080850000000009E-16</v>
      </c>
      <c r="EZ110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>
        <v>0</v>
      </c>
      <c r="FY110" s="2">
        <v>43979</v>
      </c>
      <c r="FZ110" t="s">
        <v>596</v>
      </c>
      <c r="GA110">
        <v>230.56</v>
      </c>
      <c r="GB110" t="s">
        <v>602</v>
      </c>
      <c r="GC110">
        <f t="shared" si="1"/>
        <v>219</v>
      </c>
      <c r="GF110" t="s">
        <v>1196</v>
      </c>
      <c r="GG110" t="s">
        <v>341</v>
      </c>
      <c r="GH110">
        <v>3.8426510999999997E-2</v>
      </c>
      <c r="GI110">
        <v>5.9433643000000001E-2</v>
      </c>
      <c r="GJ110">
        <v>3.8248543000000003E-2</v>
      </c>
      <c r="GK110">
        <v>5.8486010999999997E-2</v>
      </c>
      <c r="GL110">
        <v>3.7926372E-2</v>
      </c>
      <c r="GM110">
        <v>5.7433799000000001E-2</v>
      </c>
      <c r="GN110">
        <v>3.7761714000000002E-2</v>
      </c>
      <c r="GO110">
        <v>5.6440864E-2</v>
      </c>
      <c r="GP110">
        <v>3.7635274000000003E-2</v>
      </c>
      <c r="GQ110">
        <v>5.6254480000000003E-2</v>
      </c>
      <c r="GR110">
        <v>3.7372312999999997E-2</v>
      </c>
      <c r="GS110">
        <v>5.5236212999999999E-2</v>
      </c>
    </row>
    <row r="111" spans="1:201" x14ac:dyDescent="0.25">
      <c r="A111">
        <v>19085</v>
      </c>
      <c r="B111" t="s">
        <v>337</v>
      </c>
      <c r="C111" s="2">
        <v>40160</v>
      </c>
      <c r="E111">
        <v>215</v>
      </c>
      <c r="F111" t="s">
        <v>337</v>
      </c>
      <c r="G111" t="s">
        <v>876</v>
      </c>
      <c r="H111" t="s">
        <v>984</v>
      </c>
      <c r="I111">
        <v>101</v>
      </c>
      <c r="J111">
        <v>0</v>
      </c>
      <c r="K111" t="s">
        <v>593</v>
      </c>
      <c r="L111" t="s">
        <v>593</v>
      </c>
      <c r="M111">
        <v>0.26</v>
      </c>
      <c r="N111">
        <v>0.12</v>
      </c>
      <c r="O111">
        <v>319</v>
      </c>
      <c r="P111">
        <v>318</v>
      </c>
      <c r="Q111">
        <v>0.26</v>
      </c>
      <c r="R111">
        <v>0.12</v>
      </c>
      <c r="S111" s="6">
        <v>316.62200000000001</v>
      </c>
      <c r="T111" s="6">
        <v>15.2326</v>
      </c>
      <c r="U111" s="6">
        <v>-37.900880000000001</v>
      </c>
      <c r="V111" s="6">
        <v>66.259339999999995</v>
      </c>
      <c r="W111" s="6">
        <v>-43.317810000000001</v>
      </c>
      <c r="X111" s="6">
        <v>1037.6079999999999</v>
      </c>
      <c r="Y111" s="6">
        <v>-6.537585</v>
      </c>
      <c r="Z111" s="6">
        <v>1.0299000000000001E-2</v>
      </c>
      <c r="AA111" s="6">
        <v>0</v>
      </c>
      <c r="AB111" s="6">
        <v>0</v>
      </c>
      <c r="AC111">
        <v>20</v>
      </c>
      <c r="AD111">
        <v>14</v>
      </c>
      <c r="AE111">
        <v>19</v>
      </c>
      <c r="AF111">
        <v>22</v>
      </c>
      <c r="AG111">
        <v>22</v>
      </c>
      <c r="AH111">
        <v>17</v>
      </c>
      <c r="AI111">
        <v>15</v>
      </c>
      <c r="AJ111">
        <v>20</v>
      </c>
      <c r="AK111">
        <v>18</v>
      </c>
      <c r="AL111">
        <v>10</v>
      </c>
      <c r="AM111">
        <v>15</v>
      </c>
      <c r="AN111">
        <v>20</v>
      </c>
      <c r="AO111">
        <v>9.0150000000000004E-3</v>
      </c>
      <c r="AP111">
        <v>113.38</v>
      </c>
      <c r="AQ111">
        <v>8.38338E-4</v>
      </c>
      <c r="AR111">
        <v>3.6839388000000001E-2</v>
      </c>
      <c r="AS111" t="s">
        <v>594</v>
      </c>
      <c r="AT111">
        <v>1</v>
      </c>
      <c r="AU111">
        <v>1</v>
      </c>
      <c r="AV111">
        <v>100</v>
      </c>
      <c r="AW111">
        <v>0</v>
      </c>
      <c r="AX111">
        <v>2</v>
      </c>
      <c r="AY111">
        <v>8.4499999999999993</v>
      </c>
      <c r="AZ111">
        <v>9</v>
      </c>
      <c r="BA111">
        <v>2</v>
      </c>
      <c r="BB111" t="s">
        <v>595</v>
      </c>
      <c r="BC111">
        <v>2</v>
      </c>
      <c r="BD111">
        <v>2</v>
      </c>
      <c r="BE111">
        <v>95.9</v>
      </c>
      <c r="BF111">
        <v>55</v>
      </c>
      <c r="BG111">
        <v>194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111.89</v>
      </c>
      <c r="EV111" s="6">
        <v>6.9696000000000003E-3</v>
      </c>
      <c r="EW111" s="6">
        <v>-7.0586999999999999E-6</v>
      </c>
      <c r="EX111" s="6">
        <v>5.4055999999999996E-9</v>
      </c>
      <c r="EY111" s="6">
        <v>-1.5357E-12</v>
      </c>
      <c r="EZ111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>
        <v>0</v>
      </c>
      <c r="FY111" s="2">
        <v>43979</v>
      </c>
      <c r="FZ111" t="s">
        <v>596</v>
      </c>
      <c r="GA111">
        <v>0.37</v>
      </c>
      <c r="GB111" t="s">
        <v>602</v>
      </c>
      <c r="GC111">
        <f t="shared" si="1"/>
        <v>191.8</v>
      </c>
      <c r="GF111" t="s">
        <v>1197</v>
      </c>
      <c r="GG111" t="s">
        <v>346</v>
      </c>
      <c r="GH111">
        <v>9.6624932999999996E-2</v>
      </c>
      <c r="GI111">
        <v>4.8844791999999998E-2</v>
      </c>
      <c r="GJ111">
        <v>9.6558838999999994E-2</v>
      </c>
      <c r="GK111">
        <v>4.8659552000000002E-2</v>
      </c>
      <c r="GL111">
        <v>9.6558838999999994E-2</v>
      </c>
      <c r="GM111">
        <v>4.8659552000000002E-2</v>
      </c>
      <c r="GN111">
        <v>9.6359864000000003E-2</v>
      </c>
      <c r="GO111">
        <v>4.8659552000000002E-2</v>
      </c>
      <c r="GP111">
        <v>9.6359864000000003E-2</v>
      </c>
      <c r="GQ111">
        <v>4.8659552000000002E-2</v>
      </c>
      <c r="GR111">
        <v>9.5858261E-2</v>
      </c>
      <c r="GS111">
        <v>4.3681372000000003E-2</v>
      </c>
    </row>
    <row r="112" spans="1:201" x14ac:dyDescent="0.25">
      <c r="A112">
        <v>19113</v>
      </c>
      <c r="B112" t="s">
        <v>338</v>
      </c>
      <c r="C112" s="2">
        <v>36545</v>
      </c>
      <c r="E112">
        <v>217</v>
      </c>
      <c r="F112" t="s">
        <v>338</v>
      </c>
      <c r="G112" t="s">
        <v>607</v>
      </c>
      <c r="H112" t="s">
        <v>797</v>
      </c>
      <c r="I112">
        <v>196</v>
      </c>
      <c r="J112">
        <v>0</v>
      </c>
      <c r="K112" t="s">
        <v>593</v>
      </c>
      <c r="L112" t="s">
        <v>593</v>
      </c>
      <c r="M112">
        <v>11</v>
      </c>
      <c r="N112">
        <v>11</v>
      </c>
      <c r="O112">
        <v>555</v>
      </c>
      <c r="P112">
        <v>555</v>
      </c>
      <c r="Q112">
        <v>11</v>
      </c>
      <c r="R112">
        <v>11</v>
      </c>
      <c r="S112" s="6">
        <v>555.17629999999997</v>
      </c>
      <c r="T112" s="6">
        <v>0</v>
      </c>
      <c r="U112" s="6">
        <v>0</v>
      </c>
      <c r="V112" s="6">
        <v>0</v>
      </c>
      <c r="W112" s="6">
        <v>0</v>
      </c>
      <c r="X112" s="6">
        <v>1.28</v>
      </c>
      <c r="Y112" s="6">
        <v>0</v>
      </c>
      <c r="Z112" s="6">
        <v>0</v>
      </c>
      <c r="AA112" s="6">
        <v>0</v>
      </c>
      <c r="AB112" s="6">
        <v>0</v>
      </c>
      <c r="AC112">
        <v>-13</v>
      </c>
      <c r="AD112">
        <v>1</v>
      </c>
      <c r="AE112">
        <v>43</v>
      </c>
      <c r="AF112">
        <v>51</v>
      </c>
      <c r="AG112">
        <v>74</v>
      </c>
      <c r="AH112">
        <v>65</v>
      </c>
      <c r="AI112">
        <v>44</v>
      </c>
      <c r="AJ112">
        <v>26</v>
      </c>
      <c r="AK112">
        <v>21</v>
      </c>
      <c r="AL112">
        <v>10</v>
      </c>
      <c r="AM112">
        <v>-5</v>
      </c>
      <c r="AN112">
        <v>-2</v>
      </c>
      <c r="AO112">
        <v>8.8830000000000003E-3</v>
      </c>
      <c r="AP112">
        <v>360.97</v>
      </c>
      <c r="AQ112">
        <v>0.14453250200000001</v>
      </c>
      <c r="AR112">
        <v>1.2969787E-2</v>
      </c>
      <c r="AS112" t="s">
        <v>594</v>
      </c>
      <c r="AT112">
        <v>1</v>
      </c>
      <c r="AU112">
        <v>1</v>
      </c>
      <c r="AV112">
        <v>100</v>
      </c>
      <c r="AW112">
        <v>0</v>
      </c>
      <c r="AX112">
        <v>2</v>
      </c>
      <c r="AY112">
        <v>4.3</v>
      </c>
      <c r="AZ112">
        <v>3</v>
      </c>
      <c r="BA112">
        <v>2</v>
      </c>
      <c r="BB112" t="s">
        <v>799</v>
      </c>
      <c r="BC112">
        <v>2</v>
      </c>
      <c r="BD112">
        <v>2</v>
      </c>
      <c r="BE112">
        <v>27.5</v>
      </c>
      <c r="BF112">
        <v>16</v>
      </c>
      <c r="BG112">
        <v>186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359</v>
      </c>
      <c r="EV112" s="6">
        <v>0.105833</v>
      </c>
      <c r="EW112" s="6">
        <v>-2.2499999999999998E-3</v>
      </c>
      <c r="EX112" s="6">
        <v>1.666669E-5</v>
      </c>
      <c r="EY112" s="6">
        <v>0</v>
      </c>
      <c r="EZ112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>
        <v>0</v>
      </c>
      <c r="FY112" s="2">
        <v>43979</v>
      </c>
      <c r="FZ112" t="s">
        <v>596</v>
      </c>
      <c r="GA112">
        <v>17.25</v>
      </c>
      <c r="GB112" t="s">
        <v>602</v>
      </c>
      <c r="GC112">
        <f t="shared" si="1"/>
        <v>55</v>
      </c>
      <c r="GF112" t="s">
        <v>1198</v>
      </c>
      <c r="GG112" t="s">
        <v>1199</v>
      </c>
      <c r="GH112">
        <v>2.4088836999999998E-2</v>
      </c>
      <c r="GI112">
        <v>5.8305311999999998E-2</v>
      </c>
      <c r="GJ112">
        <v>2.3987505999999999E-2</v>
      </c>
      <c r="GK112">
        <v>5.7999535999999997E-2</v>
      </c>
      <c r="GL112">
        <v>2.3881151999999999E-2</v>
      </c>
      <c r="GM112">
        <v>5.7587187999999997E-2</v>
      </c>
      <c r="GN112">
        <v>2.5146695E-2</v>
      </c>
      <c r="GO112">
        <v>5.6356613E-2</v>
      </c>
      <c r="GP112">
        <v>2.5036598E-2</v>
      </c>
      <c r="GQ112">
        <v>5.5175003E-2</v>
      </c>
      <c r="GR112">
        <v>2.4711561999999999E-2</v>
      </c>
      <c r="GS112">
        <v>5.4125167000000002E-2</v>
      </c>
    </row>
    <row r="113" spans="1:201" x14ac:dyDescent="0.25">
      <c r="A113">
        <v>19154</v>
      </c>
      <c r="B113" t="s">
        <v>339</v>
      </c>
      <c r="C113" s="2">
        <v>43535</v>
      </c>
      <c r="E113">
        <v>228</v>
      </c>
      <c r="F113" t="s">
        <v>339</v>
      </c>
      <c r="G113" t="s">
        <v>607</v>
      </c>
      <c r="H113" t="s">
        <v>878</v>
      </c>
      <c r="I113">
        <v>228</v>
      </c>
      <c r="J113">
        <v>0</v>
      </c>
      <c r="K113" t="s">
        <v>988</v>
      </c>
      <c r="L113" t="s">
        <v>593</v>
      </c>
      <c r="M113">
        <v>1525</v>
      </c>
      <c r="N113">
        <v>1525</v>
      </c>
      <c r="O113">
        <v>272</v>
      </c>
      <c r="P113">
        <v>272</v>
      </c>
      <c r="Q113">
        <v>1525</v>
      </c>
      <c r="R113">
        <v>1525</v>
      </c>
      <c r="S113" s="6">
        <v>254.5924</v>
      </c>
      <c r="T113" s="6">
        <v>2.4541940000000002E-2</v>
      </c>
      <c r="U113" s="6">
        <v>-1.8515910000000001E-5</v>
      </c>
      <c r="V113" s="6">
        <v>9.947167E-9</v>
      </c>
      <c r="W113" s="6">
        <v>-2.2618949999999998E-12</v>
      </c>
      <c r="X113" s="6">
        <v>21652770</v>
      </c>
      <c r="Y113" s="6">
        <v>-330310.7</v>
      </c>
      <c r="Z113" s="6">
        <v>1889.2850000000001</v>
      </c>
      <c r="AA113" s="6">
        <v>-4.8021240000000001</v>
      </c>
      <c r="AB113" s="6">
        <v>4.5767170000000001E-3</v>
      </c>
      <c r="AC113">
        <v>24</v>
      </c>
      <c r="AD113">
        <v>6</v>
      </c>
      <c r="AE113">
        <v>11</v>
      </c>
      <c r="AF113">
        <v>11</v>
      </c>
      <c r="AG113">
        <v>34</v>
      </c>
      <c r="AH113">
        <v>42</v>
      </c>
      <c r="AI113">
        <v>43</v>
      </c>
      <c r="AJ113">
        <v>62</v>
      </c>
      <c r="AK113">
        <v>48</v>
      </c>
      <c r="AL113">
        <v>30</v>
      </c>
      <c r="AM113">
        <v>34</v>
      </c>
      <c r="AN113">
        <v>44</v>
      </c>
      <c r="AO113">
        <v>9.1529999999999997E-3</v>
      </c>
      <c r="AP113">
        <v>249.38</v>
      </c>
      <c r="AQ113">
        <v>4.8646479999999999E-2</v>
      </c>
      <c r="AR113">
        <v>6.8305507000000001E-2</v>
      </c>
      <c r="AS113" t="s">
        <v>605</v>
      </c>
      <c r="AT113">
        <v>1</v>
      </c>
      <c r="AU113">
        <v>1</v>
      </c>
      <c r="AV113">
        <v>100</v>
      </c>
      <c r="AW113">
        <v>0</v>
      </c>
      <c r="AX113">
        <v>2</v>
      </c>
      <c r="AY113">
        <v>0.35</v>
      </c>
      <c r="AZ113">
        <v>196</v>
      </c>
      <c r="BA113">
        <v>2</v>
      </c>
      <c r="BB113" t="s">
        <v>595</v>
      </c>
      <c r="BC113">
        <v>2</v>
      </c>
      <c r="BD113">
        <v>3</v>
      </c>
      <c r="BE113">
        <v>100</v>
      </c>
      <c r="BF113">
        <v>517</v>
      </c>
      <c r="BG113">
        <v>21.12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245.9477</v>
      </c>
      <c r="EV113" s="6">
        <v>3.5127180000000002E-3</v>
      </c>
      <c r="EW113" s="6">
        <v>-6.2507950000000002E-7</v>
      </c>
      <c r="EX113" s="6">
        <v>8.8200659999999996E-11</v>
      </c>
      <c r="EY113" s="6">
        <v>-4.8002319999999999E-15</v>
      </c>
      <c r="EZ113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>
        <v>0</v>
      </c>
      <c r="FY113" s="2">
        <v>43979</v>
      </c>
      <c r="FZ113" t="s">
        <v>596</v>
      </c>
      <c r="GA113">
        <v>1525</v>
      </c>
      <c r="GB113" t="s">
        <v>602</v>
      </c>
      <c r="GC113">
        <f t="shared" si="1"/>
        <v>300</v>
      </c>
      <c r="GF113" t="s">
        <v>1200</v>
      </c>
      <c r="GG113" t="s">
        <v>310</v>
      </c>
      <c r="GH113">
        <v>2.7840098000000001E-2</v>
      </c>
      <c r="GI113">
        <v>7.4917220000000007E-2</v>
      </c>
      <c r="GJ113">
        <v>2.7014865999999998E-2</v>
      </c>
      <c r="GK113">
        <v>7.3785200999999995E-2</v>
      </c>
      <c r="GL113">
        <v>2.6859259E-2</v>
      </c>
      <c r="GM113">
        <v>6.9101213999999994E-2</v>
      </c>
      <c r="GN113">
        <v>2.6155094E-2</v>
      </c>
      <c r="GO113">
        <v>6.9101213999999994E-2</v>
      </c>
      <c r="GP113">
        <v>2.5680535000000001E-2</v>
      </c>
      <c r="GQ113">
        <v>6.9038875E-2</v>
      </c>
      <c r="GR113">
        <v>2.5591664E-2</v>
      </c>
      <c r="GS113">
        <v>6.9793886999999999E-2</v>
      </c>
    </row>
    <row r="114" spans="1:201" x14ac:dyDescent="0.25">
      <c r="A114">
        <v>19160</v>
      </c>
      <c r="B114" t="s">
        <v>340</v>
      </c>
      <c r="C114" s="2">
        <v>42317</v>
      </c>
      <c r="E114">
        <v>229</v>
      </c>
      <c r="F114" t="s">
        <v>340</v>
      </c>
      <c r="G114" t="s">
        <v>607</v>
      </c>
      <c r="H114" t="s">
        <v>898</v>
      </c>
      <c r="I114">
        <v>229</v>
      </c>
      <c r="J114">
        <v>0</v>
      </c>
      <c r="K114" t="s">
        <v>990</v>
      </c>
      <c r="L114" t="s">
        <v>593</v>
      </c>
      <c r="M114">
        <v>897.22</v>
      </c>
      <c r="N114">
        <v>897.22</v>
      </c>
      <c r="O114">
        <v>220</v>
      </c>
      <c r="P114">
        <v>220</v>
      </c>
      <c r="Q114">
        <v>897.22</v>
      </c>
      <c r="R114">
        <v>897.22</v>
      </c>
      <c r="S114" s="6">
        <v>196.3366</v>
      </c>
      <c r="T114" s="6">
        <v>0.108697</v>
      </c>
      <c r="U114" s="6">
        <v>-2.4683110000000002E-4</v>
      </c>
      <c r="V114" s="6">
        <v>2.6713830000000002E-7</v>
      </c>
      <c r="W114" s="6">
        <v>-1.050999E-10</v>
      </c>
      <c r="X114" s="6">
        <v>3038396</v>
      </c>
      <c r="Y114" s="6">
        <v>-58759.88</v>
      </c>
      <c r="Z114" s="6">
        <v>426.23149999999998</v>
      </c>
      <c r="AA114" s="6">
        <v>-1.3744989999999999</v>
      </c>
      <c r="AB114" s="6">
        <v>1.662698E-3</v>
      </c>
      <c r="AC114">
        <v>40</v>
      </c>
      <c r="AD114">
        <v>35</v>
      </c>
      <c r="AE114">
        <v>44</v>
      </c>
      <c r="AF114">
        <v>6</v>
      </c>
      <c r="AG114">
        <v>6</v>
      </c>
      <c r="AH114">
        <v>9</v>
      </c>
      <c r="AI114">
        <v>15</v>
      </c>
      <c r="AJ114">
        <v>30</v>
      </c>
      <c r="AK114">
        <v>39</v>
      </c>
      <c r="AL114">
        <v>6</v>
      </c>
      <c r="AM114">
        <v>40</v>
      </c>
      <c r="AN114">
        <v>57</v>
      </c>
      <c r="AO114">
        <v>9.0349999999999996E-3</v>
      </c>
      <c r="AP114">
        <v>164.46</v>
      </c>
      <c r="AQ114">
        <v>2.6096952999999999E-2</v>
      </c>
      <c r="AR114">
        <v>5.5729631000000002E-2</v>
      </c>
      <c r="AS114" t="s">
        <v>594</v>
      </c>
      <c r="AT114">
        <v>1</v>
      </c>
      <c r="AU114">
        <v>1</v>
      </c>
      <c r="AV114">
        <v>100</v>
      </c>
      <c r="AW114">
        <v>0</v>
      </c>
      <c r="AX114">
        <v>2</v>
      </c>
      <c r="AY114">
        <v>0.86</v>
      </c>
      <c r="AZ114">
        <v>313</v>
      </c>
      <c r="BA114">
        <v>3</v>
      </c>
      <c r="BB114" t="s">
        <v>595</v>
      </c>
      <c r="BC114">
        <v>2</v>
      </c>
      <c r="BD114">
        <v>5</v>
      </c>
      <c r="BE114">
        <v>364</v>
      </c>
      <c r="BF114">
        <v>772</v>
      </c>
      <c r="BG114">
        <v>52.2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160.7414</v>
      </c>
      <c r="EV114" s="6">
        <v>1.121487E-3</v>
      </c>
      <c r="EW114" s="6">
        <v>7.1337460000000001E-10</v>
      </c>
      <c r="EX114" s="6">
        <v>-2.1621609999999999E-12</v>
      </c>
      <c r="EY114" s="6">
        <v>6.5597339999999994E-17</v>
      </c>
      <c r="EZ114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>
        <v>0</v>
      </c>
      <c r="FY114" s="2">
        <v>43979</v>
      </c>
      <c r="FZ114" t="s">
        <v>596</v>
      </c>
      <c r="GA114">
        <v>897.22</v>
      </c>
      <c r="GB114" t="s">
        <v>602</v>
      </c>
      <c r="GC114">
        <f t="shared" si="1"/>
        <v>1820</v>
      </c>
      <c r="GF114" t="s">
        <v>1201</v>
      </c>
      <c r="GG114" t="s">
        <v>309</v>
      </c>
      <c r="GH114">
        <v>6.3196859999999997E-3</v>
      </c>
      <c r="GI114">
        <v>3.5781197000000001E-2</v>
      </c>
      <c r="GJ114">
        <v>6.0722320000000003E-3</v>
      </c>
      <c r="GK114">
        <v>3.6704256999999997E-2</v>
      </c>
      <c r="GL114">
        <v>5.6575089999999998E-3</v>
      </c>
      <c r="GM114">
        <v>3.7201079999999997E-2</v>
      </c>
      <c r="GN114">
        <v>5.5391069999999997E-3</v>
      </c>
      <c r="GO114">
        <v>3.7330542000000001E-2</v>
      </c>
      <c r="GP114">
        <v>5.5386519999999998E-3</v>
      </c>
      <c r="GQ114">
        <v>3.6771018000000003E-2</v>
      </c>
      <c r="GR114">
        <v>5.553929E-3</v>
      </c>
      <c r="GS114">
        <v>3.9420645999999997E-2</v>
      </c>
    </row>
    <row r="115" spans="1:201" x14ac:dyDescent="0.25">
      <c r="A115">
        <v>19158</v>
      </c>
      <c r="B115" t="s">
        <v>341</v>
      </c>
      <c r="C115" s="2">
        <v>43099</v>
      </c>
      <c r="E115">
        <v>230</v>
      </c>
      <c r="F115" t="s">
        <v>341</v>
      </c>
      <c r="G115" t="s">
        <v>607</v>
      </c>
      <c r="H115" t="s">
        <v>992</v>
      </c>
      <c r="I115">
        <v>230</v>
      </c>
      <c r="J115">
        <v>0</v>
      </c>
      <c r="K115" t="s">
        <v>593</v>
      </c>
      <c r="L115" t="s">
        <v>593</v>
      </c>
      <c r="M115">
        <v>577.22</v>
      </c>
      <c r="N115">
        <v>577.22</v>
      </c>
      <c r="O115">
        <v>161</v>
      </c>
      <c r="P115">
        <v>161</v>
      </c>
      <c r="Q115">
        <v>577.22</v>
      </c>
      <c r="R115">
        <v>577.22</v>
      </c>
      <c r="S115" s="6">
        <v>143.78720000000001</v>
      </c>
      <c r="T115" s="6">
        <v>6.9433729999999999E-2</v>
      </c>
      <c r="U115" s="6">
        <v>-1.4938420000000001E-4</v>
      </c>
      <c r="V115" s="6">
        <v>2.0548739999999999E-7</v>
      </c>
      <c r="W115" s="6">
        <v>-1.136398E-10</v>
      </c>
      <c r="X115" s="6">
        <v>2374181</v>
      </c>
      <c r="Y115" s="6">
        <v>-60871.93</v>
      </c>
      <c r="Z115" s="6">
        <v>585.12609999999995</v>
      </c>
      <c r="AA115" s="6">
        <v>-2.4992909999999999</v>
      </c>
      <c r="AB115" s="6">
        <v>4.0027680000000003E-3</v>
      </c>
      <c r="AC115">
        <v>43</v>
      </c>
      <c r="AD115">
        <v>52</v>
      </c>
      <c r="AE115">
        <v>71</v>
      </c>
      <c r="AF115">
        <v>-10</v>
      </c>
      <c r="AG115">
        <v>-11</v>
      </c>
      <c r="AH115">
        <v>-3</v>
      </c>
      <c r="AI115">
        <v>7</v>
      </c>
      <c r="AJ115">
        <v>23</v>
      </c>
      <c r="AK115">
        <v>33</v>
      </c>
      <c r="AL115">
        <v>7</v>
      </c>
      <c r="AM115">
        <v>41</v>
      </c>
      <c r="AN115">
        <v>58</v>
      </c>
      <c r="AO115">
        <v>9.1529999999999997E-3</v>
      </c>
      <c r="AP115">
        <v>136.91999999999999</v>
      </c>
      <c r="AQ115">
        <v>3.7372312999999997E-2</v>
      </c>
      <c r="AR115">
        <v>5.5236212999999999E-2</v>
      </c>
      <c r="AS115" t="s">
        <v>605</v>
      </c>
      <c r="AT115">
        <v>1</v>
      </c>
      <c r="AU115">
        <v>1</v>
      </c>
      <c r="AV115">
        <v>100</v>
      </c>
      <c r="AW115">
        <v>0</v>
      </c>
      <c r="AX115">
        <v>2</v>
      </c>
      <c r="AY115">
        <v>0.27</v>
      </c>
      <c r="AZ115">
        <v>316</v>
      </c>
      <c r="BA115">
        <v>3</v>
      </c>
      <c r="BB115" t="s">
        <v>595</v>
      </c>
      <c r="BC115">
        <v>2</v>
      </c>
      <c r="BD115">
        <v>4</v>
      </c>
      <c r="BE115">
        <v>175</v>
      </c>
      <c r="BF115">
        <v>947</v>
      </c>
      <c r="BG115">
        <v>20.2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131.97479999999999</v>
      </c>
      <c r="EV115" s="6">
        <v>1.88051E-3</v>
      </c>
      <c r="EW115" s="6">
        <v>-8.9917779999999994E-8</v>
      </c>
      <c r="EX115" s="6">
        <v>5.6856060000000002E-12</v>
      </c>
      <c r="EY115" s="6">
        <v>-1.4464999999999999E-16</v>
      </c>
      <c r="EZ115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>
        <v>0</v>
      </c>
      <c r="FY115" s="2">
        <v>43979</v>
      </c>
      <c r="FZ115" t="s">
        <v>596</v>
      </c>
      <c r="GA115">
        <v>577.22</v>
      </c>
      <c r="GB115" t="s">
        <v>602</v>
      </c>
      <c r="GC115">
        <f t="shared" si="1"/>
        <v>700</v>
      </c>
      <c r="GF115" t="s">
        <v>1202</v>
      </c>
      <c r="GG115" t="s">
        <v>1203</v>
      </c>
      <c r="GH115">
        <v>5.4884529999999999E-3</v>
      </c>
      <c r="GI115">
        <v>3.0743034999999998E-2</v>
      </c>
      <c r="GJ115">
        <v>5.2919830000000001E-3</v>
      </c>
      <c r="GK115">
        <v>3.0725255999999999E-2</v>
      </c>
      <c r="GL115">
        <v>4.9325430000000002E-3</v>
      </c>
      <c r="GM115">
        <v>2.5790405999999998E-2</v>
      </c>
      <c r="GN115">
        <v>4.7912470000000002E-3</v>
      </c>
      <c r="GO115">
        <v>2.2565819000000001E-2</v>
      </c>
      <c r="GP115">
        <v>4.062235E-3</v>
      </c>
      <c r="GQ115">
        <v>2.2565819000000001E-2</v>
      </c>
      <c r="GR115">
        <v>5.1549040000000001E-3</v>
      </c>
      <c r="GS115">
        <v>2.2552300000000001E-2</v>
      </c>
    </row>
    <row r="116" spans="1:201" x14ac:dyDescent="0.25">
      <c r="A116">
        <v>19032</v>
      </c>
      <c r="B116" t="s">
        <v>342</v>
      </c>
      <c r="C116" s="2">
        <v>40367</v>
      </c>
      <c r="E116">
        <v>241</v>
      </c>
      <c r="F116" t="s">
        <v>342</v>
      </c>
      <c r="G116" t="s">
        <v>607</v>
      </c>
      <c r="H116" t="s">
        <v>866</v>
      </c>
      <c r="I116">
        <v>241</v>
      </c>
      <c r="J116">
        <v>0</v>
      </c>
      <c r="K116" t="s">
        <v>823</v>
      </c>
      <c r="L116" t="s">
        <v>593</v>
      </c>
      <c r="M116">
        <v>264.48</v>
      </c>
      <c r="N116">
        <v>264.48</v>
      </c>
      <c r="O116">
        <v>370.5</v>
      </c>
      <c r="P116">
        <v>370.5</v>
      </c>
      <c r="Q116">
        <v>264.48</v>
      </c>
      <c r="R116">
        <v>264.48</v>
      </c>
      <c r="S116" s="6">
        <v>370.49579999999997</v>
      </c>
      <c r="T116" s="6">
        <v>0</v>
      </c>
      <c r="U116" s="6">
        <v>0</v>
      </c>
      <c r="V116" s="6">
        <v>0</v>
      </c>
      <c r="W116" s="6">
        <v>0</v>
      </c>
      <c r="X116" s="6">
        <v>36.549999999999997</v>
      </c>
      <c r="Y116" s="6">
        <v>0</v>
      </c>
      <c r="Z116" s="6">
        <v>0</v>
      </c>
      <c r="AA116" s="6">
        <v>0</v>
      </c>
      <c r="AB116" s="6">
        <v>0</v>
      </c>
      <c r="AC116">
        <v>14</v>
      </c>
      <c r="AD116">
        <v>14</v>
      </c>
      <c r="AE116">
        <v>27</v>
      </c>
      <c r="AF116">
        <v>46</v>
      </c>
      <c r="AG116">
        <v>65</v>
      </c>
      <c r="AH116">
        <v>67</v>
      </c>
      <c r="AI116">
        <v>63</v>
      </c>
      <c r="AJ116">
        <v>64</v>
      </c>
      <c r="AK116">
        <v>65</v>
      </c>
      <c r="AL116">
        <v>23</v>
      </c>
      <c r="AM116">
        <v>9</v>
      </c>
      <c r="AN116">
        <v>30</v>
      </c>
      <c r="AO116">
        <v>8.7510000000000001E-3</v>
      </c>
      <c r="AP116">
        <v>327.17</v>
      </c>
      <c r="AQ116">
        <v>7.1809430000000004E-3</v>
      </c>
      <c r="AR116">
        <v>4.1235063000000002E-2</v>
      </c>
      <c r="AS116" t="s">
        <v>594</v>
      </c>
      <c r="AT116">
        <v>1</v>
      </c>
      <c r="AU116">
        <v>1</v>
      </c>
      <c r="AV116">
        <v>100</v>
      </c>
      <c r="AW116">
        <v>0</v>
      </c>
      <c r="AX116">
        <v>2</v>
      </c>
      <c r="AY116">
        <v>0.57999999999999996</v>
      </c>
      <c r="AZ116">
        <v>92</v>
      </c>
      <c r="BA116">
        <v>2</v>
      </c>
      <c r="BB116" t="s">
        <v>595</v>
      </c>
      <c r="BC116">
        <v>2</v>
      </c>
      <c r="BD116">
        <v>2</v>
      </c>
      <c r="BE116">
        <v>46.5</v>
      </c>
      <c r="BF116">
        <v>127</v>
      </c>
      <c r="BG116">
        <v>40.5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326.99630000000002</v>
      </c>
      <c r="EV116" s="6">
        <v>9.409822E-3</v>
      </c>
      <c r="EW116" s="6">
        <v>-1.3507889999999999E-5</v>
      </c>
      <c r="EX116" s="6">
        <v>1.2020310000000001E-8</v>
      </c>
      <c r="EY116" s="6">
        <v>-3.9425259999999999E-12</v>
      </c>
      <c r="EZ11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>
        <v>0</v>
      </c>
      <c r="FY116" s="2">
        <v>43979</v>
      </c>
      <c r="FZ116" t="s">
        <v>596</v>
      </c>
      <c r="GA116">
        <v>394.34</v>
      </c>
      <c r="GB116" t="s">
        <v>602</v>
      </c>
      <c r="GC116">
        <f t="shared" si="1"/>
        <v>93</v>
      </c>
      <c r="GF116" t="s">
        <v>1204</v>
      </c>
      <c r="GG116" t="s">
        <v>1205</v>
      </c>
      <c r="GH116">
        <v>3.68886E-3</v>
      </c>
      <c r="GI116">
        <v>4.6441954000000001E-2</v>
      </c>
      <c r="GJ116">
        <v>3.686838E-3</v>
      </c>
      <c r="GK116">
        <v>4.6441114999999998E-2</v>
      </c>
      <c r="GL116">
        <v>3.696151E-3</v>
      </c>
      <c r="GM116">
        <v>4.6341527E-2</v>
      </c>
      <c r="GN116">
        <v>4.7102209999999997E-3</v>
      </c>
      <c r="GO116">
        <v>4.6039727000000003E-2</v>
      </c>
      <c r="GP116">
        <v>4.708711E-3</v>
      </c>
      <c r="GQ116">
        <v>4.5733873000000001E-2</v>
      </c>
      <c r="GR116">
        <v>4.708711E-3</v>
      </c>
      <c r="GS116">
        <v>4.5733873000000001E-2</v>
      </c>
    </row>
    <row r="117" spans="1:201" x14ac:dyDescent="0.25">
      <c r="A117">
        <v>19051</v>
      </c>
      <c r="B117" t="s">
        <v>343</v>
      </c>
      <c r="C117" s="2">
        <v>38695</v>
      </c>
      <c r="E117">
        <v>249</v>
      </c>
      <c r="F117" t="s">
        <v>343</v>
      </c>
      <c r="G117" t="s">
        <v>607</v>
      </c>
      <c r="H117" t="s">
        <v>866</v>
      </c>
      <c r="I117">
        <v>249</v>
      </c>
      <c r="J117">
        <v>0</v>
      </c>
      <c r="K117" t="s">
        <v>994</v>
      </c>
      <c r="L117" t="s">
        <v>593</v>
      </c>
      <c r="M117">
        <v>20.82</v>
      </c>
      <c r="N117">
        <v>20.82</v>
      </c>
      <c r="O117">
        <v>398</v>
      </c>
      <c r="P117">
        <v>398</v>
      </c>
      <c r="Q117">
        <v>20.82</v>
      </c>
      <c r="R117">
        <v>20.82</v>
      </c>
      <c r="S117" s="6">
        <v>397.99209999999999</v>
      </c>
      <c r="T117" s="6">
        <v>0</v>
      </c>
      <c r="U117" s="6">
        <v>0</v>
      </c>
      <c r="V117" s="6">
        <v>0</v>
      </c>
      <c r="W117" s="6">
        <v>0</v>
      </c>
      <c r="X117" s="6">
        <v>4.33</v>
      </c>
      <c r="Y117" s="6">
        <v>0</v>
      </c>
      <c r="Z117" s="6">
        <v>0</v>
      </c>
      <c r="AA117" s="6">
        <v>0</v>
      </c>
      <c r="AB117" s="6">
        <v>0</v>
      </c>
      <c r="AC117">
        <v>29</v>
      </c>
      <c r="AD117">
        <v>22</v>
      </c>
      <c r="AE117">
        <v>42</v>
      </c>
      <c r="AF117">
        <v>59</v>
      </c>
      <c r="AG117">
        <v>64</v>
      </c>
      <c r="AH117">
        <v>52</v>
      </c>
      <c r="AI117">
        <v>41</v>
      </c>
      <c r="AJ117">
        <v>41</v>
      </c>
      <c r="AK117">
        <v>47</v>
      </c>
      <c r="AL117">
        <v>21</v>
      </c>
      <c r="AM117">
        <v>12</v>
      </c>
      <c r="AN117">
        <v>36</v>
      </c>
      <c r="AO117">
        <v>8.6940000000000003E-3</v>
      </c>
      <c r="AP117">
        <v>387.12</v>
      </c>
      <c r="AQ117">
        <v>1.6520241000000001E-2</v>
      </c>
      <c r="AR117">
        <v>5.3554069000000003E-2</v>
      </c>
      <c r="AS117" t="s">
        <v>605</v>
      </c>
      <c r="AT117">
        <v>1</v>
      </c>
      <c r="AU117">
        <v>1</v>
      </c>
      <c r="AV117">
        <v>100</v>
      </c>
      <c r="AW117">
        <v>0</v>
      </c>
      <c r="AX117">
        <v>2</v>
      </c>
      <c r="AY117">
        <v>0.1</v>
      </c>
      <c r="AZ117">
        <v>74</v>
      </c>
      <c r="BA117">
        <v>2</v>
      </c>
      <c r="BB117" t="s">
        <v>799</v>
      </c>
      <c r="BC117">
        <v>2</v>
      </c>
      <c r="BD117">
        <v>3</v>
      </c>
      <c r="BE117">
        <v>14.7</v>
      </c>
      <c r="BF117">
        <v>162</v>
      </c>
      <c r="BG117">
        <v>10.4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385.64159999999998</v>
      </c>
      <c r="EV117" s="6">
        <v>3.7213049999999998E-3</v>
      </c>
      <c r="EW117" s="6">
        <v>-1.452383E-6</v>
      </c>
      <c r="EX117" s="6">
        <v>5.3304069999999997E-10</v>
      </c>
      <c r="EY117" s="6">
        <v>-7.3532429999999995E-14</v>
      </c>
      <c r="EZ117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>
        <v>0</v>
      </c>
      <c r="FY117" s="2">
        <v>43979</v>
      </c>
      <c r="FZ117" t="s">
        <v>596</v>
      </c>
      <c r="GA117">
        <v>20.78</v>
      </c>
      <c r="GB117" t="s">
        <v>602</v>
      </c>
      <c r="GC117">
        <f t="shared" si="1"/>
        <v>44.099999999999994</v>
      </c>
      <c r="GF117" t="s">
        <v>1206</v>
      </c>
      <c r="GG117" t="s">
        <v>1207</v>
      </c>
      <c r="GH117">
        <v>1.3068388E-2</v>
      </c>
      <c r="GI117">
        <v>0.116338573</v>
      </c>
      <c r="GJ117">
        <v>1.223493E-2</v>
      </c>
      <c r="GK117">
        <v>0.115780085</v>
      </c>
      <c r="GL117">
        <v>1.1440122E-2</v>
      </c>
      <c r="GM117">
        <v>0.11567463</v>
      </c>
      <c r="GN117">
        <v>1.1399019999999999E-2</v>
      </c>
      <c r="GO117">
        <v>0.113217078</v>
      </c>
      <c r="GP117">
        <v>1.0271947999999999E-2</v>
      </c>
      <c r="GQ117">
        <v>0.112818554</v>
      </c>
      <c r="GR117">
        <v>1.1779306E-2</v>
      </c>
      <c r="GS117">
        <v>0.113052979</v>
      </c>
    </row>
    <row r="118" spans="1:201" x14ac:dyDescent="0.25">
      <c r="A118">
        <v>19128</v>
      </c>
      <c r="B118" t="s">
        <v>344</v>
      </c>
      <c r="C118" s="2">
        <v>35917</v>
      </c>
      <c r="E118">
        <v>251</v>
      </c>
      <c r="F118" t="s">
        <v>344</v>
      </c>
      <c r="G118" t="s">
        <v>607</v>
      </c>
      <c r="H118" t="s">
        <v>608</v>
      </c>
      <c r="I118">
        <v>270</v>
      </c>
      <c r="J118">
        <v>0</v>
      </c>
      <c r="K118" t="s">
        <v>996</v>
      </c>
      <c r="L118" t="s">
        <v>593</v>
      </c>
      <c r="M118">
        <v>54400</v>
      </c>
      <c r="N118">
        <v>11150</v>
      </c>
      <c r="O118">
        <v>460</v>
      </c>
      <c r="P118">
        <v>417.3</v>
      </c>
      <c r="Q118">
        <v>28100</v>
      </c>
      <c r="R118">
        <v>11150</v>
      </c>
      <c r="S118" s="6">
        <v>391.40480000000002</v>
      </c>
      <c r="T118" s="6">
        <v>2.7721600000000001E-3</v>
      </c>
      <c r="U118" s="6">
        <v>-4.3572500000000002E-8</v>
      </c>
      <c r="V118" s="6">
        <v>2.9030400000000002E-13</v>
      </c>
      <c r="W118" s="6">
        <v>0</v>
      </c>
      <c r="X118" s="6">
        <v>159666</v>
      </c>
      <c r="Y118" s="6">
        <v>-986.24490000000003</v>
      </c>
      <c r="Z118" s="6">
        <v>1.94994</v>
      </c>
      <c r="AA118" s="6">
        <v>-1.2001500000000001E-3</v>
      </c>
      <c r="AB118" s="6">
        <v>0</v>
      </c>
      <c r="AC118">
        <v>27</v>
      </c>
      <c r="AD118">
        <v>8</v>
      </c>
      <c r="AE118">
        <v>16</v>
      </c>
      <c r="AF118">
        <v>26</v>
      </c>
      <c r="AG118">
        <v>52</v>
      </c>
      <c r="AH118">
        <v>70</v>
      </c>
      <c r="AI118">
        <v>85</v>
      </c>
      <c r="AJ118">
        <v>93</v>
      </c>
      <c r="AK118">
        <v>105</v>
      </c>
      <c r="AL118">
        <v>60</v>
      </c>
      <c r="AM118">
        <v>45</v>
      </c>
      <c r="AN118">
        <v>36</v>
      </c>
      <c r="AO118">
        <v>9.0819999999999998E-3</v>
      </c>
      <c r="AP118">
        <v>334.76</v>
      </c>
      <c r="AQ118">
        <v>6.7535149999999999E-3</v>
      </c>
      <c r="AR118">
        <v>2.6997177000000001E-2</v>
      </c>
      <c r="AS118" t="s">
        <v>594</v>
      </c>
      <c r="AT118">
        <v>1</v>
      </c>
      <c r="AU118">
        <v>1</v>
      </c>
      <c r="AV118">
        <v>100</v>
      </c>
      <c r="AW118">
        <v>0</v>
      </c>
      <c r="AX118">
        <v>2</v>
      </c>
      <c r="AY118">
        <v>1.27</v>
      </c>
      <c r="AZ118">
        <v>91</v>
      </c>
      <c r="BA118">
        <v>2</v>
      </c>
      <c r="BB118" t="s">
        <v>595</v>
      </c>
      <c r="BC118">
        <v>2</v>
      </c>
      <c r="BD118">
        <v>3</v>
      </c>
      <c r="BE118">
        <v>425</v>
      </c>
      <c r="BF118">
        <v>397</v>
      </c>
      <c r="BG118">
        <v>117.2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332.79790000000003</v>
      </c>
      <c r="EV118" s="6">
        <v>1.34297E-3</v>
      </c>
      <c r="EW118" s="6">
        <v>8.8195580000000003E-8</v>
      </c>
      <c r="EX118" s="6">
        <v>-1.627669E-11</v>
      </c>
      <c r="EY118" s="6">
        <v>0</v>
      </c>
      <c r="EZ118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>
        <v>0</v>
      </c>
      <c r="FY118" s="2">
        <v>43979</v>
      </c>
      <c r="FZ118" t="s">
        <v>596</v>
      </c>
      <c r="GA118">
        <v>54400</v>
      </c>
      <c r="GB118" t="s">
        <v>597</v>
      </c>
      <c r="GC118">
        <f t="shared" si="1"/>
        <v>1275</v>
      </c>
      <c r="GF118" t="s">
        <v>1208</v>
      </c>
      <c r="GG118" t="s">
        <v>274</v>
      </c>
      <c r="GH118">
        <v>1.4527432999999999E-2</v>
      </c>
      <c r="GI118">
        <v>3.1777608999999998E-2</v>
      </c>
      <c r="GJ118">
        <v>1.4396565E-2</v>
      </c>
      <c r="GK118">
        <v>3.0486498000000001E-2</v>
      </c>
      <c r="GL118">
        <v>1.4361864E-2</v>
      </c>
      <c r="GM118">
        <v>3.0605317999999999E-2</v>
      </c>
      <c r="GN118">
        <v>1.4362595000000001E-2</v>
      </c>
      <c r="GO118">
        <v>3.0654654E-2</v>
      </c>
      <c r="GP118">
        <v>1.4386091E-2</v>
      </c>
      <c r="GQ118">
        <v>3.2237849999999998E-2</v>
      </c>
      <c r="GR118">
        <v>1.4379677E-2</v>
      </c>
      <c r="GS118">
        <v>3.1806208000000002E-2</v>
      </c>
    </row>
    <row r="119" spans="1:201" x14ac:dyDescent="0.25">
      <c r="A119">
        <v>19129</v>
      </c>
      <c r="B119" t="s">
        <v>345</v>
      </c>
      <c r="C119" s="2">
        <v>37400</v>
      </c>
      <c r="E119">
        <v>252</v>
      </c>
      <c r="F119" t="s">
        <v>345</v>
      </c>
      <c r="G119" t="s">
        <v>607</v>
      </c>
      <c r="H119" t="s">
        <v>807</v>
      </c>
      <c r="I119">
        <v>191</v>
      </c>
      <c r="J119">
        <v>0</v>
      </c>
      <c r="K119" t="s">
        <v>998</v>
      </c>
      <c r="L119" t="s">
        <v>593</v>
      </c>
      <c r="M119">
        <v>2300</v>
      </c>
      <c r="N119">
        <v>2300</v>
      </c>
      <c r="O119">
        <v>333</v>
      </c>
      <c r="P119">
        <v>330</v>
      </c>
      <c r="Q119">
        <v>2300</v>
      </c>
      <c r="R119">
        <v>2300</v>
      </c>
      <c r="S119" s="6">
        <v>332.5326</v>
      </c>
      <c r="T119" s="6">
        <v>0</v>
      </c>
      <c r="U119" s="6">
        <v>0</v>
      </c>
      <c r="V119" s="6">
        <v>0</v>
      </c>
      <c r="W119" s="6">
        <v>0</v>
      </c>
      <c r="X119" s="6">
        <v>138.69999999999999</v>
      </c>
      <c r="Y119" s="6">
        <v>0</v>
      </c>
      <c r="Z119" s="6">
        <v>0</v>
      </c>
      <c r="AA119" s="6">
        <v>0</v>
      </c>
      <c r="AB119" s="6">
        <v>0</v>
      </c>
      <c r="AC119">
        <v>31</v>
      </c>
      <c r="AD119">
        <v>8</v>
      </c>
      <c r="AE119">
        <v>18</v>
      </c>
      <c r="AF119">
        <v>27</v>
      </c>
      <c r="AG119">
        <v>49</v>
      </c>
      <c r="AH119">
        <v>62</v>
      </c>
      <c r="AI119">
        <v>71</v>
      </c>
      <c r="AJ119">
        <v>80</v>
      </c>
      <c r="AK119">
        <v>97</v>
      </c>
      <c r="AL119">
        <v>60</v>
      </c>
      <c r="AM119">
        <v>47</v>
      </c>
      <c r="AN119">
        <v>36</v>
      </c>
      <c r="AO119">
        <v>8.9269999999999992E-3</v>
      </c>
      <c r="AP119">
        <v>288.45999999999998</v>
      </c>
      <c r="AQ119">
        <v>1.3853470000000001E-3</v>
      </c>
      <c r="AR119">
        <v>3.9605208000000003E-2</v>
      </c>
      <c r="AS119" t="s">
        <v>594</v>
      </c>
      <c r="AT119">
        <v>1</v>
      </c>
      <c r="AU119">
        <v>1</v>
      </c>
      <c r="AV119">
        <v>100</v>
      </c>
      <c r="AW119">
        <v>0</v>
      </c>
      <c r="AX119">
        <v>2</v>
      </c>
      <c r="AY119">
        <v>0.9</v>
      </c>
      <c r="AZ119">
        <v>99</v>
      </c>
      <c r="BA119">
        <v>2</v>
      </c>
      <c r="BB119" t="s">
        <v>799</v>
      </c>
      <c r="BC119">
        <v>2</v>
      </c>
      <c r="BD119">
        <v>3</v>
      </c>
      <c r="BE119">
        <v>150</v>
      </c>
      <c r="BF119">
        <v>385</v>
      </c>
      <c r="BG119">
        <v>43.6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284.10989999999998</v>
      </c>
      <c r="EV119" s="6">
        <v>4.4255960000000004E-3</v>
      </c>
      <c r="EW119" s="6">
        <v>-7.8075999999999996E-7</v>
      </c>
      <c r="EX119" s="6">
        <v>6.6165990000000001E-11</v>
      </c>
      <c r="EY119" s="6">
        <v>0</v>
      </c>
      <c r="EZ119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>
        <v>0</v>
      </c>
      <c r="FY119" s="2">
        <v>43979</v>
      </c>
      <c r="FZ119" t="s">
        <v>596</v>
      </c>
      <c r="GA119">
        <v>2235.0500000000002</v>
      </c>
      <c r="GB119" t="s">
        <v>602</v>
      </c>
      <c r="GC119">
        <f t="shared" si="1"/>
        <v>450</v>
      </c>
      <c r="GF119" t="s">
        <v>1209</v>
      </c>
      <c r="GG119" t="s">
        <v>340</v>
      </c>
      <c r="GH119">
        <v>2.8262207000000001E-2</v>
      </c>
      <c r="GI119">
        <v>6.1594947999999997E-2</v>
      </c>
      <c r="GJ119">
        <v>2.7930923E-2</v>
      </c>
      <c r="GK119">
        <v>5.9694300999999998E-2</v>
      </c>
      <c r="GL119">
        <v>2.7467162999999999E-2</v>
      </c>
      <c r="GM119">
        <v>5.7627521000000001E-2</v>
      </c>
      <c r="GN119">
        <v>2.6966376E-2</v>
      </c>
      <c r="GO119">
        <v>5.5627409000000003E-2</v>
      </c>
      <c r="GP119">
        <v>2.6508706E-2</v>
      </c>
      <c r="GQ119">
        <v>5.4729521000000003E-2</v>
      </c>
      <c r="GR119">
        <v>2.6096952999999999E-2</v>
      </c>
      <c r="GS119">
        <v>5.5729631000000002E-2</v>
      </c>
    </row>
    <row r="120" spans="1:201" x14ac:dyDescent="0.25">
      <c r="A120">
        <v>19130</v>
      </c>
      <c r="B120" t="s">
        <v>346</v>
      </c>
      <c r="C120" s="2">
        <v>40033</v>
      </c>
      <c r="E120">
        <v>253</v>
      </c>
      <c r="F120" t="s">
        <v>346</v>
      </c>
      <c r="G120" t="s">
        <v>607</v>
      </c>
      <c r="H120" t="s">
        <v>807</v>
      </c>
      <c r="I120">
        <v>253</v>
      </c>
      <c r="J120">
        <v>0</v>
      </c>
      <c r="K120" t="s">
        <v>999</v>
      </c>
      <c r="L120" t="s">
        <v>593</v>
      </c>
      <c r="M120">
        <v>952</v>
      </c>
      <c r="N120">
        <v>952</v>
      </c>
      <c r="O120">
        <v>287</v>
      </c>
      <c r="P120">
        <v>287</v>
      </c>
      <c r="Q120">
        <v>952</v>
      </c>
      <c r="R120">
        <v>952</v>
      </c>
      <c r="S120" s="6">
        <v>264.93099999999998</v>
      </c>
      <c r="T120" s="6">
        <v>6.8814600000000004E-2</v>
      </c>
      <c r="U120" s="6">
        <v>-1.0134E-4</v>
      </c>
      <c r="V120" s="6">
        <v>7.6967599999999996E-8</v>
      </c>
      <c r="W120" s="6">
        <v>-2.1921200000000002E-11</v>
      </c>
      <c r="X120" s="6">
        <v>104</v>
      </c>
      <c r="Y120" s="6">
        <v>0</v>
      </c>
      <c r="Z120" s="6">
        <v>0</v>
      </c>
      <c r="AA120" s="6">
        <v>0</v>
      </c>
      <c r="AB120" s="6">
        <v>0</v>
      </c>
      <c r="AC120">
        <v>32</v>
      </c>
      <c r="AD120">
        <v>7</v>
      </c>
      <c r="AE120">
        <v>15</v>
      </c>
      <c r="AF120">
        <v>21</v>
      </c>
      <c r="AG120">
        <v>42</v>
      </c>
      <c r="AH120">
        <v>55</v>
      </c>
      <c r="AI120">
        <v>60</v>
      </c>
      <c r="AJ120">
        <v>71</v>
      </c>
      <c r="AK120">
        <v>91</v>
      </c>
      <c r="AL120">
        <v>61</v>
      </c>
      <c r="AM120">
        <v>46</v>
      </c>
      <c r="AN120">
        <v>36</v>
      </c>
      <c r="AO120">
        <v>9.0159999999999997E-3</v>
      </c>
      <c r="AP120">
        <v>262.57</v>
      </c>
      <c r="AQ120">
        <v>9.5858261E-2</v>
      </c>
      <c r="AR120">
        <v>4.3681372000000003E-2</v>
      </c>
      <c r="AS120" t="s">
        <v>605</v>
      </c>
      <c r="AT120">
        <v>1</v>
      </c>
      <c r="AU120">
        <v>1</v>
      </c>
      <c r="AV120">
        <v>100</v>
      </c>
      <c r="AW120">
        <v>0</v>
      </c>
      <c r="AX120">
        <v>2</v>
      </c>
      <c r="AY120">
        <v>0.64</v>
      </c>
      <c r="AZ120">
        <v>106</v>
      </c>
      <c r="BA120">
        <v>2</v>
      </c>
      <c r="BB120" t="s">
        <v>595</v>
      </c>
      <c r="BC120">
        <v>2</v>
      </c>
      <c r="BD120">
        <v>2</v>
      </c>
      <c r="BE120">
        <v>121.6</v>
      </c>
      <c r="BF120">
        <v>585</v>
      </c>
      <c r="BG120">
        <v>22.84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262.6807</v>
      </c>
      <c r="EV120" s="6">
        <v>3.625232E-5</v>
      </c>
      <c r="EW120" s="6">
        <v>4.3343459999999999E-7</v>
      </c>
      <c r="EX120" s="6">
        <v>-6.4124799999999999E-11</v>
      </c>
      <c r="EY120" s="6">
        <v>2.9750749999999999E-15</v>
      </c>
      <c r="EZ120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>
        <v>0</v>
      </c>
      <c r="FY120" s="2">
        <v>43979</v>
      </c>
      <c r="FZ120" t="s">
        <v>596</v>
      </c>
      <c r="GA120">
        <v>938.69</v>
      </c>
      <c r="GB120" t="s">
        <v>602</v>
      </c>
      <c r="GC120">
        <f t="shared" si="1"/>
        <v>243.2</v>
      </c>
      <c r="GF120" t="s">
        <v>1210</v>
      </c>
      <c r="GG120" t="s">
        <v>263</v>
      </c>
      <c r="GH120">
        <v>1.0386464999999999E-2</v>
      </c>
      <c r="GI120">
        <v>5.6043584E-2</v>
      </c>
      <c r="GJ120">
        <v>1.0402603999999999E-2</v>
      </c>
      <c r="GK120">
        <v>5.6104988000000001E-2</v>
      </c>
      <c r="GL120">
        <v>1.0229507000000001E-2</v>
      </c>
      <c r="GM120">
        <v>5.3903669000000001E-2</v>
      </c>
      <c r="GN120">
        <v>1.0194045000000001E-2</v>
      </c>
      <c r="GO120">
        <v>5.0537250999999998E-2</v>
      </c>
      <c r="GP120">
        <v>1.0158112E-2</v>
      </c>
      <c r="GQ120">
        <v>4.7100585E-2</v>
      </c>
      <c r="GR120">
        <v>9.6819850000000006E-3</v>
      </c>
      <c r="GS120">
        <v>4.4877927999999997E-2</v>
      </c>
    </row>
    <row r="121" spans="1:201" x14ac:dyDescent="0.25">
      <c r="A121">
        <v>19131</v>
      </c>
      <c r="B121" t="s">
        <v>347</v>
      </c>
      <c r="C121" s="2">
        <v>38897</v>
      </c>
      <c r="E121">
        <v>257</v>
      </c>
      <c r="F121" t="s">
        <v>347</v>
      </c>
      <c r="G121" t="s">
        <v>607</v>
      </c>
      <c r="H121" t="s">
        <v>608</v>
      </c>
      <c r="I121">
        <v>257</v>
      </c>
      <c r="J121">
        <v>0</v>
      </c>
      <c r="K121" t="s">
        <v>1001</v>
      </c>
      <c r="L121" t="s">
        <v>593</v>
      </c>
      <c r="M121">
        <v>2741</v>
      </c>
      <c r="N121">
        <v>2212.6999999999998</v>
      </c>
      <c r="O121">
        <v>263</v>
      </c>
      <c r="P121">
        <v>261</v>
      </c>
      <c r="Q121">
        <v>2212.6999999999998</v>
      </c>
      <c r="R121">
        <v>2212.6999999999998</v>
      </c>
      <c r="S121" s="6">
        <v>239.2818</v>
      </c>
      <c r="T121" s="6">
        <v>2.9156700000000001E-2</v>
      </c>
      <c r="U121" s="6">
        <v>-1.8020899999999999E-5</v>
      </c>
      <c r="V121" s="6">
        <v>5.657203E-9</v>
      </c>
      <c r="W121" s="6">
        <v>-6.6089599999999995E-13</v>
      </c>
      <c r="X121" s="6">
        <v>-583919.69999999995</v>
      </c>
      <c r="Y121" s="6">
        <v>7064.8950000000004</v>
      </c>
      <c r="Z121" s="6">
        <v>-28.510259999999999</v>
      </c>
      <c r="AA121" s="6">
        <v>3.8379160000000002E-2</v>
      </c>
      <c r="AB121" s="6">
        <v>0</v>
      </c>
      <c r="AC121">
        <v>24</v>
      </c>
      <c r="AD121">
        <v>6</v>
      </c>
      <c r="AE121">
        <v>11</v>
      </c>
      <c r="AF121">
        <v>7</v>
      </c>
      <c r="AG121">
        <v>34</v>
      </c>
      <c r="AH121">
        <v>53</v>
      </c>
      <c r="AI121">
        <v>61</v>
      </c>
      <c r="AJ121">
        <v>71</v>
      </c>
      <c r="AK121">
        <v>93</v>
      </c>
      <c r="AL121">
        <v>60</v>
      </c>
      <c r="AM121">
        <v>41</v>
      </c>
      <c r="AN121">
        <v>35</v>
      </c>
      <c r="AO121">
        <v>9.0600000000000003E-3</v>
      </c>
      <c r="AP121">
        <v>235.64</v>
      </c>
      <c r="AQ121">
        <v>1.2136759999999999E-3</v>
      </c>
      <c r="AR121">
        <v>3.2997325000000001E-2</v>
      </c>
      <c r="AS121" t="s">
        <v>605</v>
      </c>
      <c r="AT121">
        <v>1</v>
      </c>
      <c r="AU121">
        <v>1</v>
      </c>
      <c r="AV121">
        <v>100</v>
      </c>
      <c r="AW121">
        <v>0</v>
      </c>
      <c r="AX121">
        <v>2</v>
      </c>
      <c r="AY121">
        <v>0.47</v>
      </c>
      <c r="AZ121">
        <v>150</v>
      </c>
      <c r="BA121">
        <v>2</v>
      </c>
      <c r="BB121" t="s">
        <v>595</v>
      </c>
      <c r="BC121">
        <v>2</v>
      </c>
      <c r="BD121">
        <v>3</v>
      </c>
      <c r="BE121">
        <v>166.3</v>
      </c>
      <c r="BF121">
        <v>691</v>
      </c>
      <c r="BG121">
        <v>26.35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232.6799</v>
      </c>
      <c r="EV121" s="6">
        <v>1.9702029999999998E-3</v>
      </c>
      <c r="EW121" s="6">
        <v>-2.4289070000000002E-7</v>
      </c>
      <c r="EX121" s="6">
        <v>1.9315540000000002E-11</v>
      </c>
      <c r="EY121" s="6">
        <v>-5.8884689999999996E-16</v>
      </c>
      <c r="EZ121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>
        <v>0</v>
      </c>
      <c r="FY121" s="2">
        <v>43979</v>
      </c>
      <c r="FZ121" t="s">
        <v>596</v>
      </c>
      <c r="GA121">
        <v>2741</v>
      </c>
      <c r="GB121" t="s">
        <v>597</v>
      </c>
      <c r="GC121">
        <f t="shared" si="1"/>
        <v>498.90000000000003</v>
      </c>
      <c r="GF121" t="s">
        <v>1211</v>
      </c>
      <c r="GG121" t="s">
        <v>324</v>
      </c>
      <c r="GH121">
        <v>2.0286597E-2</v>
      </c>
      <c r="GI121">
        <v>6.9079466000000006E-2</v>
      </c>
      <c r="GJ121">
        <v>2.0075418000000001E-2</v>
      </c>
      <c r="GK121">
        <v>7.4847698000000004E-2</v>
      </c>
      <c r="GL121">
        <v>2.0127656000000001E-2</v>
      </c>
      <c r="GM121">
        <v>7.4809878999999996E-2</v>
      </c>
      <c r="GN121">
        <v>1.9966263000000001E-2</v>
      </c>
      <c r="GO121">
        <v>7.7217183999999994E-2</v>
      </c>
      <c r="GP121">
        <v>1.9971943999999998E-2</v>
      </c>
      <c r="GQ121">
        <v>7.7977642E-2</v>
      </c>
      <c r="GR121">
        <v>1.9086632999999999E-2</v>
      </c>
      <c r="GS121">
        <v>7.5686200999999995E-2</v>
      </c>
    </row>
    <row r="122" spans="1:201" x14ac:dyDescent="0.25">
      <c r="A122">
        <v>19132</v>
      </c>
      <c r="B122" t="s">
        <v>348</v>
      </c>
      <c r="C122" s="2">
        <v>37228</v>
      </c>
      <c r="E122">
        <v>261</v>
      </c>
      <c r="F122" t="s">
        <v>348</v>
      </c>
      <c r="G122" t="s">
        <v>607</v>
      </c>
      <c r="H122" t="s">
        <v>1003</v>
      </c>
      <c r="I122">
        <v>273</v>
      </c>
      <c r="J122">
        <v>0</v>
      </c>
      <c r="K122" t="s">
        <v>1004</v>
      </c>
      <c r="L122" t="s">
        <v>593</v>
      </c>
      <c r="M122">
        <v>4940</v>
      </c>
      <c r="N122">
        <v>4940</v>
      </c>
      <c r="O122">
        <v>212</v>
      </c>
      <c r="P122">
        <v>212</v>
      </c>
      <c r="Q122">
        <v>4940</v>
      </c>
      <c r="R122">
        <v>4940</v>
      </c>
      <c r="S122" s="6">
        <v>212.04310000000001</v>
      </c>
      <c r="T122" s="6">
        <v>0</v>
      </c>
      <c r="U122" s="6">
        <v>0</v>
      </c>
      <c r="V122" s="6">
        <v>0</v>
      </c>
      <c r="W122" s="6">
        <v>0</v>
      </c>
      <c r="X122" s="6">
        <v>626</v>
      </c>
      <c r="Y122" s="6">
        <v>0</v>
      </c>
      <c r="Z122" s="6">
        <v>0</v>
      </c>
      <c r="AA122" s="6">
        <v>0</v>
      </c>
      <c r="AB122" s="6">
        <v>0</v>
      </c>
      <c r="AC122">
        <v>12</v>
      </c>
      <c r="AD122">
        <v>7</v>
      </c>
      <c r="AE122">
        <v>9</v>
      </c>
      <c r="AF122">
        <v>3</v>
      </c>
      <c r="AG122">
        <v>15</v>
      </c>
      <c r="AH122">
        <v>42</v>
      </c>
      <c r="AI122">
        <v>66</v>
      </c>
      <c r="AJ122">
        <v>78</v>
      </c>
      <c r="AK122">
        <v>79</v>
      </c>
      <c r="AL122">
        <v>48</v>
      </c>
      <c r="AM122">
        <v>26</v>
      </c>
      <c r="AN122">
        <v>30</v>
      </c>
      <c r="AO122">
        <v>8.6119999999999999E-3</v>
      </c>
      <c r="AP122">
        <v>176.07</v>
      </c>
      <c r="AQ122">
        <v>8.7102100000000003E-4</v>
      </c>
      <c r="AR122">
        <v>2.2706699E-2</v>
      </c>
      <c r="AS122" t="s">
        <v>605</v>
      </c>
      <c r="AT122">
        <v>1</v>
      </c>
      <c r="AU122">
        <v>1</v>
      </c>
      <c r="AV122">
        <v>100</v>
      </c>
      <c r="AW122">
        <v>0</v>
      </c>
      <c r="AX122">
        <v>2</v>
      </c>
      <c r="AY122">
        <v>0.22</v>
      </c>
      <c r="AZ122">
        <v>194</v>
      </c>
      <c r="BA122">
        <v>3</v>
      </c>
      <c r="BB122" t="s">
        <v>595</v>
      </c>
      <c r="BC122">
        <v>2</v>
      </c>
      <c r="BD122">
        <v>5</v>
      </c>
      <c r="BE122">
        <v>180.5</v>
      </c>
      <c r="BF122">
        <v>680</v>
      </c>
      <c r="BG122">
        <v>29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171.36600000000001</v>
      </c>
      <c r="EV122" s="6">
        <v>2.4155000000000001E-3</v>
      </c>
      <c r="EW122" s="6">
        <v>-1.3583199999999999E-7</v>
      </c>
      <c r="EX122" s="6">
        <v>4.4759000000000003E-12</v>
      </c>
      <c r="EY122" s="6">
        <v>-5.7384099999999997E-17</v>
      </c>
      <c r="EZ122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>
        <v>0</v>
      </c>
      <c r="FY122" s="2">
        <v>43979</v>
      </c>
      <c r="FZ122" t="s">
        <v>596</v>
      </c>
      <c r="GA122">
        <v>5033.47</v>
      </c>
      <c r="GB122" t="s">
        <v>602</v>
      </c>
      <c r="GC122">
        <f t="shared" si="1"/>
        <v>902.5</v>
      </c>
      <c r="GF122" t="s">
        <v>1212</v>
      </c>
      <c r="GG122" t="s">
        <v>1213</v>
      </c>
      <c r="GH122">
        <v>7.1727420000000002E-3</v>
      </c>
      <c r="GI122">
        <v>1.9900022E-2</v>
      </c>
      <c r="GJ122">
        <v>7.0222610000000001E-3</v>
      </c>
      <c r="GK122">
        <v>2.0668358000000001E-2</v>
      </c>
      <c r="GL122">
        <v>7.0246329999999997E-3</v>
      </c>
      <c r="GM122">
        <v>2.0800969999999998E-2</v>
      </c>
      <c r="GN122">
        <v>7.0262140000000002E-3</v>
      </c>
      <c r="GO122">
        <v>2.0829687E-2</v>
      </c>
      <c r="GP122">
        <v>6.8795180000000003E-3</v>
      </c>
      <c r="GQ122">
        <v>1.7355166000000002E-2</v>
      </c>
      <c r="GR122">
        <v>6.825991E-3</v>
      </c>
      <c r="GS122">
        <v>1.7046151999999998E-2</v>
      </c>
    </row>
    <row r="123" spans="1:201" x14ac:dyDescent="0.25">
      <c r="A123">
        <v>19031</v>
      </c>
      <c r="B123" t="s">
        <v>349</v>
      </c>
      <c r="C123" s="2">
        <v>40325</v>
      </c>
      <c r="E123">
        <v>262</v>
      </c>
      <c r="F123" t="s">
        <v>349</v>
      </c>
      <c r="G123" t="s">
        <v>607</v>
      </c>
      <c r="H123" t="s">
        <v>1006</v>
      </c>
      <c r="I123">
        <v>294</v>
      </c>
      <c r="J123">
        <v>0</v>
      </c>
      <c r="K123" t="s">
        <v>1007</v>
      </c>
      <c r="L123" t="s">
        <v>593</v>
      </c>
      <c r="M123">
        <v>826.06</v>
      </c>
      <c r="N123">
        <v>826.06</v>
      </c>
      <c r="O123">
        <v>446.5</v>
      </c>
      <c r="P123">
        <v>446.5</v>
      </c>
      <c r="Q123">
        <v>826.06</v>
      </c>
      <c r="R123">
        <v>826.06</v>
      </c>
      <c r="S123" s="6">
        <v>446.38</v>
      </c>
      <c r="T123" s="6">
        <v>0</v>
      </c>
      <c r="U123" s="6">
        <v>0</v>
      </c>
      <c r="V123" s="6">
        <v>0</v>
      </c>
      <c r="W123" s="6">
        <v>0</v>
      </c>
      <c r="X123" s="6">
        <v>60.24</v>
      </c>
      <c r="Y123" s="6">
        <v>0</v>
      </c>
      <c r="Z123" s="6">
        <v>0</v>
      </c>
      <c r="AA123" s="6">
        <v>0</v>
      </c>
      <c r="AB123" s="6">
        <v>0</v>
      </c>
      <c r="AC123">
        <v>12</v>
      </c>
      <c r="AD123">
        <v>8</v>
      </c>
      <c r="AE123">
        <v>23</v>
      </c>
      <c r="AF123">
        <v>42</v>
      </c>
      <c r="AG123">
        <v>64</v>
      </c>
      <c r="AH123">
        <v>70</v>
      </c>
      <c r="AI123">
        <v>68</v>
      </c>
      <c r="AJ123">
        <v>69</v>
      </c>
      <c r="AK123">
        <v>66</v>
      </c>
      <c r="AL123">
        <v>19</v>
      </c>
      <c r="AM123">
        <v>5</v>
      </c>
      <c r="AN123">
        <v>25</v>
      </c>
      <c r="AO123">
        <v>8.8579999999999996E-3</v>
      </c>
      <c r="AP123">
        <v>395.27</v>
      </c>
      <c r="AQ123">
        <v>7.7764289999999996E-3</v>
      </c>
      <c r="AR123">
        <v>2.7984717999999999E-2</v>
      </c>
      <c r="AS123" t="s">
        <v>594</v>
      </c>
      <c r="AT123">
        <v>1</v>
      </c>
      <c r="AU123">
        <v>1</v>
      </c>
      <c r="AV123">
        <v>100</v>
      </c>
      <c r="AW123">
        <v>0</v>
      </c>
      <c r="AX123">
        <v>2</v>
      </c>
      <c r="AY123">
        <v>0.65</v>
      </c>
      <c r="AZ123">
        <v>85</v>
      </c>
      <c r="BA123">
        <v>2</v>
      </c>
      <c r="BB123" t="s">
        <v>595</v>
      </c>
      <c r="BC123">
        <v>2</v>
      </c>
      <c r="BD123">
        <v>2</v>
      </c>
      <c r="BE123">
        <v>58</v>
      </c>
      <c r="BF123">
        <v>130</v>
      </c>
      <c r="BG123">
        <v>50.18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393.75349999999997</v>
      </c>
      <c r="EV123" s="6">
        <v>9.7011130000000008E-3</v>
      </c>
      <c r="EW123" s="6">
        <v>-1.8162709999999999E-5</v>
      </c>
      <c r="EX123" s="6">
        <v>2.7973020000000001E-8</v>
      </c>
      <c r="EY123" s="6">
        <v>-1.8570180000000001E-11</v>
      </c>
      <c r="EZ123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>
        <v>0</v>
      </c>
      <c r="FY123" s="2">
        <v>43979</v>
      </c>
      <c r="FZ123" t="s">
        <v>596</v>
      </c>
      <c r="GA123">
        <v>818.64</v>
      </c>
      <c r="GB123" t="s">
        <v>602</v>
      </c>
      <c r="GC123">
        <f t="shared" si="1"/>
        <v>116</v>
      </c>
      <c r="GF123" t="s">
        <v>1214</v>
      </c>
      <c r="GG123" t="s">
        <v>1215</v>
      </c>
      <c r="GH123">
        <v>6.3979E-4</v>
      </c>
      <c r="GI123">
        <v>2.3117021000000001E-2</v>
      </c>
      <c r="GJ123">
        <v>6.4299799999999999E-4</v>
      </c>
      <c r="GK123">
        <v>2.3077126999999999E-2</v>
      </c>
      <c r="GL123">
        <v>6.2629899999999997E-4</v>
      </c>
      <c r="GM123">
        <v>2.2886061999999999E-2</v>
      </c>
      <c r="GN123">
        <v>6.2393699999999997E-4</v>
      </c>
      <c r="GO123">
        <v>1.9186247E-2</v>
      </c>
      <c r="GP123">
        <v>6.1481000000000003E-4</v>
      </c>
      <c r="GQ123">
        <v>1.9176206000000001E-2</v>
      </c>
      <c r="GR123">
        <v>6.1083999999999997E-4</v>
      </c>
      <c r="GS123">
        <v>1.6535518999999999E-2</v>
      </c>
    </row>
    <row r="124" spans="1:201" x14ac:dyDescent="0.25">
      <c r="A124">
        <v>19139</v>
      </c>
      <c r="B124" t="s">
        <v>524</v>
      </c>
      <c r="C124" s="2">
        <v>28128</v>
      </c>
      <c r="E124">
        <v>272</v>
      </c>
      <c r="F124" t="s">
        <v>524</v>
      </c>
      <c r="G124" t="s">
        <v>980</v>
      </c>
      <c r="H124" t="s">
        <v>986</v>
      </c>
      <c r="I124">
        <v>277</v>
      </c>
      <c r="J124">
        <v>0</v>
      </c>
      <c r="K124" t="s">
        <v>593</v>
      </c>
      <c r="L124" t="s">
        <v>593</v>
      </c>
      <c r="M124">
        <v>602</v>
      </c>
      <c r="N124">
        <v>133</v>
      </c>
      <c r="O124">
        <v>32.22</v>
      </c>
      <c r="P124">
        <v>25.22</v>
      </c>
      <c r="Q124">
        <v>133</v>
      </c>
      <c r="R124">
        <v>133</v>
      </c>
      <c r="S124" s="6">
        <v>21.392969999999998</v>
      </c>
      <c r="T124" s="6">
        <v>3.364582E-2</v>
      </c>
      <c r="U124" s="6">
        <v>-4.0077870000000003E-5</v>
      </c>
      <c r="V124" s="6">
        <v>2.5042450000000001E-8</v>
      </c>
      <c r="W124" s="6">
        <v>-2.7894679999999999E-12</v>
      </c>
      <c r="X124" s="6">
        <v>-10054.26</v>
      </c>
      <c r="Y124" s="6">
        <v>1494.895</v>
      </c>
      <c r="Z124" s="6">
        <v>-82.710080000000005</v>
      </c>
      <c r="AA124" s="6">
        <v>2.0195560000000001</v>
      </c>
      <c r="AB124" s="6">
        <v>-1.8276509999999999E-2</v>
      </c>
      <c r="AC124">
        <v>22</v>
      </c>
      <c r="AD124">
        <v>10</v>
      </c>
      <c r="AE124">
        <v>10</v>
      </c>
      <c r="AF124">
        <v>3</v>
      </c>
      <c r="AG124">
        <v>-8</v>
      </c>
      <c r="AH124">
        <v>-6</v>
      </c>
      <c r="AI124">
        <v>-11</v>
      </c>
      <c r="AJ124">
        <v>-9</v>
      </c>
      <c r="AK124">
        <v>5</v>
      </c>
      <c r="AL124">
        <v>32</v>
      </c>
      <c r="AM124">
        <v>49</v>
      </c>
      <c r="AN124">
        <v>47</v>
      </c>
      <c r="AO124">
        <v>8.633E-3</v>
      </c>
      <c r="AP124">
        <v>11.35</v>
      </c>
      <c r="AQ124">
        <v>5.0323135999999997E-2</v>
      </c>
      <c r="AR124">
        <v>1.3635962E-2</v>
      </c>
      <c r="AS124" t="s">
        <v>605</v>
      </c>
      <c r="AT124">
        <v>2</v>
      </c>
      <c r="AU124">
        <v>1</v>
      </c>
      <c r="AV124">
        <v>100</v>
      </c>
      <c r="AW124">
        <v>0</v>
      </c>
      <c r="AX124">
        <v>2</v>
      </c>
      <c r="AY124">
        <v>0.2</v>
      </c>
      <c r="AZ124">
        <v>45</v>
      </c>
      <c r="BA124">
        <v>2</v>
      </c>
      <c r="BB124" t="s">
        <v>595</v>
      </c>
      <c r="BC124">
        <v>2</v>
      </c>
      <c r="BD124">
        <v>2</v>
      </c>
      <c r="BE124">
        <v>10</v>
      </c>
      <c r="BF124">
        <v>62</v>
      </c>
      <c r="BG124">
        <v>18.7</v>
      </c>
      <c r="BH124">
        <v>1</v>
      </c>
      <c r="BI124">
        <v>10.3</v>
      </c>
      <c r="BJ124">
        <v>64</v>
      </c>
      <c r="BK124">
        <v>18.7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9.3453630000000008</v>
      </c>
      <c r="EV124" s="6">
        <v>7.753673E-3</v>
      </c>
      <c r="EW124" s="6">
        <v>3.2739920000000001E-6</v>
      </c>
      <c r="EX124" s="6">
        <v>-6.3521710000000003E-9</v>
      </c>
      <c r="EY124" s="6">
        <v>2.8215840000000001E-12</v>
      </c>
      <c r="EZ124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>
        <v>0</v>
      </c>
      <c r="FY124" s="2">
        <v>43979</v>
      </c>
      <c r="FZ124" t="s">
        <v>596</v>
      </c>
      <c r="GA124">
        <v>602</v>
      </c>
      <c r="GB124" t="s">
        <v>597</v>
      </c>
      <c r="GC124">
        <f t="shared" si="1"/>
        <v>30.3</v>
      </c>
      <c r="GF124" t="s">
        <v>1216</v>
      </c>
      <c r="GG124" t="s">
        <v>1217</v>
      </c>
      <c r="GH124">
        <v>8.7537199999999996E-3</v>
      </c>
      <c r="GI124">
        <v>3.7944960999999999E-2</v>
      </c>
      <c r="GJ124">
        <v>8.6055449999999992E-3</v>
      </c>
      <c r="GK124">
        <v>3.8684964000000002E-2</v>
      </c>
      <c r="GL124">
        <v>8.6598279999999996E-3</v>
      </c>
      <c r="GM124">
        <v>4.0692467000000003E-2</v>
      </c>
      <c r="GN124">
        <v>8.6558360000000001E-3</v>
      </c>
      <c r="GO124">
        <v>4.0250029E-2</v>
      </c>
      <c r="GP124">
        <v>9.0971149999999994E-3</v>
      </c>
      <c r="GQ124">
        <v>3.7725341000000003E-2</v>
      </c>
      <c r="GR124">
        <v>1.0079002E-2</v>
      </c>
      <c r="GS124">
        <v>3.7727429999999999E-2</v>
      </c>
    </row>
    <row r="125" spans="1:201" x14ac:dyDescent="0.25">
      <c r="A125">
        <v>19134</v>
      </c>
      <c r="B125" t="s">
        <v>350</v>
      </c>
      <c r="C125" s="2">
        <v>31048</v>
      </c>
      <c r="E125">
        <v>275</v>
      </c>
      <c r="F125" t="s">
        <v>350</v>
      </c>
      <c r="G125" t="s">
        <v>980</v>
      </c>
      <c r="H125" t="s">
        <v>986</v>
      </c>
      <c r="I125">
        <v>275</v>
      </c>
      <c r="J125">
        <v>0</v>
      </c>
      <c r="K125" t="s">
        <v>593</v>
      </c>
      <c r="L125" t="s">
        <v>593</v>
      </c>
      <c r="M125">
        <v>50275</v>
      </c>
      <c r="N125">
        <v>11293</v>
      </c>
      <c r="O125">
        <v>74</v>
      </c>
      <c r="P125">
        <v>51.6</v>
      </c>
      <c r="Q125">
        <v>11293</v>
      </c>
      <c r="R125">
        <v>11293</v>
      </c>
      <c r="S125" s="6">
        <v>31.78443</v>
      </c>
      <c r="T125" s="6">
        <v>2.3924089999999999E-3</v>
      </c>
      <c r="U125" s="6">
        <v>-6.7486739999999997E-8</v>
      </c>
      <c r="V125" s="6">
        <v>1.047067E-12</v>
      </c>
      <c r="W125" s="6">
        <v>-6.3456059999999997E-18</v>
      </c>
      <c r="X125" s="6">
        <v>255002.3</v>
      </c>
      <c r="Y125" s="6">
        <v>-16257.51</v>
      </c>
      <c r="Z125" s="6">
        <v>385.51960000000003</v>
      </c>
      <c r="AA125" s="6">
        <v>-4.0294650000000001</v>
      </c>
      <c r="AB125" s="6">
        <v>1.5767320000000001E-2</v>
      </c>
      <c r="AC125">
        <v>12</v>
      </c>
      <c r="AD125">
        <v>5</v>
      </c>
      <c r="AE125">
        <v>4</v>
      </c>
      <c r="AF125">
        <v>1</v>
      </c>
      <c r="AG125">
        <v>-9</v>
      </c>
      <c r="AH125">
        <v>-17</v>
      </c>
      <c r="AI125">
        <v>-8</v>
      </c>
      <c r="AJ125">
        <v>-4</v>
      </c>
      <c r="AK125">
        <v>22</v>
      </c>
      <c r="AL125">
        <v>31</v>
      </c>
      <c r="AM125">
        <v>41</v>
      </c>
      <c r="AN125">
        <v>21</v>
      </c>
      <c r="AO125">
        <v>9.0650000000000001E-3</v>
      </c>
      <c r="AP125">
        <v>7.17</v>
      </c>
      <c r="AQ125">
        <v>7.5537108000000006E-2</v>
      </c>
      <c r="AR125">
        <v>3.2334982999999998E-2</v>
      </c>
      <c r="AS125" t="s">
        <v>594</v>
      </c>
      <c r="AT125">
        <v>3</v>
      </c>
      <c r="AU125">
        <v>1</v>
      </c>
      <c r="AV125">
        <v>100</v>
      </c>
      <c r="AW125">
        <v>0</v>
      </c>
      <c r="AX125">
        <v>2</v>
      </c>
      <c r="AY125">
        <v>0.9</v>
      </c>
      <c r="AZ125">
        <v>1082</v>
      </c>
      <c r="BA125">
        <v>8</v>
      </c>
      <c r="BB125" t="s">
        <v>595</v>
      </c>
      <c r="BC125">
        <v>2</v>
      </c>
      <c r="BD125">
        <v>2</v>
      </c>
      <c r="BE125">
        <v>22.5</v>
      </c>
      <c r="BF125">
        <v>37</v>
      </c>
      <c r="BG125">
        <v>65.5</v>
      </c>
      <c r="BH125">
        <v>12</v>
      </c>
      <c r="BI125">
        <v>350</v>
      </c>
      <c r="BJ125">
        <v>582</v>
      </c>
      <c r="BK125">
        <v>65.5</v>
      </c>
      <c r="BL125">
        <v>11</v>
      </c>
      <c r="BM125">
        <v>390</v>
      </c>
      <c r="BN125">
        <v>688</v>
      </c>
      <c r="BO125">
        <v>61.7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2.6739489999999999</v>
      </c>
      <c r="EV125" s="6">
        <v>7.4145690000000002E-4</v>
      </c>
      <c r="EW125" s="6">
        <v>-2.2239600000000001E-8</v>
      </c>
      <c r="EX125" s="6">
        <v>4.0781599999999999E-13</v>
      </c>
      <c r="EY125" s="6">
        <v>-2.8658190000000002E-18</v>
      </c>
      <c r="EZ125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>
        <v>0</v>
      </c>
      <c r="FY125" s="2">
        <v>43979</v>
      </c>
      <c r="FZ125" t="s">
        <v>596</v>
      </c>
      <c r="GA125">
        <v>50275</v>
      </c>
      <c r="GB125" t="s">
        <v>597</v>
      </c>
      <c r="GC125">
        <f t="shared" si="1"/>
        <v>8535</v>
      </c>
      <c r="GF125" t="s">
        <v>1218</v>
      </c>
      <c r="GG125" t="s">
        <v>1219</v>
      </c>
      <c r="GH125">
        <v>3.5080799999999998E-3</v>
      </c>
      <c r="GI125">
        <v>2.8061072999999999E-2</v>
      </c>
      <c r="GJ125">
        <v>3.4045249999999998E-3</v>
      </c>
      <c r="GK125">
        <v>2.8045713999999999E-2</v>
      </c>
      <c r="GL125">
        <v>3.4045249999999998E-3</v>
      </c>
      <c r="GM125">
        <v>2.8045713999999999E-2</v>
      </c>
      <c r="GN125">
        <v>3.3933489999999999E-3</v>
      </c>
      <c r="GO125">
        <v>2.4844503E-2</v>
      </c>
      <c r="GP125">
        <v>3.391107E-3</v>
      </c>
      <c r="GQ125">
        <v>2.4844503E-2</v>
      </c>
      <c r="GR125">
        <v>3.3932810000000002E-3</v>
      </c>
      <c r="GS125">
        <v>2.4850870000000001E-2</v>
      </c>
    </row>
    <row r="126" spans="1:201" x14ac:dyDescent="0.25">
      <c r="A126">
        <v>19138</v>
      </c>
      <c r="B126" t="s">
        <v>351</v>
      </c>
      <c r="C126" s="2">
        <v>40635</v>
      </c>
      <c r="E126">
        <v>276</v>
      </c>
      <c r="F126" t="s">
        <v>351</v>
      </c>
      <c r="G126" t="s">
        <v>607</v>
      </c>
      <c r="H126" t="s">
        <v>1011</v>
      </c>
      <c r="I126">
        <v>145</v>
      </c>
      <c r="J126">
        <v>0</v>
      </c>
      <c r="K126" t="s">
        <v>593</v>
      </c>
      <c r="L126" t="s">
        <v>593</v>
      </c>
      <c r="M126">
        <v>478.29</v>
      </c>
      <c r="N126">
        <v>192.17</v>
      </c>
      <c r="O126">
        <v>268</v>
      </c>
      <c r="P126">
        <v>264</v>
      </c>
      <c r="Q126">
        <v>476.29</v>
      </c>
      <c r="R126">
        <v>192.17</v>
      </c>
      <c r="S126" s="6">
        <v>261.10000000000002</v>
      </c>
      <c r="T126" s="6">
        <v>1.3100000000000001E-2</v>
      </c>
      <c r="U126" s="6">
        <v>6.9999999999999999E-6</v>
      </c>
      <c r="V126" s="6">
        <v>-8.9999999999999995E-9</v>
      </c>
      <c r="W126" s="6">
        <v>0</v>
      </c>
      <c r="X126" s="6">
        <v>1917.5</v>
      </c>
      <c r="Y126" s="6">
        <v>-20.654</v>
      </c>
      <c r="Z126" s="6">
        <v>5.1400000000000001E-2</v>
      </c>
      <c r="AA126" s="6">
        <v>0</v>
      </c>
      <c r="AB126" s="6">
        <v>0</v>
      </c>
      <c r="AC126">
        <v>13</v>
      </c>
      <c r="AD126">
        <v>4</v>
      </c>
      <c r="AE126">
        <v>7</v>
      </c>
      <c r="AF126">
        <v>18</v>
      </c>
      <c r="AG126">
        <v>14</v>
      </c>
      <c r="AH126">
        <v>-8</v>
      </c>
      <c r="AI126">
        <v>19</v>
      </c>
      <c r="AJ126">
        <v>25</v>
      </c>
      <c r="AK126">
        <v>3</v>
      </c>
      <c r="AL126">
        <v>1</v>
      </c>
      <c r="AM126">
        <v>-5</v>
      </c>
      <c r="AN126">
        <v>37</v>
      </c>
      <c r="AO126">
        <v>9.2149999999999992E-3</v>
      </c>
      <c r="AP126">
        <v>204.79</v>
      </c>
      <c r="AQ126">
        <v>1.0943266E-2</v>
      </c>
      <c r="AR126">
        <v>1.8433881999999999E-2</v>
      </c>
      <c r="AS126" t="s">
        <v>594</v>
      </c>
      <c r="AT126">
        <v>1</v>
      </c>
      <c r="AU126">
        <v>1</v>
      </c>
      <c r="AV126">
        <v>100</v>
      </c>
      <c r="AW126">
        <v>0</v>
      </c>
      <c r="AX126">
        <v>2</v>
      </c>
      <c r="AY126">
        <v>3.8</v>
      </c>
      <c r="AZ126">
        <v>33</v>
      </c>
      <c r="BA126">
        <v>2</v>
      </c>
      <c r="BB126" t="s">
        <v>799</v>
      </c>
      <c r="BC126">
        <v>2</v>
      </c>
      <c r="BD126">
        <v>3</v>
      </c>
      <c r="BE126">
        <v>24.5</v>
      </c>
      <c r="BF126">
        <v>46</v>
      </c>
      <c r="BG126">
        <v>57.6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202.55</v>
      </c>
      <c r="EV126" s="6">
        <v>2.6700000000000002E-2</v>
      </c>
      <c r="EW126" s="6">
        <v>-6.0000000000000002E-5</v>
      </c>
      <c r="EX126" s="6">
        <v>7.0000000000000005E-8</v>
      </c>
      <c r="EY126" s="6">
        <v>-3E-11</v>
      </c>
      <c r="EZ12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>
        <v>0</v>
      </c>
      <c r="FY126" s="2">
        <v>43979</v>
      </c>
      <c r="FZ126" t="s">
        <v>596</v>
      </c>
      <c r="GA126">
        <v>397.36</v>
      </c>
      <c r="GB126" t="s">
        <v>597</v>
      </c>
      <c r="GC126">
        <f t="shared" si="1"/>
        <v>73.5</v>
      </c>
      <c r="GF126" t="s">
        <v>1220</v>
      </c>
      <c r="GG126" t="s">
        <v>1221</v>
      </c>
      <c r="GH126">
        <v>3.2413759999999998E-3</v>
      </c>
      <c r="GI126">
        <v>2.7454782E-2</v>
      </c>
      <c r="GJ126">
        <v>3.2552589999999999E-3</v>
      </c>
      <c r="GK126">
        <v>2.7438537999999998E-2</v>
      </c>
      <c r="GL126">
        <v>3.2552589999999999E-3</v>
      </c>
      <c r="GM126">
        <v>2.7438537999999998E-2</v>
      </c>
      <c r="GN126">
        <v>3.290243E-3</v>
      </c>
      <c r="GO126">
        <v>2.5580134000000001E-2</v>
      </c>
      <c r="GP126">
        <v>3.3136950000000002E-3</v>
      </c>
      <c r="GQ126">
        <v>2.4102680000000001E-2</v>
      </c>
      <c r="GR126">
        <v>3.4507119999999999E-3</v>
      </c>
      <c r="GS126">
        <v>2.3903051000000002E-2</v>
      </c>
    </row>
    <row r="127" spans="1:201" x14ac:dyDescent="0.25">
      <c r="A127">
        <v>19141</v>
      </c>
      <c r="B127" t="s">
        <v>352</v>
      </c>
      <c r="C127" s="2">
        <v>32561</v>
      </c>
      <c r="E127">
        <v>277</v>
      </c>
      <c r="F127" t="s">
        <v>352</v>
      </c>
      <c r="G127" t="s">
        <v>980</v>
      </c>
      <c r="H127" t="s">
        <v>1013</v>
      </c>
      <c r="I127">
        <v>269</v>
      </c>
      <c r="J127">
        <v>16070980</v>
      </c>
      <c r="K127" t="s">
        <v>593</v>
      </c>
      <c r="L127" t="s">
        <v>593</v>
      </c>
      <c r="M127">
        <v>20006.22</v>
      </c>
      <c r="N127">
        <v>9711.9</v>
      </c>
      <c r="O127">
        <v>51</v>
      </c>
      <c r="P127">
        <v>46</v>
      </c>
      <c r="Q127">
        <v>9735.4500000000007</v>
      </c>
      <c r="R127">
        <v>9711.9</v>
      </c>
      <c r="S127" s="6">
        <v>36.952469999999998</v>
      </c>
      <c r="T127" s="6">
        <v>1.339282E-3</v>
      </c>
      <c r="U127" s="6">
        <v>-5.4556069999999998E-8</v>
      </c>
      <c r="V127" s="6">
        <v>1.446067E-12</v>
      </c>
      <c r="W127" s="6">
        <v>-1.5541419999999999E-17</v>
      </c>
      <c r="X127" s="6">
        <v>148356.1</v>
      </c>
      <c r="Y127" s="6">
        <v>-11635.12</v>
      </c>
      <c r="Z127" s="6">
        <v>336.71379999999999</v>
      </c>
      <c r="AA127" s="6">
        <v>-4.2575799999999999</v>
      </c>
      <c r="AB127" s="6">
        <v>2.0187320000000002E-2</v>
      </c>
      <c r="AC127">
        <v>35</v>
      </c>
      <c r="AD127">
        <v>31</v>
      </c>
      <c r="AE127">
        <v>23</v>
      </c>
      <c r="AF127">
        <v>19</v>
      </c>
      <c r="AG127">
        <v>11</v>
      </c>
      <c r="AH127">
        <v>4</v>
      </c>
      <c r="AI127">
        <v>-7</v>
      </c>
      <c r="AJ127">
        <v>-25</v>
      </c>
      <c r="AK127">
        <v>-15</v>
      </c>
      <c r="AL127">
        <v>-6</v>
      </c>
      <c r="AM127">
        <v>19</v>
      </c>
      <c r="AN127">
        <v>33</v>
      </c>
      <c r="AO127">
        <v>8.9890000000000005E-3</v>
      </c>
      <c r="AP127">
        <v>26.33</v>
      </c>
      <c r="AQ127">
        <v>6.4317300000000001E-3</v>
      </c>
      <c r="AR127">
        <v>3.8733505000000001E-2</v>
      </c>
      <c r="AS127" t="s">
        <v>605</v>
      </c>
      <c r="AT127">
        <v>1</v>
      </c>
      <c r="AU127">
        <v>1</v>
      </c>
      <c r="AV127">
        <v>100</v>
      </c>
      <c r="AW127">
        <v>0</v>
      </c>
      <c r="AX127">
        <v>2</v>
      </c>
      <c r="AY127">
        <v>0.3</v>
      </c>
      <c r="AZ127">
        <v>19</v>
      </c>
      <c r="BA127">
        <v>3</v>
      </c>
      <c r="BB127" t="s">
        <v>595</v>
      </c>
      <c r="BC127">
        <v>2</v>
      </c>
      <c r="BD127">
        <v>5</v>
      </c>
      <c r="BE127">
        <v>50</v>
      </c>
      <c r="BF127">
        <v>255</v>
      </c>
      <c r="BG127">
        <v>21.7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22.577629999999999</v>
      </c>
      <c r="EV127" s="6">
        <v>7.5278819999999996E-3</v>
      </c>
      <c r="EW127" s="6">
        <v>-4.9573059999999997E-6</v>
      </c>
      <c r="EX127" s="6">
        <v>2.0113100000000002E-9</v>
      </c>
      <c r="EY127" s="6">
        <v>-3.0082000000000002E-13</v>
      </c>
      <c r="EZ127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>
        <v>0</v>
      </c>
      <c r="FY127" s="2">
        <v>43979</v>
      </c>
      <c r="FZ127" t="s">
        <v>596</v>
      </c>
      <c r="GA127">
        <v>20006.22</v>
      </c>
      <c r="GB127" t="s">
        <v>597</v>
      </c>
      <c r="GC127">
        <f t="shared" si="1"/>
        <v>250</v>
      </c>
      <c r="GF127" t="s">
        <v>1222</v>
      </c>
      <c r="GG127" t="s">
        <v>1223</v>
      </c>
      <c r="GH127">
        <v>3.8733130000000002E-3</v>
      </c>
      <c r="GI127">
        <v>2.2256064999999998E-2</v>
      </c>
      <c r="GJ127">
        <v>3.871158E-3</v>
      </c>
      <c r="GK127">
        <v>2.2247050000000001E-2</v>
      </c>
      <c r="GL127">
        <v>3.880634E-3</v>
      </c>
      <c r="GM127">
        <v>2.3263440999999999E-2</v>
      </c>
      <c r="GN127">
        <v>9.2053139999999992E-3</v>
      </c>
      <c r="GO127">
        <v>2.3195276000000001E-2</v>
      </c>
      <c r="GP127">
        <v>1.4976773000000001E-2</v>
      </c>
      <c r="GQ127">
        <v>2.1971857000000001E-2</v>
      </c>
      <c r="GR127">
        <v>2.0264674E-2</v>
      </c>
      <c r="GS127">
        <v>2.0755282E-2</v>
      </c>
    </row>
    <row r="128" spans="1:201" x14ac:dyDescent="0.25">
      <c r="A128">
        <v>19086</v>
      </c>
      <c r="B128" t="s">
        <v>353</v>
      </c>
      <c r="C128" s="2">
        <v>36861</v>
      </c>
      <c r="E128">
        <v>278</v>
      </c>
      <c r="F128" t="s">
        <v>353</v>
      </c>
      <c r="G128" t="s">
        <v>607</v>
      </c>
      <c r="H128" t="s">
        <v>608</v>
      </c>
      <c r="I128">
        <v>278</v>
      </c>
      <c r="J128">
        <v>0</v>
      </c>
      <c r="K128" t="s">
        <v>593</v>
      </c>
      <c r="L128" t="s">
        <v>593</v>
      </c>
      <c r="M128">
        <v>7337</v>
      </c>
      <c r="N128">
        <v>4386</v>
      </c>
      <c r="O128">
        <v>287</v>
      </c>
      <c r="P128">
        <v>278</v>
      </c>
      <c r="Q128">
        <v>4386</v>
      </c>
      <c r="R128">
        <v>4386</v>
      </c>
      <c r="S128" s="6">
        <v>279.97000000000003</v>
      </c>
      <c r="T128" s="6">
        <v>-1.0212000000000001E-2</v>
      </c>
      <c r="U128" s="6">
        <v>3.9253999999999997E-6</v>
      </c>
      <c r="V128" s="6">
        <v>-4.7669000000000004E-10</v>
      </c>
      <c r="W128" s="6">
        <v>2.0332E-14</v>
      </c>
      <c r="X128" s="6">
        <v>596505</v>
      </c>
      <c r="Y128" s="6">
        <v>-5893.3789999999999</v>
      </c>
      <c r="Z128" s="6">
        <v>17.68439</v>
      </c>
      <c r="AA128" s="6">
        <v>-9.6019690000000001E-3</v>
      </c>
      <c r="AB128" s="6">
        <v>-1.980629E-5</v>
      </c>
      <c r="AC128">
        <v>29</v>
      </c>
      <c r="AD128">
        <v>28</v>
      </c>
      <c r="AE128">
        <v>41</v>
      </c>
      <c r="AF128">
        <v>34</v>
      </c>
      <c r="AG128">
        <v>45</v>
      </c>
      <c r="AH128">
        <v>61</v>
      </c>
      <c r="AI128">
        <v>69</v>
      </c>
      <c r="AJ128">
        <v>100</v>
      </c>
      <c r="AK128">
        <v>49</v>
      </c>
      <c r="AL128">
        <v>24</v>
      </c>
      <c r="AM128">
        <v>22</v>
      </c>
      <c r="AN128">
        <v>41</v>
      </c>
      <c r="AO128">
        <v>8.6669999999999994E-3</v>
      </c>
      <c r="AP128">
        <v>224.87</v>
      </c>
      <c r="AQ128">
        <v>1.3691471E-2</v>
      </c>
      <c r="AR128">
        <v>4.7710746999999998E-2</v>
      </c>
      <c r="AS128" t="s">
        <v>594</v>
      </c>
      <c r="AT128">
        <v>1</v>
      </c>
      <c r="AU128">
        <v>1</v>
      </c>
      <c r="AV128">
        <v>100</v>
      </c>
      <c r="AW128">
        <v>0</v>
      </c>
      <c r="AX128">
        <v>2</v>
      </c>
      <c r="AY128">
        <v>0.53</v>
      </c>
      <c r="AZ128">
        <v>42</v>
      </c>
      <c r="BA128">
        <v>2</v>
      </c>
      <c r="BB128" t="s">
        <v>595</v>
      </c>
      <c r="BC128">
        <v>2</v>
      </c>
      <c r="BD128">
        <v>4</v>
      </c>
      <c r="BE128">
        <v>52.5</v>
      </c>
      <c r="BF128">
        <v>100</v>
      </c>
      <c r="BG128">
        <v>59.4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223.898</v>
      </c>
      <c r="EV128" s="6">
        <v>4.5704279999999996E-3</v>
      </c>
      <c r="EW128" s="6">
        <v>-4.20301E-7</v>
      </c>
      <c r="EX128" s="6">
        <v>0</v>
      </c>
      <c r="EY128" s="6">
        <v>0</v>
      </c>
      <c r="EZ128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>
        <v>0</v>
      </c>
      <c r="FY128" s="2">
        <v>43979</v>
      </c>
      <c r="FZ128" t="s">
        <v>596</v>
      </c>
      <c r="GA128">
        <v>7337</v>
      </c>
      <c r="GB128" t="s">
        <v>597</v>
      </c>
      <c r="GC128">
        <f t="shared" si="1"/>
        <v>210</v>
      </c>
      <c r="GF128" t="s">
        <v>1224</v>
      </c>
      <c r="GG128" t="s">
        <v>1225</v>
      </c>
      <c r="GH128">
        <v>4.7407589999999998E-3</v>
      </c>
      <c r="GI128">
        <v>3.4559641000000002E-2</v>
      </c>
      <c r="GJ128">
        <v>7.3117069999999998E-3</v>
      </c>
      <c r="GK128">
        <v>3.7349953999999998E-2</v>
      </c>
      <c r="GL128">
        <v>1.1978678E-2</v>
      </c>
      <c r="GM128">
        <v>3.7469689E-2</v>
      </c>
      <c r="GN128">
        <v>1.6968654E-2</v>
      </c>
      <c r="GO128">
        <v>3.7469689E-2</v>
      </c>
      <c r="GP128">
        <v>2.1068553E-2</v>
      </c>
      <c r="GQ128">
        <v>3.7469689E-2</v>
      </c>
      <c r="GR128">
        <v>2.5339219999999999E-2</v>
      </c>
      <c r="GS128">
        <v>3.7469689E-2</v>
      </c>
    </row>
    <row r="129" spans="1:201" x14ac:dyDescent="0.25">
      <c r="A129">
        <v>19137</v>
      </c>
      <c r="B129" t="s">
        <v>354</v>
      </c>
      <c r="C129" s="2">
        <v>32708</v>
      </c>
      <c r="E129">
        <v>279</v>
      </c>
      <c r="F129" t="s">
        <v>354</v>
      </c>
      <c r="G129" t="s">
        <v>607</v>
      </c>
      <c r="H129" t="s">
        <v>986</v>
      </c>
      <c r="I129">
        <v>279</v>
      </c>
      <c r="J129">
        <v>0</v>
      </c>
      <c r="K129" t="s">
        <v>593</v>
      </c>
      <c r="L129" t="s">
        <v>593</v>
      </c>
      <c r="M129">
        <v>3493.44</v>
      </c>
      <c r="N129">
        <v>943.23</v>
      </c>
      <c r="O129">
        <v>87.4</v>
      </c>
      <c r="P129">
        <v>80</v>
      </c>
      <c r="Q129">
        <v>943.23</v>
      </c>
      <c r="R129">
        <v>943.23</v>
      </c>
      <c r="S129" s="6">
        <v>70.989630000000005</v>
      </c>
      <c r="T129" s="6">
        <v>1.384873E-2</v>
      </c>
      <c r="U129" s="6">
        <v>-5.6247630000000004E-6</v>
      </c>
      <c r="V129" s="6">
        <v>1.22645E-9</v>
      </c>
      <c r="W129" s="6">
        <v>-1.048078E-13</v>
      </c>
      <c r="X129" s="6">
        <v>-1999076</v>
      </c>
      <c r="Y129" s="6">
        <v>97644.18</v>
      </c>
      <c r="Z129" s="6">
        <v>-1785.9590000000001</v>
      </c>
      <c r="AA129" s="6">
        <v>14.491630000000001</v>
      </c>
      <c r="AB129" s="6">
        <v>-4.3991450000000001E-2</v>
      </c>
      <c r="AC129">
        <v>32</v>
      </c>
      <c r="AD129">
        <v>13</v>
      </c>
      <c r="AE129">
        <v>8</v>
      </c>
      <c r="AF129">
        <v>12</v>
      </c>
      <c r="AG129">
        <v>15</v>
      </c>
      <c r="AH129">
        <v>-14</v>
      </c>
      <c r="AI129">
        <v>0</v>
      </c>
      <c r="AJ129">
        <v>24</v>
      </c>
      <c r="AK129">
        <v>10</v>
      </c>
      <c r="AL129">
        <v>-3</v>
      </c>
      <c r="AM129">
        <v>-17</v>
      </c>
      <c r="AN129">
        <v>39</v>
      </c>
      <c r="AO129">
        <v>9.025E-3</v>
      </c>
      <c r="AP129">
        <v>54.52</v>
      </c>
      <c r="AQ129">
        <v>6.9522760000000003E-3</v>
      </c>
      <c r="AR129">
        <v>1.3372712E-2</v>
      </c>
      <c r="AS129" t="s">
        <v>605</v>
      </c>
      <c r="AT129">
        <v>1</v>
      </c>
      <c r="AU129">
        <v>1</v>
      </c>
      <c r="AV129">
        <v>100</v>
      </c>
      <c r="AW129">
        <v>0</v>
      </c>
      <c r="AX129">
        <v>2</v>
      </c>
      <c r="AY129">
        <v>0.4</v>
      </c>
      <c r="AZ129">
        <v>9</v>
      </c>
      <c r="BA129">
        <v>1</v>
      </c>
      <c r="BB129" t="s">
        <v>595</v>
      </c>
      <c r="BC129">
        <v>2</v>
      </c>
      <c r="BD129">
        <v>5</v>
      </c>
      <c r="BE129">
        <v>43.3</v>
      </c>
      <c r="BF129">
        <v>169</v>
      </c>
      <c r="BG129">
        <v>28.5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51.552399999999999</v>
      </c>
      <c r="EV129" s="6">
        <v>1.299401E-2</v>
      </c>
      <c r="EW129" s="6">
        <v>-5.9048310000000004E-6</v>
      </c>
      <c r="EX129" s="6">
        <v>1.83807E-9</v>
      </c>
      <c r="EY129" s="6">
        <v>-2.9525320000000001E-13</v>
      </c>
      <c r="EZ129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>
        <v>0</v>
      </c>
      <c r="FY129" s="2">
        <v>43979</v>
      </c>
      <c r="FZ129" t="s">
        <v>596</v>
      </c>
      <c r="GA129">
        <v>3493.44</v>
      </c>
      <c r="GB129" t="s">
        <v>597</v>
      </c>
      <c r="GC129">
        <f t="shared" si="1"/>
        <v>216.5</v>
      </c>
      <c r="GF129" t="s">
        <v>1226</v>
      </c>
      <c r="GG129" t="s">
        <v>1227</v>
      </c>
      <c r="GH129">
        <v>3.2159369999999999E-3</v>
      </c>
      <c r="GI129">
        <v>4.3263878999999998E-2</v>
      </c>
      <c r="GJ129">
        <v>3.214097E-3</v>
      </c>
      <c r="GK129">
        <v>4.3240197000000001E-2</v>
      </c>
      <c r="GL129">
        <v>3.214097E-3</v>
      </c>
      <c r="GM129">
        <v>4.3240197000000001E-2</v>
      </c>
      <c r="GN129">
        <v>3.214097E-3</v>
      </c>
      <c r="GO129">
        <v>4.3240197000000001E-2</v>
      </c>
      <c r="GP129">
        <v>3.2147460000000001E-3</v>
      </c>
      <c r="GQ129">
        <v>4.3433100000000002E-2</v>
      </c>
      <c r="GR129">
        <v>3.214916E-3</v>
      </c>
      <c r="GS129">
        <v>4.3483842000000002E-2</v>
      </c>
    </row>
    <row r="130" spans="1:201" x14ac:dyDescent="0.25">
      <c r="A130">
        <v>19144</v>
      </c>
      <c r="B130" t="s">
        <v>355</v>
      </c>
      <c r="C130" s="2">
        <v>27760</v>
      </c>
      <c r="E130">
        <v>280</v>
      </c>
      <c r="F130" t="s">
        <v>355</v>
      </c>
      <c r="G130" t="s">
        <v>980</v>
      </c>
      <c r="H130" t="s">
        <v>986</v>
      </c>
      <c r="I130">
        <v>280</v>
      </c>
      <c r="J130">
        <v>30400080</v>
      </c>
      <c r="K130" t="s">
        <v>1016</v>
      </c>
      <c r="L130" t="s">
        <v>593</v>
      </c>
      <c r="M130">
        <v>138.80000000000001</v>
      </c>
      <c r="N130">
        <v>24.57</v>
      </c>
      <c r="O130">
        <v>42.14</v>
      </c>
      <c r="P130">
        <v>35.14</v>
      </c>
      <c r="Q130">
        <v>24.57</v>
      </c>
      <c r="R130">
        <v>24.57</v>
      </c>
      <c r="S130" s="6">
        <v>30.557880000000001</v>
      </c>
      <c r="T130" s="6">
        <v>0.25140000000000001</v>
      </c>
      <c r="U130" s="6">
        <v>-3.1571160000000002E-3</v>
      </c>
      <c r="V130" s="6">
        <v>2.247213E-5</v>
      </c>
      <c r="W130" s="6">
        <v>-6.0838230000000006E-8</v>
      </c>
      <c r="X130" s="6">
        <v>-5104.134</v>
      </c>
      <c r="Y130" s="6">
        <v>572.77160000000003</v>
      </c>
      <c r="Z130" s="6">
        <v>-24.163830000000001</v>
      </c>
      <c r="AA130" s="6">
        <v>0.45307069999999999</v>
      </c>
      <c r="AB130" s="6">
        <v>-3.1723490000000001E-3</v>
      </c>
      <c r="AC130">
        <v>60</v>
      </c>
      <c r="AD130">
        <v>49</v>
      </c>
      <c r="AE130">
        <v>38</v>
      </c>
      <c r="AF130">
        <v>19</v>
      </c>
      <c r="AG130">
        <v>-4</v>
      </c>
      <c r="AH130">
        <v>-20</v>
      </c>
      <c r="AI130">
        <v>-31</v>
      </c>
      <c r="AJ130">
        <v>-41</v>
      </c>
      <c r="AK130">
        <v>-32</v>
      </c>
      <c r="AL130">
        <v>-9</v>
      </c>
      <c r="AM130">
        <v>22</v>
      </c>
      <c r="AN130">
        <v>46</v>
      </c>
      <c r="AO130">
        <v>8.9269999999999992E-3</v>
      </c>
      <c r="AP130">
        <v>21.86</v>
      </c>
      <c r="AQ130">
        <v>1.1902248000000001E-2</v>
      </c>
      <c r="AR130">
        <v>3.1373918000000001E-2</v>
      </c>
      <c r="AS130" t="s">
        <v>605</v>
      </c>
      <c r="AT130">
        <v>2</v>
      </c>
      <c r="AU130">
        <v>1</v>
      </c>
      <c r="AV130">
        <v>100</v>
      </c>
      <c r="AW130">
        <v>0</v>
      </c>
      <c r="AX130">
        <v>2</v>
      </c>
      <c r="AY130">
        <v>0.18</v>
      </c>
      <c r="AZ130">
        <v>43</v>
      </c>
      <c r="BA130">
        <v>2</v>
      </c>
      <c r="BB130" t="s">
        <v>799</v>
      </c>
      <c r="BC130">
        <v>2</v>
      </c>
      <c r="BD130">
        <v>2</v>
      </c>
      <c r="BE130">
        <v>24</v>
      </c>
      <c r="BF130">
        <v>123</v>
      </c>
      <c r="BG130">
        <v>21.9</v>
      </c>
      <c r="BH130">
        <v>1</v>
      </c>
      <c r="BI130">
        <v>30</v>
      </c>
      <c r="BJ130">
        <v>153</v>
      </c>
      <c r="BK130">
        <v>21.9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21.306049999999999</v>
      </c>
      <c r="EV130" s="6">
        <v>-1.8372749999999999E-4</v>
      </c>
      <c r="EW130" s="6">
        <v>6.6909520000000003E-6</v>
      </c>
      <c r="EX130" s="6">
        <v>-8.3267979999999992E-9</v>
      </c>
      <c r="EY130" s="6">
        <v>5.2634210000000004E-12</v>
      </c>
      <c r="EZ130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>
        <v>0</v>
      </c>
      <c r="FY130" s="2">
        <v>43979</v>
      </c>
      <c r="FZ130" t="s">
        <v>596</v>
      </c>
      <c r="GA130">
        <v>136.16</v>
      </c>
      <c r="GB130" t="s">
        <v>602</v>
      </c>
      <c r="GC130">
        <f t="shared" si="1"/>
        <v>78</v>
      </c>
      <c r="GF130" t="s">
        <v>1228</v>
      </c>
      <c r="GG130" t="s">
        <v>1229</v>
      </c>
      <c r="GH130">
        <v>3.3970634999999999E-2</v>
      </c>
      <c r="GI130">
        <v>0.10504261400000001</v>
      </c>
      <c r="GJ130">
        <v>3.4050698999999997E-2</v>
      </c>
      <c r="GK130">
        <v>0.104962125</v>
      </c>
      <c r="GL130">
        <v>3.3888741999999999E-2</v>
      </c>
      <c r="GM130">
        <v>0.100684658</v>
      </c>
      <c r="GN130">
        <v>3.3886839000000002E-2</v>
      </c>
      <c r="GO130">
        <v>0.100634106</v>
      </c>
      <c r="GP130">
        <v>3.3838871999999999E-2</v>
      </c>
      <c r="GQ130">
        <v>0.100476936</v>
      </c>
      <c r="GR130">
        <v>3.3840816000000003E-2</v>
      </c>
      <c r="GS130">
        <v>0.10052862799999999</v>
      </c>
    </row>
    <row r="131" spans="1:201" x14ac:dyDescent="0.25">
      <c r="A131">
        <v>19088</v>
      </c>
      <c r="B131" t="s">
        <v>356</v>
      </c>
      <c r="C131" s="2">
        <v>38554</v>
      </c>
      <c r="E131">
        <v>281</v>
      </c>
      <c r="F131" t="s">
        <v>356</v>
      </c>
      <c r="G131" t="s">
        <v>607</v>
      </c>
      <c r="H131" t="s">
        <v>807</v>
      </c>
      <c r="I131">
        <v>281</v>
      </c>
      <c r="J131">
        <v>0</v>
      </c>
      <c r="K131" t="s">
        <v>593</v>
      </c>
      <c r="L131" t="s">
        <v>593</v>
      </c>
      <c r="M131">
        <v>199</v>
      </c>
      <c r="N131">
        <v>199</v>
      </c>
      <c r="O131">
        <v>396</v>
      </c>
      <c r="P131">
        <v>396</v>
      </c>
      <c r="Q131">
        <v>199</v>
      </c>
      <c r="R131">
        <v>199</v>
      </c>
      <c r="S131" s="6">
        <v>394.88049999999998</v>
      </c>
      <c r="T131" s="6">
        <v>0</v>
      </c>
      <c r="U131" s="6">
        <v>0</v>
      </c>
      <c r="V131" s="6">
        <v>0</v>
      </c>
      <c r="W131" s="6">
        <v>0</v>
      </c>
      <c r="X131" s="6">
        <v>19.100000000000001</v>
      </c>
      <c r="Y131" s="6">
        <v>0</v>
      </c>
      <c r="Z131" s="6">
        <v>0</v>
      </c>
      <c r="AA131" s="6">
        <v>0</v>
      </c>
      <c r="AB131" s="6">
        <v>0</v>
      </c>
      <c r="AC131">
        <v>16</v>
      </c>
      <c r="AD131">
        <v>11</v>
      </c>
      <c r="AE131">
        <v>20</v>
      </c>
      <c r="AF131">
        <v>27</v>
      </c>
      <c r="AG131">
        <v>55</v>
      </c>
      <c r="AH131">
        <v>51</v>
      </c>
      <c r="AI131">
        <v>48</v>
      </c>
      <c r="AJ131">
        <v>61</v>
      </c>
      <c r="AK131">
        <v>67</v>
      </c>
      <c r="AL131">
        <v>-1</v>
      </c>
      <c r="AM131">
        <v>-10</v>
      </c>
      <c r="AN131">
        <v>9</v>
      </c>
      <c r="AO131">
        <v>9.1509999999999994E-3</v>
      </c>
      <c r="AP131">
        <v>151.51</v>
      </c>
      <c r="AQ131">
        <v>3.8462399999999999E-3</v>
      </c>
      <c r="AR131">
        <v>3.0348654999999999E-2</v>
      </c>
      <c r="AS131" t="s">
        <v>594</v>
      </c>
      <c r="AT131">
        <v>1</v>
      </c>
      <c r="AU131">
        <v>1</v>
      </c>
      <c r="AV131">
        <v>100</v>
      </c>
      <c r="AW131">
        <v>0</v>
      </c>
      <c r="AX131">
        <v>2</v>
      </c>
      <c r="AY131">
        <v>2.4900000000000002</v>
      </c>
      <c r="AZ131">
        <v>28</v>
      </c>
      <c r="BA131">
        <v>3</v>
      </c>
      <c r="BB131" t="s">
        <v>799</v>
      </c>
      <c r="BC131">
        <v>2</v>
      </c>
      <c r="BD131">
        <v>3</v>
      </c>
      <c r="BE131">
        <v>58.7</v>
      </c>
      <c r="BF131">
        <v>26</v>
      </c>
      <c r="BG131">
        <v>243.45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147.35</v>
      </c>
      <c r="EV131" s="6">
        <v>2.4646000000000001E-2</v>
      </c>
      <c r="EW131" s="6">
        <v>-6.6650989999999995E-5</v>
      </c>
      <c r="EX131" s="6">
        <v>9.4436979999999994E-8</v>
      </c>
      <c r="EY131" s="6">
        <v>-4.8237E-11</v>
      </c>
      <c r="EZ131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>
        <v>0</v>
      </c>
      <c r="FY131" s="2">
        <v>43979</v>
      </c>
      <c r="FZ131" t="s">
        <v>596</v>
      </c>
      <c r="GA131">
        <v>89.55</v>
      </c>
      <c r="GB131" t="s">
        <v>602</v>
      </c>
      <c r="GC131">
        <f t="shared" ref="GC131:GC145" si="2">BE131*BD131+BI131*BH131+BL131*BM131+BP131*BQ131+BT131*BU131</f>
        <v>176.10000000000002</v>
      </c>
      <c r="GF131" t="s">
        <v>1230</v>
      </c>
      <c r="GG131" t="s">
        <v>1231</v>
      </c>
      <c r="GH131">
        <v>1.0533644E-2</v>
      </c>
      <c r="GI131">
        <v>3.7910807999999997E-2</v>
      </c>
      <c r="GJ131">
        <v>1.0525029E-2</v>
      </c>
      <c r="GK131">
        <v>3.7842925999999999E-2</v>
      </c>
      <c r="GL131">
        <v>1.0549766E-2</v>
      </c>
      <c r="GM131">
        <v>3.7252627000000003E-2</v>
      </c>
      <c r="GN131">
        <v>1.0527234999999999E-2</v>
      </c>
      <c r="GO131">
        <v>3.5192102000000003E-2</v>
      </c>
      <c r="GP131">
        <v>1.030968E-2</v>
      </c>
      <c r="GQ131">
        <v>3.1571004999999999E-2</v>
      </c>
      <c r="GR131">
        <v>1.030968E-2</v>
      </c>
      <c r="GS131">
        <v>3.1571004999999999E-2</v>
      </c>
    </row>
    <row r="132" spans="1:201" x14ac:dyDescent="0.25">
      <c r="A132">
        <v>19114</v>
      </c>
      <c r="B132" t="s">
        <v>357</v>
      </c>
      <c r="C132" s="2">
        <v>37309</v>
      </c>
      <c r="E132">
        <v>283</v>
      </c>
      <c r="F132" t="s">
        <v>357</v>
      </c>
      <c r="G132" t="s">
        <v>607</v>
      </c>
      <c r="H132" t="s">
        <v>1018</v>
      </c>
      <c r="I132">
        <v>283</v>
      </c>
      <c r="J132">
        <v>0</v>
      </c>
      <c r="K132" t="s">
        <v>593</v>
      </c>
      <c r="L132" t="s">
        <v>593</v>
      </c>
      <c r="M132">
        <v>146</v>
      </c>
      <c r="N132">
        <v>146</v>
      </c>
      <c r="O132">
        <v>86</v>
      </c>
      <c r="P132">
        <v>86</v>
      </c>
      <c r="Q132">
        <v>146</v>
      </c>
      <c r="R132">
        <v>146</v>
      </c>
      <c r="S132" s="6">
        <v>85.683880000000002</v>
      </c>
      <c r="T132" s="6">
        <v>0</v>
      </c>
      <c r="U132" s="6">
        <v>0</v>
      </c>
      <c r="V132" s="6">
        <v>0</v>
      </c>
      <c r="W132" s="6">
        <v>0</v>
      </c>
      <c r="X132" s="6">
        <v>7.5999990000000004</v>
      </c>
      <c r="Y132" s="6">
        <v>0</v>
      </c>
      <c r="Z132" s="6">
        <v>0</v>
      </c>
      <c r="AA132" s="6">
        <v>0</v>
      </c>
      <c r="AB132" s="6">
        <v>0</v>
      </c>
      <c r="AC132">
        <v>-25</v>
      </c>
      <c r="AD132">
        <v>-8</v>
      </c>
      <c r="AE132">
        <v>30</v>
      </c>
      <c r="AF132">
        <v>53</v>
      </c>
      <c r="AG132">
        <v>61</v>
      </c>
      <c r="AH132">
        <v>59</v>
      </c>
      <c r="AI132">
        <v>40</v>
      </c>
      <c r="AJ132">
        <v>15</v>
      </c>
      <c r="AK132">
        <v>18</v>
      </c>
      <c r="AL132">
        <v>10</v>
      </c>
      <c r="AM132">
        <v>-8</v>
      </c>
      <c r="AN132">
        <v>-9</v>
      </c>
      <c r="AO132">
        <v>8.6630000000000006E-3</v>
      </c>
      <c r="AP132">
        <v>33.57</v>
      </c>
      <c r="AQ132">
        <v>4.708711E-3</v>
      </c>
      <c r="AR132">
        <v>4.5733873000000001E-2</v>
      </c>
      <c r="AS132" t="s">
        <v>594</v>
      </c>
      <c r="AT132">
        <v>1</v>
      </c>
      <c r="AU132">
        <v>1</v>
      </c>
      <c r="AV132">
        <v>100</v>
      </c>
      <c r="AW132">
        <v>0</v>
      </c>
      <c r="AX132">
        <v>2</v>
      </c>
      <c r="AY132">
        <v>0.59</v>
      </c>
      <c r="AZ132">
        <v>5</v>
      </c>
      <c r="BA132">
        <v>2</v>
      </c>
      <c r="BB132" t="s">
        <v>799</v>
      </c>
      <c r="BC132">
        <v>2</v>
      </c>
      <c r="BD132">
        <v>3</v>
      </c>
      <c r="BE132">
        <v>20</v>
      </c>
      <c r="BF132">
        <v>44</v>
      </c>
      <c r="BG132">
        <v>52.6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31.813690000000001</v>
      </c>
      <c r="EV132" s="6">
        <v>9.5135199999999993E-3</v>
      </c>
      <c r="EW132" s="6">
        <v>-9.8712400000000007E-6</v>
      </c>
      <c r="EX132" s="6">
        <v>7.3871580000000001E-9</v>
      </c>
      <c r="EY132" s="6">
        <v>-2.0741390000000001E-12</v>
      </c>
      <c r="EZ132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>
        <v>0</v>
      </c>
      <c r="FY132" s="2">
        <v>43979</v>
      </c>
      <c r="FZ132" t="s">
        <v>596</v>
      </c>
      <c r="GA132">
        <v>148.02000000000001</v>
      </c>
      <c r="GB132" t="s">
        <v>602</v>
      </c>
      <c r="GC132">
        <f t="shared" si="2"/>
        <v>60</v>
      </c>
      <c r="GF132" t="s">
        <v>1232</v>
      </c>
      <c r="GG132" t="s">
        <v>1233</v>
      </c>
      <c r="GH132">
        <v>1.055131E-3</v>
      </c>
      <c r="GI132">
        <v>3.2875106000000001E-2</v>
      </c>
      <c r="GJ132">
        <v>1.057395E-3</v>
      </c>
      <c r="GK132">
        <v>3.5473824000000001E-2</v>
      </c>
      <c r="GL132">
        <v>1.060358E-3</v>
      </c>
      <c r="GM132">
        <v>3.8238525000000002E-2</v>
      </c>
      <c r="GN132">
        <v>1.1965050000000001E-3</v>
      </c>
      <c r="GO132">
        <v>4.0354379000000003E-2</v>
      </c>
      <c r="GP132">
        <v>1.1994880000000001E-3</v>
      </c>
      <c r="GQ132">
        <v>4.2740654000000003E-2</v>
      </c>
      <c r="GR132">
        <v>1.2033499999999999E-3</v>
      </c>
      <c r="GS132">
        <v>4.5812510000000001E-2</v>
      </c>
    </row>
    <row r="133" spans="1:201" x14ac:dyDescent="0.25">
      <c r="A133">
        <v>19146</v>
      </c>
      <c r="B133" t="s">
        <v>358</v>
      </c>
      <c r="C133" s="2">
        <v>41949</v>
      </c>
      <c r="E133">
        <v>284</v>
      </c>
      <c r="F133" t="s">
        <v>358</v>
      </c>
      <c r="G133" t="s">
        <v>980</v>
      </c>
      <c r="H133" t="s">
        <v>1019</v>
      </c>
      <c r="I133">
        <v>297</v>
      </c>
      <c r="J133">
        <v>0</v>
      </c>
      <c r="K133" t="s">
        <v>593</v>
      </c>
      <c r="L133" t="s">
        <v>593</v>
      </c>
      <c r="M133">
        <v>137.31</v>
      </c>
      <c r="N133">
        <v>137.31</v>
      </c>
      <c r="O133">
        <v>21.3</v>
      </c>
      <c r="P133">
        <v>21.3</v>
      </c>
      <c r="Q133">
        <v>137.31</v>
      </c>
      <c r="R133">
        <v>137.31</v>
      </c>
      <c r="S133" s="6">
        <v>7.6507100000000001</v>
      </c>
      <c r="T133" s="6">
        <v>0.18910850000000001</v>
      </c>
      <c r="U133" s="6">
        <v>-1.1325280000000001E-3</v>
      </c>
      <c r="V133" s="6">
        <v>4.4771730000000004E-6</v>
      </c>
      <c r="W133" s="6">
        <v>-7.1881010000000003E-9</v>
      </c>
      <c r="X133" s="6">
        <v>22.745239999999999</v>
      </c>
      <c r="Y133" s="6">
        <v>-4.5993449999999996</v>
      </c>
      <c r="Z133" s="6">
        <v>0.39835730000000003</v>
      </c>
      <c r="AA133" s="6">
        <v>-1.2124889999999999E-2</v>
      </c>
      <c r="AB133" s="6">
        <v>1.427365E-4</v>
      </c>
      <c r="AC133">
        <v>57</v>
      </c>
      <c r="AD133">
        <v>42</v>
      </c>
      <c r="AE133">
        <v>30</v>
      </c>
      <c r="AF133">
        <v>12</v>
      </c>
      <c r="AG133">
        <v>-8</v>
      </c>
      <c r="AH133">
        <v>-24</v>
      </c>
      <c r="AI133">
        <v>-26</v>
      </c>
      <c r="AJ133">
        <v>-28</v>
      </c>
      <c r="AK133">
        <v>-16</v>
      </c>
      <c r="AL133">
        <v>6</v>
      </c>
      <c r="AM133">
        <v>30</v>
      </c>
      <c r="AN133">
        <v>48</v>
      </c>
      <c r="AO133">
        <v>9.0369999999999999E-3</v>
      </c>
      <c r="AP133">
        <v>2.19</v>
      </c>
      <c r="AQ133">
        <v>1.0166151E-2</v>
      </c>
      <c r="AR133">
        <v>5.7977304E-2</v>
      </c>
      <c r="AS133" t="s">
        <v>605</v>
      </c>
      <c r="AT133">
        <v>1</v>
      </c>
      <c r="AU133">
        <v>1</v>
      </c>
      <c r="AV133">
        <v>100</v>
      </c>
      <c r="AW133">
        <v>0</v>
      </c>
      <c r="AX133">
        <v>2</v>
      </c>
      <c r="AY133">
        <v>0.2</v>
      </c>
      <c r="AZ133">
        <v>43</v>
      </c>
      <c r="BA133">
        <v>2</v>
      </c>
      <c r="BB133" t="s">
        <v>799</v>
      </c>
      <c r="BC133">
        <v>2</v>
      </c>
      <c r="BD133">
        <v>3</v>
      </c>
      <c r="BE133">
        <v>84</v>
      </c>
      <c r="BF133">
        <v>574</v>
      </c>
      <c r="BG133">
        <v>16.2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1.7648699999999999</v>
      </c>
      <c r="EV133" s="6">
        <v>1.2471299999999999E-3</v>
      </c>
      <c r="EW133" s="6">
        <v>-1.4679600000000001E-7</v>
      </c>
      <c r="EX133" s="6">
        <v>1.3024100000000001E-11</v>
      </c>
      <c r="EY133" s="6">
        <v>-4.5889199999999998E-16</v>
      </c>
      <c r="EZ133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>
        <v>0</v>
      </c>
      <c r="FY133" s="2">
        <v>43979</v>
      </c>
      <c r="FZ133" t="s">
        <v>596</v>
      </c>
      <c r="GA133">
        <v>131.62</v>
      </c>
      <c r="GB133" t="s">
        <v>602</v>
      </c>
      <c r="GC133">
        <f t="shared" si="2"/>
        <v>252</v>
      </c>
      <c r="GF133" t="s">
        <v>1234</v>
      </c>
      <c r="GG133" t="s">
        <v>1235</v>
      </c>
      <c r="GH133">
        <v>6.2064700000000004E-3</v>
      </c>
      <c r="GI133">
        <v>3.4546449999999999E-2</v>
      </c>
      <c r="GJ133">
        <v>3.73274E-3</v>
      </c>
      <c r="GK133">
        <v>3.4271065000000003E-2</v>
      </c>
      <c r="GL133">
        <v>3.4549060000000002E-3</v>
      </c>
      <c r="GM133">
        <v>3.6501881E-2</v>
      </c>
      <c r="GN133">
        <v>3.1810549999999999E-3</v>
      </c>
      <c r="GO133">
        <v>3.2737455999999998E-2</v>
      </c>
      <c r="GP133">
        <v>3.1506009999999998E-3</v>
      </c>
      <c r="GQ133">
        <v>3.2506212999999999E-2</v>
      </c>
      <c r="GR133">
        <v>3.1293879999999999E-3</v>
      </c>
      <c r="GS133">
        <v>3.0563610000000001E-2</v>
      </c>
    </row>
    <row r="134" spans="1:201" x14ac:dyDescent="0.25">
      <c r="A134">
        <v>19148</v>
      </c>
      <c r="B134" t="s">
        <v>359</v>
      </c>
      <c r="C134" s="2">
        <v>41525</v>
      </c>
      <c r="E134">
        <v>285</v>
      </c>
      <c r="F134" t="s">
        <v>359</v>
      </c>
      <c r="G134" t="s">
        <v>607</v>
      </c>
      <c r="H134" t="s">
        <v>1021</v>
      </c>
      <c r="I134">
        <v>285</v>
      </c>
      <c r="J134">
        <v>0</v>
      </c>
      <c r="K134" t="s">
        <v>1022</v>
      </c>
      <c r="L134" t="s">
        <v>593</v>
      </c>
      <c r="M134">
        <v>2746.7</v>
      </c>
      <c r="N134">
        <v>1249.83</v>
      </c>
      <c r="O134">
        <v>90</v>
      </c>
      <c r="P134">
        <v>82.5</v>
      </c>
      <c r="Q134">
        <v>1249.83</v>
      </c>
      <c r="R134">
        <v>1249.83</v>
      </c>
      <c r="S134" s="6">
        <v>66.354789999999994</v>
      </c>
      <c r="T134" s="6">
        <v>2.0687219999999999E-2</v>
      </c>
      <c r="U134" s="6">
        <v>-8.2828520000000003E-6</v>
      </c>
      <c r="V134" s="6">
        <v>1.9225439999999999E-9</v>
      </c>
      <c r="W134" s="6">
        <v>-1.8448349999999999E-13</v>
      </c>
      <c r="X134" s="6">
        <v>-78803.839999999997</v>
      </c>
      <c r="Y134" s="6">
        <v>2902.4609999999998</v>
      </c>
      <c r="Z134" s="6">
        <v>-35.699010000000001</v>
      </c>
      <c r="AA134" s="6">
        <v>0.14685019999999999</v>
      </c>
      <c r="AB134" s="6">
        <v>0</v>
      </c>
      <c r="AC134">
        <v>-80</v>
      </c>
      <c r="AD134">
        <v>-67</v>
      </c>
      <c r="AE134">
        <v>-93</v>
      </c>
      <c r="AF134">
        <v>-81</v>
      </c>
      <c r="AG134">
        <v>-74</v>
      </c>
      <c r="AH134">
        <v>-29</v>
      </c>
      <c r="AI134">
        <v>11</v>
      </c>
      <c r="AJ134">
        <v>41</v>
      </c>
      <c r="AK134">
        <v>-25</v>
      </c>
      <c r="AL134">
        <v>-82</v>
      </c>
      <c r="AM134">
        <v>-66</v>
      </c>
      <c r="AN134">
        <v>-81</v>
      </c>
      <c r="AO134">
        <v>9.1629999999999993E-3</v>
      </c>
      <c r="AP134">
        <v>73.27</v>
      </c>
      <c r="AQ134">
        <v>5.4765830000000001E-3</v>
      </c>
      <c r="AR134">
        <v>2.7449250000000001E-3</v>
      </c>
      <c r="AS134" t="s">
        <v>605</v>
      </c>
      <c r="AT134">
        <v>1</v>
      </c>
      <c r="AU134">
        <v>2</v>
      </c>
      <c r="AV134">
        <v>100</v>
      </c>
      <c r="AW134">
        <v>0</v>
      </c>
      <c r="AX134">
        <v>2</v>
      </c>
      <c r="AY134">
        <v>0.15</v>
      </c>
      <c r="AZ134">
        <v>1386</v>
      </c>
      <c r="BA134">
        <v>30</v>
      </c>
      <c r="BB134" t="s">
        <v>595</v>
      </c>
      <c r="BC134">
        <v>2</v>
      </c>
      <c r="BD134">
        <v>50</v>
      </c>
      <c r="BE134">
        <v>75</v>
      </c>
      <c r="BF134">
        <v>538</v>
      </c>
      <c r="BG134">
        <v>15.2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70.5</v>
      </c>
      <c r="EV134" s="6">
        <v>6.6244660000000002E-6</v>
      </c>
      <c r="EW134" s="6">
        <v>4.6535050000000001E-9</v>
      </c>
      <c r="EX134" s="6">
        <v>-7.0618369999999997E-14</v>
      </c>
      <c r="EY134" s="6">
        <v>3.6949949999999999E-19</v>
      </c>
      <c r="EZ134">
        <v>70.5</v>
      </c>
      <c r="FA134" s="6">
        <v>71.263319999999993</v>
      </c>
      <c r="FB134" s="6">
        <v>3.1764140000000002E-6</v>
      </c>
      <c r="FC134" s="6">
        <v>4.0662099999999998E-9</v>
      </c>
      <c r="FD134" s="6">
        <v>-5.7740999999999999E-14</v>
      </c>
      <c r="FE134" s="6">
        <v>2.9045800000000001E-19</v>
      </c>
      <c r="FF134">
        <v>71.3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>
        <v>0</v>
      </c>
      <c r="FY134" s="2">
        <v>43979</v>
      </c>
      <c r="FZ134" t="s">
        <v>596</v>
      </c>
      <c r="GA134">
        <v>2746.7</v>
      </c>
      <c r="GB134" t="s">
        <v>602</v>
      </c>
      <c r="GC134">
        <f t="shared" si="2"/>
        <v>3750</v>
      </c>
      <c r="GF134" t="s">
        <v>1236</v>
      </c>
      <c r="GG134" t="s">
        <v>1237</v>
      </c>
      <c r="GH134">
        <v>8.0339169999999998E-3</v>
      </c>
      <c r="GI134">
        <v>2.9193494E-2</v>
      </c>
      <c r="GJ134">
        <v>8.0293880000000002E-3</v>
      </c>
      <c r="GK134">
        <v>2.9177515000000001E-2</v>
      </c>
      <c r="GL134">
        <v>8.0291909999999998E-3</v>
      </c>
      <c r="GM134">
        <v>2.9153695E-2</v>
      </c>
      <c r="GN134">
        <v>8.0273819999999996E-3</v>
      </c>
      <c r="GO134">
        <v>2.8876729E-2</v>
      </c>
      <c r="GP134">
        <v>7.3971030000000004E-3</v>
      </c>
      <c r="GQ134">
        <v>2.9813677E-2</v>
      </c>
      <c r="GR134">
        <v>7.3974669999999996E-3</v>
      </c>
      <c r="GS134">
        <v>2.9861380999999999E-2</v>
      </c>
    </row>
    <row r="135" spans="1:201" x14ac:dyDescent="0.25">
      <c r="A135">
        <v>19151</v>
      </c>
      <c r="B135" t="s">
        <v>360</v>
      </c>
      <c r="C135" s="2">
        <v>41901</v>
      </c>
      <c r="E135">
        <v>286</v>
      </c>
      <c r="F135" t="s">
        <v>360</v>
      </c>
      <c r="G135" t="s">
        <v>980</v>
      </c>
      <c r="H135" t="s">
        <v>1023</v>
      </c>
      <c r="I135">
        <v>290</v>
      </c>
      <c r="J135">
        <v>0</v>
      </c>
      <c r="K135" t="s">
        <v>593</v>
      </c>
      <c r="L135" t="s">
        <v>593</v>
      </c>
      <c r="M135">
        <v>133.38999999999999</v>
      </c>
      <c r="N135">
        <v>104.61</v>
      </c>
      <c r="O135">
        <v>30</v>
      </c>
      <c r="P135">
        <v>29.1</v>
      </c>
      <c r="Q135">
        <v>104.61</v>
      </c>
      <c r="R135">
        <v>104.61</v>
      </c>
      <c r="S135" s="6">
        <v>13.924939999999999</v>
      </c>
      <c r="T135" s="6">
        <v>0.35946909999999999</v>
      </c>
      <c r="U135" s="6">
        <v>-3.4501169999999999E-3</v>
      </c>
      <c r="V135" s="6">
        <v>1.6448370000000001E-5</v>
      </c>
      <c r="W135" s="6">
        <v>-3.008786E-8</v>
      </c>
      <c r="X135" s="6">
        <v>-51560.3</v>
      </c>
      <c r="Y135" s="6">
        <v>5115.7330000000002</v>
      </c>
      <c r="Z135" s="6">
        <v>-169.2</v>
      </c>
      <c r="AA135" s="6">
        <v>1.8666670000000001</v>
      </c>
      <c r="AB135" s="6">
        <v>0</v>
      </c>
      <c r="AC135">
        <v>48</v>
      </c>
      <c r="AD135">
        <v>41</v>
      </c>
      <c r="AE135">
        <v>38</v>
      </c>
      <c r="AF135">
        <v>17</v>
      </c>
      <c r="AG135">
        <v>-9</v>
      </c>
      <c r="AH135">
        <v>-21</v>
      </c>
      <c r="AI135">
        <v>-27</v>
      </c>
      <c r="AJ135">
        <v>-34</v>
      </c>
      <c r="AK135">
        <v>-23</v>
      </c>
      <c r="AL135">
        <v>-12</v>
      </c>
      <c r="AM135">
        <v>18</v>
      </c>
      <c r="AN135">
        <v>29</v>
      </c>
      <c r="AO135">
        <v>9.0939999999999997E-3</v>
      </c>
      <c r="AP135">
        <v>2.61</v>
      </c>
      <c r="AQ135">
        <v>1.1779306E-2</v>
      </c>
      <c r="AR135">
        <v>0.113052979</v>
      </c>
      <c r="AS135" t="s">
        <v>605</v>
      </c>
      <c r="AT135">
        <v>1</v>
      </c>
      <c r="AU135">
        <v>1</v>
      </c>
      <c r="AV135">
        <v>100</v>
      </c>
      <c r="AW135">
        <v>0</v>
      </c>
      <c r="AX135">
        <v>2</v>
      </c>
      <c r="AY135">
        <v>0.63</v>
      </c>
      <c r="AZ135">
        <v>33</v>
      </c>
      <c r="BA135">
        <v>2</v>
      </c>
      <c r="BB135" t="s">
        <v>595</v>
      </c>
      <c r="BC135">
        <v>2</v>
      </c>
      <c r="BD135">
        <v>3</v>
      </c>
      <c r="BE135">
        <v>129.9</v>
      </c>
      <c r="BF135">
        <v>585</v>
      </c>
      <c r="BG135">
        <v>24.4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1.512221</v>
      </c>
      <c r="EV135" s="6">
        <v>1.4414359999999999E-3</v>
      </c>
      <c r="EW135" s="6">
        <v>1.7108379999999999E-8</v>
      </c>
      <c r="EX135" s="6">
        <v>-1.059521E-11</v>
      </c>
      <c r="EY135" s="6">
        <v>5.8958310000000004E-16</v>
      </c>
      <c r="EZ135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>
        <v>0</v>
      </c>
      <c r="FY135" s="2">
        <v>43979</v>
      </c>
      <c r="FZ135" t="s">
        <v>596</v>
      </c>
      <c r="GA135">
        <v>128.21</v>
      </c>
      <c r="GB135" t="s">
        <v>602</v>
      </c>
      <c r="GC135">
        <f t="shared" si="2"/>
        <v>389.70000000000005</v>
      </c>
      <c r="GF135" t="s">
        <v>1238</v>
      </c>
      <c r="GG135" t="s">
        <v>1239</v>
      </c>
      <c r="GH135">
        <v>1.3186980000000001E-3</v>
      </c>
      <c r="GI135">
        <v>1.9022526000000001E-2</v>
      </c>
      <c r="GJ135">
        <v>1.304634E-3</v>
      </c>
      <c r="GK135">
        <v>1.8367669999999999E-2</v>
      </c>
      <c r="GL135">
        <v>1.303036E-3</v>
      </c>
      <c r="GM135">
        <v>1.8410592999999999E-2</v>
      </c>
      <c r="GN135">
        <v>1.303036E-3</v>
      </c>
      <c r="GO135">
        <v>1.8410592999999999E-2</v>
      </c>
      <c r="GP135">
        <v>1.303036E-3</v>
      </c>
      <c r="GQ135">
        <v>1.8410592999999999E-2</v>
      </c>
      <c r="GR135">
        <v>1.303036E-3</v>
      </c>
      <c r="GS135">
        <v>1.8410592999999999E-2</v>
      </c>
    </row>
    <row r="136" spans="1:201" x14ac:dyDescent="0.25">
      <c r="A136">
        <v>19135</v>
      </c>
      <c r="B136" t="s">
        <v>361</v>
      </c>
      <c r="C136" s="2">
        <v>41000</v>
      </c>
      <c r="E136">
        <v>287</v>
      </c>
      <c r="F136" t="s">
        <v>361</v>
      </c>
      <c r="G136" t="s">
        <v>607</v>
      </c>
      <c r="H136" t="s">
        <v>1025</v>
      </c>
      <c r="I136">
        <v>287</v>
      </c>
      <c r="J136">
        <v>0</v>
      </c>
      <c r="K136" t="s">
        <v>593</v>
      </c>
      <c r="L136" t="s">
        <v>593</v>
      </c>
      <c r="M136">
        <v>2282.8000000000002</v>
      </c>
      <c r="N136">
        <v>2077.3000000000002</v>
      </c>
      <c r="O136">
        <v>71.3</v>
      </c>
      <c r="P136">
        <v>70.5</v>
      </c>
      <c r="Q136">
        <v>2077.3000000000002</v>
      </c>
      <c r="R136">
        <v>2077.3000000000002</v>
      </c>
      <c r="S136" s="6">
        <v>54.716560000000001</v>
      </c>
      <c r="T136" s="6">
        <v>2.040813E-2</v>
      </c>
      <c r="U136" s="6">
        <v>-1.3841519999999999E-5</v>
      </c>
      <c r="V136" s="6">
        <v>5.2457229999999997E-9</v>
      </c>
      <c r="W136" s="6">
        <v>-7.4668770000000001E-13</v>
      </c>
      <c r="X136" s="6">
        <v>637756.6</v>
      </c>
      <c r="Y136" s="6">
        <v>-39362.35</v>
      </c>
      <c r="Z136" s="6">
        <v>908.77369999999996</v>
      </c>
      <c r="AA136" s="6">
        <v>-9.3045380000000009</v>
      </c>
      <c r="AB136" s="6">
        <v>3.5665540000000003E-2</v>
      </c>
      <c r="AC136">
        <v>-80</v>
      </c>
      <c r="AD136">
        <v>-67</v>
      </c>
      <c r="AE136">
        <v>-93</v>
      </c>
      <c r="AF136">
        <v>-81</v>
      </c>
      <c r="AG136">
        <v>-74</v>
      </c>
      <c r="AH136">
        <v>-29</v>
      </c>
      <c r="AI136">
        <v>11</v>
      </c>
      <c r="AJ136">
        <v>41</v>
      </c>
      <c r="AK136">
        <v>-25</v>
      </c>
      <c r="AL136">
        <v>-82</v>
      </c>
      <c r="AM136">
        <v>-66</v>
      </c>
      <c r="AN136">
        <v>-81</v>
      </c>
      <c r="AO136">
        <v>8.8679999999999991E-3</v>
      </c>
      <c r="AP136">
        <v>53.07</v>
      </c>
      <c r="AQ136">
        <v>2.600069E-2</v>
      </c>
      <c r="AR136">
        <v>1.2148933000000001E-2</v>
      </c>
      <c r="AS136" t="s">
        <v>605</v>
      </c>
      <c r="AT136">
        <v>2</v>
      </c>
      <c r="AU136">
        <v>1</v>
      </c>
      <c r="AV136">
        <v>100</v>
      </c>
      <c r="AW136">
        <v>0</v>
      </c>
      <c r="AX136">
        <v>2</v>
      </c>
      <c r="AY136">
        <v>0.18</v>
      </c>
      <c r="AZ136">
        <v>1407</v>
      </c>
      <c r="BA136">
        <v>34</v>
      </c>
      <c r="BB136" t="s">
        <v>595</v>
      </c>
      <c r="BC136">
        <v>2</v>
      </c>
      <c r="BD136">
        <v>24</v>
      </c>
      <c r="BE136">
        <v>73.3</v>
      </c>
      <c r="BF136">
        <v>595</v>
      </c>
      <c r="BG136">
        <v>13.9</v>
      </c>
      <c r="BH136">
        <v>26</v>
      </c>
      <c r="BI136">
        <v>69.599999999999994</v>
      </c>
      <c r="BJ136">
        <v>565</v>
      </c>
      <c r="BK136">
        <v>13.9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43.87762</v>
      </c>
      <c r="EV136" s="6">
        <v>7.6422969999999997E-4</v>
      </c>
      <c r="EW136" s="6">
        <v>-1.7218799999999999E-8</v>
      </c>
      <c r="EX136" s="6">
        <v>2.7514439999999999E-13</v>
      </c>
      <c r="EY136" s="6">
        <v>-1.9636879999999999E-18</v>
      </c>
      <c r="EZ13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>
        <v>0</v>
      </c>
      <c r="FY136" s="2">
        <v>43979</v>
      </c>
      <c r="FZ136" t="s">
        <v>596</v>
      </c>
      <c r="GA136">
        <v>2282.8000000000002</v>
      </c>
      <c r="GB136" t="s">
        <v>602</v>
      </c>
      <c r="GC136">
        <f t="shared" si="2"/>
        <v>3568.7999999999997</v>
      </c>
      <c r="GF136" t="s">
        <v>1240</v>
      </c>
      <c r="GG136" t="s">
        <v>1241</v>
      </c>
      <c r="GH136">
        <v>1.4656462E-2</v>
      </c>
      <c r="GI136">
        <v>5.2509140000000003E-2</v>
      </c>
      <c r="GJ136">
        <v>1.4620312E-2</v>
      </c>
      <c r="GK136">
        <v>5.1803219999999997E-2</v>
      </c>
      <c r="GL136">
        <v>1.4350533E-2</v>
      </c>
      <c r="GM136">
        <v>5.0774112000000003E-2</v>
      </c>
      <c r="GN136">
        <v>1.4084960000000001E-2</v>
      </c>
      <c r="GO136">
        <v>4.9759071000000002E-2</v>
      </c>
      <c r="GP136">
        <v>1.3793397000000001E-2</v>
      </c>
      <c r="GQ136">
        <v>4.8710192999999999E-2</v>
      </c>
      <c r="GR136">
        <v>1.3760308000000001E-2</v>
      </c>
      <c r="GS136">
        <v>5.0924285999999999E-2</v>
      </c>
    </row>
    <row r="137" spans="1:201" x14ac:dyDescent="0.25">
      <c r="A137">
        <v>19152</v>
      </c>
      <c r="B137" t="s">
        <v>362</v>
      </c>
      <c r="C137" s="2">
        <v>42482</v>
      </c>
      <c r="E137">
        <v>288</v>
      </c>
      <c r="F137" t="s">
        <v>362</v>
      </c>
      <c r="G137" t="s">
        <v>980</v>
      </c>
      <c r="H137" t="s">
        <v>986</v>
      </c>
      <c r="I137">
        <v>300</v>
      </c>
      <c r="J137">
        <v>18990080</v>
      </c>
      <c r="K137" t="s">
        <v>593</v>
      </c>
      <c r="L137" t="s">
        <v>593</v>
      </c>
      <c r="M137">
        <v>4802.3</v>
      </c>
      <c r="N137">
        <v>4802.3</v>
      </c>
      <c r="O137">
        <v>97</v>
      </c>
      <c r="P137">
        <v>97</v>
      </c>
      <c r="Q137">
        <v>4802.3</v>
      </c>
      <c r="R137">
        <v>4802.3</v>
      </c>
      <c r="S137" s="6">
        <v>77.375739999999993</v>
      </c>
      <c r="T137" s="6">
        <v>9.3580759999999999E-3</v>
      </c>
      <c r="U137" s="6">
        <v>-2.0985529999999999E-6</v>
      </c>
      <c r="V137" s="6">
        <v>2.7902820000000001E-10</v>
      </c>
      <c r="W137" s="6">
        <v>-1.4706119999999999E-14</v>
      </c>
      <c r="X137" s="6">
        <v>203664.9</v>
      </c>
      <c r="Y137" s="6">
        <v>-9269.5630000000001</v>
      </c>
      <c r="Z137" s="6">
        <v>157.84299999999999</v>
      </c>
      <c r="AA137" s="6">
        <v>-1.1938409999999999</v>
      </c>
      <c r="AB137" s="6">
        <v>3.393662E-3</v>
      </c>
      <c r="AC137">
        <v>20</v>
      </c>
      <c r="AD137">
        <v>17</v>
      </c>
      <c r="AE137">
        <v>8</v>
      </c>
      <c r="AF137">
        <v>1</v>
      </c>
      <c r="AG137">
        <v>-8</v>
      </c>
      <c r="AH137">
        <v>-13</v>
      </c>
      <c r="AI137">
        <v>-20</v>
      </c>
      <c r="AJ137">
        <v>-20</v>
      </c>
      <c r="AK137">
        <v>-4</v>
      </c>
      <c r="AL137">
        <v>18</v>
      </c>
      <c r="AM137">
        <v>41</v>
      </c>
      <c r="AN137">
        <v>34</v>
      </c>
      <c r="AO137">
        <v>9.0740000000000005E-3</v>
      </c>
      <c r="AP137">
        <v>5.86</v>
      </c>
      <c r="AQ137">
        <v>2.3223133999999999E-2</v>
      </c>
      <c r="AR137">
        <v>2.4863260000000001E-3</v>
      </c>
      <c r="AS137" t="s">
        <v>594</v>
      </c>
      <c r="AT137">
        <v>1</v>
      </c>
      <c r="AU137">
        <v>1</v>
      </c>
      <c r="AV137">
        <v>100</v>
      </c>
      <c r="AW137">
        <v>0</v>
      </c>
      <c r="AX137">
        <v>2</v>
      </c>
      <c r="AY137">
        <v>2.62</v>
      </c>
      <c r="AZ137">
        <v>0</v>
      </c>
      <c r="BA137">
        <v>8</v>
      </c>
      <c r="BB137" t="s">
        <v>595</v>
      </c>
      <c r="BC137">
        <v>2</v>
      </c>
      <c r="BD137">
        <v>18</v>
      </c>
      <c r="BE137">
        <v>611.1</v>
      </c>
      <c r="BF137">
        <v>775</v>
      </c>
      <c r="BG137">
        <v>86.9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2.839302</v>
      </c>
      <c r="EV137" s="6">
        <v>1.105776E-4</v>
      </c>
      <c r="EW137" s="6">
        <v>9.4944510000000003E-9</v>
      </c>
      <c r="EX137" s="6">
        <v>-3.6083930000000001E-13</v>
      </c>
      <c r="EY137" s="6">
        <v>3.887772E-18</v>
      </c>
      <c r="EZ137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>
        <v>0</v>
      </c>
      <c r="FY137" s="2">
        <v>43979</v>
      </c>
      <c r="FZ137" t="s">
        <v>596</v>
      </c>
      <c r="GA137">
        <v>4802.3</v>
      </c>
      <c r="GB137" t="s">
        <v>602</v>
      </c>
      <c r="GC137">
        <f t="shared" si="2"/>
        <v>10999.800000000001</v>
      </c>
      <c r="GF137" t="s">
        <v>1242</v>
      </c>
      <c r="GG137" t="s">
        <v>1243</v>
      </c>
      <c r="GH137">
        <v>2.5758313000000001E-2</v>
      </c>
      <c r="GI137">
        <v>2.9118366999999999E-2</v>
      </c>
      <c r="GJ137">
        <v>2.5743792000000001E-2</v>
      </c>
      <c r="GK137">
        <v>2.9102429999999999E-2</v>
      </c>
      <c r="GL137">
        <v>2.5743792000000001E-2</v>
      </c>
      <c r="GM137">
        <v>2.9102429999999999E-2</v>
      </c>
      <c r="GN137">
        <v>2.5856739E-2</v>
      </c>
      <c r="GO137">
        <v>2.9102429999999999E-2</v>
      </c>
      <c r="GP137">
        <v>2.5792685999999999E-2</v>
      </c>
      <c r="GQ137">
        <v>2.9056627000000002E-2</v>
      </c>
      <c r="GR137">
        <v>2.7166962999999999E-2</v>
      </c>
      <c r="GS137">
        <v>2.9056627000000002E-2</v>
      </c>
    </row>
    <row r="138" spans="1:201" x14ac:dyDescent="0.25">
      <c r="A138">
        <v>19033</v>
      </c>
      <c r="B138" t="s">
        <v>363</v>
      </c>
      <c r="C138" s="2">
        <v>38969</v>
      </c>
      <c r="E138">
        <v>290</v>
      </c>
      <c r="F138" t="s">
        <v>363</v>
      </c>
      <c r="G138" t="s">
        <v>607</v>
      </c>
      <c r="H138" t="s">
        <v>1028</v>
      </c>
      <c r="I138">
        <v>99</v>
      </c>
      <c r="J138">
        <v>0</v>
      </c>
      <c r="K138" t="s">
        <v>1029</v>
      </c>
      <c r="L138" t="s">
        <v>593</v>
      </c>
      <c r="M138">
        <v>209</v>
      </c>
      <c r="N138">
        <v>71</v>
      </c>
      <c r="O138">
        <v>583.5</v>
      </c>
      <c r="P138">
        <v>576.5</v>
      </c>
      <c r="Q138">
        <v>71</v>
      </c>
      <c r="R138">
        <v>71</v>
      </c>
      <c r="S138" s="6">
        <v>559.13379999999995</v>
      </c>
      <c r="T138" s="6">
        <v>0.39964499999999997</v>
      </c>
      <c r="U138" s="6">
        <v>-2.7848500000000002E-3</v>
      </c>
      <c r="V138" s="6">
        <v>9.2574289999999998E-6</v>
      </c>
      <c r="W138" s="6">
        <v>-1.1539999999999999E-8</v>
      </c>
      <c r="X138" s="6">
        <v>-10840.8</v>
      </c>
      <c r="Y138" s="6">
        <v>64.996989999999997</v>
      </c>
      <c r="Z138" s="6">
        <v>-9.1424050000000007E-2</v>
      </c>
      <c r="AA138" s="6">
        <v>-4.8338489999999997E-5</v>
      </c>
      <c r="AB138" s="6">
        <v>1.17977E-7</v>
      </c>
      <c r="AC138">
        <v>10</v>
      </c>
      <c r="AD138">
        <v>5</v>
      </c>
      <c r="AE138">
        <v>24</v>
      </c>
      <c r="AF138">
        <v>37</v>
      </c>
      <c r="AG138">
        <v>55</v>
      </c>
      <c r="AH138">
        <v>61</v>
      </c>
      <c r="AI138">
        <v>64</v>
      </c>
      <c r="AJ138">
        <v>75</v>
      </c>
      <c r="AK138">
        <v>71</v>
      </c>
      <c r="AL138">
        <v>25</v>
      </c>
      <c r="AM138">
        <v>19</v>
      </c>
      <c r="AN138">
        <v>28</v>
      </c>
      <c r="AO138">
        <v>8.7309999999999992E-3</v>
      </c>
      <c r="AP138">
        <v>530.91999999999996</v>
      </c>
      <c r="AQ138">
        <v>7.8037749999999998E-3</v>
      </c>
      <c r="AR138">
        <v>2.4765858000000002E-2</v>
      </c>
      <c r="AS138" t="s">
        <v>605</v>
      </c>
      <c r="AT138">
        <v>1</v>
      </c>
      <c r="AU138">
        <v>1</v>
      </c>
      <c r="AV138">
        <v>100</v>
      </c>
      <c r="AW138">
        <v>0</v>
      </c>
      <c r="AX138">
        <v>2</v>
      </c>
      <c r="AY138">
        <v>5.2</v>
      </c>
      <c r="AZ138">
        <v>22</v>
      </c>
      <c r="BA138">
        <v>2</v>
      </c>
      <c r="BB138" t="s">
        <v>595</v>
      </c>
      <c r="BC138">
        <v>2</v>
      </c>
      <c r="BD138">
        <v>3</v>
      </c>
      <c r="BE138">
        <v>10.7</v>
      </c>
      <c r="BF138">
        <v>24</v>
      </c>
      <c r="BG138">
        <v>50.7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527.01199999999994</v>
      </c>
      <c r="EV138" s="6">
        <v>6.7035079999999997E-2</v>
      </c>
      <c r="EW138" s="6">
        <v>-4.0753879999999999E-4</v>
      </c>
      <c r="EX138" s="6">
        <v>9.4124999999999999E-7</v>
      </c>
      <c r="EY138" s="6">
        <v>0</v>
      </c>
      <c r="EZ138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>
        <v>0</v>
      </c>
      <c r="FY138" s="2">
        <v>43979</v>
      </c>
      <c r="FZ138" t="s">
        <v>596</v>
      </c>
      <c r="GA138">
        <v>209</v>
      </c>
      <c r="GB138" t="s">
        <v>597</v>
      </c>
      <c r="GC138">
        <f t="shared" si="2"/>
        <v>32.099999999999994</v>
      </c>
      <c r="GF138" t="s">
        <v>1244</v>
      </c>
      <c r="GG138" t="s">
        <v>1245</v>
      </c>
      <c r="GH138">
        <v>3.0541280000000001E-3</v>
      </c>
      <c r="GI138">
        <v>3.0396205999999999E-2</v>
      </c>
      <c r="GJ138">
        <v>3.2649910000000001E-3</v>
      </c>
      <c r="GK138">
        <v>3.0472883999999999E-2</v>
      </c>
      <c r="GL138">
        <v>3.2260370000000002E-3</v>
      </c>
      <c r="GM138">
        <v>3.0430313000000001E-2</v>
      </c>
      <c r="GN138">
        <v>3.1495910000000002E-3</v>
      </c>
      <c r="GO138">
        <v>3.0430313000000001E-2</v>
      </c>
      <c r="GP138">
        <v>3.2294239999999998E-3</v>
      </c>
      <c r="GQ138">
        <v>3.0446655999999999E-2</v>
      </c>
      <c r="GR138">
        <v>3.1170690000000001E-3</v>
      </c>
      <c r="GS138">
        <v>2.6777161000000001E-2</v>
      </c>
    </row>
    <row r="139" spans="1:201" x14ac:dyDescent="0.25">
      <c r="A139">
        <v>19087</v>
      </c>
      <c r="B139" t="s">
        <v>364</v>
      </c>
      <c r="C139" s="3">
        <v>37568</v>
      </c>
      <c r="E139">
        <v>304</v>
      </c>
      <c r="F139" t="s">
        <v>364</v>
      </c>
      <c r="G139" t="s">
        <v>607</v>
      </c>
      <c r="H139" t="s">
        <v>1031</v>
      </c>
      <c r="I139">
        <v>259</v>
      </c>
      <c r="J139">
        <v>0</v>
      </c>
      <c r="K139" t="s">
        <v>1032</v>
      </c>
      <c r="L139" t="s">
        <v>593</v>
      </c>
      <c r="M139">
        <v>5</v>
      </c>
      <c r="N139">
        <v>5</v>
      </c>
      <c r="O139">
        <v>412</v>
      </c>
      <c r="P139">
        <v>412</v>
      </c>
      <c r="Q139">
        <v>5</v>
      </c>
      <c r="R139">
        <v>5</v>
      </c>
      <c r="S139" s="6">
        <v>412.03100000000001</v>
      </c>
      <c r="T139" s="6">
        <v>0</v>
      </c>
      <c r="U139" s="6">
        <v>0</v>
      </c>
      <c r="V139" s="6">
        <v>0</v>
      </c>
      <c r="W139" s="6">
        <v>0</v>
      </c>
      <c r="X139" s="6">
        <v>2.0999989999999999</v>
      </c>
      <c r="Y139" s="6">
        <v>0</v>
      </c>
      <c r="Z139" s="6">
        <v>0</v>
      </c>
      <c r="AA139" s="6">
        <v>0</v>
      </c>
      <c r="AB139" s="6">
        <v>0</v>
      </c>
      <c r="AC139">
        <v>12</v>
      </c>
      <c r="AD139">
        <v>7</v>
      </c>
      <c r="AE139">
        <v>14</v>
      </c>
      <c r="AF139">
        <v>19</v>
      </c>
      <c r="AG139">
        <v>41</v>
      </c>
      <c r="AH139">
        <v>34</v>
      </c>
      <c r="AI139">
        <v>45</v>
      </c>
      <c r="AJ139">
        <v>73</v>
      </c>
      <c r="AK139">
        <v>72</v>
      </c>
      <c r="AL139">
        <v>14</v>
      </c>
      <c r="AM139">
        <v>19</v>
      </c>
      <c r="AN139">
        <v>19</v>
      </c>
      <c r="AO139">
        <v>8.8059999999999996E-3</v>
      </c>
      <c r="AP139">
        <v>320.33</v>
      </c>
      <c r="AQ139">
        <v>2.5902855999999998E-2</v>
      </c>
      <c r="AR139">
        <v>6.9508954999999997E-2</v>
      </c>
      <c r="AS139" t="s">
        <v>594</v>
      </c>
      <c r="AT139">
        <v>1</v>
      </c>
      <c r="AU139">
        <v>1</v>
      </c>
      <c r="AV139">
        <v>100</v>
      </c>
      <c r="AW139">
        <v>0</v>
      </c>
      <c r="AX139">
        <v>2</v>
      </c>
      <c r="AY139">
        <v>4.3099999999999996</v>
      </c>
      <c r="AZ139">
        <v>17</v>
      </c>
      <c r="BA139">
        <v>2</v>
      </c>
      <c r="BB139" t="s">
        <v>799</v>
      </c>
      <c r="BC139">
        <v>2</v>
      </c>
      <c r="BD139">
        <v>2</v>
      </c>
      <c r="BE139">
        <v>30.4</v>
      </c>
      <c r="BF139">
        <v>40</v>
      </c>
      <c r="BG139">
        <v>86.1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320</v>
      </c>
      <c r="EV139" s="6">
        <v>0</v>
      </c>
      <c r="EW139" s="6">
        <v>0</v>
      </c>
      <c r="EX139" s="6">
        <v>0</v>
      </c>
      <c r="EY139" s="6">
        <v>0</v>
      </c>
      <c r="EZ139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>
        <v>0</v>
      </c>
      <c r="FY139" s="2">
        <v>43979</v>
      </c>
      <c r="FZ139" t="s">
        <v>596</v>
      </c>
      <c r="GA139">
        <v>5.03</v>
      </c>
      <c r="GB139" t="s">
        <v>602</v>
      </c>
      <c r="GC139">
        <f t="shared" si="2"/>
        <v>60.8</v>
      </c>
      <c r="GF139" t="s">
        <v>1246</v>
      </c>
      <c r="GG139" t="s">
        <v>1247</v>
      </c>
      <c r="GH139">
        <v>8.6541099999999996E-4</v>
      </c>
      <c r="GI139">
        <v>1.4805814E-2</v>
      </c>
      <c r="GJ139">
        <v>8.5898699999999997E-4</v>
      </c>
      <c r="GK139">
        <v>1.5355952000000001E-2</v>
      </c>
      <c r="GL139">
        <v>8.4779899999999999E-4</v>
      </c>
      <c r="GM139">
        <v>1.2225694E-2</v>
      </c>
      <c r="GN139">
        <v>7.8892399999999998E-4</v>
      </c>
      <c r="GO139">
        <v>1.2225694E-2</v>
      </c>
      <c r="GP139">
        <v>7.8060900000000003E-4</v>
      </c>
      <c r="GQ139">
        <v>1.2245966E-2</v>
      </c>
      <c r="GR139">
        <v>7.7368399999999996E-4</v>
      </c>
      <c r="GS139">
        <v>1.2245966E-2</v>
      </c>
    </row>
    <row r="140" spans="1:201" x14ac:dyDescent="0.25">
      <c r="A140">
        <v>19155</v>
      </c>
      <c r="B140" t="s">
        <v>365</v>
      </c>
      <c r="C140" s="3">
        <v>37568</v>
      </c>
      <c r="E140">
        <v>305</v>
      </c>
      <c r="F140" t="s">
        <v>365</v>
      </c>
      <c r="G140" t="s">
        <v>607</v>
      </c>
      <c r="H140" t="s">
        <v>1031</v>
      </c>
      <c r="I140">
        <v>252</v>
      </c>
      <c r="J140">
        <v>0</v>
      </c>
      <c r="K140" t="s">
        <v>593</v>
      </c>
      <c r="L140" t="s">
        <v>593</v>
      </c>
      <c r="M140">
        <v>1</v>
      </c>
      <c r="N140">
        <v>1</v>
      </c>
      <c r="O140">
        <v>320</v>
      </c>
      <c r="P140">
        <v>320</v>
      </c>
      <c r="Q140">
        <v>1</v>
      </c>
      <c r="R140">
        <v>1</v>
      </c>
      <c r="S140" s="6">
        <v>320.34070000000003</v>
      </c>
      <c r="T140" s="6">
        <v>0</v>
      </c>
      <c r="U140" s="6">
        <v>0</v>
      </c>
      <c r="V140" s="6">
        <v>0</v>
      </c>
      <c r="W140" s="6">
        <v>0</v>
      </c>
      <c r="X140" s="6">
        <v>9.9999959999999999E-2</v>
      </c>
      <c r="Y140" s="6">
        <v>0</v>
      </c>
      <c r="Z140" s="6">
        <v>0</v>
      </c>
      <c r="AA140" s="6">
        <v>0</v>
      </c>
      <c r="AB140" s="6">
        <v>0</v>
      </c>
      <c r="AC140">
        <v>12</v>
      </c>
      <c r="AD140">
        <v>7</v>
      </c>
      <c r="AE140">
        <v>14</v>
      </c>
      <c r="AF140">
        <v>19</v>
      </c>
      <c r="AG140">
        <v>41</v>
      </c>
      <c r="AH140">
        <v>34</v>
      </c>
      <c r="AI140">
        <v>45</v>
      </c>
      <c r="AJ140">
        <v>73</v>
      </c>
      <c r="AK140">
        <v>72</v>
      </c>
      <c r="AL140">
        <v>14</v>
      </c>
      <c r="AM140">
        <v>19</v>
      </c>
      <c r="AN140">
        <v>19</v>
      </c>
      <c r="AO140">
        <v>8.9870000000000002E-3</v>
      </c>
      <c r="AP140">
        <v>181.22</v>
      </c>
      <c r="AQ140">
        <v>6.7038469000000003E-2</v>
      </c>
      <c r="AR140">
        <v>8.6816384999999996E-2</v>
      </c>
      <c r="AS140" t="s">
        <v>594</v>
      </c>
      <c r="AT140">
        <v>1</v>
      </c>
      <c r="AU140">
        <v>1</v>
      </c>
      <c r="AV140">
        <v>100</v>
      </c>
      <c r="AW140">
        <v>0</v>
      </c>
      <c r="AX140">
        <v>2</v>
      </c>
      <c r="AY140">
        <v>2.8</v>
      </c>
      <c r="AZ140">
        <v>17</v>
      </c>
      <c r="BA140">
        <v>2</v>
      </c>
      <c r="BB140" t="s">
        <v>595</v>
      </c>
      <c r="BC140">
        <v>2</v>
      </c>
      <c r="BD140">
        <v>2</v>
      </c>
      <c r="BE140">
        <v>48.3</v>
      </c>
      <c r="BF140">
        <v>39</v>
      </c>
      <c r="BG140">
        <v>135.33000000000001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178.70699999999999</v>
      </c>
      <c r="EV140" s="6">
        <v>4.5577399999999997E-2</v>
      </c>
      <c r="EW140" s="6">
        <v>-3.1720080000000001E-4</v>
      </c>
      <c r="EX140" s="6">
        <v>1.18529E-6</v>
      </c>
      <c r="EY140" s="6">
        <v>-1.7247300000000001E-9</v>
      </c>
      <c r="EZ140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>
        <v>0</v>
      </c>
      <c r="FY140" s="2">
        <v>43979</v>
      </c>
      <c r="FZ140" t="s">
        <v>596</v>
      </c>
      <c r="GA140">
        <v>1</v>
      </c>
      <c r="GB140" t="s">
        <v>602</v>
      </c>
      <c r="GC140">
        <f t="shared" si="2"/>
        <v>96.6</v>
      </c>
      <c r="GF140" t="s">
        <v>1248</v>
      </c>
      <c r="GG140" t="s">
        <v>1249</v>
      </c>
      <c r="GH140">
        <v>2.6715139999999998E-3</v>
      </c>
      <c r="GI140">
        <v>3.7636925000000002E-2</v>
      </c>
      <c r="GJ140">
        <v>2.656004E-3</v>
      </c>
      <c r="GK140">
        <v>3.6921106000000002E-2</v>
      </c>
      <c r="GL140">
        <v>3.2549440000000001E-3</v>
      </c>
      <c r="GM140">
        <v>3.5732581999999999E-2</v>
      </c>
      <c r="GN140">
        <v>3.4887439999999998E-3</v>
      </c>
      <c r="GO140">
        <v>3.6984134000000002E-2</v>
      </c>
      <c r="GP140">
        <v>3.6450990000000002E-3</v>
      </c>
      <c r="GQ140">
        <v>3.6874606999999997E-2</v>
      </c>
      <c r="GR140">
        <v>3.6403199999999998E-3</v>
      </c>
      <c r="GS140">
        <v>3.5500415E-2</v>
      </c>
    </row>
    <row r="141" spans="1:201" x14ac:dyDescent="0.25">
      <c r="A141">
        <v>19145</v>
      </c>
      <c r="B141" t="s">
        <v>366</v>
      </c>
      <c r="C141" s="2">
        <v>40766</v>
      </c>
      <c r="E141">
        <v>310</v>
      </c>
      <c r="F141" t="s">
        <v>366</v>
      </c>
      <c r="G141" t="s">
        <v>607</v>
      </c>
      <c r="H141" t="s">
        <v>898</v>
      </c>
      <c r="I141">
        <v>291</v>
      </c>
      <c r="J141">
        <v>0</v>
      </c>
      <c r="K141" t="s">
        <v>593</v>
      </c>
      <c r="L141" t="s">
        <v>593</v>
      </c>
      <c r="M141">
        <v>0.12</v>
      </c>
      <c r="N141">
        <v>0.12</v>
      </c>
      <c r="O141">
        <v>213.5</v>
      </c>
      <c r="P141">
        <v>213.5</v>
      </c>
      <c r="Q141">
        <v>0.12</v>
      </c>
      <c r="R141">
        <v>0.12</v>
      </c>
      <c r="S141" s="6">
        <v>213.5</v>
      </c>
      <c r="T141" s="6">
        <v>0</v>
      </c>
      <c r="U141" s="6">
        <v>0</v>
      </c>
      <c r="V141" s="6">
        <v>0</v>
      </c>
      <c r="W141" s="6">
        <v>0</v>
      </c>
      <c r="X141" s="6">
        <v>0.24</v>
      </c>
      <c r="Y141" s="6">
        <v>0</v>
      </c>
      <c r="Z141" s="6">
        <v>0</v>
      </c>
      <c r="AA141" s="6">
        <v>0</v>
      </c>
      <c r="AB141" s="6">
        <v>0</v>
      </c>
      <c r="AC141">
        <v>31</v>
      </c>
      <c r="AD141">
        <v>18</v>
      </c>
      <c r="AE141">
        <v>18</v>
      </c>
      <c r="AF141">
        <v>12</v>
      </c>
      <c r="AG141">
        <v>13</v>
      </c>
      <c r="AH141">
        <v>11</v>
      </c>
      <c r="AI141">
        <v>14</v>
      </c>
      <c r="AJ141">
        <v>34</v>
      </c>
      <c r="AK141">
        <v>26</v>
      </c>
      <c r="AL141">
        <v>23</v>
      </c>
      <c r="AM141">
        <v>20</v>
      </c>
      <c r="AN141">
        <v>47</v>
      </c>
      <c r="AO141">
        <v>8.9169999999999996E-3</v>
      </c>
      <c r="AP141">
        <v>114.56</v>
      </c>
      <c r="AQ141">
        <v>9.4137449999999994E-3</v>
      </c>
      <c r="AR141">
        <v>3.2589937999999999E-2</v>
      </c>
      <c r="AS141" t="s">
        <v>594</v>
      </c>
      <c r="AT141">
        <v>2</v>
      </c>
      <c r="AU141">
        <v>1</v>
      </c>
      <c r="AV141">
        <v>100</v>
      </c>
      <c r="AW141">
        <v>0</v>
      </c>
      <c r="AX141">
        <v>2</v>
      </c>
      <c r="AY141">
        <v>1.5</v>
      </c>
      <c r="AZ141">
        <v>21</v>
      </c>
      <c r="BA141">
        <v>2</v>
      </c>
      <c r="BB141" t="s">
        <v>595</v>
      </c>
      <c r="BC141">
        <v>2</v>
      </c>
      <c r="BD141">
        <v>4</v>
      </c>
      <c r="BE141">
        <v>58</v>
      </c>
      <c r="BF141">
        <v>68</v>
      </c>
      <c r="BG141">
        <v>95.6</v>
      </c>
      <c r="BH141">
        <v>1</v>
      </c>
      <c r="BI141">
        <v>29</v>
      </c>
      <c r="BJ141">
        <v>34</v>
      </c>
      <c r="BK141">
        <v>95.6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112.86969999999999</v>
      </c>
      <c r="EV141" s="6">
        <v>3.4012370000000001E-3</v>
      </c>
      <c r="EW141" s="6">
        <v>1.298302E-6</v>
      </c>
      <c r="EX141" s="6">
        <v>-7.1559889999999995E-10</v>
      </c>
      <c r="EY141" s="6">
        <v>5.027503E-14</v>
      </c>
      <c r="EZ141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>
        <v>0</v>
      </c>
      <c r="FY141" s="2">
        <v>43979</v>
      </c>
      <c r="FZ141" t="s">
        <v>596</v>
      </c>
      <c r="GA141">
        <v>0.12</v>
      </c>
      <c r="GB141" t="s">
        <v>602</v>
      </c>
      <c r="GC141">
        <f t="shared" si="2"/>
        <v>261</v>
      </c>
      <c r="GF141" t="s">
        <v>1250</v>
      </c>
      <c r="GG141" t="s">
        <v>1251</v>
      </c>
      <c r="GH141">
        <v>4.5807180000000001E-3</v>
      </c>
      <c r="GI141">
        <v>2.6829990000000001E-3</v>
      </c>
      <c r="GJ141">
        <v>4.9071699999999998E-3</v>
      </c>
      <c r="GK141">
        <v>2.7855639999999999E-3</v>
      </c>
      <c r="GL141">
        <v>5.2767990000000004E-3</v>
      </c>
      <c r="GM141">
        <v>2.8753199999999998E-3</v>
      </c>
      <c r="GN141">
        <v>5.6379000000000004E-3</v>
      </c>
      <c r="GO141">
        <v>2.9372759999999999E-3</v>
      </c>
      <c r="GP141">
        <v>5.5276250000000004E-3</v>
      </c>
      <c r="GQ141">
        <v>2.8913350000000001E-3</v>
      </c>
      <c r="GR141">
        <v>5.4765830000000001E-3</v>
      </c>
      <c r="GS141">
        <v>2.7449250000000001E-3</v>
      </c>
    </row>
    <row r="142" spans="1:201" x14ac:dyDescent="0.25">
      <c r="A142">
        <v>19028</v>
      </c>
      <c r="B142" t="s">
        <v>367</v>
      </c>
      <c r="C142" s="2">
        <v>40385</v>
      </c>
      <c r="E142">
        <v>311</v>
      </c>
      <c r="F142" t="s">
        <v>367</v>
      </c>
      <c r="G142" t="s">
        <v>607</v>
      </c>
      <c r="H142" t="s">
        <v>1036</v>
      </c>
      <c r="I142">
        <v>247</v>
      </c>
      <c r="J142">
        <v>0</v>
      </c>
      <c r="K142" t="s">
        <v>1037</v>
      </c>
      <c r="L142" t="s">
        <v>593</v>
      </c>
      <c r="M142">
        <v>227.45</v>
      </c>
      <c r="N142">
        <v>195.76</v>
      </c>
      <c r="O142">
        <v>477</v>
      </c>
      <c r="P142">
        <v>475</v>
      </c>
      <c r="Q142">
        <v>195.76</v>
      </c>
      <c r="R142">
        <v>195.76</v>
      </c>
      <c r="S142" s="6">
        <v>454.07799999999997</v>
      </c>
      <c r="T142" s="6">
        <v>0.175257</v>
      </c>
      <c r="U142" s="6">
        <v>-5.3581899999999999E-4</v>
      </c>
      <c r="V142" s="6">
        <v>1.1792300000000001E-6</v>
      </c>
      <c r="W142" s="6">
        <v>-1.1566900000000001E-9</v>
      </c>
      <c r="X142" s="6">
        <v>4308.78</v>
      </c>
      <c r="Y142" s="6">
        <v>-18.8598</v>
      </c>
      <c r="Z142" s="6">
        <v>2.0674399999999999E-2</v>
      </c>
      <c r="AA142" s="6">
        <v>0</v>
      </c>
      <c r="AB142" s="6">
        <v>0</v>
      </c>
      <c r="AC142">
        <v>12</v>
      </c>
      <c r="AD142">
        <v>5</v>
      </c>
      <c r="AE142">
        <v>21</v>
      </c>
      <c r="AF142">
        <v>39</v>
      </c>
      <c r="AG142">
        <v>62</v>
      </c>
      <c r="AH142">
        <v>69</v>
      </c>
      <c r="AI142">
        <v>69</v>
      </c>
      <c r="AJ142">
        <v>69</v>
      </c>
      <c r="AK142">
        <v>68</v>
      </c>
      <c r="AL142">
        <v>19</v>
      </c>
      <c r="AM142">
        <v>7</v>
      </c>
      <c r="AN142">
        <v>24</v>
      </c>
      <c r="AO142">
        <v>9.025E-3</v>
      </c>
      <c r="AP142">
        <v>448.86</v>
      </c>
      <c r="AQ142">
        <v>3.1170690000000001E-3</v>
      </c>
      <c r="AR142">
        <v>2.6777161000000001E-2</v>
      </c>
      <c r="AS142" t="s">
        <v>605</v>
      </c>
      <c r="AT142">
        <v>1</v>
      </c>
      <c r="AU142">
        <v>1</v>
      </c>
      <c r="AV142">
        <v>100</v>
      </c>
      <c r="AW142">
        <v>0</v>
      </c>
      <c r="AX142">
        <v>2</v>
      </c>
      <c r="AY142">
        <v>0.35</v>
      </c>
      <c r="AZ142">
        <v>54</v>
      </c>
      <c r="BA142">
        <v>2</v>
      </c>
      <c r="BB142" t="s">
        <v>595</v>
      </c>
      <c r="BC142">
        <v>2</v>
      </c>
      <c r="BD142">
        <v>2</v>
      </c>
      <c r="BE142">
        <v>32.5</v>
      </c>
      <c r="BF142">
        <v>134</v>
      </c>
      <c r="BG142">
        <v>26.9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447.89640000000003</v>
      </c>
      <c r="EV142" s="6">
        <v>4.1355999999999997E-3</v>
      </c>
      <c r="EW142" s="6">
        <v>-8.9999999999999996E-7</v>
      </c>
      <c r="EX142" s="6">
        <v>0</v>
      </c>
      <c r="EY142" s="6">
        <v>0</v>
      </c>
      <c r="EZ142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>
        <v>0</v>
      </c>
      <c r="FY142" s="2">
        <v>43979</v>
      </c>
      <c r="FZ142" t="s">
        <v>596</v>
      </c>
      <c r="GA142">
        <v>227.45</v>
      </c>
      <c r="GB142" t="s">
        <v>597</v>
      </c>
      <c r="GC142">
        <f t="shared" si="2"/>
        <v>65</v>
      </c>
      <c r="GF142" t="s">
        <v>1252</v>
      </c>
      <c r="GG142" t="s">
        <v>1253</v>
      </c>
      <c r="GH142">
        <v>2.562431E-3</v>
      </c>
      <c r="GI142">
        <v>1.3855391E-2</v>
      </c>
      <c r="GJ142">
        <v>2.5211639999999998E-3</v>
      </c>
      <c r="GK142">
        <v>1.3791121E-2</v>
      </c>
      <c r="GL142">
        <v>2.4963540000000001E-3</v>
      </c>
      <c r="GM142">
        <v>1.3734517E-2</v>
      </c>
      <c r="GN142">
        <v>2.4626320000000002E-3</v>
      </c>
      <c r="GO142">
        <v>1.3734517E-2</v>
      </c>
      <c r="GP142">
        <v>2.4390800000000002E-3</v>
      </c>
      <c r="GQ142">
        <v>1.3794762E-2</v>
      </c>
      <c r="GR142">
        <v>2.4755020000000001E-3</v>
      </c>
      <c r="GS142">
        <v>1.3794762E-2</v>
      </c>
    </row>
    <row r="143" spans="1:201" x14ac:dyDescent="0.25">
      <c r="A143">
        <v>19029</v>
      </c>
      <c r="B143" t="s">
        <v>368</v>
      </c>
      <c r="C143" s="2">
        <v>40350</v>
      </c>
      <c r="E143">
        <v>312</v>
      </c>
      <c r="F143" t="s">
        <v>368</v>
      </c>
      <c r="G143" t="s">
        <v>607</v>
      </c>
      <c r="H143" t="s">
        <v>1036</v>
      </c>
      <c r="I143">
        <v>248</v>
      </c>
      <c r="J143">
        <v>0</v>
      </c>
      <c r="K143" t="s">
        <v>1038</v>
      </c>
      <c r="L143" t="s">
        <v>593</v>
      </c>
      <c r="M143">
        <v>347.8</v>
      </c>
      <c r="N143">
        <v>300</v>
      </c>
      <c r="O143">
        <v>448</v>
      </c>
      <c r="P143">
        <v>446</v>
      </c>
      <c r="Q143">
        <v>300</v>
      </c>
      <c r="R143">
        <v>300</v>
      </c>
      <c r="S143" s="6">
        <v>418.48099999999999</v>
      </c>
      <c r="T143" s="6">
        <v>0.17255999999999999</v>
      </c>
      <c r="U143" s="6">
        <v>-4.18949E-4</v>
      </c>
      <c r="V143" s="6">
        <v>5.9086200000000004E-7</v>
      </c>
      <c r="W143" s="6">
        <v>-3.1964999999999998E-10</v>
      </c>
      <c r="X143" s="6">
        <v>1267730</v>
      </c>
      <c r="Y143" s="6">
        <v>-11318.85</v>
      </c>
      <c r="Z143" s="6">
        <v>37.9086</v>
      </c>
      <c r="AA143" s="6">
        <v>-5.6449739999999998E-2</v>
      </c>
      <c r="AB143" s="6">
        <v>3.153846E-5</v>
      </c>
      <c r="AC143">
        <v>12</v>
      </c>
      <c r="AD143">
        <v>7</v>
      </c>
      <c r="AE143">
        <v>22</v>
      </c>
      <c r="AF143">
        <v>42</v>
      </c>
      <c r="AG143">
        <v>64</v>
      </c>
      <c r="AH143">
        <v>70</v>
      </c>
      <c r="AI143">
        <v>68</v>
      </c>
      <c r="AJ143">
        <v>68</v>
      </c>
      <c r="AK143">
        <v>67</v>
      </c>
      <c r="AL143">
        <v>20</v>
      </c>
      <c r="AM143">
        <v>6</v>
      </c>
      <c r="AN143">
        <v>25</v>
      </c>
      <c r="AO143">
        <v>8.94E-3</v>
      </c>
      <c r="AP143">
        <v>410.49</v>
      </c>
      <c r="AQ143">
        <v>2.7166962999999999E-2</v>
      </c>
      <c r="AR143">
        <v>2.9056627000000002E-2</v>
      </c>
      <c r="AS143" t="s">
        <v>605</v>
      </c>
      <c r="AT143">
        <v>1</v>
      </c>
      <c r="AU143">
        <v>1</v>
      </c>
      <c r="AV143">
        <v>100</v>
      </c>
      <c r="AW143">
        <v>0</v>
      </c>
      <c r="AX143">
        <v>2</v>
      </c>
      <c r="AY143">
        <v>0.4</v>
      </c>
      <c r="AZ143">
        <v>56</v>
      </c>
      <c r="BA143">
        <v>2</v>
      </c>
      <c r="BB143" t="s">
        <v>595</v>
      </c>
      <c r="BC143">
        <v>2</v>
      </c>
      <c r="BD143">
        <v>2</v>
      </c>
      <c r="BE143">
        <v>45</v>
      </c>
      <c r="BF143">
        <v>139</v>
      </c>
      <c r="BG143">
        <v>36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409.42509999999999</v>
      </c>
      <c r="EV143" s="6">
        <v>6.416723E-3</v>
      </c>
      <c r="EW143" s="6">
        <v>-1.1169530000000001E-5</v>
      </c>
      <c r="EX143" s="6">
        <v>1.5550689999999999E-8</v>
      </c>
      <c r="EY143" s="6">
        <v>-8.5096779999999998E-12</v>
      </c>
      <c r="EZ143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>
        <v>0</v>
      </c>
      <c r="FY143" s="2">
        <v>43979</v>
      </c>
      <c r="FZ143" t="s">
        <v>596</v>
      </c>
      <c r="GA143">
        <v>320.23</v>
      </c>
      <c r="GB143" t="s">
        <v>602</v>
      </c>
      <c r="GC143">
        <f t="shared" si="2"/>
        <v>90</v>
      </c>
      <c r="GF143" t="s">
        <v>1074</v>
      </c>
      <c r="GG143" t="s">
        <v>1254</v>
      </c>
      <c r="GH143">
        <v>2.9238232999999999E-2</v>
      </c>
      <c r="GI143">
        <v>4.6517889999999999E-2</v>
      </c>
      <c r="GJ143">
        <v>2.9332059000000001E-2</v>
      </c>
      <c r="GK143">
        <v>4.5677751000000003E-2</v>
      </c>
      <c r="GL143">
        <v>2.9087339E-2</v>
      </c>
      <c r="GM143">
        <v>4.4775746999999998E-2</v>
      </c>
      <c r="GN143">
        <v>2.8915433000000001E-2</v>
      </c>
      <c r="GO143">
        <v>4.3883916000000002E-2</v>
      </c>
      <c r="GP143">
        <v>2.8762870999999999E-2</v>
      </c>
      <c r="GQ143">
        <v>4.2962360999999998E-2</v>
      </c>
      <c r="GR143">
        <v>2.8648764E-2</v>
      </c>
      <c r="GS143">
        <v>4.2070530000000002E-2</v>
      </c>
    </row>
    <row r="144" spans="1:201" x14ac:dyDescent="0.25">
      <c r="A144">
        <v>19156</v>
      </c>
      <c r="B144" t="s">
        <v>369</v>
      </c>
      <c r="C144" s="2">
        <v>42482</v>
      </c>
      <c r="E144">
        <v>314</v>
      </c>
      <c r="F144" t="s">
        <v>369</v>
      </c>
      <c r="G144" t="s">
        <v>980</v>
      </c>
      <c r="H144" t="s">
        <v>986</v>
      </c>
      <c r="I144">
        <v>288</v>
      </c>
      <c r="J144">
        <v>18900090</v>
      </c>
      <c r="K144" t="s">
        <v>593</v>
      </c>
      <c r="L144" t="s">
        <v>593</v>
      </c>
      <c r="M144">
        <v>4802.3</v>
      </c>
      <c r="N144">
        <v>4802.3</v>
      </c>
      <c r="O144">
        <v>97</v>
      </c>
      <c r="P144">
        <v>97</v>
      </c>
      <c r="Q144">
        <v>4802.3</v>
      </c>
      <c r="R144">
        <v>4802.3</v>
      </c>
      <c r="S144" s="6">
        <v>77.375739999999993</v>
      </c>
      <c r="T144" s="6">
        <v>9.3580759999999999E-3</v>
      </c>
      <c r="U144" s="6">
        <v>-2.0985529999999999E-6</v>
      </c>
      <c r="V144" s="6">
        <v>2.7902820000000001E-10</v>
      </c>
      <c r="W144" s="6">
        <v>-1.4706119999999999E-14</v>
      </c>
      <c r="X144" s="6">
        <v>203664.9</v>
      </c>
      <c r="Y144" s="6">
        <v>-9269.5630000000001</v>
      </c>
      <c r="Z144" s="6">
        <v>157.84299999999999</v>
      </c>
      <c r="AA144" s="6">
        <v>-1.1938409999999999</v>
      </c>
      <c r="AB144" s="6">
        <v>3.393662E-3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8.77E-3</v>
      </c>
      <c r="AP144">
        <v>83.59</v>
      </c>
      <c r="AQ144">
        <v>2.8648764E-2</v>
      </c>
      <c r="AR144">
        <v>4.2070530000000002E-2</v>
      </c>
      <c r="AS144" t="s">
        <v>605</v>
      </c>
      <c r="AT144">
        <v>1</v>
      </c>
      <c r="AU144">
        <v>1</v>
      </c>
      <c r="AV144">
        <v>100</v>
      </c>
      <c r="AW144">
        <v>0</v>
      </c>
      <c r="AX144">
        <v>2</v>
      </c>
      <c r="AY144">
        <v>0.15</v>
      </c>
      <c r="AZ144">
        <v>380</v>
      </c>
      <c r="BA144">
        <v>5</v>
      </c>
      <c r="BB144" t="s">
        <v>595</v>
      </c>
      <c r="BC144">
        <v>2</v>
      </c>
      <c r="BD144">
        <v>6</v>
      </c>
      <c r="BE144">
        <v>38.799999999999997</v>
      </c>
      <c r="BF144">
        <v>411</v>
      </c>
      <c r="BG144">
        <v>10.79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81.895380000000003</v>
      </c>
      <c r="EV144" s="6">
        <v>7.3877790000000001E-4</v>
      </c>
      <c r="EW144" s="6">
        <v>-4.6630540000000001E-8</v>
      </c>
      <c r="EX144" s="6">
        <v>1.8012560000000001E-12</v>
      </c>
      <c r="EY144" s="6">
        <v>-2.4865090000000001E-17</v>
      </c>
      <c r="EZ144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>
        <v>0</v>
      </c>
      <c r="FY144" s="2">
        <v>43979</v>
      </c>
      <c r="FZ144" t="s">
        <v>596</v>
      </c>
      <c r="GA144">
        <v>4802.3</v>
      </c>
      <c r="GB144" t="s">
        <v>602</v>
      </c>
      <c r="GC144">
        <f t="shared" si="2"/>
        <v>232.79999999999998</v>
      </c>
      <c r="GF144" t="s">
        <v>1255</v>
      </c>
      <c r="GG144" t="s">
        <v>1256</v>
      </c>
      <c r="GH144">
        <v>1.1806143999999999E-2</v>
      </c>
      <c r="GI144">
        <v>2.0890506E-2</v>
      </c>
      <c r="GJ144">
        <v>1.1606475999999999E-2</v>
      </c>
      <c r="GK144">
        <v>2.0879073000000001E-2</v>
      </c>
      <c r="GL144">
        <v>1.1069635E-2</v>
      </c>
      <c r="GM144">
        <v>2.0871850000000001E-2</v>
      </c>
      <c r="GN144">
        <v>1.0981886999999999E-2</v>
      </c>
      <c r="GO144">
        <v>2.0732099E-2</v>
      </c>
      <c r="GP144">
        <v>1.0971977000000001E-2</v>
      </c>
      <c r="GQ144">
        <v>1.9686062000000001E-2</v>
      </c>
      <c r="GR144">
        <v>1.0943266E-2</v>
      </c>
      <c r="GS144">
        <v>1.8433881999999999E-2</v>
      </c>
    </row>
    <row r="145" spans="1:201" x14ac:dyDescent="0.25">
      <c r="A145">
        <v>19030</v>
      </c>
      <c r="B145" t="s">
        <v>370</v>
      </c>
      <c r="C145" s="2">
        <v>40397</v>
      </c>
      <c r="E145">
        <v>315</v>
      </c>
      <c r="F145" t="s">
        <v>370</v>
      </c>
      <c r="G145" t="s">
        <v>607</v>
      </c>
      <c r="H145" t="s">
        <v>1040</v>
      </c>
      <c r="I145">
        <v>261</v>
      </c>
      <c r="J145">
        <v>0</v>
      </c>
      <c r="K145" t="s">
        <v>823</v>
      </c>
      <c r="L145" t="s">
        <v>593</v>
      </c>
      <c r="M145">
        <v>95.33</v>
      </c>
      <c r="N145">
        <v>95.33</v>
      </c>
      <c r="O145">
        <v>354</v>
      </c>
      <c r="P145">
        <v>354</v>
      </c>
      <c r="Q145">
        <v>95.33</v>
      </c>
      <c r="R145">
        <v>95.33</v>
      </c>
      <c r="S145" s="6">
        <v>353.61470000000003</v>
      </c>
      <c r="T145" s="6">
        <v>0</v>
      </c>
      <c r="U145" s="6">
        <v>0</v>
      </c>
      <c r="V145" s="6">
        <v>0</v>
      </c>
      <c r="W145" s="6">
        <v>0</v>
      </c>
      <c r="X145" s="6">
        <v>7.69</v>
      </c>
      <c r="Y145" s="6">
        <v>0</v>
      </c>
      <c r="Z145" s="6">
        <v>0</v>
      </c>
      <c r="AA145" s="6">
        <v>0</v>
      </c>
      <c r="AB145" s="6">
        <v>0</v>
      </c>
      <c r="AC145">
        <v>-17</v>
      </c>
      <c r="AD145">
        <v>0</v>
      </c>
      <c r="AE145">
        <v>3</v>
      </c>
      <c r="AF145">
        <v>53</v>
      </c>
      <c r="AG145">
        <v>82</v>
      </c>
      <c r="AH145">
        <v>76</v>
      </c>
      <c r="AI145">
        <v>98</v>
      </c>
      <c r="AJ145">
        <v>120</v>
      </c>
      <c r="AK145">
        <v>97</v>
      </c>
      <c r="AL145">
        <v>36</v>
      </c>
      <c r="AM145">
        <v>-12</v>
      </c>
      <c r="AN145">
        <v>-15</v>
      </c>
      <c r="AO145">
        <v>8.9700000000000005E-3</v>
      </c>
      <c r="AP145">
        <v>326.97000000000003</v>
      </c>
      <c r="AQ145">
        <v>8.6844720000000004E-3</v>
      </c>
      <c r="AR145">
        <v>3.3315849000000002E-2</v>
      </c>
      <c r="AS145" t="s">
        <v>605</v>
      </c>
      <c r="AT145">
        <v>1</v>
      </c>
      <c r="AU145">
        <v>1</v>
      </c>
      <c r="AV145">
        <v>100</v>
      </c>
      <c r="AW145">
        <v>0</v>
      </c>
      <c r="AX145">
        <v>2</v>
      </c>
      <c r="AY145">
        <v>0.08</v>
      </c>
      <c r="AZ145">
        <v>62</v>
      </c>
      <c r="BA145">
        <v>2</v>
      </c>
      <c r="BB145" t="s">
        <v>595</v>
      </c>
      <c r="BC145">
        <v>2</v>
      </c>
      <c r="BD145">
        <v>2</v>
      </c>
      <c r="BE145">
        <v>34.200000000000003</v>
      </c>
      <c r="BF145">
        <v>149</v>
      </c>
      <c r="BG145">
        <v>25.48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323.93439999999998</v>
      </c>
      <c r="EV145" s="6">
        <v>1.2684529999999999E-2</v>
      </c>
      <c r="EW145" s="6">
        <v>-2.2786199999999999E-5</v>
      </c>
      <c r="EX145" s="6">
        <v>3.0822720000000001E-8</v>
      </c>
      <c r="EY145" s="6">
        <v>-1.7257169999999998E-11</v>
      </c>
      <c r="EZ145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>
        <v>0</v>
      </c>
      <c r="FY145" s="2">
        <v>43979</v>
      </c>
      <c r="FZ145" t="s">
        <v>596</v>
      </c>
      <c r="GA145">
        <v>96.01</v>
      </c>
      <c r="GB145" t="s">
        <v>602</v>
      </c>
      <c r="GC145">
        <f t="shared" si="2"/>
        <v>68.400000000000006</v>
      </c>
      <c r="GF145" t="s">
        <v>1257</v>
      </c>
      <c r="GG145" t="s">
        <v>1258</v>
      </c>
      <c r="GH145">
        <v>2.8671391000000001E-2</v>
      </c>
      <c r="GI145">
        <v>2.9929313999999999E-2</v>
      </c>
      <c r="GJ145">
        <v>2.3389271999999999E-2</v>
      </c>
      <c r="GK145">
        <v>2.9875301E-2</v>
      </c>
      <c r="GL145">
        <v>1.6559312E-2</v>
      </c>
      <c r="GM145">
        <v>2.9822214E-2</v>
      </c>
      <c r="GN145">
        <v>6.9080849999999996E-3</v>
      </c>
      <c r="GO145">
        <v>2.9822214E-2</v>
      </c>
      <c r="GP145">
        <v>6.8896649999999997E-3</v>
      </c>
      <c r="GQ145">
        <v>2.7228406E-2</v>
      </c>
      <c r="GR145">
        <v>6.7535149999999999E-3</v>
      </c>
      <c r="GS145">
        <v>2.6997177000000001E-2</v>
      </c>
    </row>
    <row r="146" spans="1:201" x14ac:dyDescent="0.25">
      <c r="GF146" t="s">
        <v>1259</v>
      </c>
      <c r="GG146" t="s">
        <v>1260</v>
      </c>
      <c r="GH146">
        <v>6.9921810000000001E-3</v>
      </c>
      <c r="GI146">
        <v>1.4604555E-2</v>
      </c>
      <c r="GJ146">
        <v>6.9562030000000002E-3</v>
      </c>
      <c r="GK146">
        <v>1.4672885E-2</v>
      </c>
      <c r="GL146">
        <v>6.9559749999999997E-3</v>
      </c>
      <c r="GM146">
        <v>1.4640576000000001E-2</v>
      </c>
      <c r="GN146">
        <v>6.9552049999999999E-3</v>
      </c>
      <c r="GO146">
        <v>1.4531488E-2</v>
      </c>
      <c r="GP146">
        <v>6.9472630000000004E-3</v>
      </c>
      <c r="GQ146">
        <v>1.3404869E-2</v>
      </c>
      <c r="GR146">
        <v>6.9522760000000003E-3</v>
      </c>
      <c r="GS146">
        <v>1.3372712E-2</v>
      </c>
    </row>
    <row r="147" spans="1:201" x14ac:dyDescent="0.25">
      <c r="GF147" t="s">
        <v>1261</v>
      </c>
      <c r="GG147" t="s">
        <v>1262</v>
      </c>
      <c r="GH147">
        <v>3.1320597999999998E-2</v>
      </c>
      <c r="GI147">
        <v>3.4602661E-2</v>
      </c>
      <c r="GJ147">
        <v>3.9514739E-2</v>
      </c>
      <c r="GK147">
        <v>3.4287851000000001E-2</v>
      </c>
      <c r="GL147">
        <v>4.8406985E-2</v>
      </c>
      <c r="GM147">
        <v>4.2095191999999997E-2</v>
      </c>
      <c r="GN147">
        <v>4.8854100999999997E-2</v>
      </c>
      <c r="GO147">
        <v>4.9935370999999999E-2</v>
      </c>
      <c r="GP147">
        <v>4.850401E-2</v>
      </c>
      <c r="GQ147">
        <v>5.0136235000000001E-2</v>
      </c>
      <c r="GR147">
        <v>5.0344922E-2</v>
      </c>
      <c r="GS147">
        <v>4.9807243000000001E-2</v>
      </c>
    </row>
    <row r="148" spans="1:201" x14ac:dyDescent="0.25">
      <c r="GF148" t="s">
        <v>1263</v>
      </c>
      <c r="GG148" t="s">
        <v>1264</v>
      </c>
      <c r="GH148">
        <v>3.0973099999999998E-3</v>
      </c>
      <c r="GI148">
        <v>2.9584689000000001E-2</v>
      </c>
      <c r="GJ148">
        <v>3.2113100000000002E-3</v>
      </c>
      <c r="GK148">
        <v>2.990514E-2</v>
      </c>
      <c r="GL148">
        <v>3.2112740000000001E-3</v>
      </c>
      <c r="GM148">
        <v>2.9894370999999999E-2</v>
      </c>
      <c r="GN148">
        <v>2.642625E-3</v>
      </c>
      <c r="GO148">
        <v>2.9488169000000002E-2</v>
      </c>
      <c r="GP148">
        <v>2.5556519999999998E-3</v>
      </c>
      <c r="GQ148">
        <v>2.8486285E-2</v>
      </c>
      <c r="GR148">
        <v>2.509397E-3</v>
      </c>
      <c r="GS148">
        <v>2.8452394999999998E-2</v>
      </c>
    </row>
    <row r="149" spans="1:201" x14ac:dyDescent="0.25">
      <c r="GF149" t="s">
        <v>1265</v>
      </c>
      <c r="GG149" t="s">
        <v>1266</v>
      </c>
      <c r="GH149">
        <v>7.8729197000000001E-2</v>
      </c>
      <c r="GI149">
        <v>3.1543214E-2</v>
      </c>
      <c r="GJ149">
        <v>7.8772485000000003E-2</v>
      </c>
      <c r="GK149">
        <v>3.1519946E-2</v>
      </c>
      <c r="GL149">
        <v>7.8905895000000004E-2</v>
      </c>
      <c r="GM149">
        <v>3.0793905E-2</v>
      </c>
      <c r="GN149">
        <v>7.8403740999999999E-2</v>
      </c>
      <c r="GO149">
        <v>3.1231640000000001E-2</v>
      </c>
      <c r="GP149">
        <v>7.7059105000000003E-2</v>
      </c>
      <c r="GQ149">
        <v>3.2078440999999999E-2</v>
      </c>
      <c r="GR149">
        <v>7.5537108000000006E-2</v>
      </c>
      <c r="GS149">
        <v>3.2334982999999998E-2</v>
      </c>
    </row>
    <row r="150" spans="1:201" x14ac:dyDescent="0.25">
      <c r="GF150" t="s">
        <v>1267</v>
      </c>
      <c r="GG150" t="s">
        <v>1268</v>
      </c>
      <c r="GH150">
        <v>1.3528912000000001E-2</v>
      </c>
      <c r="GI150">
        <v>3.6097944E-2</v>
      </c>
      <c r="GJ150">
        <v>1.3245939999999999E-2</v>
      </c>
      <c r="GK150">
        <v>3.5095255999999998E-2</v>
      </c>
      <c r="GL150">
        <v>1.2894493E-2</v>
      </c>
      <c r="GM150">
        <v>3.4212865000000002E-2</v>
      </c>
      <c r="GN150">
        <v>1.2549807E-2</v>
      </c>
      <c r="GO150">
        <v>3.3410557E-2</v>
      </c>
      <c r="GP150">
        <v>1.2247981E-2</v>
      </c>
      <c r="GQ150">
        <v>3.2348043999999999E-2</v>
      </c>
      <c r="GR150">
        <v>1.1902248000000001E-2</v>
      </c>
      <c r="GS150">
        <v>3.1373918000000001E-2</v>
      </c>
    </row>
    <row r="151" spans="1:201" x14ac:dyDescent="0.25">
      <c r="GF151" t="s">
        <v>1269</v>
      </c>
      <c r="GG151" t="s">
        <v>1270</v>
      </c>
      <c r="GH151">
        <v>6.0146929999999998E-3</v>
      </c>
      <c r="GI151">
        <v>5.7867455999999998E-2</v>
      </c>
      <c r="GJ151">
        <v>6.0774959999999999E-3</v>
      </c>
      <c r="GK151">
        <v>5.7835780000000003E-2</v>
      </c>
      <c r="GL151">
        <v>6.3186149999999996E-3</v>
      </c>
      <c r="GM151">
        <v>5.7835780000000003E-2</v>
      </c>
      <c r="GN151">
        <v>6.3519600000000002E-3</v>
      </c>
      <c r="GO151">
        <v>5.7615448E-2</v>
      </c>
      <c r="GP151">
        <v>6.39552E-3</v>
      </c>
      <c r="GQ151">
        <v>5.7615448E-2</v>
      </c>
      <c r="GR151">
        <v>6.3957320000000003E-3</v>
      </c>
      <c r="GS151">
        <v>5.7646616999999997E-2</v>
      </c>
    </row>
    <row r="152" spans="1:201" x14ac:dyDescent="0.25">
      <c r="GF152" t="s">
        <v>1271</v>
      </c>
      <c r="GG152" t="s">
        <v>1272</v>
      </c>
      <c r="GH152">
        <v>1.2230223E-2</v>
      </c>
      <c r="GI152">
        <v>3.5481341E-2</v>
      </c>
      <c r="GJ152">
        <v>1.2210722E-2</v>
      </c>
      <c r="GK152">
        <v>3.6203116E-2</v>
      </c>
      <c r="GL152">
        <v>1.2092400999999999E-2</v>
      </c>
      <c r="GM152">
        <v>3.9243735000000002E-2</v>
      </c>
      <c r="GN152">
        <v>1.2224723999999999E-2</v>
      </c>
      <c r="GO152">
        <v>3.9483483999999999E-2</v>
      </c>
      <c r="GP152">
        <v>1.2357475999999999E-2</v>
      </c>
      <c r="GQ152">
        <v>3.9451743999999997E-2</v>
      </c>
      <c r="GR152">
        <v>1.3250995999999999E-2</v>
      </c>
      <c r="GS152">
        <v>3.9530713000000002E-2</v>
      </c>
    </row>
    <row r="153" spans="1:201" x14ac:dyDescent="0.25">
      <c r="GF153" t="s">
        <v>1273</v>
      </c>
      <c r="GG153" t="s">
        <v>1274</v>
      </c>
      <c r="GH153">
        <v>6.9682649999999999E-2</v>
      </c>
      <c r="GI153">
        <v>3.0891880000000001E-3</v>
      </c>
      <c r="GJ153">
        <v>6.7080400999999998E-2</v>
      </c>
      <c r="GK153">
        <v>3.0607E-3</v>
      </c>
      <c r="GL153">
        <v>6.2918864000000005E-2</v>
      </c>
      <c r="GM153">
        <v>3.0607E-3</v>
      </c>
      <c r="GN153">
        <v>5.8034413E-2</v>
      </c>
      <c r="GO153">
        <v>3.0492969999999999E-3</v>
      </c>
      <c r="GP153">
        <v>5.4361764E-2</v>
      </c>
      <c r="GQ153">
        <v>3.0492969999999999E-3</v>
      </c>
      <c r="GR153">
        <v>4.9083211000000002E-2</v>
      </c>
      <c r="GS153">
        <v>3.1224030000000002E-3</v>
      </c>
    </row>
    <row r="154" spans="1:201" x14ac:dyDescent="0.25">
      <c r="GF154" t="s">
        <v>1275</v>
      </c>
      <c r="GG154" t="s">
        <v>238</v>
      </c>
      <c r="GH154">
        <v>0.108115077</v>
      </c>
      <c r="GI154">
        <v>3.5891439999999997E-2</v>
      </c>
      <c r="GJ154">
        <v>0.10932079</v>
      </c>
      <c r="GK154">
        <v>3.5778098000000001E-2</v>
      </c>
      <c r="GL154">
        <v>0.10951822999999999</v>
      </c>
      <c r="GM154">
        <v>3.6471116999999997E-2</v>
      </c>
      <c r="GN154">
        <v>0.105548322</v>
      </c>
      <c r="GO154">
        <v>3.6796483999999997E-2</v>
      </c>
      <c r="GP154">
        <v>0.102680467</v>
      </c>
      <c r="GQ154">
        <v>3.7747689000000001E-2</v>
      </c>
      <c r="GR154">
        <v>0.10243471</v>
      </c>
      <c r="GS154">
        <v>3.8873453000000002E-2</v>
      </c>
    </row>
    <row r="191" spans="15:177" x14ac:dyDescent="0.25">
      <c r="O191" s="6"/>
      <c r="P191" s="6"/>
      <c r="Q191" s="6"/>
      <c r="R191" s="6"/>
      <c r="S191" s="6"/>
      <c r="T191" s="6"/>
      <c r="U191" s="6"/>
      <c r="V191" s="6"/>
      <c r="W191" s="6"/>
      <c r="X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W191" s="6"/>
      <c r="EX191" s="6"/>
      <c r="EY191" s="6"/>
      <c r="EZ191" s="6"/>
      <c r="FA191" s="6"/>
      <c r="FC191" s="6"/>
      <c r="FD191" s="6"/>
      <c r="FE191" s="6"/>
      <c r="FF191" s="6"/>
      <c r="FG191" s="6"/>
      <c r="FI191" s="6"/>
      <c r="FJ191" s="6"/>
      <c r="FK191" s="6"/>
      <c r="FL191" s="6"/>
      <c r="FM191" s="6"/>
      <c r="FO191" s="6"/>
      <c r="FP191" s="6"/>
      <c r="FQ191" s="6"/>
      <c r="FR191" s="6"/>
      <c r="FS191" s="6"/>
      <c r="FU191" s="2"/>
    </row>
    <row r="194" spans="15:177" x14ac:dyDescent="0.25">
      <c r="O194" s="6"/>
      <c r="P194" s="6"/>
      <c r="Q194" s="6"/>
      <c r="R194" s="6"/>
      <c r="S194" s="6"/>
      <c r="T194" s="6"/>
      <c r="U194" s="6"/>
      <c r="V194" s="6"/>
      <c r="W194" s="6"/>
      <c r="X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W194" s="6"/>
      <c r="EX194" s="6"/>
      <c r="EY194" s="6"/>
      <c r="EZ194" s="6"/>
      <c r="FA194" s="6"/>
      <c r="FC194" s="6"/>
      <c r="FD194" s="6"/>
      <c r="FE194" s="6"/>
      <c r="FF194" s="6"/>
      <c r="FG194" s="6"/>
      <c r="FI194" s="6"/>
      <c r="FJ194" s="6"/>
      <c r="FK194" s="6"/>
      <c r="FL194" s="6"/>
      <c r="FM194" s="6"/>
      <c r="FO194" s="6"/>
      <c r="FP194" s="6"/>
      <c r="FQ194" s="6"/>
      <c r="FR194" s="6"/>
      <c r="FS194" s="6"/>
      <c r="FU194" s="2"/>
    </row>
    <row r="195" spans="15:177" x14ac:dyDescent="0.25">
      <c r="O195" s="6"/>
      <c r="P195" s="6"/>
      <c r="Q195" s="6"/>
      <c r="R195" s="6"/>
      <c r="S195" s="6"/>
      <c r="T195" s="6"/>
      <c r="U195" s="6"/>
      <c r="V195" s="6"/>
      <c r="W195" s="6"/>
      <c r="X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W195" s="6"/>
      <c r="EX195" s="6"/>
      <c r="EY195" s="6"/>
      <c r="EZ195" s="6"/>
      <c r="FA195" s="6"/>
      <c r="FC195" s="6"/>
      <c r="FD195" s="6"/>
      <c r="FE195" s="6"/>
      <c r="FF195" s="6"/>
      <c r="FG195" s="6"/>
      <c r="FI195" s="6"/>
      <c r="FJ195" s="6"/>
      <c r="FK195" s="6"/>
      <c r="FL195" s="6"/>
      <c r="FM195" s="6"/>
      <c r="FO195" s="6"/>
      <c r="FP195" s="6"/>
      <c r="FQ195" s="6"/>
      <c r="FR195" s="6"/>
      <c r="FS195" s="6"/>
      <c r="FU195" s="2"/>
    </row>
    <row r="196" spans="15:177" x14ac:dyDescent="0.25">
      <c r="O196" s="6"/>
      <c r="P196" s="6"/>
      <c r="Q196" s="6"/>
      <c r="R196" s="6"/>
      <c r="S196" s="6"/>
      <c r="T196" s="6"/>
      <c r="U196" s="6"/>
      <c r="V196" s="6"/>
      <c r="W196" s="6"/>
      <c r="X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W196" s="6"/>
      <c r="EX196" s="6"/>
      <c r="EY196" s="6"/>
      <c r="EZ196" s="6"/>
      <c r="FA196" s="6"/>
      <c r="FC196" s="6"/>
      <c r="FD196" s="6"/>
      <c r="FE196" s="6"/>
      <c r="FF196" s="6"/>
      <c r="FG196" s="6"/>
      <c r="FI196" s="6"/>
      <c r="FJ196" s="6"/>
      <c r="FK196" s="6"/>
      <c r="FL196" s="6"/>
      <c r="FM196" s="6"/>
      <c r="FO196" s="6"/>
      <c r="FP196" s="6"/>
      <c r="FQ196" s="6"/>
      <c r="FR196" s="6"/>
      <c r="FS196" s="6"/>
      <c r="FU196" s="2"/>
    </row>
    <row r="203" spans="15:177" x14ac:dyDescent="0.25">
      <c r="O203" s="6"/>
      <c r="P203" s="6"/>
      <c r="Q203" s="6"/>
      <c r="R203" s="6"/>
      <c r="S203" s="6"/>
      <c r="T203" s="6"/>
      <c r="U203" s="6"/>
      <c r="V203" s="6"/>
      <c r="W203" s="6"/>
      <c r="X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W203" s="6"/>
      <c r="EX203" s="6"/>
      <c r="EY203" s="6"/>
      <c r="EZ203" s="6"/>
      <c r="FA203" s="6"/>
      <c r="FC203" s="6"/>
      <c r="FD203" s="6"/>
      <c r="FE203" s="6"/>
      <c r="FF203" s="6"/>
      <c r="FG203" s="6"/>
      <c r="FI203" s="6"/>
      <c r="FJ203" s="6"/>
      <c r="FK203" s="6"/>
      <c r="FL203" s="6"/>
      <c r="FM203" s="6"/>
      <c r="FO203" s="6"/>
      <c r="FP203" s="6"/>
      <c r="FQ203" s="6"/>
      <c r="FR203" s="6"/>
      <c r="FS203" s="6"/>
      <c r="FU203" s="2"/>
    </row>
    <row r="204" spans="15:177" x14ac:dyDescent="0.25">
      <c r="O204" s="6"/>
      <c r="P204" s="6"/>
      <c r="Q204" s="6"/>
      <c r="R204" s="6"/>
      <c r="S204" s="6"/>
      <c r="T204" s="6"/>
      <c r="U204" s="6"/>
      <c r="V204" s="6"/>
      <c r="W204" s="6"/>
      <c r="X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W204" s="6"/>
      <c r="EX204" s="6"/>
      <c r="EY204" s="6"/>
      <c r="EZ204" s="6"/>
      <c r="FA204" s="6"/>
      <c r="FC204" s="6"/>
      <c r="FD204" s="6"/>
      <c r="FE204" s="6"/>
      <c r="FF204" s="6"/>
      <c r="FG204" s="6"/>
      <c r="FI204" s="6"/>
      <c r="FJ204" s="6"/>
      <c r="FK204" s="6"/>
      <c r="FL204" s="6"/>
      <c r="FM204" s="6"/>
      <c r="FO204" s="6"/>
      <c r="FP204" s="6"/>
      <c r="FQ204" s="6"/>
      <c r="FR204" s="6"/>
      <c r="FS204" s="6"/>
      <c r="FU204" s="2"/>
    </row>
    <row r="205" spans="15:177" x14ac:dyDescent="0.25">
      <c r="O205" s="6"/>
      <c r="P205" s="6"/>
      <c r="Q205" s="6"/>
      <c r="R205" s="6"/>
      <c r="S205" s="6"/>
      <c r="T205" s="6"/>
      <c r="U205" s="6"/>
      <c r="V205" s="6"/>
      <c r="W205" s="6"/>
      <c r="X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W205" s="6"/>
      <c r="EX205" s="6"/>
      <c r="EY205" s="6"/>
      <c r="EZ205" s="6"/>
      <c r="FA205" s="6"/>
      <c r="FC205" s="6"/>
      <c r="FD205" s="6"/>
      <c r="FE205" s="6"/>
      <c r="FF205" s="6"/>
      <c r="FG205" s="6"/>
      <c r="FI205" s="6"/>
      <c r="FJ205" s="6"/>
      <c r="FK205" s="6"/>
      <c r="FL205" s="6"/>
      <c r="FM205" s="6"/>
      <c r="FO205" s="6"/>
      <c r="FP205" s="6"/>
      <c r="FQ205" s="6"/>
      <c r="FR205" s="6"/>
      <c r="FS205" s="6"/>
      <c r="FU205" s="2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205"/>
  <sheetViews>
    <sheetView zoomScale="80" zoomScaleNormal="80" workbookViewId="0">
      <selection activeCell="BF1" sqref="BF1:BY145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8" bestFit="1" customWidth="1"/>
    <col min="4" max="4" width="15.28515625" bestFit="1" customWidth="1"/>
    <col min="6" max="6" width="16.5703125" bestFit="1" customWidth="1"/>
    <col min="7" max="7" width="11.5703125" bestFit="1" customWidth="1"/>
    <col min="8" max="8" width="14.5703125" bestFit="1" customWidth="1"/>
    <col min="11" max="11" width="20.140625" bestFit="1" customWidth="1"/>
    <col min="57" max="57" width="30.28515625" bestFit="1" customWidth="1"/>
    <col min="183" max="183" width="10.5703125" bestFit="1" customWidth="1"/>
    <col min="185" max="185" width="16.7109375" bestFit="1" customWidth="1"/>
    <col min="187" max="187" width="16.28515625" bestFit="1" customWidth="1"/>
    <col min="188" max="188" width="15.7109375" bestFit="1" customWidth="1"/>
    <col min="189" max="189" width="16" bestFit="1" customWidth="1"/>
    <col min="190" max="190" width="21.85546875" bestFit="1" customWidth="1"/>
    <col min="191" max="191" width="17.28515625" bestFit="1" customWidth="1"/>
  </cols>
  <sheetData>
    <row r="1" spans="1:203" x14ac:dyDescent="0.25">
      <c r="A1" t="s">
        <v>228</v>
      </c>
      <c r="B1" t="s">
        <v>229</v>
      </c>
      <c r="C1" t="s">
        <v>535</v>
      </c>
      <c r="E1" t="s">
        <v>616</v>
      </c>
      <c r="F1" t="s">
        <v>1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  <c r="AA1" t="s">
        <v>637</v>
      </c>
      <c r="AB1" t="s">
        <v>638</v>
      </c>
      <c r="AC1" t="s">
        <v>639</v>
      </c>
      <c r="AD1" t="s">
        <v>640</v>
      </c>
      <c r="AE1" t="s">
        <v>641</v>
      </c>
      <c r="AF1" t="s">
        <v>642</v>
      </c>
      <c r="AG1" t="s">
        <v>643</v>
      </c>
      <c r="AH1" t="s">
        <v>644</v>
      </c>
      <c r="AI1" t="s">
        <v>645</v>
      </c>
      <c r="AJ1" t="s">
        <v>646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653</v>
      </c>
      <c r="AR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673</v>
      </c>
      <c r="BN1" t="s">
        <v>674</v>
      </c>
      <c r="BO1" t="s">
        <v>675</v>
      </c>
      <c r="BP1" t="s">
        <v>676</v>
      </c>
      <c r="BQ1" t="s">
        <v>677</v>
      </c>
      <c r="BR1" t="s">
        <v>678</v>
      </c>
      <c r="BS1" t="s">
        <v>679</v>
      </c>
      <c r="BT1" t="s">
        <v>680</v>
      </c>
      <c r="BU1" t="s">
        <v>681</v>
      </c>
      <c r="BV1" t="s">
        <v>682</v>
      </c>
      <c r="BW1" t="s">
        <v>683</v>
      </c>
      <c r="BX1" t="s">
        <v>684</v>
      </c>
      <c r="BY1" t="s">
        <v>685</v>
      </c>
      <c r="BZ1" t="s">
        <v>686</v>
      </c>
      <c r="CA1" t="s">
        <v>687</v>
      </c>
      <c r="CB1" t="s">
        <v>688</v>
      </c>
      <c r="CC1" t="s">
        <v>689</v>
      </c>
      <c r="CD1" t="s">
        <v>690</v>
      </c>
      <c r="CE1" t="s">
        <v>691</v>
      </c>
      <c r="CF1" t="s">
        <v>692</v>
      </c>
      <c r="CG1" t="s">
        <v>693</v>
      </c>
      <c r="CH1" t="s">
        <v>694</v>
      </c>
      <c r="CI1" t="s">
        <v>695</v>
      </c>
      <c r="CJ1" t="s">
        <v>696</v>
      </c>
      <c r="CK1" t="s">
        <v>697</v>
      </c>
      <c r="CL1" t="s">
        <v>698</v>
      </c>
      <c r="CM1" t="s">
        <v>699</v>
      </c>
      <c r="CN1" t="s">
        <v>700</v>
      </c>
      <c r="CO1" t="s">
        <v>701</v>
      </c>
      <c r="CP1" t="s">
        <v>702</v>
      </c>
      <c r="CQ1" t="s">
        <v>703</v>
      </c>
      <c r="CR1" t="s">
        <v>704</v>
      </c>
      <c r="CS1" t="s">
        <v>705</v>
      </c>
      <c r="CT1" t="s">
        <v>706</v>
      </c>
      <c r="CU1" t="s">
        <v>707</v>
      </c>
      <c r="CV1" t="s">
        <v>708</v>
      </c>
      <c r="CW1" t="s">
        <v>709</v>
      </c>
      <c r="CX1" t="s">
        <v>710</v>
      </c>
      <c r="CY1" t="s">
        <v>711</v>
      </c>
      <c r="CZ1" t="s">
        <v>712</v>
      </c>
      <c r="DA1" t="s">
        <v>713</v>
      </c>
      <c r="DB1" t="s">
        <v>714</v>
      </c>
      <c r="DC1" t="s">
        <v>715</v>
      </c>
      <c r="DD1" t="s">
        <v>716</v>
      </c>
      <c r="DE1" t="s">
        <v>717</v>
      </c>
      <c r="DF1" t="s">
        <v>718</v>
      </c>
      <c r="DG1" t="s">
        <v>719</v>
      </c>
      <c r="DH1" t="s">
        <v>720</v>
      </c>
      <c r="DI1" t="s">
        <v>721</v>
      </c>
      <c r="DJ1" t="s">
        <v>722</v>
      </c>
      <c r="DK1" t="s">
        <v>723</v>
      </c>
      <c r="DL1" t="s">
        <v>724</v>
      </c>
      <c r="DM1" t="s">
        <v>725</v>
      </c>
      <c r="DN1" t="s">
        <v>726</v>
      </c>
      <c r="DO1" t="s">
        <v>727</v>
      </c>
      <c r="DP1" t="s">
        <v>728</v>
      </c>
      <c r="DQ1" t="s">
        <v>729</v>
      </c>
      <c r="DR1" t="s">
        <v>730</v>
      </c>
      <c r="DS1" t="s">
        <v>731</v>
      </c>
      <c r="DT1" t="s">
        <v>732</v>
      </c>
      <c r="DU1" t="s">
        <v>733</v>
      </c>
      <c r="DV1" t="s">
        <v>734</v>
      </c>
      <c r="DW1" t="s">
        <v>735</v>
      </c>
      <c r="DX1" t="s">
        <v>736</v>
      </c>
      <c r="DY1" t="s">
        <v>737</v>
      </c>
      <c r="DZ1" t="s">
        <v>738</v>
      </c>
      <c r="EA1" t="s">
        <v>739</v>
      </c>
      <c r="EB1" t="s">
        <v>740</v>
      </c>
      <c r="EC1" t="s">
        <v>741</v>
      </c>
      <c r="ED1" t="s">
        <v>742</v>
      </c>
      <c r="EE1" t="s">
        <v>743</v>
      </c>
      <c r="EF1" t="s">
        <v>744</v>
      </c>
      <c r="EG1" t="s">
        <v>745</v>
      </c>
      <c r="EH1" t="s">
        <v>746</v>
      </c>
      <c r="EI1" t="s">
        <v>747</v>
      </c>
      <c r="EJ1" t="s">
        <v>748</v>
      </c>
      <c r="EK1" t="s">
        <v>749</v>
      </c>
      <c r="EL1" t="s">
        <v>750</v>
      </c>
      <c r="EM1" t="s">
        <v>751</v>
      </c>
      <c r="EN1" t="s">
        <v>752</v>
      </c>
      <c r="EO1" t="s">
        <v>753</v>
      </c>
      <c r="EP1" t="s">
        <v>754</v>
      </c>
      <c r="EQ1" t="s">
        <v>755</v>
      </c>
      <c r="ER1" t="s">
        <v>756</v>
      </c>
      <c r="ES1" t="s">
        <v>757</v>
      </c>
      <c r="ET1" t="s">
        <v>758</v>
      </c>
      <c r="EU1" t="s">
        <v>759</v>
      </c>
      <c r="EV1" t="s">
        <v>1041</v>
      </c>
      <c r="EW1" t="s">
        <v>760</v>
      </c>
      <c r="EX1" t="s">
        <v>761</v>
      </c>
      <c r="EY1" t="s">
        <v>762</v>
      </c>
      <c r="EZ1" t="s">
        <v>763</v>
      </c>
      <c r="FA1" t="s">
        <v>764</v>
      </c>
      <c r="FB1" t="s">
        <v>765</v>
      </c>
      <c r="FC1" t="s">
        <v>766</v>
      </c>
      <c r="FD1" t="s">
        <v>767</v>
      </c>
      <c r="FE1" t="s">
        <v>768</v>
      </c>
      <c r="FF1" t="s">
        <v>769</v>
      </c>
      <c r="FG1" t="s">
        <v>770</v>
      </c>
      <c r="FH1" t="s">
        <v>771</v>
      </c>
      <c r="FI1" t="s">
        <v>772</v>
      </c>
      <c r="FJ1" t="s">
        <v>773</v>
      </c>
      <c r="FK1" t="s">
        <v>774</v>
      </c>
      <c r="FL1" t="s">
        <v>775</v>
      </c>
      <c r="FM1" t="s">
        <v>776</v>
      </c>
      <c r="FN1" t="s">
        <v>777</v>
      </c>
      <c r="FO1" t="s">
        <v>778</v>
      </c>
      <c r="FP1" t="s">
        <v>779</v>
      </c>
      <c r="FQ1" t="s">
        <v>780</v>
      </c>
      <c r="FR1" t="s">
        <v>781</v>
      </c>
      <c r="FS1" t="s">
        <v>782</v>
      </c>
      <c r="FT1" t="s">
        <v>783</v>
      </c>
      <c r="FU1" t="s">
        <v>784</v>
      </c>
      <c r="FV1" t="s">
        <v>785</v>
      </c>
      <c r="FW1" t="s">
        <v>786</v>
      </c>
      <c r="FX1" t="s">
        <v>787</v>
      </c>
      <c r="FY1" t="s">
        <v>788</v>
      </c>
      <c r="FZ1" t="s">
        <v>789</v>
      </c>
      <c r="GA1" t="s">
        <v>790</v>
      </c>
      <c r="GB1" t="s">
        <v>791</v>
      </c>
      <c r="GC1" t="s">
        <v>792</v>
      </c>
      <c r="GD1" t="s">
        <v>793</v>
      </c>
      <c r="GE1" t="s">
        <v>1042</v>
      </c>
      <c r="GH1" t="s">
        <v>1043</v>
      </c>
      <c r="GI1" t="s">
        <v>1</v>
      </c>
      <c r="GJ1" t="s">
        <v>1044</v>
      </c>
      <c r="GL1" t="s">
        <v>1045</v>
      </c>
      <c r="GN1" t="s">
        <v>1046</v>
      </c>
      <c r="GP1" t="s">
        <v>1047</v>
      </c>
      <c r="GR1" t="s">
        <v>1048</v>
      </c>
      <c r="GT1" t="s">
        <v>1049</v>
      </c>
    </row>
    <row r="2" spans="1:203" x14ac:dyDescent="0.25">
      <c r="A2">
        <v>19001</v>
      </c>
      <c r="B2" t="s">
        <v>230</v>
      </c>
      <c r="C2" s="2">
        <v>21918</v>
      </c>
      <c r="E2">
        <v>1</v>
      </c>
      <c r="F2" t="s">
        <v>230</v>
      </c>
      <c r="G2" t="s">
        <v>607</v>
      </c>
      <c r="H2" t="s">
        <v>797</v>
      </c>
      <c r="I2">
        <v>1</v>
      </c>
      <c r="J2">
        <v>0</v>
      </c>
      <c r="K2" t="s">
        <v>798</v>
      </c>
      <c r="L2" t="s">
        <v>593</v>
      </c>
      <c r="M2">
        <v>792</v>
      </c>
      <c r="N2">
        <v>120</v>
      </c>
      <c r="O2">
        <v>913</v>
      </c>
      <c r="P2">
        <v>899</v>
      </c>
      <c r="Q2">
        <v>418.97</v>
      </c>
      <c r="R2">
        <v>120</v>
      </c>
      <c r="S2" s="6">
        <v>892.97</v>
      </c>
      <c r="T2" s="6">
        <v>6.2088999999999998E-2</v>
      </c>
      <c r="U2" s="6">
        <v>-1.1040999999999999E-4</v>
      </c>
      <c r="V2" s="6">
        <v>1.247E-7</v>
      </c>
      <c r="W2" s="6">
        <v>-5.5512000000000002E-11</v>
      </c>
      <c r="X2" s="6">
        <v>13334.3</v>
      </c>
      <c r="Y2" s="6">
        <v>-32.86609</v>
      </c>
      <c r="Z2" s="6">
        <v>2.0089300000000001E-2</v>
      </c>
      <c r="AA2" s="6">
        <v>0</v>
      </c>
      <c r="AB2" s="6">
        <v>0</v>
      </c>
      <c r="AC2">
        <v>0</v>
      </c>
      <c r="AD2">
        <v>2</v>
      </c>
      <c r="AE2">
        <v>29</v>
      </c>
      <c r="AF2">
        <v>40</v>
      </c>
      <c r="AG2">
        <v>51</v>
      </c>
      <c r="AH2">
        <v>46</v>
      </c>
      <c r="AI2">
        <v>32</v>
      </c>
      <c r="AJ2">
        <v>23</v>
      </c>
      <c r="AK2">
        <v>24</v>
      </c>
      <c r="AL2">
        <v>15</v>
      </c>
      <c r="AM2">
        <v>4</v>
      </c>
      <c r="AN2">
        <v>7</v>
      </c>
      <c r="AO2">
        <v>8.5249999999999996E-3</v>
      </c>
      <c r="AP2">
        <v>885.75</v>
      </c>
      <c r="AQ2">
        <v>0.50800000000000001</v>
      </c>
      <c r="AR2">
        <v>3.4670000000000001</v>
      </c>
      <c r="AS2">
        <f>VLOOKUP(F2,$GI$3:$GU$155,12,0)</f>
        <v>5.5591520000000004E-3</v>
      </c>
      <c r="AT2">
        <f>VLOOKUP(F2,$GI$3:$GU$155,13,0)</f>
        <v>3.3568992999999998E-2</v>
      </c>
      <c r="AU2" t="s">
        <v>605</v>
      </c>
      <c r="AV2">
        <v>1</v>
      </c>
      <c r="AW2">
        <v>1</v>
      </c>
      <c r="AX2">
        <v>100</v>
      </c>
      <c r="AY2">
        <v>0</v>
      </c>
      <c r="AZ2">
        <v>1</v>
      </c>
      <c r="BA2">
        <v>1.2</v>
      </c>
      <c r="BB2">
        <v>24</v>
      </c>
      <c r="BC2">
        <v>1</v>
      </c>
      <c r="BD2" t="s">
        <v>799</v>
      </c>
      <c r="BE2">
        <v>2</v>
      </c>
      <c r="BF2">
        <v>2</v>
      </c>
      <c r="BG2">
        <v>23</v>
      </c>
      <c r="BH2">
        <v>110</v>
      </c>
      <c r="BI2">
        <v>24.6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886.1</v>
      </c>
      <c r="EX2" s="6">
        <v>0</v>
      </c>
      <c r="EY2" s="6">
        <v>0</v>
      </c>
      <c r="EZ2" s="6">
        <v>0</v>
      </c>
      <c r="FA2" s="6">
        <v>0</v>
      </c>
      <c r="FB2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>
        <v>0</v>
      </c>
      <c r="GA2" s="2">
        <v>43979</v>
      </c>
      <c r="GB2" t="s">
        <v>596</v>
      </c>
      <c r="GC2">
        <v>792</v>
      </c>
      <c r="GD2" t="s">
        <v>597</v>
      </c>
      <c r="GE2">
        <f>BG2*BF2+BK2*BJ2+BN2*BO2+BR2*BS2+BV2*BW2</f>
        <v>46</v>
      </c>
      <c r="GJ2" t="s">
        <v>1056</v>
      </c>
      <c r="GK2" t="s">
        <v>1057</v>
      </c>
      <c r="GL2" t="s">
        <v>1056</v>
      </c>
      <c r="GM2" t="s">
        <v>1057</v>
      </c>
      <c r="GN2" t="s">
        <v>1056</v>
      </c>
      <c r="GO2" t="s">
        <v>1057</v>
      </c>
      <c r="GP2" t="s">
        <v>1056</v>
      </c>
      <c r="GQ2" t="s">
        <v>1057</v>
      </c>
      <c r="GR2" t="s">
        <v>1056</v>
      </c>
      <c r="GS2" t="s">
        <v>1057</v>
      </c>
      <c r="GT2" t="s">
        <v>1056</v>
      </c>
      <c r="GU2" t="s">
        <v>1057</v>
      </c>
    </row>
    <row r="3" spans="1:203" x14ac:dyDescent="0.25">
      <c r="A3">
        <v>19002</v>
      </c>
      <c r="B3" t="s">
        <v>231</v>
      </c>
      <c r="C3" s="2">
        <v>20092</v>
      </c>
      <c r="E3">
        <v>2</v>
      </c>
      <c r="F3" t="s">
        <v>231</v>
      </c>
      <c r="G3" t="s">
        <v>607</v>
      </c>
      <c r="H3" t="s">
        <v>797</v>
      </c>
      <c r="I3">
        <v>2</v>
      </c>
      <c r="J3">
        <v>0</v>
      </c>
      <c r="K3" t="s">
        <v>801</v>
      </c>
      <c r="L3" t="s">
        <v>593</v>
      </c>
      <c r="M3">
        <v>11</v>
      </c>
      <c r="N3">
        <v>11</v>
      </c>
      <c r="O3">
        <v>886</v>
      </c>
      <c r="P3">
        <v>886</v>
      </c>
      <c r="Q3">
        <v>11</v>
      </c>
      <c r="R3">
        <v>11</v>
      </c>
      <c r="S3" s="6">
        <v>885.67470000000003</v>
      </c>
      <c r="T3" s="6">
        <v>0</v>
      </c>
      <c r="U3" s="6">
        <v>0</v>
      </c>
      <c r="V3" s="6">
        <v>0</v>
      </c>
      <c r="W3" s="6">
        <v>0</v>
      </c>
      <c r="X3" s="6">
        <v>1.5999989999999999</v>
      </c>
      <c r="Y3" s="6">
        <v>0</v>
      </c>
      <c r="Z3" s="6">
        <v>0</v>
      </c>
      <c r="AA3" s="6">
        <v>0</v>
      </c>
      <c r="AB3" s="6">
        <v>0</v>
      </c>
      <c r="AC3">
        <v>2</v>
      </c>
      <c r="AD3">
        <v>5</v>
      </c>
      <c r="AE3">
        <v>31</v>
      </c>
      <c r="AF3">
        <v>40</v>
      </c>
      <c r="AG3">
        <v>48</v>
      </c>
      <c r="AH3">
        <v>44</v>
      </c>
      <c r="AI3">
        <v>30</v>
      </c>
      <c r="AJ3">
        <v>24</v>
      </c>
      <c r="AK3">
        <v>27</v>
      </c>
      <c r="AL3">
        <v>19</v>
      </c>
      <c r="AM3">
        <v>6</v>
      </c>
      <c r="AN3">
        <v>8</v>
      </c>
      <c r="AO3">
        <v>8.6339999999999993E-3</v>
      </c>
      <c r="AP3">
        <v>857.21</v>
      </c>
      <c r="AQ3">
        <v>1.9419999999999999</v>
      </c>
      <c r="AR3">
        <v>5.585</v>
      </c>
      <c r="AS3">
        <f t="shared" ref="AS3:AS66" si="0">VLOOKUP(F3,$GI$3:$GU$155,12,0)</f>
        <v>2.2222100000000002E-2</v>
      </c>
      <c r="AT3">
        <f t="shared" ref="AT3:AT66" si="1">VLOOKUP(F3,$GI$3:$GU$155,13,0)</f>
        <v>5.1158529000000001E-2</v>
      </c>
      <c r="AU3" t="s">
        <v>605</v>
      </c>
      <c r="AV3">
        <v>3</v>
      </c>
      <c r="AW3">
        <v>1</v>
      </c>
      <c r="AX3">
        <v>100</v>
      </c>
      <c r="AY3">
        <v>0</v>
      </c>
      <c r="AZ3">
        <v>2</v>
      </c>
      <c r="BA3">
        <v>0.65</v>
      </c>
      <c r="BB3">
        <v>24</v>
      </c>
      <c r="BC3">
        <v>1</v>
      </c>
      <c r="BD3" t="s">
        <v>799</v>
      </c>
      <c r="BE3">
        <v>2</v>
      </c>
      <c r="BF3">
        <v>2</v>
      </c>
      <c r="BG3">
        <v>12.5</v>
      </c>
      <c r="BH3">
        <v>57</v>
      </c>
      <c r="BI3">
        <v>25</v>
      </c>
      <c r="BJ3">
        <v>1</v>
      </c>
      <c r="BK3">
        <v>14</v>
      </c>
      <c r="BL3">
        <v>63</v>
      </c>
      <c r="BM3">
        <v>25</v>
      </c>
      <c r="BN3">
        <v>1</v>
      </c>
      <c r="BO3">
        <v>13</v>
      </c>
      <c r="BP3">
        <v>59</v>
      </c>
      <c r="BQ3">
        <v>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856.08979999999997</v>
      </c>
      <c r="EX3" s="6">
        <v>7.6499990000000002E-3</v>
      </c>
      <c r="EY3" s="6">
        <v>-5.4500000000000003E-6</v>
      </c>
      <c r="EZ3" s="6">
        <v>2.6500000000000002E-9</v>
      </c>
      <c r="FA3" s="6">
        <v>-4.5999999999999996E-13</v>
      </c>
      <c r="FB3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>
        <v>0</v>
      </c>
      <c r="GA3" s="2">
        <v>43979</v>
      </c>
      <c r="GB3" t="s">
        <v>596</v>
      </c>
      <c r="GC3">
        <v>10.66</v>
      </c>
      <c r="GD3" t="s">
        <v>602</v>
      </c>
      <c r="GE3">
        <f t="shared" ref="GE3:GE66" si="2">BG3*BF3+BK3*BJ3+BN3*BO3+BR3*BS3+BV3*BW3</f>
        <v>52</v>
      </c>
      <c r="GH3" t="s">
        <v>1058</v>
      </c>
      <c r="GI3" t="s">
        <v>294</v>
      </c>
      <c r="GJ3">
        <v>1.9112549999999999E-3</v>
      </c>
      <c r="GK3">
        <v>4.9048099999999997E-2</v>
      </c>
      <c r="GL3">
        <v>1.910155E-3</v>
      </c>
      <c r="GM3">
        <v>4.9021255E-2</v>
      </c>
      <c r="GN3">
        <v>1.909488E-3</v>
      </c>
      <c r="GO3">
        <v>4.8689048999999998E-2</v>
      </c>
      <c r="GP3">
        <v>1.909338E-3</v>
      </c>
      <c r="GQ3">
        <v>4.8614547000000001E-2</v>
      </c>
      <c r="GR3">
        <v>1.887861E-3</v>
      </c>
      <c r="GS3">
        <v>4.8864655E-2</v>
      </c>
      <c r="GT3">
        <v>1.8880209999999999E-3</v>
      </c>
      <c r="GU3">
        <v>4.8945616999999997E-2</v>
      </c>
    </row>
    <row r="4" spans="1:203" x14ac:dyDescent="0.25">
      <c r="A4">
        <v>19003</v>
      </c>
      <c r="B4" t="s">
        <v>232</v>
      </c>
      <c r="C4" s="2">
        <v>37622</v>
      </c>
      <c r="E4">
        <v>4</v>
      </c>
      <c r="F4" t="s">
        <v>232</v>
      </c>
      <c r="G4" t="s">
        <v>607</v>
      </c>
      <c r="H4" t="s">
        <v>797</v>
      </c>
      <c r="I4">
        <v>211</v>
      </c>
      <c r="J4">
        <v>0</v>
      </c>
      <c r="K4" t="s">
        <v>802</v>
      </c>
      <c r="L4" t="s">
        <v>593</v>
      </c>
      <c r="M4">
        <v>304</v>
      </c>
      <c r="N4">
        <v>304</v>
      </c>
      <c r="O4">
        <v>808</v>
      </c>
      <c r="P4">
        <v>808</v>
      </c>
      <c r="Q4">
        <v>304</v>
      </c>
      <c r="R4">
        <v>304</v>
      </c>
      <c r="S4" s="6">
        <v>807.91279999999995</v>
      </c>
      <c r="T4" s="6">
        <v>0</v>
      </c>
      <c r="U4" s="6">
        <v>0</v>
      </c>
      <c r="V4" s="6">
        <v>0</v>
      </c>
      <c r="W4" s="6">
        <v>0</v>
      </c>
      <c r="X4" s="6">
        <v>37.709989999999998</v>
      </c>
      <c r="Y4" s="6">
        <v>0</v>
      </c>
      <c r="Z4" s="6">
        <v>0</v>
      </c>
      <c r="AA4" s="6">
        <v>0</v>
      </c>
      <c r="AB4" s="6">
        <v>0</v>
      </c>
      <c r="AC4">
        <v>6</v>
      </c>
      <c r="AD4">
        <v>6</v>
      </c>
      <c r="AE4">
        <v>31</v>
      </c>
      <c r="AF4">
        <v>42</v>
      </c>
      <c r="AG4">
        <v>48</v>
      </c>
      <c r="AH4">
        <v>47</v>
      </c>
      <c r="AI4">
        <v>33</v>
      </c>
      <c r="AJ4">
        <v>29</v>
      </c>
      <c r="AK4">
        <v>33</v>
      </c>
      <c r="AL4">
        <v>22</v>
      </c>
      <c r="AM4">
        <v>10</v>
      </c>
      <c r="AN4">
        <v>14</v>
      </c>
      <c r="AO4">
        <v>9.0109999999999999E-3</v>
      </c>
      <c r="AP4">
        <v>768.62</v>
      </c>
      <c r="AQ4">
        <v>1.865</v>
      </c>
      <c r="AR4">
        <v>4</v>
      </c>
      <c r="AS4">
        <f t="shared" si="0"/>
        <v>1.7324168000000001E-2</v>
      </c>
      <c r="AT4">
        <f t="shared" si="1"/>
        <v>4.0232122000000002E-2</v>
      </c>
      <c r="AU4" t="s">
        <v>605</v>
      </c>
      <c r="AV4">
        <v>1</v>
      </c>
      <c r="AW4">
        <v>1</v>
      </c>
      <c r="AX4">
        <v>100</v>
      </c>
      <c r="AY4">
        <v>0</v>
      </c>
      <c r="AZ4">
        <v>2</v>
      </c>
      <c r="BA4">
        <v>0.44</v>
      </c>
      <c r="BB4">
        <v>48</v>
      </c>
      <c r="BC4">
        <v>2</v>
      </c>
      <c r="BD4" t="s">
        <v>595</v>
      </c>
      <c r="BE4">
        <v>2</v>
      </c>
      <c r="BF4">
        <v>3</v>
      </c>
      <c r="BG4">
        <v>60</v>
      </c>
      <c r="BH4">
        <v>195</v>
      </c>
      <c r="BI4">
        <v>34.9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768</v>
      </c>
      <c r="EX4" s="6">
        <v>0</v>
      </c>
      <c r="EY4" s="6">
        <v>0</v>
      </c>
      <c r="EZ4" s="6">
        <v>0</v>
      </c>
      <c r="FA4" s="6">
        <v>0</v>
      </c>
      <c r="FB4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>
        <v>0</v>
      </c>
      <c r="GA4" s="2">
        <v>43979</v>
      </c>
      <c r="GB4" t="s">
        <v>596</v>
      </c>
      <c r="GC4">
        <v>265.86</v>
      </c>
      <c r="GD4" t="s">
        <v>602</v>
      </c>
      <c r="GE4">
        <f t="shared" si="2"/>
        <v>180</v>
      </c>
      <c r="GH4" t="s">
        <v>1059</v>
      </c>
      <c r="GI4" t="s">
        <v>244</v>
      </c>
      <c r="GJ4">
        <v>2.3710570000000002E-3</v>
      </c>
      <c r="GK4">
        <v>3.5173204E-2</v>
      </c>
      <c r="GL4">
        <v>2.3699540000000001E-3</v>
      </c>
      <c r="GM4">
        <v>3.5252779999999997E-2</v>
      </c>
      <c r="GN4">
        <v>2.357348E-3</v>
      </c>
      <c r="GO4">
        <v>3.5307072000000002E-2</v>
      </c>
      <c r="GP4">
        <v>2.3288800000000002E-3</v>
      </c>
      <c r="GQ4">
        <v>3.5293131999999998E-2</v>
      </c>
      <c r="GR4">
        <v>1.8580339999999999E-3</v>
      </c>
      <c r="GS4">
        <v>3.2493438999999999E-2</v>
      </c>
      <c r="GT4">
        <v>1.8423599999999999E-3</v>
      </c>
      <c r="GU4">
        <v>2.9695005999999999E-2</v>
      </c>
    </row>
    <row r="5" spans="1:203" x14ac:dyDescent="0.25">
      <c r="A5">
        <v>19004</v>
      </c>
      <c r="B5" t="s">
        <v>233</v>
      </c>
      <c r="C5" s="2">
        <v>23260</v>
      </c>
      <c r="E5">
        <v>6</v>
      </c>
      <c r="F5" t="s">
        <v>233</v>
      </c>
      <c r="G5" t="s">
        <v>607</v>
      </c>
      <c r="H5" t="s">
        <v>608</v>
      </c>
      <c r="I5">
        <v>6</v>
      </c>
      <c r="J5">
        <v>0</v>
      </c>
      <c r="K5" t="s">
        <v>804</v>
      </c>
      <c r="L5" t="s">
        <v>593</v>
      </c>
      <c r="M5">
        <v>22950</v>
      </c>
      <c r="N5">
        <v>5733</v>
      </c>
      <c r="O5">
        <v>768</v>
      </c>
      <c r="P5">
        <v>750</v>
      </c>
      <c r="Q5">
        <v>6173.76</v>
      </c>
      <c r="R5">
        <v>5733</v>
      </c>
      <c r="S5" s="6">
        <v>735.24580000000003</v>
      </c>
      <c r="T5" s="6">
        <v>3.49658E-3</v>
      </c>
      <c r="U5" s="6">
        <v>-1.97437E-7</v>
      </c>
      <c r="V5" s="6">
        <v>6.9170489999999997E-12</v>
      </c>
      <c r="W5" s="6">
        <v>-9.7736500000000001E-17</v>
      </c>
      <c r="X5" s="6">
        <v>178827</v>
      </c>
      <c r="Y5" s="6">
        <v>-385.27690000000001</v>
      </c>
      <c r="Z5" s="6">
        <v>2.2135499999999999E-2</v>
      </c>
      <c r="AA5" s="6">
        <v>2.3279299999999999E-4</v>
      </c>
      <c r="AB5" s="6">
        <v>0</v>
      </c>
      <c r="AC5">
        <v>13</v>
      </c>
      <c r="AD5">
        <v>2</v>
      </c>
      <c r="AE5">
        <v>25</v>
      </c>
      <c r="AF5">
        <v>40</v>
      </c>
      <c r="AG5">
        <v>52</v>
      </c>
      <c r="AH5">
        <v>51</v>
      </c>
      <c r="AI5">
        <v>43</v>
      </c>
      <c r="AJ5">
        <v>42</v>
      </c>
      <c r="AK5">
        <v>39</v>
      </c>
      <c r="AL5">
        <v>18</v>
      </c>
      <c r="AM5">
        <v>12</v>
      </c>
      <c r="AN5">
        <v>27</v>
      </c>
      <c r="AO5">
        <v>8.9990000000000001E-3</v>
      </c>
      <c r="AP5">
        <v>672.5</v>
      </c>
      <c r="AQ5">
        <v>3.3170000000000002</v>
      </c>
      <c r="AR5">
        <v>7.0179999999999998</v>
      </c>
      <c r="AS5">
        <f t="shared" si="0"/>
        <v>2.2118147000000001E-2</v>
      </c>
      <c r="AT5">
        <f t="shared" si="1"/>
        <v>2.7752358000000001E-2</v>
      </c>
      <c r="AU5" t="s">
        <v>594</v>
      </c>
      <c r="AV5">
        <v>2</v>
      </c>
      <c r="AW5">
        <v>1</v>
      </c>
      <c r="AX5">
        <v>100</v>
      </c>
      <c r="AY5">
        <v>0</v>
      </c>
      <c r="AZ5">
        <v>2</v>
      </c>
      <c r="BA5">
        <v>0.8</v>
      </c>
      <c r="BB5">
        <v>102</v>
      </c>
      <c r="BC5">
        <v>4</v>
      </c>
      <c r="BD5" t="s">
        <v>595</v>
      </c>
      <c r="BE5">
        <v>2</v>
      </c>
      <c r="BF5">
        <v>6</v>
      </c>
      <c r="BG5">
        <v>164</v>
      </c>
      <c r="BH5">
        <v>211</v>
      </c>
      <c r="BI5">
        <v>90</v>
      </c>
      <c r="BJ5">
        <v>2</v>
      </c>
      <c r="BK5">
        <v>164</v>
      </c>
      <c r="BL5">
        <v>213</v>
      </c>
      <c r="BM5">
        <v>89.3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671.63279999999997</v>
      </c>
      <c r="EX5" s="6">
        <v>1.01738E-3</v>
      </c>
      <c r="EY5" s="6">
        <v>-1.799719E-7</v>
      </c>
      <c r="EZ5" s="6">
        <v>2.5132799999999999E-11</v>
      </c>
      <c r="FA5" s="6">
        <v>0</v>
      </c>
      <c r="FB5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>
        <v>0</v>
      </c>
      <c r="GA5" s="2">
        <v>43979</v>
      </c>
      <c r="GB5" t="s">
        <v>596</v>
      </c>
      <c r="GC5">
        <v>22950</v>
      </c>
      <c r="GD5" t="s">
        <v>597</v>
      </c>
      <c r="GE5">
        <f t="shared" si="2"/>
        <v>1312</v>
      </c>
      <c r="GH5" t="s">
        <v>1061</v>
      </c>
      <c r="GI5" t="s">
        <v>319</v>
      </c>
      <c r="GJ5">
        <v>2.5772949999999998E-3</v>
      </c>
      <c r="GK5">
        <v>2.19256E-2</v>
      </c>
      <c r="GL5">
        <v>2.4748280000000001E-3</v>
      </c>
      <c r="GM5">
        <v>2.1868544E-2</v>
      </c>
      <c r="GN5">
        <v>2.414879E-3</v>
      </c>
      <c r="GO5">
        <v>2.1899939E-2</v>
      </c>
      <c r="GP5">
        <v>2.4005070000000001E-3</v>
      </c>
      <c r="GQ5">
        <v>2.1850146000000001E-2</v>
      </c>
      <c r="GR5">
        <v>2.7002990000000002E-3</v>
      </c>
      <c r="GS5">
        <v>2.1918057000000001E-2</v>
      </c>
      <c r="GT5">
        <v>2.7002990000000002E-3</v>
      </c>
      <c r="GU5">
        <v>2.1918057000000001E-2</v>
      </c>
    </row>
    <row r="6" spans="1:203" x14ac:dyDescent="0.25">
      <c r="A6">
        <v>19005</v>
      </c>
      <c r="B6" t="s">
        <v>234</v>
      </c>
      <c r="C6" s="2">
        <v>20913</v>
      </c>
      <c r="E6">
        <v>7</v>
      </c>
      <c r="F6" t="s">
        <v>234</v>
      </c>
      <c r="G6" t="s">
        <v>607</v>
      </c>
      <c r="H6" t="s">
        <v>608</v>
      </c>
      <c r="I6">
        <v>7</v>
      </c>
      <c r="J6">
        <v>0</v>
      </c>
      <c r="K6" t="s">
        <v>805</v>
      </c>
      <c r="L6" t="s">
        <v>593</v>
      </c>
      <c r="M6">
        <v>4040</v>
      </c>
      <c r="N6">
        <v>1540</v>
      </c>
      <c r="O6">
        <v>666.12</v>
      </c>
      <c r="P6">
        <v>653.12</v>
      </c>
      <c r="Q6">
        <v>1895</v>
      </c>
      <c r="R6">
        <v>1540</v>
      </c>
      <c r="S6" s="6">
        <v>641.7749</v>
      </c>
      <c r="T6" s="6">
        <v>8.0881679999999997E-3</v>
      </c>
      <c r="U6" s="6">
        <v>-3.6982400000000002E-7</v>
      </c>
      <c r="V6" s="6">
        <v>-7.1105190000000003E-11</v>
      </c>
      <c r="W6" s="6">
        <v>9.1237370000000008E-15</v>
      </c>
      <c r="X6" s="6">
        <v>666496</v>
      </c>
      <c r="Y6" s="6">
        <v>-2931</v>
      </c>
      <c r="Z6" s="6">
        <v>4.2788500000000003</v>
      </c>
      <c r="AA6" s="6">
        <v>-2.0720399999999998E-3</v>
      </c>
      <c r="AB6" s="6">
        <v>0</v>
      </c>
      <c r="AC6">
        <v>12</v>
      </c>
      <c r="AD6">
        <v>2</v>
      </c>
      <c r="AE6">
        <v>19</v>
      </c>
      <c r="AF6">
        <v>37</v>
      </c>
      <c r="AG6">
        <v>49</v>
      </c>
      <c r="AH6">
        <v>46</v>
      </c>
      <c r="AI6">
        <v>42</v>
      </c>
      <c r="AJ6">
        <v>40</v>
      </c>
      <c r="AK6">
        <v>38</v>
      </c>
      <c r="AL6">
        <v>15</v>
      </c>
      <c r="AM6">
        <v>5</v>
      </c>
      <c r="AN6">
        <v>25</v>
      </c>
      <c r="AO6">
        <v>9.0679999999999997E-3</v>
      </c>
      <c r="AP6">
        <v>621.1</v>
      </c>
      <c r="AQ6">
        <v>7.1189999999999998</v>
      </c>
      <c r="AR6">
        <v>5.0359999999999996</v>
      </c>
      <c r="AS6">
        <f t="shared" si="0"/>
        <v>2.9166727999999999E-2</v>
      </c>
      <c r="AT6">
        <f t="shared" si="1"/>
        <v>4.7975689000000002E-2</v>
      </c>
      <c r="AU6" t="s">
        <v>594</v>
      </c>
      <c r="AV6">
        <v>4</v>
      </c>
      <c r="AW6">
        <v>1</v>
      </c>
      <c r="AX6">
        <v>100</v>
      </c>
      <c r="AY6">
        <v>0</v>
      </c>
      <c r="AZ6">
        <v>2</v>
      </c>
      <c r="BA6">
        <v>0.76</v>
      </c>
      <c r="BB6">
        <v>113</v>
      </c>
      <c r="BC6">
        <v>8</v>
      </c>
      <c r="BD6" t="s">
        <v>595</v>
      </c>
      <c r="BE6">
        <v>2</v>
      </c>
      <c r="BF6">
        <v>2</v>
      </c>
      <c r="BG6">
        <v>38</v>
      </c>
      <c r="BH6">
        <v>109</v>
      </c>
      <c r="BI6">
        <v>41.8</v>
      </c>
      <c r="BJ6">
        <v>2</v>
      </c>
      <c r="BK6">
        <v>45</v>
      </c>
      <c r="BL6">
        <v>123</v>
      </c>
      <c r="BM6">
        <v>43.9</v>
      </c>
      <c r="BN6">
        <v>4</v>
      </c>
      <c r="BO6">
        <v>51</v>
      </c>
      <c r="BP6">
        <v>142</v>
      </c>
      <c r="BQ6">
        <v>43.2</v>
      </c>
      <c r="BR6">
        <v>2</v>
      </c>
      <c r="BS6">
        <v>54</v>
      </c>
      <c r="BT6">
        <v>148</v>
      </c>
      <c r="BU6">
        <v>43.8</v>
      </c>
      <c r="BV6">
        <v>0</v>
      </c>
      <c r="BW6">
        <v>0</v>
      </c>
      <c r="BX6">
        <v>0</v>
      </c>
      <c r="BY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619.26589999999999</v>
      </c>
      <c r="EX6" s="6">
        <v>1.7319799999999999E-3</v>
      </c>
      <c r="EY6" s="6">
        <v>-4.8919399999999998E-8</v>
      </c>
      <c r="EZ6" s="6">
        <v>0</v>
      </c>
      <c r="FA6" s="6">
        <v>0</v>
      </c>
      <c r="FB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>
        <v>0</v>
      </c>
      <c r="GA6" s="2">
        <v>43979</v>
      </c>
      <c r="GB6" t="s">
        <v>596</v>
      </c>
      <c r="GC6">
        <v>4040</v>
      </c>
      <c r="GD6" t="s">
        <v>597</v>
      </c>
      <c r="GE6">
        <f t="shared" si="2"/>
        <v>478</v>
      </c>
      <c r="GH6" t="s">
        <v>1062</v>
      </c>
      <c r="GI6" t="s">
        <v>250</v>
      </c>
      <c r="GJ6">
        <v>5.3648480000000002E-3</v>
      </c>
      <c r="GK6">
        <v>3.2895092000000001E-2</v>
      </c>
      <c r="GL6">
        <v>6.6659909999999996E-3</v>
      </c>
      <c r="GM6">
        <v>3.2877084000000001E-2</v>
      </c>
      <c r="GN6">
        <v>6.6683749999999998E-3</v>
      </c>
      <c r="GO6">
        <v>3.2842877999999999E-2</v>
      </c>
      <c r="GP6">
        <v>6.6512059999999998E-3</v>
      </c>
      <c r="GQ6">
        <v>2.8460439000000001E-2</v>
      </c>
      <c r="GR6">
        <v>6.6157899999999999E-3</v>
      </c>
      <c r="GS6">
        <v>2.3259517E-2</v>
      </c>
      <c r="GT6">
        <v>6.6404380000000002E-3</v>
      </c>
      <c r="GU6">
        <v>2.3126230000000001E-2</v>
      </c>
    </row>
    <row r="7" spans="1:203" x14ac:dyDescent="0.25">
      <c r="A7">
        <v>19006</v>
      </c>
      <c r="B7" t="s">
        <v>235</v>
      </c>
      <c r="C7" s="2">
        <v>40664</v>
      </c>
      <c r="E7">
        <v>8</v>
      </c>
      <c r="F7" t="s">
        <v>235</v>
      </c>
      <c r="G7" t="s">
        <v>607</v>
      </c>
      <c r="H7" t="s">
        <v>608</v>
      </c>
      <c r="I7">
        <v>8</v>
      </c>
      <c r="J7">
        <v>0</v>
      </c>
      <c r="K7" t="s">
        <v>614</v>
      </c>
      <c r="L7" t="s">
        <v>593</v>
      </c>
      <c r="M7">
        <v>1423</v>
      </c>
      <c r="N7">
        <v>1423</v>
      </c>
      <c r="O7">
        <v>622.5</v>
      </c>
      <c r="P7">
        <v>622.5</v>
      </c>
      <c r="Q7">
        <v>1423</v>
      </c>
      <c r="R7">
        <v>1423</v>
      </c>
      <c r="S7" s="6">
        <v>620.42240000000004</v>
      </c>
      <c r="T7" s="6">
        <v>0</v>
      </c>
      <c r="U7" s="6">
        <v>0</v>
      </c>
      <c r="V7" s="6">
        <v>0</v>
      </c>
      <c r="W7" s="6">
        <v>0</v>
      </c>
      <c r="X7" s="6">
        <v>46.53</v>
      </c>
      <c r="Y7" s="6">
        <v>0</v>
      </c>
      <c r="Z7" s="6">
        <v>0</v>
      </c>
      <c r="AA7" s="6">
        <v>0</v>
      </c>
      <c r="AB7" s="6">
        <v>0</v>
      </c>
      <c r="AC7">
        <v>10</v>
      </c>
      <c r="AD7">
        <v>5</v>
      </c>
      <c r="AE7">
        <v>18</v>
      </c>
      <c r="AF7">
        <v>38</v>
      </c>
      <c r="AG7">
        <v>53</v>
      </c>
      <c r="AH7">
        <v>52</v>
      </c>
      <c r="AI7">
        <v>48</v>
      </c>
      <c r="AJ7">
        <v>43</v>
      </c>
      <c r="AK7">
        <v>39</v>
      </c>
      <c r="AL7">
        <v>15</v>
      </c>
      <c r="AM7">
        <v>2</v>
      </c>
      <c r="AN7">
        <v>21</v>
      </c>
      <c r="AO7">
        <v>8.9460000000000008E-3</v>
      </c>
      <c r="AP7">
        <v>558.59</v>
      </c>
      <c r="AQ7">
        <v>2.907</v>
      </c>
      <c r="AR7">
        <v>2.66</v>
      </c>
      <c r="AS7">
        <f t="shared" si="0"/>
        <v>1.985667E-3</v>
      </c>
      <c r="AT7">
        <f t="shared" si="1"/>
        <v>3.0063763E-2</v>
      </c>
      <c r="AU7" t="s">
        <v>594</v>
      </c>
      <c r="AV7">
        <v>1</v>
      </c>
      <c r="AW7">
        <v>1</v>
      </c>
      <c r="AX7">
        <v>100</v>
      </c>
      <c r="AY7">
        <v>0</v>
      </c>
      <c r="AZ7">
        <v>2</v>
      </c>
      <c r="BA7">
        <v>0.93</v>
      </c>
      <c r="BB7">
        <v>115</v>
      </c>
      <c r="BC7">
        <v>3</v>
      </c>
      <c r="BD7" t="s">
        <v>595</v>
      </c>
      <c r="BE7">
        <v>2</v>
      </c>
      <c r="BF7">
        <v>6</v>
      </c>
      <c r="BG7">
        <v>184</v>
      </c>
      <c r="BH7">
        <v>338</v>
      </c>
      <c r="BI7">
        <v>61.7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556.71780000000001</v>
      </c>
      <c r="EX7" s="6">
        <v>1.2217599999999999E-3</v>
      </c>
      <c r="EY7" s="6">
        <v>-7.5121589999999998E-8</v>
      </c>
      <c r="EZ7" s="6">
        <v>2.1663189999999998E-12</v>
      </c>
      <c r="FA7" s="6">
        <v>0</v>
      </c>
      <c r="FB7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>
        <v>0</v>
      </c>
      <c r="GA7" s="2">
        <v>43979</v>
      </c>
      <c r="GB7" t="s">
        <v>596</v>
      </c>
      <c r="GC7">
        <v>1329.6</v>
      </c>
      <c r="GD7" t="s">
        <v>602</v>
      </c>
      <c r="GE7">
        <f t="shared" si="2"/>
        <v>1104</v>
      </c>
      <c r="GH7" t="s">
        <v>1064</v>
      </c>
      <c r="GI7" t="s">
        <v>251</v>
      </c>
      <c r="GJ7">
        <v>2.5478514000000001E-2</v>
      </c>
      <c r="GK7">
        <v>1.6124472000000001E-2</v>
      </c>
      <c r="GL7">
        <v>2.3184298999999998E-2</v>
      </c>
      <c r="GM7">
        <v>1.6115647E-2</v>
      </c>
      <c r="GN7">
        <v>2.3169702E-2</v>
      </c>
      <c r="GO7">
        <v>1.5495703E-2</v>
      </c>
      <c r="GP7">
        <v>2.3163650000000001E-2</v>
      </c>
      <c r="GQ7">
        <v>1.5457313E-2</v>
      </c>
      <c r="GR7">
        <v>2.3191317999999999E-2</v>
      </c>
      <c r="GS7">
        <v>1.5457313E-2</v>
      </c>
      <c r="GT7">
        <v>2.3255020000000001E-2</v>
      </c>
      <c r="GU7">
        <v>1.5457313E-2</v>
      </c>
    </row>
    <row r="8" spans="1:203" x14ac:dyDescent="0.25">
      <c r="A8">
        <v>19007</v>
      </c>
      <c r="B8" t="s">
        <v>236</v>
      </c>
      <c r="C8" s="2">
        <v>25936</v>
      </c>
      <c r="E8">
        <v>9</v>
      </c>
      <c r="F8" t="s">
        <v>236</v>
      </c>
      <c r="G8" t="s">
        <v>607</v>
      </c>
      <c r="H8" t="s">
        <v>807</v>
      </c>
      <c r="I8">
        <v>9</v>
      </c>
      <c r="J8">
        <v>0</v>
      </c>
      <c r="K8" t="s">
        <v>808</v>
      </c>
      <c r="L8" t="s">
        <v>593</v>
      </c>
      <c r="M8">
        <v>450</v>
      </c>
      <c r="N8">
        <v>450</v>
      </c>
      <c r="O8">
        <v>558.5</v>
      </c>
      <c r="P8">
        <v>558.5</v>
      </c>
      <c r="Q8">
        <v>450</v>
      </c>
      <c r="R8">
        <v>450</v>
      </c>
      <c r="S8" s="6">
        <v>557.36289999999997</v>
      </c>
      <c r="T8" s="6">
        <v>0</v>
      </c>
      <c r="U8" s="6">
        <v>0</v>
      </c>
      <c r="V8" s="6">
        <v>0</v>
      </c>
      <c r="W8" s="6">
        <v>0</v>
      </c>
      <c r="X8" s="6">
        <v>33.899990000000003</v>
      </c>
      <c r="Y8" s="6">
        <v>0</v>
      </c>
      <c r="Z8" s="6">
        <v>0</v>
      </c>
      <c r="AA8" s="6">
        <v>0</v>
      </c>
      <c r="AB8" s="6">
        <v>0</v>
      </c>
      <c r="AC8">
        <v>8</v>
      </c>
      <c r="AD8">
        <v>3</v>
      </c>
      <c r="AE8">
        <v>20</v>
      </c>
      <c r="AF8">
        <v>44</v>
      </c>
      <c r="AG8">
        <v>56</v>
      </c>
      <c r="AH8">
        <v>54</v>
      </c>
      <c r="AI8">
        <v>46</v>
      </c>
      <c r="AJ8">
        <v>44</v>
      </c>
      <c r="AK8">
        <v>44</v>
      </c>
      <c r="AL8">
        <v>22</v>
      </c>
      <c r="AM8">
        <v>5</v>
      </c>
      <c r="AN8">
        <v>26</v>
      </c>
      <c r="AO8">
        <v>8.9519999999999999E-3</v>
      </c>
      <c r="AP8">
        <v>512.94000000000005</v>
      </c>
      <c r="AQ8">
        <v>5.3579999999999997</v>
      </c>
      <c r="AR8">
        <v>5.0529999999999999</v>
      </c>
      <c r="AS8">
        <f t="shared" si="0"/>
        <v>5.7961038999999999E-2</v>
      </c>
      <c r="AT8">
        <f t="shared" si="1"/>
        <v>7.5007698999999997E-2</v>
      </c>
      <c r="AU8" t="s">
        <v>594</v>
      </c>
      <c r="AV8">
        <v>1</v>
      </c>
      <c r="AW8">
        <v>1</v>
      </c>
      <c r="AX8">
        <v>100</v>
      </c>
      <c r="AY8">
        <v>0</v>
      </c>
      <c r="AZ8">
        <v>2</v>
      </c>
      <c r="BA8">
        <v>0.51</v>
      </c>
      <c r="BB8">
        <v>116</v>
      </c>
      <c r="BC8">
        <v>3</v>
      </c>
      <c r="BD8" t="s">
        <v>799</v>
      </c>
      <c r="BE8">
        <v>2</v>
      </c>
      <c r="BF8">
        <v>4</v>
      </c>
      <c r="BG8">
        <v>106</v>
      </c>
      <c r="BH8">
        <v>269</v>
      </c>
      <c r="BI8">
        <v>44.1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510.02980000000002</v>
      </c>
      <c r="EX8" s="6">
        <v>1.7700000000000001E-3</v>
      </c>
      <c r="EY8" s="6">
        <v>-7.3999960000000001E-8</v>
      </c>
      <c r="EZ8" s="6">
        <v>1.1200000000000001E-11</v>
      </c>
      <c r="FA8" s="6">
        <v>-4.7999980000000005E-16</v>
      </c>
      <c r="FB8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>
        <v>0</v>
      </c>
      <c r="GA8" s="2">
        <v>43979</v>
      </c>
      <c r="GB8" t="s">
        <v>596</v>
      </c>
      <c r="GC8">
        <v>415.8</v>
      </c>
      <c r="GD8" t="s">
        <v>602</v>
      </c>
      <c r="GE8">
        <f t="shared" si="2"/>
        <v>424</v>
      </c>
      <c r="GH8" t="s">
        <v>1066</v>
      </c>
      <c r="GI8" t="s">
        <v>1067</v>
      </c>
      <c r="GJ8">
        <v>3.4933130000000001E-3</v>
      </c>
      <c r="GK8">
        <v>3.4588449E-2</v>
      </c>
      <c r="GL8">
        <v>3.744809E-3</v>
      </c>
      <c r="GM8">
        <v>2.8257560000000001E-2</v>
      </c>
      <c r="GN8">
        <v>3.8207050000000002E-3</v>
      </c>
      <c r="GO8">
        <v>2.1644943999999999E-2</v>
      </c>
      <c r="GP8">
        <v>3.6241609999999999E-3</v>
      </c>
      <c r="GQ8">
        <v>2.0554814000000001E-2</v>
      </c>
      <c r="GR8">
        <v>3.644535E-3</v>
      </c>
      <c r="GS8">
        <v>2.0554814000000001E-2</v>
      </c>
      <c r="GT8">
        <v>3.6281379999999999E-3</v>
      </c>
      <c r="GU8">
        <v>2.0554814000000001E-2</v>
      </c>
    </row>
    <row r="9" spans="1:203" x14ac:dyDescent="0.25">
      <c r="A9">
        <v>19008</v>
      </c>
      <c r="B9" t="s">
        <v>237</v>
      </c>
      <c r="C9" s="2">
        <v>36162</v>
      </c>
      <c r="E9">
        <v>10</v>
      </c>
      <c r="F9" t="s">
        <v>237</v>
      </c>
      <c r="G9" t="s">
        <v>607</v>
      </c>
      <c r="H9" t="s">
        <v>797</v>
      </c>
      <c r="I9">
        <v>10</v>
      </c>
      <c r="J9">
        <v>0</v>
      </c>
      <c r="K9" t="s">
        <v>810</v>
      </c>
      <c r="L9" t="s">
        <v>593</v>
      </c>
      <c r="M9">
        <v>480</v>
      </c>
      <c r="N9">
        <v>480</v>
      </c>
      <c r="O9">
        <v>512</v>
      </c>
      <c r="P9">
        <v>512</v>
      </c>
      <c r="Q9">
        <v>480</v>
      </c>
      <c r="R9">
        <v>480</v>
      </c>
      <c r="S9" s="6">
        <v>512.01800000000003</v>
      </c>
      <c r="T9" s="6">
        <v>0</v>
      </c>
      <c r="U9" s="6">
        <v>0</v>
      </c>
      <c r="V9" s="6">
        <v>0</v>
      </c>
      <c r="W9" s="6">
        <v>0</v>
      </c>
      <c r="X9" s="6">
        <v>52</v>
      </c>
      <c r="Y9" s="6">
        <v>0</v>
      </c>
      <c r="Z9" s="6">
        <v>0</v>
      </c>
      <c r="AA9" s="6">
        <v>0</v>
      </c>
      <c r="AB9" s="6">
        <v>0</v>
      </c>
      <c r="AC9">
        <v>8</v>
      </c>
      <c r="AD9">
        <v>5</v>
      </c>
      <c r="AE9">
        <v>24</v>
      </c>
      <c r="AF9">
        <v>48</v>
      </c>
      <c r="AG9">
        <v>60</v>
      </c>
      <c r="AH9">
        <v>58</v>
      </c>
      <c r="AI9">
        <v>51</v>
      </c>
      <c r="AJ9">
        <v>48</v>
      </c>
      <c r="AK9">
        <v>48</v>
      </c>
      <c r="AL9">
        <v>26</v>
      </c>
      <c r="AM9">
        <v>7</v>
      </c>
      <c r="AN9">
        <v>29</v>
      </c>
      <c r="AO9">
        <v>9.0259999999999993E-3</v>
      </c>
      <c r="AP9">
        <v>494.59</v>
      </c>
      <c r="AQ9">
        <v>0.91600000000000004</v>
      </c>
      <c r="AR9">
        <v>2.0470000000000002</v>
      </c>
      <c r="AS9">
        <f t="shared" si="0"/>
        <v>5.2436729999999999E-3</v>
      </c>
      <c r="AT9">
        <f t="shared" si="1"/>
        <v>1.7506158000000001E-2</v>
      </c>
      <c r="AU9" t="s">
        <v>605</v>
      </c>
      <c r="AV9">
        <v>1</v>
      </c>
      <c r="AW9">
        <v>1</v>
      </c>
      <c r="AX9">
        <v>100</v>
      </c>
      <c r="AY9">
        <v>0</v>
      </c>
      <c r="AZ9">
        <v>2</v>
      </c>
      <c r="BA9">
        <v>0.3</v>
      </c>
      <c r="BB9">
        <v>119</v>
      </c>
      <c r="BC9">
        <v>4</v>
      </c>
      <c r="BD9" t="s">
        <v>595</v>
      </c>
      <c r="BE9">
        <v>2</v>
      </c>
      <c r="BF9">
        <v>5</v>
      </c>
      <c r="BG9">
        <v>42</v>
      </c>
      <c r="BH9">
        <v>296</v>
      </c>
      <c r="BI9">
        <v>15.7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494.20190000000002</v>
      </c>
      <c r="EX9" s="6">
        <v>7.8165180000000002E-4</v>
      </c>
      <c r="EY9" s="6">
        <v>-1.04311E-7</v>
      </c>
      <c r="EZ9" s="6">
        <v>0</v>
      </c>
      <c r="FA9" s="6">
        <v>0</v>
      </c>
      <c r="FB9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>
        <v>0</v>
      </c>
      <c r="GA9" s="2">
        <v>43979</v>
      </c>
      <c r="GB9" t="s">
        <v>596</v>
      </c>
      <c r="GC9">
        <v>235.19</v>
      </c>
      <c r="GD9" t="s">
        <v>602</v>
      </c>
      <c r="GE9">
        <f t="shared" si="2"/>
        <v>210</v>
      </c>
      <c r="GH9" t="s">
        <v>1068</v>
      </c>
      <c r="GI9" t="s">
        <v>318</v>
      </c>
      <c r="GJ9">
        <v>5.1374580000000001E-3</v>
      </c>
      <c r="GK9">
        <v>3.6927364999999997E-2</v>
      </c>
      <c r="GL9">
        <v>5.9647720000000001E-3</v>
      </c>
      <c r="GM9">
        <v>3.7436347000000002E-2</v>
      </c>
      <c r="GN9">
        <v>5.9668359999999997E-3</v>
      </c>
      <c r="GO9">
        <v>3.7769313999999998E-2</v>
      </c>
      <c r="GP9">
        <v>5.9674819999999996E-3</v>
      </c>
      <c r="GQ9">
        <v>3.7873559000000001E-2</v>
      </c>
      <c r="GR9">
        <v>5.9805199999999996E-3</v>
      </c>
      <c r="GS9">
        <v>3.7873559000000001E-2</v>
      </c>
      <c r="GT9">
        <v>5.9809850000000003E-3</v>
      </c>
      <c r="GU9">
        <v>3.7948437000000002E-2</v>
      </c>
    </row>
    <row r="10" spans="1:203" x14ac:dyDescent="0.25">
      <c r="A10">
        <v>19009</v>
      </c>
      <c r="B10" t="s">
        <v>238</v>
      </c>
      <c r="C10" s="2">
        <v>27143</v>
      </c>
      <c r="E10">
        <v>11</v>
      </c>
      <c r="F10" t="s">
        <v>238</v>
      </c>
      <c r="G10" t="s">
        <v>607</v>
      </c>
      <c r="H10" t="s">
        <v>811</v>
      </c>
      <c r="I10">
        <v>11</v>
      </c>
      <c r="J10">
        <v>0</v>
      </c>
      <c r="K10" t="s">
        <v>812</v>
      </c>
      <c r="L10" t="s">
        <v>593</v>
      </c>
      <c r="M10">
        <v>2244</v>
      </c>
      <c r="N10">
        <v>2244</v>
      </c>
      <c r="O10">
        <v>494.87</v>
      </c>
      <c r="P10">
        <v>494.87</v>
      </c>
      <c r="Q10">
        <v>2244</v>
      </c>
      <c r="R10">
        <v>2244</v>
      </c>
      <c r="S10" s="6">
        <v>494.32909999999998</v>
      </c>
      <c r="T10" s="6">
        <v>0</v>
      </c>
      <c r="U10" s="6">
        <v>0</v>
      </c>
      <c r="V10" s="6">
        <v>0</v>
      </c>
      <c r="W10" s="6">
        <v>0</v>
      </c>
      <c r="X10" s="6">
        <v>201.6</v>
      </c>
      <c r="Y10" s="6">
        <v>0</v>
      </c>
      <c r="Z10" s="6">
        <v>0</v>
      </c>
      <c r="AA10" s="6">
        <v>0</v>
      </c>
      <c r="AB10" s="6">
        <v>0</v>
      </c>
      <c r="AC10">
        <v>9</v>
      </c>
      <c r="AD10">
        <v>7</v>
      </c>
      <c r="AE10">
        <v>24</v>
      </c>
      <c r="AF10">
        <v>52</v>
      </c>
      <c r="AG10">
        <v>65</v>
      </c>
      <c r="AH10">
        <v>64</v>
      </c>
      <c r="AI10">
        <v>54</v>
      </c>
      <c r="AJ10">
        <v>52</v>
      </c>
      <c r="AK10">
        <v>50</v>
      </c>
      <c r="AL10">
        <v>27</v>
      </c>
      <c r="AM10">
        <v>5</v>
      </c>
      <c r="AN10">
        <v>30</v>
      </c>
      <c r="AO10">
        <v>8.9990000000000001E-3</v>
      </c>
      <c r="AP10">
        <v>466.65</v>
      </c>
      <c r="AQ10">
        <v>10.622999999999999</v>
      </c>
      <c r="AR10">
        <v>3.51</v>
      </c>
      <c r="AS10">
        <f t="shared" si="0"/>
        <v>0.10243471</v>
      </c>
      <c r="AT10">
        <f t="shared" si="1"/>
        <v>3.8873453000000002E-2</v>
      </c>
      <c r="AU10" t="s">
        <v>605</v>
      </c>
      <c r="AV10">
        <v>1</v>
      </c>
      <c r="AW10">
        <v>1</v>
      </c>
      <c r="AX10">
        <v>100</v>
      </c>
      <c r="AY10">
        <v>0</v>
      </c>
      <c r="AZ10">
        <v>2</v>
      </c>
      <c r="BA10">
        <v>0.16</v>
      </c>
      <c r="BB10">
        <v>126</v>
      </c>
      <c r="BC10">
        <v>3</v>
      </c>
      <c r="BD10" t="s">
        <v>799</v>
      </c>
      <c r="BE10">
        <v>2</v>
      </c>
      <c r="BF10">
        <v>4</v>
      </c>
      <c r="BG10">
        <v>95</v>
      </c>
      <c r="BH10">
        <v>396</v>
      </c>
      <c r="BI10">
        <v>26.6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466.01</v>
      </c>
      <c r="EX10" s="6">
        <v>8.7199990000000002E-4</v>
      </c>
      <c r="EY10" s="6">
        <v>-7.3799980000000006E-8</v>
      </c>
      <c r="EZ10" s="6">
        <v>6.34E-12</v>
      </c>
      <c r="FA10" s="6">
        <v>-1.9000000000000001E-16</v>
      </c>
      <c r="FB10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>
        <v>0</v>
      </c>
      <c r="GA10" s="2">
        <v>43979</v>
      </c>
      <c r="GB10" t="s">
        <v>596</v>
      </c>
      <c r="GC10">
        <v>2137</v>
      </c>
      <c r="GD10" t="s">
        <v>602</v>
      </c>
      <c r="GE10">
        <f t="shared" si="2"/>
        <v>380</v>
      </c>
      <c r="GH10" t="s">
        <v>1069</v>
      </c>
      <c r="GI10" t="s">
        <v>352</v>
      </c>
      <c r="GJ10">
        <v>7.322879E-3</v>
      </c>
      <c r="GK10">
        <v>4.0961224999999997E-2</v>
      </c>
      <c r="GL10">
        <v>7.0595980000000003E-3</v>
      </c>
      <c r="GM10">
        <v>4.0110759000000003E-2</v>
      </c>
      <c r="GN10">
        <v>6.7885460000000003E-3</v>
      </c>
      <c r="GO10">
        <v>3.9641526000000003E-2</v>
      </c>
      <c r="GP10">
        <v>6.5314229999999997E-3</v>
      </c>
      <c r="GQ10">
        <v>3.8795993000000001E-2</v>
      </c>
      <c r="GR10">
        <v>6.4310970000000002E-3</v>
      </c>
      <c r="GS10">
        <v>3.8733505000000001E-2</v>
      </c>
      <c r="GT10">
        <v>6.4317300000000001E-3</v>
      </c>
      <c r="GU10">
        <v>3.8733505000000001E-2</v>
      </c>
    </row>
    <row r="11" spans="1:203" x14ac:dyDescent="0.25">
      <c r="A11">
        <v>19010</v>
      </c>
      <c r="B11" t="s">
        <v>239</v>
      </c>
      <c r="C11" s="2">
        <v>26846</v>
      </c>
      <c r="E11">
        <v>12</v>
      </c>
      <c r="F11" t="s">
        <v>239</v>
      </c>
      <c r="G11" t="s">
        <v>607</v>
      </c>
      <c r="H11" t="s">
        <v>608</v>
      </c>
      <c r="I11">
        <v>12</v>
      </c>
      <c r="J11">
        <v>0</v>
      </c>
      <c r="K11" t="s">
        <v>814</v>
      </c>
      <c r="L11" t="s">
        <v>593</v>
      </c>
      <c r="M11">
        <v>1524</v>
      </c>
      <c r="N11">
        <v>1524</v>
      </c>
      <c r="O11">
        <v>467.2</v>
      </c>
      <c r="P11">
        <v>467.2</v>
      </c>
      <c r="Q11">
        <v>1524</v>
      </c>
      <c r="R11">
        <v>1524</v>
      </c>
      <c r="S11" s="6">
        <v>466.43939999999998</v>
      </c>
      <c r="T11" s="6">
        <v>0</v>
      </c>
      <c r="U11" s="6">
        <v>0</v>
      </c>
      <c r="V11" s="6">
        <v>0</v>
      </c>
      <c r="W11" s="6">
        <v>0</v>
      </c>
      <c r="X11" s="6">
        <v>143.9</v>
      </c>
      <c r="Y11" s="6">
        <v>0</v>
      </c>
      <c r="Z11" s="6">
        <v>0</v>
      </c>
      <c r="AA11" s="6">
        <v>0</v>
      </c>
      <c r="AB11" s="6">
        <v>0</v>
      </c>
      <c r="AC11">
        <v>9</v>
      </c>
      <c r="AD11">
        <v>8</v>
      </c>
      <c r="AE11">
        <v>27</v>
      </c>
      <c r="AF11">
        <v>55</v>
      </c>
      <c r="AG11">
        <v>67</v>
      </c>
      <c r="AH11">
        <v>68</v>
      </c>
      <c r="AI11">
        <v>57</v>
      </c>
      <c r="AJ11">
        <v>55</v>
      </c>
      <c r="AK11">
        <v>52</v>
      </c>
      <c r="AL11">
        <v>29</v>
      </c>
      <c r="AM11">
        <v>6</v>
      </c>
      <c r="AN11">
        <v>32</v>
      </c>
      <c r="AO11">
        <v>9.1129999999999996E-3</v>
      </c>
      <c r="AP11">
        <v>444.18</v>
      </c>
      <c r="AQ11">
        <v>13.449</v>
      </c>
      <c r="AR11">
        <v>3.14</v>
      </c>
      <c r="AS11">
        <f t="shared" si="0"/>
        <v>0.128299147</v>
      </c>
      <c r="AT11">
        <f t="shared" si="1"/>
        <v>2.8748346000000001E-2</v>
      </c>
      <c r="AU11" t="s">
        <v>605</v>
      </c>
      <c r="AV11">
        <v>1</v>
      </c>
      <c r="AW11">
        <v>1</v>
      </c>
      <c r="AX11">
        <v>100</v>
      </c>
      <c r="AY11">
        <v>0</v>
      </c>
      <c r="AZ11">
        <v>2</v>
      </c>
      <c r="BA11">
        <v>0.23</v>
      </c>
      <c r="BB11">
        <v>143</v>
      </c>
      <c r="BC11">
        <v>3</v>
      </c>
      <c r="BD11" t="s">
        <v>595</v>
      </c>
      <c r="BE11">
        <v>2</v>
      </c>
      <c r="BF11">
        <v>4</v>
      </c>
      <c r="BG11">
        <v>82</v>
      </c>
      <c r="BH11">
        <v>497</v>
      </c>
      <c r="BI11">
        <v>18.899999999999999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446.06979999999999</v>
      </c>
      <c r="EX11" s="6">
        <v>1.89884E-4</v>
      </c>
      <c r="EY11" s="6">
        <v>0</v>
      </c>
      <c r="EZ11" s="6">
        <v>0</v>
      </c>
      <c r="FA11" s="6">
        <v>0</v>
      </c>
      <c r="FB11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>
        <v>0</v>
      </c>
      <c r="GA11" s="2">
        <v>43979</v>
      </c>
      <c r="GB11" t="s">
        <v>596</v>
      </c>
      <c r="GC11">
        <v>1418.06</v>
      </c>
      <c r="GD11" t="s">
        <v>602</v>
      </c>
      <c r="GE11">
        <f t="shared" si="2"/>
        <v>328</v>
      </c>
      <c r="GF11" t="s">
        <v>1071</v>
      </c>
      <c r="GG11" t="s">
        <v>259</v>
      </c>
      <c r="GH11" t="s">
        <v>1070</v>
      </c>
      <c r="GI11" t="s">
        <v>259</v>
      </c>
      <c r="GJ11">
        <v>2.4812459999999999E-3</v>
      </c>
      <c r="GK11">
        <v>5.5592805000000002E-2</v>
      </c>
      <c r="GL11">
        <v>2.480182E-3</v>
      </c>
      <c r="GM11">
        <v>5.5613466E-2</v>
      </c>
      <c r="GN11">
        <v>2.4780330000000001E-3</v>
      </c>
      <c r="GO11">
        <v>5.5722252E-2</v>
      </c>
      <c r="GP11">
        <v>2.479813E-3</v>
      </c>
      <c r="GQ11">
        <v>5.6302722999999999E-2</v>
      </c>
      <c r="GR11">
        <v>2.4822889999999999E-3</v>
      </c>
      <c r="GS11">
        <v>5.6275837000000002E-2</v>
      </c>
      <c r="GT11">
        <v>2.478474E-3</v>
      </c>
      <c r="GU11">
        <v>5.4725415999999999E-2</v>
      </c>
    </row>
    <row r="12" spans="1:203" x14ac:dyDescent="0.25">
      <c r="A12">
        <v>19011</v>
      </c>
      <c r="B12" t="s">
        <v>240</v>
      </c>
      <c r="C12" s="2">
        <v>24343</v>
      </c>
      <c r="E12">
        <v>14</v>
      </c>
      <c r="F12" t="s">
        <v>240</v>
      </c>
      <c r="G12" t="s">
        <v>607</v>
      </c>
      <c r="H12" t="s">
        <v>816</v>
      </c>
      <c r="I12">
        <v>14</v>
      </c>
      <c r="J12">
        <v>0</v>
      </c>
      <c r="K12" t="s">
        <v>817</v>
      </c>
      <c r="L12" t="s">
        <v>593</v>
      </c>
      <c r="M12">
        <v>555</v>
      </c>
      <c r="N12">
        <v>51</v>
      </c>
      <c r="O12">
        <v>855</v>
      </c>
      <c r="P12">
        <v>825</v>
      </c>
      <c r="Q12">
        <v>363.98</v>
      </c>
      <c r="R12">
        <v>51</v>
      </c>
      <c r="S12" s="6">
        <v>816.34690000000001</v>
      </c>
      <c r="T12" s="6">
        <v>0.19769</v>
      </c>
      <c r="U12" s="6">
        <v>-5.7356989999999999E-4</v>
      </c>
      <c r="V12" s="6">
        <v>9.6903750000000004E-7</v>
      </c>
      <c r="W12" s="6">
        <v>-6.329368E-10</v>
      </c>
      <c r="X12" s="6">
        <v>152488</v>
      </c>
      <c r="Y12" s="6">
        <v>-391.67680000000001</v>
      </c>
      <c r="Z12" s="6">
        <v>0.112147</v>
      </c>
      <c r="AA12" s="6">
        <v>3.679849E-4</v>
      </c>
      <c r="AB12" s="6">
        <v>-2.4243399999999999E-7</v>
      </c>
      <c r="AC12">
        <v>18</v>
      </c>
      <c r="AD12">
        <v>11</v>
      </c>
      <c r="AE12">
        <v>35</v>
      </c>
      <c r="AF12">
        <v>49</v>
      </c>
      <c r="AG12">
        <v>60</v>
      </c>
      <c r="AH12">
        <v>60</v>
      </c>
      <c r="AI12">
        <v>54</v>
      </c>
      <c r="AJ12">
        <v>55</v>
      </c>
      <c r="AK12">
        <v>47</v>
      </c>
      <c r="AL12">
        <v>17</v>
      </c>
      <c r="AM12">
        <v>19</v>
      </c>
      <c r="AN12">
        <v>30</v>
      </c>
      <c r="AO12">
        <v>8.5419999999999992E-3</v>
      </c>
      <c r="AP12">
        <v>751.95</v>
      </c>
      <c r="AQ12">
        <v>0.92900000000000005</v>
      </c>
      <c r="AR12">
        <v>4.3499999999999996</v>
      </c>
      <c r="AS12">
        <f t="shared" si="0"/>
        <v>2.5062919999999998E-3</v>
      </c>
      <c r="AT12">
        <f t="shared" si="1"/>
        <v>4.6284456000000002E-2</v>
      </c>
      <c r="AU12" t="s">
        <v>594</v>
      </c>
      <c r="AV12">
        <v>2</v>
      </c>
      <c r="AW12">
        <v>1</v>
      </c>
      <c r="AX12">
        <v>100</v>
      </c>
      <c r="AY12">
        <v>0</v>
      </c>
      <c r="AZ12">
        <v>2</v>
      </c>
      <c r="BA12">
        <v>1.08</v>
      </c>
      <c r="BB12">
        <v>8</v>
      </c>
      <c r="BC12">
        <v>1</v>
      </c>
      <c r="BD12" t="s">
        <v>595</v>
      </c>
      <c r="BE12">
        <v>2</v>
      </c>
      <c r="BF12">
        <v>1</v>
      </c>
      <c r="BG12">
        <v>41.2</v>
      </c>
      <c r="BH12">
        <v>48</v>
      </c>
      <c r="BI12">
        <v>101</v>
      </c>
      <c r="BJ12">
        <v>1</v>
      </c>
      <c r="BK12">
        <v>39.200000000000003</v>
      </c>
      <c r="BL12">
        <v>46</v>
      </c>
      <c r="BM12">
        <v>101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747.21100000000001</v>
      </c>
      <c r="EX12" s="6">
        <v>0.10032199999999999</v>
      </c>
      <c r="EY12" s="6">
        <v>-3.2746099999999997E-4</v>
      </c>
      <c r="EZ12" s="6">
        <v>-1.7168099999999999E-7</v>
      </c>
      <c r="FA12" s="6">
        <v>1.72805E-9</v>
      </c>
      <c r="FB12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>
        <v>0</v>
      </c>
      <c r="GA12" s="2">
        <v>43979</v>
      </c>
      <c r="GB12" t="s">
        <v>596</v>
      </c>
      <c r="GC12">
        <v>555</v>
      </c>
      <c r="GD12" t="s">
        <v>597</v>
      </c>
      <c r="GE12">
        <f t="shared" si="2"/>
        <v>80.400000000000006</v>
      </c>
      <c r="GH12" t="s">
        <v>1072</v>
      </c>
      <c r="GI12" t="s">
        <v>258</v>
      </c>
      <c r="GJ12">
        <v>1.4715450000000001E-3</v>
      </c>
      <c r="GK12">
        <v>5.7542756E-2</v>
      </c>
      <c r="GL12">
        <v>1.155264E-3</v>
      </c>
      <c r="GM12">
        <v>5.7335559000000001E-2</v>
      </c>
      <c r="GN12">
        <v>1.112303E-3</v>
      </c>
      <c r="GO12">
        <v>5.715083E-2</v>
      </c>
      <c r="GP12">
        <v>1.112259E-3</v>
      </c>
      <c r="GQ12">
        <v>5.7114150000000002E-2</v>
      </c>
      <c r="GR12">
        <v>1.1843839999999999E-3</v>
      </c>
      <c r="GS12">
        <v>5.7327288999999997E-2</v>
      </c>
      <c r="GT12">
        <v>1.183999E-3</v>
      </c>
      <c r="GU12">
        <v>5.7020359E-2</v>
      </c>
    </row>
    <row r="13" spans="1:203" x14ac:dyDescent="0.25">
      <c r="A13">
        <v>19012</v>
      </c>
      <c r="B13" t="s">
        <v>241</v>
      </c>
      <c r="C13" s="2">
        <v>22259</v>
      </c>
      <c r="E13">
        <v>15</v>
      </c>
      <c r="F13" t="s">
        <v>241</v>
      </c>
      <c r="G13" t="s">
        <v>607</v>
      </c>
      <c r="H13" t="s">
        <v>816</v>
      </c>
      <c r="I13">
        <v>15</v>
      </c>
      <c r="J13">
        <v>0</v>
      </c>
      <c r="K13" t="s">
        <v>819</v>
      </c>
      <c r="L13" t="s">
        <v>593</v>
      </c>
      <c r="M13">
        <v>14</v>
      </c>
      <c r="N13">
        <v>14</v>
      </c>
      <c r="O13">
        <v>665</v>
      </c>
      <c r="P13">
        <v>665</v>
      </c>
      <c r="Q13">
        <v>14</v>
      </c>
      <c r="R13">
        <v>14</v>
      </c>
      <c r="S13" s="6">
        <v>664.50890000000004</v>
      </c>
      <c r="T13" s="6">
        <v>0</v>
      </c>
      <c r="U13" s="6">
        <v>0</v>
      </c>
      <c r="V13" s="6">
        <v>0</v>
      </c>
      <c r="W13" s="6">
        <v>0</v>
      </c>
      <c r="X13" s="6">
        <v>1.07</v>
      </c>
      <c r="Y13" s="6">
        <v>0</v>
      </c>
      <c r="Z13" s="6">
        <v>0</v>
      </c>
      <c r="AA13" s="6">
        <v>0</v>
      </c>
      <c r="AB13" s="6">
        <v>0</v>
      </c>
      <c r="AC13">
        <v>22</v>
      </c>
      <c r="AD13">
        <v>11</v>
      </c>
      <c r="AE13">
        <v>25</v>
      </c>
      <c r="AF13">
        <v>42</v>
      </c>
      <c r="AG13">
        <v>58</v>
      </c>
      <c r="AH13">
        <v>52</v>
      </c>
      <c r="AI13">
        <v>47</v>
      </c>
      <c r="AJ13">
        <v>43</v>
      </c>
      <c r="AK13">
        <v>41</v>
      </c>
      <c r="AL13">
        <v>15</v>
      </c>
      <c r="AM13">
        <v>7</v>
      </c>
      <c r="AN13">
        <v>24</v>
      </c>
      <c r="AO13">
        <v>8.6309999999999998E-3</v>
      </c>
      <c r="AP13">
        <v>576.62</v>
      </c>
      <c r="AQ13">
        <v>0.17</v>
      </c>
      <c r="AR13">
        <v>6.5149999999999997</v>
      </c>
      <c r="AS13">
        <f t="shared" si="0"/>
        <v>1.505354E-3</v>
      </c>
      <c r="AT13">
        <f t="shared" si="1"/>
        <v>6.9988369999999994E-2</v>
      </c>
      <c r="AU13" t="s">
        <v>594</v>
      </c>
      <c r="AV13">
        <v>1</v>
      </c>
      <c r="AW13">
        <v>1</v>
      </c>
      <c r="AX13">
        <v>100</v>
      </c>
      <c r="AY13">
        <v>0</v>
      </c>
      <c r="AZ13">
        <v>2</v>
      </c>
      <c r="BA13">
        <v>0.86</v>
      </c>
      <c r="BB13">
        <v>12</v>
      </c>
      <c r="BC13">
        <v>2</v>
      </c>
      <c r="BD13" t="s">
        <v>595</v>
      </c>
      <c r="BE13">
        <v>2</v>
      </c>
      <c r="BF13">
        <v>4</v>
      </c>
      <c r="BG13">
        <v>27.2</v>
      </c>
      <c r="BH13">
        <v>37</v>
      </c>
      <c r="BI13">
        <v>88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572.29899999999998</v>
      </c>
      <c r="EX13" s="6">
        <v>6.4610899999999999E-2</v>
      </c>
      <c r="EY13" s="6">
        <v>-2.3239800000000001E-4</v>
      </c>
      <c r="EZ13" s="6">
        <v>4.3903900000000002E-7</v>
      </c>
      <c r="FA13" s="6">
        <v>-3.1241799999999998E-10</v>
      </c>
      <c r="FB13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>
        <v>0</v>
      </c>
      <c r="GA13" s="2">
        <v>43979</v>
      </c>
      <c r="GB13" t="s">
        <v>596</v>
      </c>
      <c r="GC13">
        <v>12.82</v>
      </c>
      <c r="GD13" t="s">
        <v>602</v>
      </c>
      <c r="GE13">
        <f t="shared" si="2"/>
        <v>108.8</v>
      </c>
      <c r="GH13" t="s">
        <v>1073</v>
      </c>
      <c r="GI13" t="s">
        <v>245</v>
      </c>
      <c r="GJ13">
        <v>4.2020623E-2</v>
      </c>
      <c r="GK13">
        <v>7.2450027E-2</v>
      </c>
      <c r="GL13">
        <v>4.3032181000000003E-2</v>
      </c>
      <c r="GM13">
        <v>7.2734982000000004E-2</v>
      </c>
      <c r="GN13">
        <v>4.2489644E-2</v>
      </c>
      <c r="GO13">
        <v>7.2734982000000004E-2</v>
      </c>
      <c r="GP13">
        <v>4.2104403999999998E-2</v>
      </c>
      <c r="GQ13">
        <v>7.1841358999999994E-2</v>
      </c>
      <c r="GR13">
        <v>4.4481954999999997E-2</v>
      </c>
      <c r="GS13">
        <v>6.8323717000000006E-2</v>
      </c>
      <c r="GT13">
        <v>4.344435E-2</v>
      </c>
      <c r="GU13">
        <v>6.8334049999999993E-2</v>
      </c>
    </row>
    <row r="14" spans="1:203" x14ac:dyDescent="0.25">
      <c r="A14">
        <v>19013</v>
      </c>
      <c r="B14" t="s">
        <v>242</v>
      </c>
      <c r="C14" s="2">
        <v>21538</v>
      </c>
      <c r="E14">
        <v>16</v>
      </c>
      <c r="F14" t="s">
        <v>242</v>
      </c>
      <c r="G14" t="s">
        <v>607</v>
      </c>
      <c r="H14" t="s">
        <v>816</v>
      </c>
      <c r="I14">
        <v>16</v>
      </c>
      <c r="J14">
        <v>0</v>
      </c>
      <c r="K14" t="s">
        <v>814</v>
      </c>
      <c r="L14" t="s">
        <v>593</v>
      </c>
      <c r="M14">
        <v>25</v>
      </c>
      <c r="N14">
        <v>25</v>
      </c>
      <c r="O14">
        <v>573</v>
      </c>
      <c r="P14">
        <v>573</v>
      </c>
      <c r="Q14">
        <v>25</v>
      </c>
      <c r="R14">
        <v>25</v>
      </c>
      <c r="S14" s="6">
        <v>572.45749999999998</v>
      </c>
      <c r="T14" s="6">
        <v>0</v>
      </c>
      <c r="U14" s="6">
        <v>0</v>
      </c>
      <c r="V14" s="6">
        <v>0</v>
      </c>
      <c r="W14" s="6">
        <v>0</v>
      </c>
      <c r="X14" s="6">
        <v>2.7</v>
      </c>
      <c r="Y14" s="6">
        <v>0</v>
      </c>
      <c r="Z14" s="6">
        <v>0</v>
      </c>
      <c r="AA14" s="6">
        <v>0</v>
      </c>
      <c r="AB14" s="6">
        <v>0</v>
      </c>
      <c r="AC14">
        <v>22</v>
      </c>
      <c r="AD14">
        <v>11</v>
      </c>
      <c r="AE14">
        <v>24</v>
      </c>
      <c r="AF14">
        <v>45</v>
      </c>
      <c r="AG14">
        <v>60</v>
      </c>
      <c r="AH14">
        <v>54</v>
      </c>
      <c r="AI14">
        <v>46</v>
      </c>
      <c r="AJ14">
        <v>42</v>
      </c>
      <c r="AK14">
        <v>42</v>
      </c>
      <c r="AL14">
        <v>21</v>
      </c>
      <c r="AM14">
        <v>4</v>
      </c>
      <c r="AN14">
        <v>24</v>
      </c>
      <c r="AO14">
        <v>9.0220000000000005E-3</v>
      </c>
      <c r="AP14">
        <v>546.67999999999995</v>
      </c>
      <c r="AQ14">
        <v>0.24299999999999999</v>
      </c>
      <c r="AR14">
        <v>8.3719999999999999</v>
      </c>
      <c r="AS14">
        <f t="shared" si="0"/>
        <v>2.1598949999999998E-3</v>
      </c>
      <c r="AT14">
        <f t="shared" si="1"/>
        <v>4.1884981000000002E-2</v>
      </c>
      <c r="AU14" t="s">
        <v>605</v>
      </c>
      <c r="AV14">
        <v>1</v>
      </c>
      <c r="AW14">
        <v>1</v>
      </c>
      <c r="AX14">
        <v>100</v>
      </c>
      <c r="AY14">
        <v>0</v>
      </c>
      <c r="AZ14">
        <v>2</v>
      </c>
      <c r="BA14">
        <v>0.46</v>
      </c>
      <c r="BB14">
        <v>12</v>
      </c>
      <c r="BC14">
        <v>1</v>
      </c>
      <c r="BD14" t="s">
        <v>595</v>
      </c>
      <c r="BE14">
        <v>2</v>
      </c>
      <c r="BF14">
        <v>2</v>
      </c>
      <c r="BG14">
        <v>16</v>
      </c>
      <c r="BH14">
        <v>89</v>
      </c>
      <c r="BI14">
        <v>21.7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545.35599999999999</v>
      </c>
      <c r="EX14" s="6">
        <v>1.6598600000000002E-2</v>
      </c>
      <c r="EY14" s="6">
        <v>-3.6417390000000001E-5</v>
      </c>
      <c r="EZ14" s="6">
        <v>5.1249300000000001E-8</v>
      </c>
      <c r="FA14" s="6">
        <v>-2.6363490000000002E-11</v>
      </c>
      <c r="FB14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>
        <v>0</v>
      </c>
      <c r="GA14" s="2">
        <v>43979</v>
      </c>
      <c r="GB14" t="s">
        <v>596</v>
      </c>
      <c r="GC14">
        <v>22.69</v>
      </c>
      <c r="GD14" t="s">
        <v>602</v>
      </c>
      <c r="GE14">
        <f t="shared" si="2"/>
        <v>32</v>
      </c>
      <c r="GH14" t="s">
        <v>1074</v>
      </c>
      <c r="GI14" t="s">
        <v>362</v>
      </c>
      <c r="GJ14">
        <v>2.5125115999999999E-2</v>
      </c>
      <c r="GK14">
        <v>2.2541240000000001E-3</v>
      </c>
      <c r="GL14">
        <v>2.4800836999999999E-2</v>
      </c>
      <c r="GM14">
        <v>2.483603E-3</v>
      </c>
      <c r="GN14">
        <v>2.4415613999999999E-2</v>
      </c>
      <c r="GO14">
        <v>2.4863260000000001E-3</v>
      </c>
      <c r="GP14">
        <v>2.4011346999999999E-2</v>
      </c>
      <c r="GQ14">
        <v>2.4863260000000001E-3</v>
      </c>
      <c r="GR14">
        <v>2.3591477E-2</v>
      </c>
      <c r="GS14">
        <v>2.4863260000000001E-3</v>
      </c>
      <c r="GT14">
        <v>2.3223133999999999E-2</v>
      </c>
      <c r="GU14">
        <v>2.4863260000000001E-3</v>
      </c>
    </row>
    <row r="15" spans="1:203" x14ac:dyDescent="0.25">
      <c r="A15">
        <v>19014</v>
      </c>
      <c r="B15" t="s">
        <v>243</v>
      </c>
      <c r="C15" s="2">
        <v>27694</v>
      </c>
      <c r="E15">
        <v>17</v>
      </c>
      <c r="F15" t="s">
        <v>243</v>
      </c>
      <c r="G15" t="s">
        <v>607</v>
      </c>
      <c r="H15" t="s">
        <v>608</v>
      </c>
      <c r="I15">
        <v>17</v>
      </c>
      <c r="J15">
        <v>0</v>
      </c>
      <c r="K15" t="s">
        <v>821</v>
      </c>
      <c r="L15" t="s">
        <v>593</v>
      </c>
      <c r="M15">
        <v>6150</v>
      </c>
      <c r="N15">
        <v>890</v>
      </c>
      <c r="O15">
        <v>446.3</v>
      </c>
      <c r="P15">
        <v>426</v>
      </c>
      <c r="Q15">
        <v>1175.0899999999999</v>
      </c>
      <c r="R15">
        <v>890</v>
      </c>
      <c r="S15" s="6">
        <v>417.8938</v>
      </c>
      <c r="T15" s="6">
        <v>1.11714E-2</v>
      </c>
      <c r="U15" s="6">
        <v>-2.2937690000000002E-6</v>
      </c>
      <c r="V15" s="6">
        <v>2.9099480000000003E-10</v>
      </c>
      <c r="W15" s="6">
        <v>-1.4825999999999999E-14</v>
      </c>
      <c r="X15" s="6">
        <v>586295</v>
      </c>
      <c r="Y15" s="6">
        <v>-3956.72</v>
      </c>
      <c r="Z15" s="6">
        <v>8.8638100000000009</v>
      </c>
      <c r="AA15" s="6">
        <v>-6.5863579999999996E-3</v>
      </c>
      <c r="AB15" s="6">
        <v>0</v>
      </c>
      <c r="AC15">
        <v>12</v>
      </c>
      <c r="AD15">
        <v>11</v>
      </c>
      <c r="AE15">
        <v>30</v>
      </c>
      <c r="AF15">
        <v>58</v>
      </c>
      <c r="AG15">
        <v>71</v>
      </c>
      <c r="AH15">
        <v>72</v>
      </c>
      <c r="AI15">
        <v>59</v>
      </c>
      <c r="AJ15">
        <v>58</v>
      </c>
      <c r="AK15">
        <v>54</v>
      </c>
      <c r="AL15">
        <v>27</v>
      </c>
      <c r="AM15">
        <v>5</v>
      </c>
      <c r="AN15">
        <v>33</v>
      </c>
      <c r="AO15">
        <v>8.9510000000000006E-3</v>
      </c>
      <c r="AP15">
        <v>383.04</v>
      </c>
      <c r="AQ15">
        <v>3.8260000000000001</v>
      </c>
      <c r="AR15">
        <v>3.4550000000000001</v>
      </c>
      <c r="AS15">
        <f t="shared" si="0"/>
        <v>2.3446774E-2</v>
      </c>
      <c r="AT15">
        <f t="shared" si="1"/>
        <v>2.962826E-2</v>
      </c>
      <c r="AU15" t="s">
        <v>594</v>
      </c>
      <c r="AV15">
        <v>1</v>
      </c>
      <c r="AW15">
        <v>1</v>
      </c>
      <c r="AX15">
        <v>100</v>
      </c>
      <c r="AY15">
        <v>0</v>
      </c>
      <c r="AZ15">
        <v>2</v>
      </c>
      <c r="BA15">
        <v>2.06</v>
      </c>
      <c r="BB15">
        <v>245</v>
      </c>
      <c r="BC15">
        <v>4</v>
      </c>
      <c r="BD15" t="s">
        <v>595</v>
      </c>
      <c r="BE15">
        <v>2</v>
      </c>
      <c r="BF15">
        <v>8</v>
      </c>
      <c r="BG15">
        <v>186</v>
      </c>
      <c r="BH15">
        <v>368</v>
      </c>
      <c r="BI15">
        <v>59.2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381.09280000000001</v>
      </c>
      <c r="EX15" s="6">
        <v>1.4052800000000001E-3</v>
      </c>
      <c r="EY15" s="6">
        <v>-2.0073399999999999E-8</v>
      </c>
      <c r="EZ15" s="6">
        <v>1.05799E-13</v>
      </c>
      <c r="FA15" s="6">
        <v>0</v>
      </c>
      <c r="FB15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>
        <v>0</v>
      </c>
      <c r="GA15" s="2">
        <v>43979</v>
      </c>
      <c r="GB15" t="s">
        <v>596</v>
      </c>
      <c r="GC15">
        <v>5887</v>
      </c>
      <c r="GD15" t="s">
        <v>597</v>
      </c>
      <c r="GE15">
        <f t="shared" si="2"/>
        <v>1488</v>
      </c>
      <c r="GF15" t="s">
        <v>1076</v>
      </c>
      <c r="GG15" t="s">
        <v>279</v>
      </c>
      <c r="GH15" t="s">
        <v>1075</v>
      </c>
      <c r="GI15" t="s">
        <v>279</v>
      </c>
      <c r="GJ15">
        <v>2.4980427999999999E-2</v>
      </c>
      <c r="GK15">
        <v>5.7069920000000003E-2</v>
      </c>
      <c r="GL15">
        <v>2.4979193E-2</v>
      </c>
      <c r="GM15">
        <v>5.6812427999999998E-2</v>
      </c>
      <c r="GN15">
        <v>2.4947500000000001E-2</v>
      </c>
      <c r="GO15">
        <v>5.5364433999999997E-2</v>
      </c>
      <c r="GP15">
        <v>2.4959275E-2</v>
      </c>
      <c r="GQ15">
        <v>5.5505548000000002E-2</v>
      </c>
      <c r="GR15">
        <v>2.5027181999999999E-2</v>
      </c>
      <c r="GS15">
        <v>5.5490154999999999E-2</v>
      </c>
      <c r="GT15">
        <v>2.4923792E-2</v>
      </c>
      <c r="GU15">
        <v>5.1530167000000002E-2</v>
      </c>
    </row>
    <row r="16" spans="1:203" x14ac:dyDescent="0.25">
      <c r="A16">
        <v>19015</v>
      </c>
      <c r="B16" t="s">
        <v>244</v>
      </c>
      <c r="C16" s="2">
        <v>28726</v>
      </c>
      <c r="E16">
        <v>18</v>
      </c>
      <c r="F16" t="s">
        <v>244</v>
      </c>
      <c r="G16" t="s">
        <v>607</v>
      </c>
      <c r="H16" t="s">
        <v>816</v>
      </c>
      <c r="I16">
        <v>18</v>
      </c>
      <c r="J16">
        <v>0</v>
      </c>
      <c r="K16" t="s">
        <v>823</v>
      </c>
      <c r="L16" t="s">
        <v>593</v>
      </c>
      <c r="M16">
        <v>11025</v>
      </c>
      <c r="N16">
        <v>5856</v>
      </c>
      <c r="O16">
        <v>383.3</v>
      </c>
      <c r="P16">
        <v>373.3</v>
      </c>
      <c r="Q16">
        <v>5856</v>
      </c>
      <c r="R16">
        <v>5856</v>
      </c>
      <c r="S16" s="6">
        <v>352.02980000000002</v>
      </c>
      <c r="T16" s="6">
        <v>4.9958559999999999E-3</v>
      </c>
      <c r="U16" s="6">
        <v>-2.7416400000000002E-7</v>
      </c>
      <c r="V16" s="6">
        <v>7.0983100000000003E-12</v>
      </c>
      <c r="W16" s="6">
        <v>0</v>
      </c>
      <c r="X16" s="6">
        <v>55387</v>
      </c>
      <c r="Y16" s="6">
        <v>-314.5308</v>
      </c>
      <c r="Z16" s="6">
        <v>0.44797690000000001</v>
      </c>
      <c r="AA16" s="6">
        <v>0</v>
      </c>
      <c r="AB16" s="6">
        <v>0</v>
      </c>
      <c r="AC16">
        <v>12</v>
      </c>
      <c r="AD16">
        <v>16</v>
      </c>
      <c r="AE16">
        <v>30</v>
      </c>
      <c r="AF16">
        <v>53</v>
      </c>
      <c r="AG16">
        <v>73</v>
      </c>
      <c r="AH16">
        <v>74</v>
      </c>
      <c r="AI16">
        <v>65</v>
      </c>
      <c r="AJ16">
        <v>61</v>
      </c>
      <c r="AK16">
        <v>58</v>
      </c>
      <c r="AL16">
        <v>23</v>
      </c>
      <c r="AM16">
        <v>3</v>
      </c>
      <c r="AN16">
        <v>27</v>
      </c>
      <c r="AO16">
        <v>8.8319999999999996E-3</v>
      </c>
      <c r="AP16">
        <v>327.29000000000002</v>
      </c>
      <c r="AQ16">
        <v>0.25900000000000001</v>
      </c>
      <c r="AR16">
        <v>3.5609999999999999</v>
      </c>
      <c r="AS16">
        <f t="shared" si="0"/>
        <v>1.8423599999999999E-3</v>
      </c>
      <c r="AT16">
        <f t="shared" si="1"/>
        <v>2.9695005999999999E-2</v>
      </c>
      <c r="AU16" t="s">
        <v>594</v>
      </c>
      <c r="AV16">
        <v>1</v>
      </c>
      <c r="AW16">
        <v>1</v>
      </c>
      <c r="AX16">
        <v>100</v>
      </c>
      <c r="AY16">
        <v>0</v>
      </c>
      <c r="AZ16">
        <v>2</v>
      </c>
      <c r="BA16">
        <v>0.76</v>
      </c>
      <c r="BB16">
        <v>364</v>
      </c>
      <c r="BC16">
        <v>3</v>
      </c>
      <c r="BD16" t="s">
        <v>799</v>
      </c>
      <c r="BE16">
        <v>2</v>
      </c>
      <c r="BF16">
        <v>6</v>
      </c>
      <c r="BG16">
        <v>232.7</v>
      </c>
      <c r="BH16">
        <v>493</v>
      </c>
      <c r="BI16">
        <v>53.5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323.12279999999998</v>
      </c>
      <c r="EX16" s="6">
        <v>-4.5770080000000001E-4</v>
      </c>
      <c r="EY16" s="6">
        <v>3.9876499999999998E-7</v>
      </c>
      <c r="EZ16" s="6">
        <v>-4.2210599999999999E-11</v>
      </c>
      <c r="FA16" s="6">
        <v>1.3986599999999999E-15</v>
      </c>
      <c r="FB1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>
        <v>0</v>
      </c>
      <c r="GA16" s="2">
        <v>43979</v>
      </c>
      <c r="GB16" t="s">
        <v>596</v>
      </c>
      <c r="GC16">
        <v>11025</v>
      </c>
      <c r="GD16" t="s">
        <v>597</v>
      </c>
      <c r="GE16">
        <f t="shared" si="2"/>
        <v>1396.1999999999998</v>
      </c>
      <c r="GH16" t="s">
        <v>1077</v>
      </c>
      <c r="GI16" t="s">
        <v>255</v>
      </c>
      <c r="GJ16">
        <v>1.1778828E-2</v>
      </c>
      <c r="GK16">
        <v>4.9073324000000001E-2</v>
      </c>
      <c r="GL16">
        <v>1.1750442999999999E-2</v>
      </c>
      <c r="GM16">
        <v>4.7052983E-2</v>
      </c>
      <c r="GN16">
        <v>1.1707927999999999E-2</v>
      </c>
      <c r="GO16">
        <v>4.3634198999999999E-2</v>
      </c>
      <c r="GP16">
        <v>1.1597143000000001E-2</v>
      </c>
      <c r="GQ16">
        <v>4.0466546999999999E-2</v>
      </c>
      <c r="GR16">
        <v>1.1622202999999999E-2</v>
      </c>
      <c r="GS16">
        <v>3.7765458000000002E-2</v>
      </c>
      <c r="GT16">
        <v>1.2020998999999999E-2</v>
      </c>
      <c r="GU16">
        <v>3.3306580000000002E-2</v>
      </c>
    </row>
    <row r="17" spans="1:203" x14ac:dyDescent="0.25">
      <c r="A17">
        <v>19143</v>
      </c>
      <c r="B17" t="s">
        <v>245</v>
      </c>
      <c r="C17" s="2">
        <v>41778</v>
      </c>
      <c r="E17">
        <v>20</v>
      </c>
      <c r="F17" t="s">
        <v>245</v>
      </c>
      <c r="G17" t="s">
        <v>607</v>
      </c>
      <c r="H17" t="s">
        <v>608</v>
      </c>
      <c r="I17">
        <v>22</v>
      </c>
      <c r="J17">
        <v>0</v>
      </c>
      <c r="K17" t="s">
        <v>825</v>
      </c>
      <c r="L17" t="s">
        <v>593</v>
      </c>
      <c r="M17">
        <v>1781.61</v>
      </c>
      <c r="N17">
        <v>430.05</v>
      </c>
      <c r="O17">
        <v>800</v>
      </c>
      <c r="P17">
        <v>785</v>
      </c>
      <c r="Q17">
        <v>613.94000000000005</v>
      </c>
      <c r="R17">
        <v>430.05</v>
      </c>
      <c r="S17" s="6">
        <v>775.04629999999997</v>
      </c>
      <c r="T17" s="6">
        <v>2.6397259999999999E-2</v>
      </c>
      <c r="U17" s="6">
        <v>-1.062692E-5</v>
      </c>
      <c r="V17" s="6">
        <v>1.9872919999999999E-9</v>
      </c>
      <c r="W17" s="6">
        <v>0</v>
      </c>
      <c r="X17" s="6">
        <v>-4577.0739999999996</v>
      </c>
      <c r="Y17" s="6">
        <v>5.8940089999999996</v>
      </c>
      <c r="Z17" s="6">
        <v>-4.649E-9</v>
      </c>
      <c r="AA17" s="6">
        <v>-6.0257280000000003E-13</v>
      </c>
      <c r="AB17" s="6">
        <v>0</v>
      </c>
      <c r="AC17">
        <v>0</v>
      </c>
      <c r="AD17">
        <v>15</v>
      </c>
      <c r="AE17">
        <v>23</v>
      </c>
      <c r="AF17">
        <v>42</v>
      </c>
      <c r="AG17">
        <v>66</v>
      </c>
      <c r="AH17">
        <v>52</v>
      </c>
      <c r="AI17">
        <v>91</v>
      </c>
      <c r="AJ17">
        <v>108</v>
      </c>
      <c r="AK17">
        <v>94</v>
      </c>
      <c r="AL17">
        <v>44</v>
      </c>
      <c r="AM17">
        <v>3</v>
      </c>
      <c r="AN17">
        <v>15</v>
      </c>
      <c r="AO17">
        <v>9.025E-3</v>
      </c>
      <c r="AP17">
        <v>755.49</v>
      </c>
      <c r="AQ17">
        <v>4.8970000000000002</v>
      </c>
      <c r="AR17">
        <v>8.3140000000000001</v>
      </c>
      <c r="AS17">
        <f t="shared" si="0"/>
        <v>4.344435E-2</v>
      </c>
      <c r="AT17">
        <f t="shared" si="1"/>
        <v>6.8334049999999993E-2</v>
      </c>
      <c r="AU17" t="s">
        <v>605</v>
      </c>
      <c r="AV17">
        <v>1</v>
      </c>
      <c r="AW17">
        <v>1</v>
      </c>
      <c r="AX17">
        <v>100</v>
      </c>
      <c r="AY17">
        <v>0</v>
      </c>
      <c r="AZ17">
        <v>2</v>
      </c>
      <c r="BA17">
        <v>1.2</v>
      </c>
      <c r="BB17">
        <v>8</v>
      </c>
      <c r="BC17">
        <v>2</v>
      </c>
      <c r="BD17" t="s">
        <v>595</v>
      </c>
      <c r="BE17">
        <v>2</v>
      </c>
      <c r="BF17">
        <v>2</v>
      </c>
      <c r="BG17">
        <v>26.3</v>
      </c>
      <c r="BH17">
        <v>77</v>
      </c>
      <c r="BI17">
        <v>37.700000000000003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754</v>
      </c>
      <c r="EX17" s="6">
        <v>1.3599999999999999E-2</v>
      </c>
      <c r="EY17" s="6">
        <v>-1.1752100000000001E-5</v>
      </c>
      <c r="EZ17" s="6">
        <v>5.9766600000000003E-9</v>
      </c>
      <c r="FA17" s="6">
        <v>-1.140029E-12</v>
      </c>
      <c r="FB17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>
        <v>0</v>
      </c>
      <c r="GA17" s="2">
        <v>43979</v>
      </c>
      <c r="GB17" t="s">
        <v>596</v>
      </c>
      <c r="GC17">
        <v>1781.61</v>
      </c>
      <c r="GD17" t="s">
        <v>597</v>
      </c>
      <c r="GE17">
        <f t="shared" si="2"/>
        <v>52.6</v>
      </c>
      <c r="GH17" t="s">
        <v>1079</v>
      </c>
      <c r="GI17" t="s">
        <v>336</v>
      </c>
      <c r="GJ17">
        <v>4.4085185999999998E-2</v>
      </c>
      <c r="GK17">
        <v>5.7704322000000002E-2</v>
      </c>
      <c r="GL17">
        <v>4.3622371E-2</v>
      </c>
      <c r="GM17">
        <v>5.6429483000000003E-2</v>
      </c>
      <c r="GN17">
        <v>4.3446314E-2</v>
      </c>
      <c r="GO17">
        <v>5.5490837000000001E-2</v>
      </c>
      <c r="GP17">
        <v>4.3076951000000002E-2</v>
      </c>
      <c r="GQ17">
        <v>5.4239652999999999E-2</v>
      </c>
      <c r="GR17">
        <v>4.2700044999999999E-2</v>
      </c>
      <c r="GS17">
        <v>5.2941147000000001E-2</v>
      </c>
      <c r="GT17">
        <v>4.2478523999999997E-2</v>
      </c>
      <c r="GU17">
        <v>5.1609173000000001E-2</v>
      </c>
    </row>
    <row r="18" spans="1:203" x14ac:dyDescent="0.25">
      <c r="A18">
        <v>19016</v>
      </c>
      <c r="B18" t="s">
        <v>246</v>
      </c>
      <c r="C18" s="2">
        <v>40374</v>
      </c>
      <c r="E18">
        <v>21</v>
      </c>
      <c r="F18" t="s">
        <v>246</v>
      </c>
      <c r="G18" t="s">
        <v>607</v>
      </c>
      <c r="H18" t="s">
        <v>827</v>
      </c>
      <c r="I18">
        <v>251</v>
      </c>
      <c r="J18">
        <v>0</v>
      </c>
      <c r="K18" t="s">
        <v>828</v>
      </c>
      <c r="L18" t="s">
        <v>593</v>
      </c>
      <c r="M18">
        <v>5199</v>
      </c>
      <c r="N18">
        <v>1752</v>
      </c>
      <c r="O18">
        <v>756</v>
      </c>
      <c r="P18">
        <v>732.5</v>
      </c>
      <c r="Q18">
        <v>2777</v>
      </c>
      <c r="R18">
        <v>1752</v>
      </c>
      <c r="S18" s="6">
        <v>682.60379999999998</v>
      </c>
      <c r="T18" s="6">
        <v>4.8729700000000001E-2</v>
      </c>
      <c r="U18" s="6">
        <v>-1.593879E-5</v>
      </c>
      <c r="V18" s="6">
        <v>2.6707999999999999E-9</v>
      </c>
      <c r="W18" s="6">
        <v>-1.70707E-13</v>
      </c>
      <c r="X18" s="6">
        <v>-817618</v>
      </c>
      <c r="Y18" s="6">
        <v>3330.02</v>
      </c>
      <c r="Z18" s="6">
        <v>-4.5261990000000001</v>
      </c>
      <c r="AA18" s="6">
        <v>2.0533700000000001E-3</v>
      </c>
      <c r="AB18" s="6">
        <v>0</v>
      </c>
      <c r="AC18">
        <v>6</v>
      </c>
      <c r="AD18">
        <v>8</v>
      </c>
      <c r="AE18">
        <v>20</v>
      </c>
      <c r="AF18">
        <v>35</v>
      </c>
      <c r="AG18">
        <v>55</v>
      </c>
      <c r="AH18">
        <v>57</v>
      </c>
      <c r="AI18">
        <v>57</v>
      </c>
      <c r="AJ18">
        <v>59</v>
      </c>
      <c r="AK18">
        <v>52</v>
      </c>
      <c r="AL18">
        <v>24</v>
      </c>
      <c r="AM18">
        <v>16</v>
      </c>
      <c r="AN18">
        <v>31</v>
      </c>
      <c r="AO18">
        <v>8.6759999999999997E-3</v>
      </c>
      <c r="AP18">
        <v>674.9</v>
      </c>
      <c r="AQ18">
        <v>0.41899999999999998</v>
      </c>
      <c r="AR18">
        <v>2.0230000000000001</v>
      </c>
      <c r="AS18">
        <f t="shared" si="0"/>
        <v>4.0330410000000002E-3</v>
      </c>
      <c r="AT18">
        <f t="shared" si="1"/>
        <v>1.9526357000000001E-2</v>
      </c>
      <c r="AU18" t="s">
        <v>594</v>
      </c>
      <c r="AV18">
        <v>1</v>
      </c>
      <c r="AW18">
        <v>1</v>
      </c>
      <c r="AX18">
        <v>100</v>
      </c>
      <c r="AY18">
        <v>0</v>
      </c>
      <c r="AZ18">
        <v>2</v>
      </c>
      <c r="BA18">
        <v>0.68</v>
      </c>
      <c r="BB18">
        <v>13</v>
      </c>
      <c r="BC18">
        <v>2</v>
      </c>
      <c r="BD18" t="s">
        <v>595</v>
      </c>
      <c r="BE18">
        <v>2</v>
      </c>
      <c r="BF18">
        <v>2</v>
      </c>
      <c r="BG18">
        <v>106.3</v>
      </c>
      <c r="BH18">
        <v>162</v>
      </c>
      <c r="BI18">
        <v>73.66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673.93060000000003</v>
      </c>
      <c r="EX18" s="6">
        <v>8.6597900000000005E-3</v>
      </c>
      <c r="EY18" s="6">
        <v>-1.052098E-5</v>
      </c>
      <c r="EZ18" s="6">
        <v>7.6631359999999992E-9</v>
      </c>
      <c r="FA18" s="6">
        <v>-2.0651740000000001E-12</v>
      </c>
      <c r="FB18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>
        <v>0</v>
      </c>
      <c r="GA18" s="2">
        <v>43979</v>
      </c>
      <c r="GB18" t="s">
        <v>596</v>
      </c>
      <c r="GC18">
        <v>5199</v>
      </c>
      <c r="GD18" t="s">
        <v>597</v>
      </c>
      <c r="GE18">
        <f t="shared" si="2"/>
        <v>212.6</v>
      </c>
      <c r="GH18" t="s">
        <v>1081</v>
      </c>
      <c r="GI18" t="s">
        <v>240</v>
      </c>
      <c r="GJ18">
        <v>2.5280559999999999E-3</v>
      </c>
      <c r="GK18">
        <v>4.0588724999999999E-2</v>
      </c>
      <c r="GL18">
        <v>2.53806E-3</v>
      </c>
      <c r="GM18">
        <v>4.4095453E-2</v>
      </c>
      <c r="GN18">
        <v>2.540629E-3</v>
      </c>
      <c r="GO18">
        <v>4.5818020000000001E-2</v>
      </c>
      <c r="GP18">
        <v>2.5058540000000001E-3</v>
      </c>
      <c r="GQ18">
        <v>4.6118873999999997E-2</v>
      </c>
      <c r="GR18">
        <v>2.5057439999999999E-3</v>
      </c>
      <c r="GS18">
        <v>4.6332099000000002E-2</v>
      </c>
      <c r="GT18">
        <v>2.5062919999999998E-3</v>
      </c>
      <c r="GU18">
        <v>4.6284456000000002E-2</v>
      </c>
    </row>
    <row r="19" spans="1:203" x14ac:dyDescent="0.25">
      <c r="A19">
        <v>19017</v>
      </c>
      <c r="B19" t="s">
        <v>247</v>
      </c>
      <c r="C19" s="2">
        <v>30167</v>
      </c>
      <c r="E19">
        <v>24</v>
      </c>
      <c r="F19" t="s">
        <v>247</v>
      </c>
      <c r="G19" t="s">
        <v>607</v>
      </c>
      <c r="H19" t="s">
        <v>797</v>
      </c>
      <c r="I19">
        <v>24</v>
      </c>
      <c r="J19">
        <v>0</v>
      </c>
      <c r="K19" t="s">
        <v>830</v>
      </c>
      <c r="L19" t="s">
        <v>593</v>
      </c>
      <c r="M19">
        <v>17725</v>
      </c>
      <c r="N19">
        <v>4669</v>
      </c>
      <c r="O19">
        <v>661</v>
      </c>
      <c r="P19">
        <v>615</v>
      </c>
      <c r="Q19">
        <v>10626.45</v>
      </c>
      <c r="R19">
        <v>4669</v>
      </c>
      <c r="S19" s="6">
        <v>568.08979999999997</v>
      </c>
      <c r="T19" s="6">
        <v>1.4506E-2</v>
      </c>
      <c r="U19" s="6">
        <v>-1.2027989999999999E-6</v>
      </c>
      <c r="V19" s="6">
        <v>5.8302990000000002E-11</v>
      </c>
      <c r="W19" s="6">
        <v>-1.1245E-15</v>
      </c>
      <c r="X19" s="6">
        <v>-18194.400000000001</v>
      </c>
      <c r="Y19" s="6">
        <v>56.577590000000001</v>
      </c>
      <c r="Z19" s="6">
        <v>4.5182800000000002E-2</v>
      </c>
      <c r="AA19" s="6">
        <v>-2.91219E-4</v>
      </c>
      <c r="AB19" s="6">
        <v>2.3906989999999999E-7</v>
      </c>
      <c r="AC19">
        <v>0</v>
      </c>
      <c r="AD19">
        <v>2</v>
      </c>
      <c r="AE19">
        <v>16</v>
      </c>
      <c r="AF19">
        <v>36</v>
      </c>
      <c r="AG19">
        <v>53</v>
      </c>
      <c r="AH19">
        <v>54</v>
      </c>
      <c r="AI19">
        <v>54</v>
      </c>
      <c r="AJ19">
        <v>50</v>
      </c>
      <c r="AK19">
        <v>45</v>
      </c>
      <c r="AL19">
        <v>16</v>
      </c>
      <c r="AM19">
        <v>5</v>
      </c>
      <c r="AN19">
        <v>19</v>
      </c>
      <c r="AO19">
        <v>9.0959999999999999E-3</v>
      </c>
      <c r="AP19">
        <v>521.12</v>
      </c>
      <c r="AQ19">
        <v>3.242</v>
      </c>
      <c r="AR19">
        <v>3.2389999999999999</v>
      </c>
      <c r="AS19">
        <f t="shared" si="0"/>
        <v>1.9634914E-2</v>
      </c>
      <c r="AT19">
        <f t="shared" si="1"/>
        <v>3.2083049000000002E-2</v>
      </c>
      <c r="AU19" t="s">
        <v>594</v>
      </c>
      <c r="AV19">
        <v>1</v>
      </c>
      <c r="AW19">
        <v>5</v>
      </c>
      <c r="AX19">
        <v>100</v>
      </c>
      <c r="AY19">
        <v>0</v>
      </c>
      <c r="AZ19">
        <v>2</v>
      </c>
      <c r="BA19">
        <v>1.1000000000000001</v>
      </c>
      <c r="BB19">
        <v>48</v>
      </c>
      <c r="BC19">
        <v>2</v>
      </c>
      <c r="BD19" t="s">
        <v>799</v>
      </c>
      <c r="BE19">
        <v>2</v>
      </c>
      <c r="BF19">
        <v>4</v>
      </c>
      <c r="BG19">
        <v>298</v>
      </c>
      <c r="BH19">
        <v>262</v>
      </c>
      <c r="BI19">
        <v>130.30000000000001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519.31979999999999</v>
      </c>
      <c r="EX19" s="6">
        <v>3.9399969999999998E-3</v>
      </c>
      <c r="EY19" s="6">
        <v>-3.599999E-7</v>
      </c>
      <c r="EZ19" s="6">
        <v>4.3299990000000002E-11</v>
      </c>
      <c r="FA19" s="6">
        <v>-2.6E-15</v>
      </c>
      <c r="FB19">
        <v>512</v>
      </c>
      <c r="FC19" s="6">
        <v>519.3098</v>
      </c>
      <c r="FD19" s="6">
        <v>2.49E-3</v>
      </c>
      <c r="FE19" s="6">
        <v>3.4399990000000002E-7</v>
      </c>
      <c r="FF19" s="6">
        <v>-6.199999E-11</v>
      </c>
      <c r="FG19" s="6">
        <v>3.3E-15</v>
      </c>
      <c r="FH19">
        <v>514</v>
      </c>
      <c r="FI19" s="6">
        <v>519.52980000000002</v>
      </c>
      <c r="FJ19" s="6">
        <v>2.7799999999999999E-3</v>
      </c>
      <c r="FK19" s="6">
        <v>4.0399999999999998E-8</v>
      </c>
      <c r="FL19" s="6">
        <v>2.7700000000000001E-12</v>
      </c>
      <c r="FM19" s="6">
        <v>-4.8999989999999999E-16</v>
      </c>
      <c r="FN19">
        <v>516</v>
      </c>
      <c r="FO19" s="6">
        <v>519.78980000000001</v>
      </c>
      <c r="FP19" s="6">
        <v>1.6100000000000001E-3</v>
      </c>
      <c r="FQ19" s="6">
        <v>8.4799999999999997E-7</v>
      </c>
      <c r="FR19" s="6">
        <v>-1.2E-10</v>
      </c>
      <c r="FS19" s="6">
        <v>4.5299999999999999E-15</v>
      </c>
      <c r="FT19">
        <v>518</v>
      </c>
      <c r="FU19" s="6">
        <v>519.92989999999998</v>
      </c>
      <c r="FV19" s="6">
        <v>1.6299999999999999E-3</v>
      </c>
      <c r="FW19" s="6">
        <v>5.4799990000000004E-7</v>
      </c>
      <c r="FX19" s="6">
        <v>-7.8999990000000006E-11</v>
      </c>
      <c r="FY19" s="6">
        <v>3.8299979999999999E-15</v>
      </c>
      <c r="FZ19">
        <v>520</v>
      </c>
      <c r="GA19" s="2">
        <v>43979</v>
      </c>
      <c r="GB19" t="s">
        <v>596</v>
      </c>
      <c r="GC19">
        <v>17725</v>
      </c>
      <c r="GD19" t="s">
        <v>597</v>
      </c>
      <c r="GE19">
        <f t="shared" si="2"/>
        <v>1192</v>
      </c>
      <c r="GH19" t="s">
        <v>1082</v>
      </c>
      <c r="GI19" t="s">
        <v>230</v>
      </c>
      <c r="GJ19">
        <v>5.0789140000000003E-3</v>
      </c>
      <c r="GK19">
        <v>3.4235146000000001E-2</v>
      </c>
      <c r="GL19">
        <v>5.0760359999999999E-3</v>
      </c>
      <c r="GM19">
        <v>3.4216407999999997E-2</v>
      </c>
      <c r="GN19">
        <v>5.0760359999999999E-3</v>
      </c>
      <c r="GO19">
        <v>3.4216407999999997E-2</v>
      </c>
      <c r="GP19">
        <v>5.0823329999999996E-3</v>
      </c>
      <c r="GQ19">
        <v>3.4216407999999997E-2</v>
      </c>
      <c r="GR19">
        <v>5.5632709999999998E-3</v>
      </c>
      <c r="GS19">
        <v>3.4284532E-2</v>
      </c>
      <c r="GT19">
        <v>5.5591520000000004E-3</v>
      </c>
      <c r="GU19">
        <v>3.3568992999999998E-2</v>
      </c>
    </row>
    <row r="20" spans="1:203" x14ac:dyDescent="0.25">
      <c r="A20">
        <v>19018</v>
      </c>
      <c r="B20" t="s">
        <v>248</v>
      </c>
      <c r="C20" s="2">
        <v>34337</v>
      </c>
      <c r="E20">
        <v>25</v>
      </c>
      <c r="F20" t="s">
        <v>248</v>
      </c>
      <c r="G20" t="s">
        <v>607</v>
      </c>
      <c r="H20" t="s">
        <v>797</v>
      </c>
      <c r="I20">
        <v>25</v>
      </c>
      <c r="J20">
        <v>0</v>
      </c>
      <c r="K20" t="s">
        <v>832</v>
      </c>
      <c r="L20" t="s">
        <v>593</v>
      </c>
      <c r="M20">
        <v>12792</v>
      </c>
      <c r="N20">
        <v>2412</v>
      </c>
      <c r="O20">
        <v>815</v>
      </c>
      <c r="P20">
        <v>775.5</v>
      </c>
      <c r="Q20">
        <v>5500.05</v>
      </c>
      <c r="R20">
        <v>2412</v>
      </c>
      <c r="S20" s="6">
        <v>752.1499</v>
      </c>
      <c r="T20" s="6">
        <v>1.2283499999999999E-2</v>
      </c>
      <c r="U20" s="6">
        <v>-1.2568800000000001E-6</v>
      </c>
      <c r="V20" s="6">
        <v>7.8525089999999995E-11</v>
      </c>
      <c r="W20" s="6">
        <v>-1.97863E-15</v>
      </c>
      <c r="X20" s="6">
        <v>-323493</v>
      </c>
      <c r="Y20" s="6">
        <v>930.00199999999995</v>
      </c>
      <c r="Z20" s="6">
        <v>-0.38523600000000002</v>
      </c>
      <c r="AA20" s="6">
        <v>-8.7983880000000003E-4</v>
      </c>
      <c r="AB20" s="6">
        <v>6.7580589999999996E-7</v>
      </c>
      <c r="AC20">
        <v>16</v>
      </c>
      <c r="AD20">
        <v>7</v>
      </c>
      <c r="AE20">
        <v>23</v>
      </c>
      <c r="AF20">
        <v>40</v>
      </c>
      <c r="AG20">
        <v>61</v>
      </c>
      <c r="AH20">
        <v>65</v>
      </c>
      <c r="AI20">
        <v>67</v>
      </c>
      <c r="AJ20">
        <v>66</v>
      </c>
      <c r="AK20">
        <v>54</v>
      </c>
      <c r="AL20">
        <v>25</v>
      </c>
      <c r="AM20">
        <v>13</v>
      </c>
      <c r="AN20">
        <v>33</v>
      </c>
      <c r="AO20">
        <v>8.9779999999999999E-3</v>
      </c>
      <c r="AP20">
        <v>696.49</v>
      </c>
      <c r="AQ20">
        <v>2.3879999999999999</v>
      </c>
      <c r="AR20">
        <v>2.0489999999999999</v>
      </c>
      <c r="AS20">
        <f t="shared" si="0"/>
        <v>5.3911790000000003E-3</v>
      </c>
      <c r="AT20">
        <f t="shared" si="1"/>
        <v>1.3418253999999999E-2</v>
      </c>
      <c r="AU20" t="s">
        <v>594</v>
      </c>
      <c r="AV20">
        <v>1</v>
      </c>
      <c r="AW20">
        <v>1</v>
      </c>
      <c r="AX20">
        <v>100</v>
      </c>
      <c r="AY20">
        <v>0</v>
      </c>
      <c r="AZ20">
        <v>2</v>
      </c>
      <c r="BA20">
        <v>1.64</v>
      </c>
      <c r="BB20">
        <v>40</v>
      </c>
      <c r="BC20">
        <v>2</v>
      </c>
      <c r="BD20" t="s">
        <v>595</v>
      </c>
      <c r="BE20">
        <v>2</v>
      </c>
      <c r="BF20">
        <v>3</v>
      </c>
      <c r="BG20">
        <v>170</v>
      </c>
      <c r="BH20">
        <v>192</v>
      </c>
      <c r="BI20">
        <v>96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693.29589999999996</v>
      </c>
      <c r="EX20" s="6">
        <v>1.2572099999999999E-2</v>
      </c>
      <c r="EY20" s="6">
        <v>-1.26882E-5</v>
      </c>
      <c r="EZ20" s="6">
        <v>8.511947E-9</v>
      </c>
      <c r="FA20" s="6">
        <v>-2.1422900000000002E-12</v>
      </c>
      <c r="FB20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>
        <v>0</v>
      </c>
      <c r="GA20" s="2">
        <v>43979</v>
      </c>
      <c r="GB20" t="s">
        <v>596</v>
      </c>
      <c r="GC20">
        <v>12792</v>
      </c>
      <c r="GD20" t="s">
        <v>597</v>
      </c>
      <c r="GE20">
        <f t="shared" si="2"/>
        <v>510</v>
      </c>
      <c r="GH20" t="s">
        <v>1083</v>
      </c>
      <c r="GI20" t="s">
        <v>345</v>
      </c>
      <c r="GJ20">
        <v>1.398568E-3</v>
      </c>
      <c r="GK20">
        <v>4.1999392000000003E-2</v>
      </c>
      <c r="GL20">
        <v>1.376873E-3</v>
      </c>
      <c r="GM20">
        <v>4.1976403000000002E-2</v>
      </c>
      <c r="GN20">
        <v>1.372112E-3</v>
      </c>
      <c r="GO20">
        <v>4.1976403000000002E-2</v>
      </c>
      <c r="GP20">
        <v>1.3672350000000001E-3</v>
      </c>
      <c r="GQ20">
        <v>4.1895188E-2</v>
      </c>
      <c r="GR20">
        <v>1.3886580000000001E-3</v>
      </c>
      <c r="GS20">
        <v>4.1895188E-2</v>
      </c>
      <c r="GT20">
        <v>1.3853470000000001E-3</v>
      </c>
      <c r="GU20">
        <v>3.9605208000000003E-2</v>
      </c>
    </row>
    <row r="21" spans="1:203" x14ac:dyDescent="0.25">
      <c r="A21">
        <v>19019</v>
      </c>
      <c r="B21" t="s">
        <v>249</v>
      </c>
      <c r="C21" s="2">
        <v>35947</v>
      </c>
      <c r="E21">
        <v>26</v>
      </c>
      <c r="F21" t="s">
        <v>249</v>
      </c>
      <c r="G21" t="s">
        <v>607</v>
      </c>
      <c r="H21" t="s">
        <v>807</v>
      </c>
      <c r="I21">
        <v>206</v>
      </c>
      <c r="J21">
        <v>0</v>
      </c>
      <c r="K21" t="s">
        <v>834</v>
      </c>
      <c r="L21" t="s">
        <v>593</v>
      </c>
      <c r="M21">
        <v>1120</v>
      </c>
      <c r="N21">
        <v>974</v>
      </c>
      <c r="O21">
        <v>696</v>
      </c>
      <c r="P21">
        <v>693</v>
      </c>
      <c r="Q21">
        <v>975</v>
      </c>
      <c r="R21">
        <v>974</v>
      </c>
      <c r="S21" s="6">
        <v>684.7029</v>
      </c>
      <c r="T21" s="6">
        <v>-4.019E-3</v>
      </c>
      <c r="U21" s="6">
        <v>-7.9360299999999999E-7</v>
      </c>
      <c r="V21" s="6">
        <v>2.7851299999999999E-8</v>
      </c>
      <c r="W21" s="6">
        <v>-1.4200899999999999E-11</v>
      </c>
      <c r="X21" s="6">
        <v>63431.3</v>
      </c>
      <c r="Y21" s="6">
        <v>-95.599789999999999</v>
      </c>
      <c r="Z21" s="6">
        <v>-6.5936270000000005E-2</v>
      </c>
      <c r="AA21" s="6">
        <v>2.461979E-5</v>
      </c>
      <c r="AB21" s="6">
        <v>1.14194E-7</v>
      </c>
      <c r="AC21">
        <v>7</v>
      </c>
      <c r="AD21">
        <v>4</v>
      </c>
      <c r="AE21">
        <v>18</v>
      </c>
      <c r="AF21">
        <v>37</v>
      </c>
      <c r="AG21">
        <v>54</v>
      </c>
      <c r="AH21">
        <v>54</v>
      </c>
      <c r="AI21">
        <v>53</v>
      </c>
      <c r="AJ21">
        <v>52</v>
      </c>
      <c r="AK21">
        <v>41</v>
      </c>
      <c r="AL21">
        <v>15</v>
      </c>
      <c r="AM21">
        <v>5</v>
      </c>
      <c r="AN21">
        <v>26</v>
      </c>
      <c r="AO21">
        <v>8.8730000000000007E-3</v>
      </c>
      <c r="AP21">
        <v>624.33000000000004</v>
      </c>
      <c r="AQ21">
        <v>1.589</v>
      </c>
      <c r="AR21">
        <v>4.4800000000000004</v>
      </c>
      <c r="AS21">
        <f t="shared" si="0"/>
        <v>1.0989917E-2</v>
      </c>
      <c r="AT21">
        <f t="shared" si="1"/>
        <v>3.6043324000000002E-2</v>
      </c>
      <c r="AU21" t="s">
        <v>594</v>
      </c>
      <c r="AV21">
        <v>1</v>
      </c>
      <c r="AW21">
        <v>1</v>
      </c>
      <c r="AX21">
        <v>100</v>
      </c>
      <c r="AY21">
        <v>0</v>
      </c>
      <c r="AZ21">
        <v>2</v>
      </c>
      <c r="BA21">
        <v>0.73</v>
      </c>
      <c r="BB21">
        <v>42</v>
      </c>
      <c r="BC21">
        <v>2</v>
      </c>
      <c r="BD21" t="s">
        <v>799</v>
      </c>
      <c r="BE21">
        <v>2</v>
      </c>
      <c r="BF21">
        <v>3</v>
      </c>
      <c r="BG21">
        <v>136</v>
      </c>
      <c r="BH21">
        <v>225</v>
      </c>
      <c r="BI21">
        <v>66.400000000000006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624.5249</v>
      </c>
      <c r="EX21" s="6">
        <v>1.7833E-3</v>
      </c>
      <c r="EY21" s="6">
        <v>-5.9841400000000003E-7</v>
      </c>
      <c r="EZ21" s="6">
        <v>1.5993999999999999E-10</v>
      </c>
      <c r="FA21" s="6">
        <v>-1.9865299999999999E-14</v>
      </c>
      <c r="FB21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>
        <v>0</v>
      </c>
      <c r="GA21" s="2">
        <v>43979</v>
      </c>
      <c r="GB21" t="s">
        <v>596</v>
      </c>
      <c r="GC21">
        <v>1120</v>
      </c>
      <c r="GD21" t="s">
        <v>597</v>
      </c>
      <c r="GE21">
        <f t="shared" si="2"/>
        <v>408</v>
      </c>
      <c r="GH21" t="s">
        <v>1084</v>
      </c>
      <c r="GI21" t="s">
        <v>271</v>
      </c>
      <c r="GJ21">
        <v>3.1409820000000001E-3</v>
      </c>
      <c r="GK21">
        <v>2.3704619999999999E-2</v>
      </c>
      <c r="GL21">
        <v>3.1386840000000001E-3</v>
      </c>
      <c r="GM21">
        <v>2.3524527999999999E-2</v>
      </c>
      <c r="GN21">
        <v>3.1383499999999998E-3</v>
      </c>
      <c r="GO21">
        <v>2.3420463999999998E-2</v>
      </c>
      <c r="GP21">
        <v>3.1407359999999999E-3</v>
      </c>
      <c r="GQ21">
        <v>2.4162514E-2</v>
      </c>
      <c r="GR21">
        <v>3.1430989999999999E-3</v>
      </c>
      <c r="GS21">
        <v>2.4896041000000001E-2</v>
      </c>
      <c r="GT21">
        <v>3.147235E-3</v>
      </c>
      <c r="GU21">
        <v>2.6177513999999999E-2</v>
      </c>
    </row>
    <row r="22" spans="1:203" x14ac:dyDescent="0.25">
      <c r="A22">
        <v>19020</v>
      </c>
      <c r="B22" t="s">
        <v>250</v>
      </c>
      <c r="C22" s="2">
        <v>38771</v>
      </c>
      <c r="E22">
        <v>27</v>
      </c>
      <c r="F22" t="s">
        <v>250</v>
      </c>
      <c r="G22" t="s">
        <v>607</v>
      </c>
      <c r="H22" t="s">
        <v>797</v>
      </c>
      <c r="I22">
        <v>207</v>
      </c>
      <c r="J22">
        <v>0</v>
      </c>
      <c r="K22" t="s">
        <v>835</v>
      </c>
      <c r="L22" t="s">
        <v>593</v>
      </c>
      <c r="M22">
        <v>241.13</v>
      </c>
      <c r="N22">
        <v>228.27</v>
      </c>
      <c r="O22">
        <v>624</v>
      </c>
      <c r="P22">
        <v>623.29999999999995</v>
      </c>
      <c r="Q22">
        <v>228.27</v>
      </c>
      <c r="R22">
        <v>228.27</v>
      </c>
      <c r="S22" s="6">
        <v>594.02</v>
      </c>
      <c r="T22" s="6">
        <v>0.35164000000000001</v>
      </c>
      <c r="U22" s="6">
        <v>-2.1575000000000001E-3</v>
      </c>
      <c r="V22" s="6">
        <v>7.3589E-6</v>
      </c>
      <c r="W22" s="6">
        <v>-9.5971000000000003E-9</v>
      </c>
      <c r="X22" s="6">
        <v>-3584586</v>
      </c>
      <c r="Y22" s="6">
        <v>23536.799999999999</v>
      </c>
      <c r="Z22" s="6">
        <v>-57.935090000000002</v>
      </c>
      <c r="AA22" s="6">
        <v>6.3357750000000004E-2</v>
      </c>
      <c r="AB22" s="6">
        <v>-2.5973150000000001E-5</v>
      </c>
      <c r="AC22">
        <v>2</v>
      </c>
      <c r="AD22">
        <v>0</v>
      </c>
      <c r="AE22">
        <v>18</v>
      </c>
      <c r="AF22">
        <v>38</v>
      </c>
      <c r="AG22">
        <v>51</v>
      </c>
      <c r="AH22">
        <v>51</v>
      </c>
      <c r="AI22">
        <v>48</v>
      </c>
      <c r="AJ22">
        <v>46</v>
      </c>
      <c r="AK22">
        <v>45</v>
      </c>
      <c r="AL22">
        <v>18</v>
      </c>
      <c r="AM22">
        <v>6</v>
      </c>
      <c r="AN22">
        <v>25</v>
      </c>
      <c r="AO22">
        <v>8.829E-3</v>
      </c>
      <c r="AP22">
        <v>565.63</v>
      </c>
      <c r="AQ22">
        <v>0.48199999999999998</v>
      </c>
      <c r="AR22">
        <v>3.3109999999999999</v>
      </c>
      <c r="AS22">
        <f t="shared" si="0"/>
        <v>6.6404380000000002E-3</v>
      </c>
      <c r="AT22">
        <f t="shared" si="1"/>
        <v>2.3126230000000001E-2</v>
      </c>
      <c r="AU22" t="s">
        <v>594</v>
      </c>
      <c r="AV22">
        <v>1</v>
      </c>
      <c r="AW22">
        <v>1</v>
      </c>
      <c r="AX22">
        <v>100</v>
      </c>
      <c r="AY22">
        <v>0</v>
      </c>
      <c r="AZ22">
        <v>2</v>
      </c>
      <c r="BA22">
        <v>1.8</v>
      </c>
      <c r="BB22">
        <v>42</v>
      </c>
      <c r="BC22">
        <v>3</v>
      </c>
      <c r="BD22" t="s">
        <v>799</v>
      </c>
      <c r="BE22">
        <v>2</v>
      </c>
      <c r="BF22">
        <v>3</v>
      </c>
      <c r="BG22">
        <v>80</v>
      </c>
      <c r="BH22">
        <v>165</v>
      </c>
      <c r="BI22">
        <v>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564.63699999999994</v>
      </c>
      <c r="EX22" s="6">
        <v>5.5515770000000002E-3</v>
      </c>
      <c r="EY22" s="6">
        <v>-1.8485299999999999E-6</v>
      </c>
      <c r="EZ22" s="6">
        <v>3.2517790000000001E-10</v>
      </c>
      <c r="FA22" s="6">
        <v>-2.0945500000000001E-14</v>
      </c>
      <c r="FB22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>
        <v>0</v>
      </c>
      <c r="GA22" s="2">
        <v>43979</v>
      </c>
      <c r="GB22" t="s">
        <v>596</v>
      </c>
      <c r="GC22">
        <v>241.13</v>
      </c>
      <c r="GD22" t="s">
        <v>597</v>
      </c>
      <c r="GE22">
        <f t="shared" si="2"/>
        <v>240</v>
      </c>
      <c r="GH22" t="s">
        <v>1085</v>
      </c>
      <c r="GI22" t="s">
        <v>270</v>
      </c>
      <c r="GJ22">
        <v>6.4407500000000003E-4</v>
      </c>
      <c r="GK22">
        <v>1.6972942000000001E-2</v>
      </c>
      <c r="GL22">
        <v>6.4369299999999998E-4</v>
      </c>
      <c r="GM22">
        <v>1.6927794999999999E-2</v>
      </c>
      <c r="GN22">
        <v>6.4369299999999998E-4</v>
      </c>
      <c r="GO22">
        <v>1.6927794999999999E-2</v>
      </c>
      <c r="GP22">
        <v>6.4333900000000004E-4</v>
      </c>
      <c r="GQ22">
        <v>1.6386484999999999E-2</v>
      </c>
      <c r="GR22">
        <v>6.4342999999999996E-4</v>
      </c>
      <c r="GS22">
        <v>1.6526859000000001E-2</v>
      </c>
      <c r="GT22">
        <v>6.4402700000000003E-4</v>
      </c>
      <c r="GU22">
        <v>1.7438041000000001E-2</v>
      </c>
    </row>
    <row r="23" spans="1:203" x14ac:dyDescent="0.25">
      <c r="A23">
        <v>19021</v>
      </c>
      <c r="B23" t="s">
        <v>251</v>
      </c>
      <c r="C23" s="2">
        <v>39152</v>
      </c>
      <c r="E23">
        <v>28</v>
      </c>
      <c r="F23" t="s">
        <v>251</v>
      </c>
      <c r="G23" t="s">
        <v>607</v>
      </c>
      <c r="H23" t="s">
        <v>797</v>
      </c>
      <c r="I23">
        <v>28</v>
      </c>
      <c r="J23">
        <v>0</v>
      </c>
      <c r="K23" t="s">
        <v>830</v>
      </c>
      <c r="L23" t="s">
        <v>593</v>
      </c>
      <c r="M23">
        <v>879</v>
      </c>
      <c r="N23">
        <v>878</v>
      </c>
      <c r="O23">
        <v>565</v>
      </c>
      <c r="P23">
        <v>564.99</v>
      </c>
      <c r="Q23">
        <v>878</v>
      </c>
      <c r="R23">
        <v>878</v>
      </c>
      <c r="S23" s="6">
        <v>527.35990000000004</v>
      </c>
      <c r="T23" s="6">
        <v>0.11044</v>
      </c>
      <c r="U23" s="6">
        <v>-1.8921000000000001E-4</v>
      </c>
      <c r="V23" s="6">
        <v>1.9327000000000001E-7</v>
      </c>
      <c r="W23" s="6">
        <v>-7.4542999999999995E-11</v>
      </c>
      <c r="X23" s="6">
        <v>1069820</v>
      </c>
      <c r="Y23" s="6">
        <v>-7786.3980000000001</v>
      </c>
      <c r="Z23" s="6">
        <v>21.249590000000001</v>
      </c>
      <c r="AA23" s="6">
        <v>-2.5774499999999999E-2</v>
      </c>
      <c r="AB23" s="6">
        <v>1.17256E-5</v>
      </c>
      <c r="AC23">
        <v>2</v>
      </c>
      <c r="AD23">
        <v>0</v>
      </c>
      <c r="AE23">
        <v>18</v>
      </c>
      <c r="AF23">
        <v>40</v>
      </c>
      <c r="AG23">
        <v>55</v>
      </c>
      <c r="AH23">
        <v>56</v>
      </c>
      <c r="AI23">
        <v>53</v>
      </c>
      <c r="AJ23">
        <v>49</v>
      </c>
      <c r="AK23">
        <v>50</v>
      </c>
      <c r="AL23">
        <v>19</v>
      </c>
      <c r="AM23">
        <v>4</v>
      </c>
      <c r="AN23">
        <v>23</v>
      </c>
      <c r="AO23">
        <v>9.1079999999999998E-3</v>
      </c>
      <c r="AP23">
        <v>518.54</v>
      </c>
      <c r="AQ23">
        <v>2.7770000000000001</v>
      </c>
      <c r="AR23">
        <v>1.69</v>
      </c>
      <c r="AS23">
        <f t="shared" si="0"/>
        <v>2.3255020000000001E-2</v>
      </c>
      <c r="AT23">
        <f t="shared" si="1"/>
        <v>1.5457313E-2</v>
      </c>
      <c r="AU23" t="s">
        <v>594</v>
      </c>
      <c r="AV23">
        <v>1</v>
      </c>
      <c r="AW23">
        <v>1</v>
      </c>
      <c r="AX23">
        <v>100</v>
      </c>
      <c r="AY23">
        <v>0</v>
      </c>
      <c r="AZ23">
        <v>2</v>
      </c>
      <c r="BA23">
        <v>0.56999999999999995</v>
      </c>
      <c r="BB23">
        <v>42</v>
      </c>
      <c r="BC23">
        <v>2</v>
      </c>
      <c r="BD23" t="s">
        <v>595</v>
      </c>
      <c r="BE23">
        <v>2</v>
      </c>
      <c r="BF23">
        <v>3</v>
      </c>
      <c r="BG23">
        <v>70</v>
      </c>
      <c r="BH23">
        <v>179</v>
      </c>
      <c r="BI23">
        <v>44.4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517.20000000000005</v>
      </c>
      <c r="EX23" s="6">
        <v>4.5395979999999997E-3</v>
      </c>
      <c r="EY23" s="6">
        <v>-2.4736989999999999E-6</v>
      </c>
      <c r="EZ23" s="6">
        <v>1.0624E-9</v>
      </c>
      <c r="FA23" s="6">
        <v>-1.8748E-13</v>
      </c>
      <c r="FB23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>
        <v>0</v>
      </c>
      <c r="GA23" s="2">
        <v>43979</v>
      </c>
      <c r="GB23" t="s">
        <v>596</v>
      </c>
      <c r="GC23">
        <v>867.11</v>
      </c>
      <c r="GD23" t="s">
        <v>602</v>
      </c>
      <c r="GE23">
        <f t="shared" si="2"/>
        <v>210</v>
      </c>
      <c r="GH23" t="s">
        <v>1086</v>
      </c>
      <c r="GI23" t="s">
        <v>273</v>
      </c>
      <c r="GJ23">
        <v>2.7998290000000002E-3</v>
      </c>
      <c r="GK23">
        <v>1.4294296E-2</v>
      </c>
      <c r="GL23">
        <v>2.8963439999999999E-3</v>
      </c>
      <c r="GM23">
        <v>1.3911458999999999E-2</v>
      </c>
      <c r="GN23">
        <v>2.8963309999999998E-3</v>
      </c>
      <c r="GO23">
        <v>1.4330012E-2</v>
      </c>
      <c r="GP23">
        <v>2.8971589999999998E-3</v>
      </c>
      <c r="GQ23">
        <v>1.502088E-2</v>
      </c>
      <c r="GR23">
        <v>2.8754140000000002E-3</v>
      </c>
      <c r="GS23">
        <v>1.4819295E-2</v>
      </c>
      <c r="GT23">
        <v>2.8165759999999999E-3</v>
      </c>
      <c r="GU23">
        <v>1.489853E-2</v>
      </c>
    </row>
    <row r="24" spans="1:203" x14ac:dyDescent="0.25">
      <c r="A24">
        <v>19022</v>
      </c>
      <c r="B24" t="s">
        <v>252</v>
      </c>
      <c r="C24" s="2">
        <v>38810</v>
      </c>
      <c r="E24">
        <v>29</v>
      </c>
      <c r="F24" t="s">
        <v>252</v>
      </c>
      <c r="G24" t="s">
        <v>607</v>
      </c>
      <c r="H24" t="s">
        <v>837</v>
      </c>
      <c r="I24">
        <v>205</v>
      </c>
      <c r="J24">
        <v>0</v>
      </c>
      <c r="K24" t="s">
        <v>838</v>
      </c>
      <c r="L24" t="s">
        <v>593</v>
      </c>
      <c r="M24">
        <v>3708</v>
      </c>
      <c r="N24">
        <v>2936.6</v>
      </c>
      <c r="O24">
        <v>842.6</v>
      </c>
      <c r="P24">
        <v>837</v>
      </c>
      <c r="Q24">
        <v>2936.6</v>
      </c>
      <c r="R24">
        <v>2936.6</v>
      </c>
      <c r="S24" s="6">
        <v>789.33349999999996</v>
      </c>
      <c r="T24" s="6">
        <v>3.9666170000000001E-2</v>
      </c>
      <c r="U24" s="6">
        <v>-1.4960530000000001E-5</v>
      </c>
      <c r="V24" s="6">
        <v>3.071849E-9</v>
      </c>
      <c r="W24" s="6">
        <v>-2.366004E-13</v>
      </c>
      <c r="X24" s="6">
        <v>-243683.8</v>
      </c>
      <c r="Y24" s="6">
        <v>931.45060000000001</v>
      </c>
      <c r="Z24" s="6">
        <v>-1.1879150000000001</v>
      </c>
      <c r="AA24" s="6">
        <v>5.0549999999999998E-4</v>
      </c>
      <c r="AB24" s="6">
        <v>0</v>
      </c>
      <c r="AC24">
        <v>19</v>
      </c>
      <c r="AD24">
        <v>8</v>
      </c>
      <c r="AE24">
        <v>19</v>
      </c>
      <c r="AF24">
        <v>32</v>
      </c>
      <c r="AG24">
        <v>56</v>
      </c>
      <c r="AH24">
        <v>64</v>
      </c>
      <c r="AI24">
        <v>73</v>
      </c>
      <c r="AJ24">
        <v>84</v>
      </c>
      <c r="AK24">
        <v>86</v>
      </c>
      <c r="AL24">
        <v>53</v>
      </c>
      <c r="AM24">
        <v>13</v>
      </c>
      <c r="AN24">
        <v>44</v>
      </c>
      <c r="AO24">
        <v>9.1229999999999992E-3</v>
      </c>
      <c r="AP24">
        <v>771.2</v>
      </c>
      <c r="AQ24">
        <v>0.64800000000000002</v>
      </c>
      <c r="AR24">
        <v>1.823</v>
      </c>
      <c r="AS24">
        <f t="shared" si="0"/>
        <v>6.4112630000000004E-3</v>
      </c>
      <c r="AT24">
        <f t="shared" si="1"/>
        <v>2.0941642999999999E-2</v>
      </c>
      <c r="AU24" t="s">
        <v>594</v>
      </c>
      <c r="AV24">
        <v>1</v>
      </c>
      <c r="AW24">
        <v>1</v>
      </c>
      <c r="AX24">
        <v>100</v>
      </c>
      <c r="AY24">
        <v>0</v>
      </c>
      <c r="AZ24">
        <v>2</v>
      </c>
      <c r="BA24">
        <v>1.2</v>
      </c>
      <c r="BB24">
        <v>18</v>
      </c>
      <c r="BC24">
        <v>1</v>
      </c>
      <c r="BD24" t="s">
        <v>595</v>
      </c>
      <c r="BE24">
        <v>2</v>
      </c>
      <c r="BF24">
        <v>2</v>
      </c>
      <c r="BG24">
        <v>63.5</v>
      </c>
      <c r="BH24">
        <v>104</v>
      </c>
      <c r="BI24">
        <v>66.760000000000005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769.38660000000004</v>
      </c>
      <c r="EX24" s="6">
        <v>1.47315E-2</v>
      </c>
      <c r="EY24" s="6">
        <v>-1.023646E-5</v>
      </c>
      <c r="EZ24" s="6">
        <v>3.7784119999999998E-9</v>
      </c>
      <c r="FA24" s="6">
        <v>-5.2587719999999998E-13</v>
      </c>
      <c r="FB24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>
        <v>0</v>
      </c>
      <c r="GA24" s="2">
        <v>43979</v>
      </c>
      <c r="GB24" t="s">
        <v>596</v>
      </c>
      <c r="GC24">
        <v>3708</v>
      </c>
      <c r="GD24" t="s">
        <v>597</v>
      </c>
      <c r="GE24">
        <f t="shared" si="2"/>
        <v>127</v>
      </c>
      <c r="GH24" t="s">
        <v>1087</v>
      </c>
      <c r="GI24" t="s">
        <v>292</v>
      </c>
      <c r="GJ24">
        <v>2.3342600000000001E-4</v>
      </c>
      <c r="GK24">
        <v>2.1130228000000001E-2</v>
      </c>
      <c r="GL24">
        <v>4.5417100000000001E-4</v>
      </c>
      <c r="GM24">
        <v>2.3031836E-2</v>
      </c>
      <c r="GN24">
        <v>4.5417100000000001E-4</v>
      </c>
      <c r="GO24">
        <v>2.3031836E-2</v>
      </c>
      <c r="GP24">
        <v>4.5417100000000001E-4</v>
      </c>
      <c r="GQ24">
        <v>2.3031836E-2</v>
      </c>
      <c r="GR24">
        <v>4.5417100000000001E-4</v>
      </c>
      <c r="GS24">
        <v>2.3031836E-2</v>
      </c>
      <c r="GT24">
        <v>5.0643499999999996E-4</v>
      </c>
      <c r="GU24">
        <v>2.3031836E-2</v>
      </c>
    </row>
    <row r="25" spans="1:203" x14ac:dyDescent="0.25">
      <c r="A25">
        <v>19024</v>
      </c>
      <c r="B25" t="s">
        <v>253</v>
      </c>
      <c r="C25" s="2">
        <v>35371</v>
      </c>
      <c r="E25">
        <v>30</v>
      </c>
      <c r="F25" t="s">
        <v>253</v>
      </c>
      <c r="G25" t="s">
        <v>607</v>
      </c>
      <c r="H25" t="s">
        <v>608</v>
      </c>
      <c r="I25">
        <v>209</v>
      </c>
      <c r="J25">
        <v>0</v>
      </c>
      <c r="K25" t="s">
        <v>830</v>
      </c>
      <c r="L25" t="s">
        <v>593</v>
      </c>
      <c r="M25">
        <v>1500</v>
      </c>
      <c r="N25">
        <v>470</v>
      </c>
      <c r="O25">
        <v>595</v>
      </c>
      <c r="P25">
        <v>570</v>
      </c>
      <c r="Q25">
        <v>739.04</v>
      </c>
      <c r="R25">
        <v>470</v>
      </c>
      <c r="S25" s="6">
        <v>545.89279999999997</v>
      </c>
      <c r="T25" s="6">
        <v>6.4708650000000006E-2</v>
      </c>
      <c r="U25" s="6">
        <v>-3.23717E-5</v>
      </c>
      <c r="V25" s="6">
        <v>7.3933570000000001E-9</v>
      </c>
      <c r="W25" s="6">
        <v>0</v>
      </c>
      <c r="X25" s="6">
        <v>-38885.4</v>
      </c>
      <c r="Y25" s="6">
        <v>212.98599999999999</v>
      </c>
      <c r="Z25" s="6">
        <v>-0.38986799999999999</v>
      </c>
      <c r="AA25" s="6">
        <v>2.3853399999999999E-4</v>
      </c>
      <c r="AB25" s="6">
        <v>0</v>
      </c>
      <c r="AC25">
        <v>2</v>
      </c>
      <c r="AD25">
        <v>1</v>
      </c>
      <c r="AE25">
        <v>17</v>
      </c>
      <c r="AF25">
        <v>37</v>
      </c>
      <c r="AG25">
        <v>53</v>
      </c>
      <c r="AH25">
        <v>56</v>
      </c>
      <c r="AI25">
        <v>58</v>
      </c>
      <c r="AJ25">
        <v>54</v>
      </c>
      <c r="AK25">
        <v>55</v>
      </c>
      <c r="AL25">
        <v>21</v>
      </c>
      <c r="AM25">
        <v>8</v>
      </c>
      <c r="AN25">
        <v>21</v>
      </c>
      <c r="AO25">
        <v>8.8400000000000006E-3</v>
      </c>
      <c r="AP25">
        <v>517.08000000000004</v>
      </c>
      <c r="AQ25">
        <v>0.79900000000000004</v>
      </c>
      <c r="AR25">
        <v>7.0460000000000003</v>
      </c>
      <c r="AS25">
        <f t="shared" si="0"/>
        <v>9.2161469999999992E-3</v>
      </c>
      <c r="AT25">
        <f t="shared" si="1"/>
        <v>6.9818847000000003E-2</v>
      </c>
      <c r="AU25" t="s">
        <v>594</v>
      </c>
      <c r="AV25">
        <v>1</v>
      </c>
      <c r="AW25">
        <v>1</v>
      </c>
      <c r="AX25">
        <v>100</v>
      </c>
      <c r="AY25">
        <v>0</v>
      </c>
      <c r="AZ25">
        <v>2</v>
      </c>
      <c r="BA25">
        <v>0.71</v>
      </c>
      <c r="BB25">
        <v>47</v>
      </c>
      <c r="BC25">
        <v>2</v>
      </c>
      <c r="BD25" t="s">
        <v>595</v>
      </c>
      <c r="BE25">
        <v>2</v>
      </c>
      <c r="BF25">
        <v>3</v>
      </c>
      <c r="BG25">
        <v>125</v>
      </c>
      <c r="BH25">
        <v>190</v>
      </c>
      <c r="BI25">
        <v>73.5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510.99099999999999</v>
      </c>
      <c r="EX25" s="6">
        <v>1.62413E-2</v>
      </c>
      <c r="EY25" s="6">
        <v>-1.1829500000000001E-5</v>
      </c>
      <c r="EZ25" s="6">
        <v>3.0805400000000002E-9</v>
      </c>
      <c r="FA25" s="6">
        <v>0</v>
      </c>
      <c r="FB25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>
        <v>0</v>
      </c>
      <c r="GA25" s="2">
        <v>43979</v>
      </c>
      <c r="GB25" t="s">
        <v>596</v>
      </c>
      <c r="GC25">
        <v>1500</v>
      </c>
      <c r="GD25" t="s">
        <v>597</v>
      </c>
      <c r="GE25">
        <f t="shared" si="2"/>
        <v>375</v>
      </c>
      <c r="GH25" t="s">
        <v>1088</v>
      </c>
      <c r="GI25" t="s">
        <v>268</v>
      </c>
      <c r="GJ25">
        <v>2.24761E-4</v>
      </c>
      <c r="GK25">
        <v>1.4451461000000001E-2</v>
      </c>
      <c r="GL25">
        <v>2.24575E-4</v>
      </c>
      <c r="GM25">
        <v>1.4177956E-2</v>
      </c>
      <c r="GN25">
        <v>2.2457900000000001E-4</v>
      </c>
      <c r="GO25">
        <v>1.4195060000000001E-2</v>
      </c>
      <c r="GP25">
        <v>2.2458100000000001E-4</v>
      </c>
      <c r="GQ25">
        <v>1.4202853E-2</v>
      </c>
      <c r="GR25">
        <v>2.2458100000000001E-4</v>
      </c>
      <c r="GS25">
        <v>1.4202853E-2</v>
      </c>
      <c r="GT25">
        <v>2.2462299999999999E-4</v>
      </c>
      <c r="GU25">
        <v>1.4387107E-2</v>
      </c>
    </row>
    <row r="26" spans="1:203" x14ac:dyDescent="0.25">
      <c r="A26">
        <v>19025</v>
      </c>
      <c r="B26" t="s">
        <v>254</v>
      </c>
      <c r="C26" s="2">
        <v>29337</v>
      </c>
      <c r="E26">
        <v>31</v>
      </c>
      <c r="F26" t="s">
        <v>254</v>
      </c>
      <c r="G26" t="s">
        <v>607</v>
      </c>
      <c r="H26" t="s">
        <v>608</v>
      </c>
      <c r="I26">
        <v>31</v>
      </c>
      <c r="J26">
        <v>0</v>
      </c>
      <c r="K26" t="s">
        <v>841</v>
      </c>
      <c r="L26" t="s">
        <v>593</v>
      </c>
      <c r="M26">
        <v>17027</v>
      </c>
      <c r="N26">
        <v>4573</v>
      </c>
      <c r="O26">
        <v>520</v>
      </c>
      <c r="P26">
        <v>495</v>
      </c>
      <c r="Q26">
        <v>6915.6</v>
      </c>
      <c r="R26">
        <v>4573</v>
      </c>
      <c r="S26" s="6">
        <v>471.16480000000001</v>
      </c>
      <c r="T26" s="6">
        <v>7.2805400000000003E-3</v>
      </c>
      <c r="U26" s="6">
        <v>-5.6098900000000002E-7</v>
      </c>
      <c r="V26" s="6">
        <v>2.5977600000000001E-11</v>
      </c>
      <c r="W26" s="6">
        <v>-4.8453590000000003E-16</v>
      </c>
      <c r="X26" s="6">
        <v>-874789</v>
      </c>
      <c r="Y26" s="6">
        <v>5330.7969999999996</v>
      </c>
      <c r="Z26" s="6">
        <v>-10.8521</v>
      </c>
      <c r="AA26" s="6">
        <v>7.3820800000000001E-3</v>
      </c>
      <c r="AB26" s="6">
        <v>0</v>
      </c>
      <c r="AC26">
        <v>6</v>
      </c>
      <c r="AD26">
        <v>1</v>
      </c>
      <c r="AE26">
        <v>19</v>
      </c>
      <c r="AF26">
        <v>42</v>
      </c>
      <c r="AG26">
        <v>58</v>
      </c>
      <c r="AH26">
        <v>62</v>
      </c>
      <c r="AI26">
        <v>60</v>
      </c>
      <c r="AJ26">
        <v>56</v>
      </c>
      <c r="AK26">
        <v>58</v>
      </c>
      <c r="AL26">
        <v>22</v>
      </c>
      <c r="AM26">
        <v>5</v>
      </c>
      <c r="AN26">
        <v>23</v>
      </c>
      <c r="AO26">
        <v>9.0139999999999994E-3</v>
      </c>
      <c r="AP26">
        <v>435.16</v>
      </c>
      <c r="AQ26">
        <v>1.226</v>
      </c>
      <c r="AR26">
        <v>5.657</v>
      </c>
      <c r="AS26">
        <f t="shared" si="0"/>
        <v>1.8591987000000001E-2</v>
      </c>
      <c r="AT26">
        <f t="shared" si="1"/>
        <v>5.5831574000000002E-2</v>
      </c>
      <c r="AU26" t="s">
        <v>594</v>
      </c>
      <c r="AV26">
        <v>1</v>
      </c>
      <c r="AW26">
        <v>1</v>
      </c>
      <c r="AX26">
        <v>100</v>
      </c>
      <c r="AY26">
        <v>0</v>
      </c>
      <c r="AZ26">
        <v>2</v>
      </c>
      <c r="BA26">
        <v>0.76</v>
      </c>
      <c r="BB26">
        <v>187</v>
      </c>
      <c r="BC26">
        <v>3</v>
      </c>
      <c r="BD26" t="s">
        <v>595</v>
      </c>
      <c r="BE26">
        <v>2</v>
      </c>
      <c r="BF26">
        <v>6</v>
      </c>
      <c r="BG26">
        <v>347</v>
      </c>
      <c r="BH26">
        <v>490</v>
      </c>
      <c r="BI26">
        <v>80.2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433</v>
      </c>
      <c r="EX26" s="6">
        <v>1.5958400000000001E-3</v>
      </c>
      <c r="EY26" s="6">
        <v>-8.1773859999999997E-8</v>
      </c>
      <c r="EZ26" s="6">
        <v>3.1735000000000002E-12</v>
      </c>
      <c r="FA26" s="6">
        <v>0</v>
      </c>
      <c r="FB2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>
        <v>0</v>
      </c>
      <c r="GA26" s="2">
        <v>43979</v>
      </c>
      <c r="GB26" t="s">
        <v>596</v>
      </c>
      <c r="GC26">
        <v>17027</v>
      </c>
      <c r="GD26" t="s">
        <v>597</v>
      </c>
      <c r="GE26">
        <f t="shared" si="2"/>
        <v>2082</v>
      </c>
      <c r="GH26" t="s">
        <v>1089</v>
      </c>
      <c r="GI26" t="s">
        <v>339</v>
      </c>
      <c r="GJ26">
        <v>3.6297757E-2</v>
      </c>
      <c r="GK26">
        <v>5.6887831999999999E-2</v>
      </c>
      <c r="GL26">
        <v>3.8230263E-2</v>
      </c>
      <c r="GM26">
        <v>5.7485394000000002E-2</v>
      </c>
      <c r="GN26">
        <v>3.8139630000000001E-2</v>
      </c>
      <c r="GO26">
        <v>6.2128111999999999E-2</v>
      </c>
      <c r="GP26">
        <v>4.3317880000000003E-2</v>
      </c>
      <c r="GQ26">
        <v>6.6621057999999997E-2</v>
      </c>
      <c r="GR26">
        <v>4.8956204000000003E-2</v>
      </c>
      <c r="GS26">
        <v>6.9011137E-2</v>
      </c>
      <c r="GT26">
        <v>4.8646479999999999E-2</v>
      </c>
      <c r="GU26">
        <v>6.8305507000000001E-2</v>
      </c>
    </row>
    <row r="27" spans="1:203" x14ac:dyDescent="0.25">
      <c r="A27">
        <v>19026</v>
      </c>
      <c r="B27" t="s">
        <v>255</v>
      </c>
      <c r="C27" s="2">
        <v>21553</v>
      </c>
      <c r="E27">
        <v>32</v>
      </c>
      <c r="F27" t="s">
        <v>255</v>
      </c>
      <c r="G27" t="s">
        <v>607</v>
      </c>
      <c r="H27" t="s">
        <v>842</v>
      </c>
      <c r="I27">
        <v>32</v>
      </c>
      <c r="J27">
        <v>0</v>
      </c>
      <c r="K27" t="s">
        <v>843</v>
      </c>
      <c r="L27" t="s">
        <v>593</v>
      </c>
      <c r="M27">
        <v>460</v>
      </c>
      <c r="N27">
        <v>460</v>
      </c>
      <c r="O27">
        <v>434.12</v>
      </c>
      <c r="P27">
        <v>434.12</v>
      </c>
      <c r="Q27">
        <v>460</v>
      </c>
      <c r="R27">
        <v>460</v>
      </c>
      <c r="S27" s="6">
        <v>430.75749999999999</v>
      </c>
      <c r="T27" s="6">
        <v>0</v>
      </c>
      <c r="U27" s="6">
        <v>0</v>
      </c>
      <c r="V27" s="6">
        <v>0</v>
      </c>
      <c r="W27" s="6">
        <v>0</v>
      </c>
      <c r="X27" s="6">
        <v>69</v>
      </c>
      <c r="Y27" s="6">
        <v>0</v>
      </c>
      <c r="Z27" s="6">
        <v>0</v>
      </c>
      <c r="AA27" s="6">
        <v>0</v>
      </c>
      <c r="AB27" s="6">
        <v>0</v>
      </c>
      <c r="AC27">
        <v>11</v>
      </c>
      <c r="AD27">
        <v>5</v>
      </c>
      <c r="AE27">
        <v>24</v>
      </c>
      <c r="AF27">
        <v>44</v>
      </c>
      <c r="AG27">
        <v>59</v>
      </c>
      <c r="AH27">
        <v>63</v>
      </c>
      <c r="AI27">
        <v>61</v>
      </c>
      <c r="AJ27">
        <v>62</v>
      </c>
      <c r="AK27">
        <v>65</v>
      </c>
      <c r="AL27">
        <v>27</v>
      </c>
      <c r="AM27">
        <v>11</v>
      </c>
      <c r="AN27">
        <v>30</v>
      </c>
      <c r="AO27">
        <v>8.5360000000000002E-3</v>
      </c>
      <c r="AP27">
        <v>399.02</v>
      </c>
      <c r="AQ27">
        <v>1.175</v>
      </c>
      <c r="AR27">
        <v>5.3879999999999999</v>
      </c>
      <c r="AS27">
        <f t="shared" si="0"/>
        <v>1.2020998999999999E-2</v>
      </c>
      <c r="AT27">
        <f t="shared" si="1"/>
        <v>3.3306580000000002E-2</v>
      </c>
      <c r="AU27" t="s">
        <v>605</v>
      </c>
      <c r="AV27">
        <v>4</v>
      </c>
      <c r="AW27">
        <v>1</v>
      </c>
      <c r="AX27">
        <v>100</v>
      </c>
      <c r="AY27">
        <v>0</v>
      </c>
      <c r="AZ27">
        <v>2</v>
      </c>
      <c r="BA27">
        <v>0.61</v>
      </c>
      <c r="BB27">
        <v>199</v>
      </c>
      <c r="BC27">
        <v>8</v>
      </c>
      <c r="BD27" t="s">
        <v>595</v>
      </c>
      <c r="BE27">
        <v>2</v>
      </c>
      <c r="BF27">
        <v>2</v>
      </c>
      <c r="BG27">
        <v>17</v>
      </c>
      <c r="BH27">
        <v>65</v>
      </c>
      <c r="BI27">
        <v>30</v>
      </c>
      <c r="BJ27">
        <v>3</v>
      </c>
      <c r="BK27">
        <v>54</v>
      </c>
      <c r="BL27">
        <v>206</v>
      </c>
      <c r="BM27">
        <v>30</v>
      </c>
      <c r="BN27">
        <v>3</v>
      </c>
      <c r="BO27">
        <v>84</v>
      </c>
      <c r="BP27">
        <v>321</v>
      </c>
      <c r="BQ27">
        <v>30</v>
      </c>
      <c r="BR27">
        <v>2</v>
      </c>
      <c r="BS27">
        <v>105</v>
      </c>
      <c r="BT27">
        <v>401</v>
      </c>
      <c r="BU27">
        <v>30</v>
      </c>
      <c r="BV27">
        <v>0</v>
      </c>
      <c r="BW27">
        <v>0</v>
      </c>
      <c r="BX27">
        <v>0</v>
      </c>
      <c r="BY27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398.57589999999999</v>
      </c>
      <c r="EX27" s="6">
        <v>2.1237500000000002E-3</v>
      </c>
      <c r="EY27" s="6">
        <v>-2.68222E-7</v>
      </c>
      <c r="EZ27" s="6">
        <v>2.2918289999999998E-11</v>
      </c>
      <c r="FA27" s="6">
        <v>0</v>
      </c>
      <c r="FB27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>
        <v>0</v>
      </c>
      <c r="GA27" s="2">
        <v>43979</v>
      </c>
      <c r="GB27" t="s">
        <v>596</v>
      </c>
      <c r="GC27">
        <v>466.34</v>
      </c>
      <c r="GD27" t="s">
        <v>602</v>
      </c>
      <c r="GE27">
        <f t="shared" si="2"/>
        <v>658</v>
      </c>
      <c r="GI27" t="s">
        <v>1090</v>
      </c>
      <c r="GJ27">
        <v>6.1525258999999999E-2</v>
      </c>
      <c r="GK27">
        <v>7.4554651999999999E-2</v>
      </c>
      <c r="GL27">
        <v>6.0816370000000002E-2</v>
      </c>
      <c r="GM27">
        <v>6.9634497000000004E-2</v>
      </c>
      <c r="GN27">
        <v>6.0301501E-2</v>
      </c>
      <c r="GO27">
        <v>6.6207542999999994E-2</v>
      </c>
      <c r="GP27">
        <v>5.8785404999999999E-2</v>
      </c>
      <c r="GQ27">
        <v>6.3481397999999994E-2</v>
      </c>
      <c r="GR27">
        <v>5.6440886000000003E-2</v>
      </c>
      <c r="GS27">
        <v>6.2507533000000004E-2</v>
      </c>
      <c r="GT27">
        <v>5.4125874999999997E-2</v>
      </c>
      <c r="GU27">
        <v>6.2084395000000001E-2</v>
      </c>
    </row>
    <row r="28" spans="1:203" x14ac:dyDescent="0.25">
      <c r="A28">
        <v>19027</v>
      </c>
      <c r="B28" t="s">
        <v>256</v>
      </c>
      <c r="C28" s="2">
        <v>28493</v>
      </c>
      <c r="E28">
        <v>33</v>
      </c>
      <c r="F28" t="s">
        <v>256</v>
      </c>
      <c r="G28" t="s">
        <v>607</v>
      </c>
      <c r="H28" t="s">
        <v>845</v>
      </c>
      <c r="I28">
        <v>33</v>
      </c>
      <c r="J28">
        <v>0</v>
      </c>
      <c r="K28" t="s">
        <v>823</v>
      </c>
      <c r="L28" t="s">
        <v>593</v>
      </c>
      <c r="M28">
        <v>12540</v>
      </c>
      <c r="N28">
        <v>7000</v>
      </c>
      <c r="O28">
        <v>401</v>
      </c>
      <c r="P28">
        <v>390.5</v>
      </c>
      <c r="Q28">
        <v>7000</v>
      </c>
      <c r="R28">
        <v>7000</v>
      </c>
      <c r="S28" s="6">
        <v>358.32889999999998</v>
      </c>
      <c r="T28" s="6">
        <v>8.6172599999999999E-3</v>
      </c>
      <c r="U28" s="6">
        <v>-8.8426590000000002E-7</v>
      </c>
      <c r="V28" s="6">
        <v>5.2932490000000001E-11</v>
      </c>
      <c r="W28" s="6">
        <v>-1.24196E-15</v>
      </c>
      <c r="X28" s="6">
        <v>-184844</v>
      </c>
      <c r="Y28" s="6">
        <v>1541.24</v>
      </c>
      <c r="Z28" s="6">
        <v>-4.2999299999999998</v>
      </c>
      <c r="AA28" s="6">
        <v>4.0152E-3</v>
      </c>
      <c r="AB28" s="6">
        <v>0</v>
      </c>
      <c r="AC28">
        <v>13</v>
      </c>
      <c r="AD28">
        <v>11</v>
      </c>
      <c r="AE28">
        <v>25</v>
      </c>
      <c r="AF28">
        <v>46</v>
      </c>
      <c r="AG28">
        <v>67</v>
      </c>
      <c r="AH28">
        <v>72</v>
      </c>
      <c r="AI28">
        <v>68</v>
      </c>
      <c r="AJ28">
        <v>66</v>
      </c>
      <c r="AK28">
        <v>64</v>
      </c>
      <c r="AL28">
        <v>22</v>
      </c>
      <c r="AM28">
        <v>4</v>
      </c>
      <c r="AN28">
        <v>25</v>
      </c>
      <c r="AO28">
        <v>9.1009999999999997E-3</v>
      </c>
      <c r="AP28">
        <v>327.14</v>
      </c>
      <c r="AQ28">
        <v>2.7149999999999999</v>
      </c>
      <c r="AR28">
        <v>6.5289999999999999</v>
      </c>
      <c r="AS28">
        <f t="shared" si="0"/>
        <v>2.4711561999999999E-2</v>
      </c>
      <c r="AT28">
        <f t="shared" si="1"/>
        <v>5.4125167000000002E-2</v>
      </c>
      <c r="AU28" t="s">
        <v>594</v>
      </c>
      <c r="AV28">
        <v>1</v>
      </c>
      <c r="AW28">
        <v>3</v>
      </c>
      <c r="AX28">
        <v>100</v>
      </c>
      <c r="AY28">
        <v>0</v>
      </c>
      <c r="AZ28">
        <v>2</v>
      </c>
      <c r="BA28">
        <v>0.91</v>
      </c>
      <c r="BB28">
        <v>362</v>
      </c>
      <c r="BC28">
        <v>5</v>
      </c>
      <c r="BD28" t="s">
        <v>799</v>
      </c>
      <c r="BE28">
        <v>2</v>
      </c>
      <c r="BF28">
        <v>6</v>
      </c>
      <c r="BG28">
        <v>285</v>
      </c>
      <c r="BH28">
        <v>445</v>
      </c>
      <c r="BI28">
        <v>70.900000000000006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323.45999999999998</v>
      </c>
      <c r="EX28" s="6">
        <v>4.0499980000000002E-4</v>
      </c>
      <c r="EY28" s="6">
        <v>4.1999999999999999E-8</v>
      </c>
      <c r="EZ28" s="6">
        <v>-2E-12</v>
      </c>
      <c r="FA28" s="6">
        <v>2.9099990000000003E-17</v>
      </c>
      <c r="FB28">
        <v>324.7</v>
      </c>
      <c r="FC28" s="6">
        <v>325.50979999999998</v>
      </c>
      <c r="FD28" s="6">
        <v>3.7499979999999999E-4</v>
      </c>
      <c r="FE28" s="6">
        <v>1.74E-8</v>
      </c>
      <c r="FF28" s="6">
        <v>-4.2999989999999998E-13</v>
      </c>
      <c r="FG28" s="6">
        <v>7.4999999999999996E-19</v>
      </c>
      <c r="FH28">
        <v>326.3</v>
      </c>
      <c r="FI28" s="6">
        <v>327.63990000000001</v>
      </c>
      <c r="FJ28" s="6">
        <v>2.769998E-4</v>
      </c>
      <c r="FK28" s="6">
        <v>1.01E-9</v>
      </c>
      <c r="FL28" s="6">
        <v>8.2600000000000001E-13</v>
      </c>
      <c r="FM28" s="6">
        <v>-2.299999E-17</v>
      </c>
      <c r="FN28">
        <v>328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>
        <v>0</v>
      </c>
      <c r="GA28" s="2">
        <v>43979</v>
      </c>
      <c r="GB28" t="s">
        <v>596</v>
      </c>
      <c r="GC28">
        <v>12540</v>
      </c>
      <c r="GD28" t="s">
        <v>597</v>
      </c>
      <c r="GE28">
        <f t="shared" si="2"/>
        <v>1710</v>
      </c>
      <c r="GH28" t="s">
        <v>1091</v>
      </c>
      <c r="GI28" t="s">
        <v>253</v>
      </c>
      <c r="GJ28">
        <v>8.4310540000000003E-3</v>
      </c>
      <c r="GK28">
        <v>7.0830672999999997E-2</v>
      </c>
      <c r="GL28">
        <v>8.8487679999999999E-3</v>
      </c>
      <c r="GM28">
        <v>7.0833332999999998E-2</v>
      </c>
      <c r="GN28">
        <v>9.2475209999999999E-3</v>
      </c>
      <c r="GO28">
        <v>7.0604384000000006E-2</v>
      </c>
      <c r="GP28">
        <v>9.2798659999999995E-3</v>
      </c>
      <c r="GQ28">
        <v>7.0553325E-2</v>
      </c>
      <c r="GR28">
        <v>9.2101639999999999E-3</v>
      </c>
      <c r="GS28">
        <v>6.9214611999999995E-2</v>
      </c>
      <c r="GT28">
        <v>9.2161469999999992E-3</v>
      </c>
      <c r="GU28">
        <v>6.9818847000000003E-2</v>
      </c>
    </row>
    <row r="29" spans="1:203" x14ac:dyDescent="0.25">
      <c r="A29">
        <v>19034</v>
      </c>
      <c r="B29" t="s">
        <v>257</v>
      </c>
      <c r="C29" s="2">
        <v>26865</v>
      </c>
      <c r="E29">
        <v>34</v>
      </c>
      <c r="F29" t="s">
        <v>257</v>
      </c>
      <c r="G29" t="s">
        <v>607</v>
      </c>
      <c r="H29" t="s">
        <v>847</v>
      </c>
      <c r="I29">
        <v>34</v>
      </c>
      <c r="J29">
        <v>0</v>
      </c>
      <c r="K29" t="s">
        <v>848</v>
      </c>
      <c r="L29" t="s">
        <v>593</v>
      </c>
      <c r="M29">
        <v>21060</v>
      </c>
      <c r="N29">
        <v>8232</v>
      </c>
      <c r="O29">
        <v>328</v>
      </c>
      <c r="P29">
        <v>314</v>
      </c>
      <c r="Q29">
        <v>15543</v>
      </c>
      <c r="R29">
        <v>8232</v>
      </c>
      <c r="S29" s="6">
        <v>293.9248</v>
      </c>
      <c r="T29" s="6">
        <v>3.6005899999999999E-3</v>
      </c>
      <c r="U29" s="6">
        <v>-1.8461499999999999E-7</v>
      </c>
      <c r="V29" s="6">
        <v>5.8776400000000004E-12</v>
      </c>
      <c r="W29" s="6">
        <v>-7.5036190000000003E-17</v>
      </c>
      <c r="X29" s="6">
        <v>943800</v>
      </c>
      <c r="Y29" s="6">
        <v>-8911.27</v>
      </c>
      <c r="Z29" s="6">
        <v>27.94069</v>
      </c>
      <c r="AA29" s="6">
        <v>-2.90663E-2</v>
      </c>
      <c r="AB29" s="6">
        <v>0</v>
      </c>
      <c r="AC29">
        <v>16</v>
      </c>
      <c r="AD29">
        <v>25</v>
      </c>
      <c r="AE29">
        <v>38</v>
      </c>
      <c r="AF29">
        <v>57</v>
      </c>
      <c r="AG29">
        <v>78</v>
      </c>
      <c r="AH29">
        <v>74</v>
      </c>
      <c r="AI29">
        <v>65</v>
      </c>
      <c r="AJ29">
        <v>63</v>
      </c>
      <c r="AK29">
        <v>59</v>
      </c>
      <c r="AL29">
        <v>18</v>
      </c>
      <c r="AM29">
        <v>5</v>
      </c>
      <c r="AN29">
        <v>26</v>
      </c>
      <c r="AO29">
        <v>8.6549999999999995E-3</v>
      </c>
      <c r="AP29">
        <v>281.24</v>
      </c>
      <c r="AQ29">
        <v>2.1219999999999999</v>
      </c>
      <c r="AR29">
        <v>4.0960000000000001</v>
      </c>
      <c r="AS29">
        <f t="shared" si="0"/>
        <v>1.690208E-2</v>
      </c>
      <c r="AT29">
        <f t="shared" si="1"/>
        <v>3.8759749000000003E-2</v>
      </c>
      <c r="AU29" t="s">
        <v>594</v>
      </c>
      <c r="AV29">
        <v>3</v>
      </c>
      <c r="AW29">
        <v>1</v>
      </c>
      <c r="AX29">
        <v>100</v>
      </c>
      <c r="AY29">
        <v>0</v>
      </c>
      <c r="AZ29">
        <v>2</v>
      </c>
      <c r="BA29">
        <v>0.56000000000000005</v>
      </c>
      <c r="BB29">
        <v>1212</v>
      </c>
      <c r="BC29">
        <v>10</v>
      </c>
      <c r="BD29" t="s">
        <v>595</v>
      </c>
      <c r="BE29">
        <v>2</v>
      </c>
      <c r="BF29">
        <v>4</v>
      </c>
      <c r="BG29">
        <v>176</v>
      </c>
      <c r="BH29">
        <v>480</v>
      </c>
      <c r="BI29">
        <v>41.5</v>
      </c>
      <c r="BJ29">
        <v>11</v>
      </c>
      <c r="BK29">
        <v>170</v>
      </c>
      <c r="BL29">
        <v>464</v>
      </c>
      <c r="BM29">
        <v>41.5</v>
      </c>
      <c r="BN29">
        <v>5</v>
      </c>
      <c r="BO29">
        <v>174</v>
      </c>
      <c r="BP29">
        <v>475</v>
      </c>
      <c r="BQ29">
        <v>41.5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279.95389999999998</v>
      </c>
      <c r="EX29" s="6">
        <v>4.2685290000000002E-5</v>
      </c>
      <c r="EY29" s="6">
        <v>4.2497099999999999E-8</v>
      </c>
      <c r="EZ29" s="6">
        <v>-3.10115E-12</v>
      </c>
      <c r="FA29" s="6">
        <v>6.5561290000000001E-17</v>
      </c>
      <c r="FB29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>
        <v>0</v>
      </c>
      <c r="GA29" s="2">
        <v>43979</v>
      </c>
      <c r="GB29" t="s">
        <v>596</v>
      </c>
      <c r="GC29">
        <v>21060</v>
      </c>
      <c r="GD29" t="s">
        <v>597</v>
      </c>
      <c r="GE29">
        <f t="shared" si="2"/>
        <v>3444</v>
      </c>
      <c r="GH29" t="s">
        <v>1093</v>
      </c>
      <c r="GI29" t="s">
        <v>335</v>
      </c>
      <c r="GJ29">
        <v>4.0743840000000003E-3</v>
      </c>
      <c r="GK29">
        <v>2.5284274999999998E-2</v>
      </c>
      <c r="GL29">
        <v>4.1875289999999997E-3</v>
      </c>
      <c r="GM29">
        <v>2.5270436E-2</v>
      </c>
      <c r="GN29">
        <v>4.3625620000000004E-3</v>
      </c>
      <c r="GO29">
        <v>2.5254833000000001E-2</v>
      </c>
      <c r="GP29">
        <v>4.3465639999999998E-3</v>
      </c>
      <c r="GQ29">
        <v>2.5254833000000001E-2</v>
      </c>
      <c r="GR29">
        <v>4.3481240000000001E-3</v>
      </c>
      <c r="GS29">
        <v>2.5254833000000001E-2</v>
      </c>
      <c r="GT29">
        <v>4.3289269999999998E-3</v>
      </c>
      <c r="GU29">
        <v>2.0932104E-2</v>
      </c>
    </row>
    <row r="30" spans="1:203" x14ac:dyDescent="0.25">
      <c r="A30">
        <v>19040</v>
      </c>
      <c r="B30" t="s">
        <v>258</v>
      </c>
      <c r="C30" s="2">
        <v>23153</v>
      </c>
      <c r="E30">
        <v>37</v>
      </c>
      <c r="F30" t="s">
        <v>258</v>
      </c>
      <c r="G30" t="s">
        <v>607</v>
      </c>
      <c r="H30" t="s">
        <v>816</v>
      </c>
      <c r="I30">
        <v>237</v>
      </c>
      <c r="J30">
        <v>0</v>
      </c>
      <c r="K30" t="s">
        <v>850</v>
      </c>
      <c r="L30" t="s">
        <v>593</v>
      </c>
      <c r="M30">
        <v>3135</v>
      </c>
      <c r="N30">
        <v>569</v>
      </c>
      <c r="O30">
        <v>451.5</v>
      </c>
      <c r="P30">
        <v>439.5</v>
      </c>
      <c r="Q30">
        <v>1028.06</v>
      </c>
      <c r="R30">
        <v>569</v>
      </c>
      <c r="S30" s="6">
        <v>432.78390000000002</v>
      </c>
      <c r="T30" s="6">
        <v>1.49645E-2</v>
      </c>
      <c r="U30" s="6">
        <v>-6.7074200000000001E-6</v>
      </c>
      <c r="V30" s="6">
        <v>1.75977E-9</v>
      </c>
      <c r="W30" s="6">
        <v>-1.6982299999999999E-13</v>
      </c>
      <c r="X30" s="6">
        <v>-544524</v>
      </c>
      <c r="Y30" s="6">
        <v>3206.67</v>
      </c>
      <c r="Z30" s="6">
        <v>-5.1076990000000002</v>
      </c>
      <c r="AA30" s="6">
        <v>-9.7322490000000005E-4</v>
      </c>
      <c r="AB30" s="6">
        <v>5.4821189999999999E-6</v>
      </c>
      <c r="AC30">
        <v>23</v>
      </c>
      <c r="AD30">
        <v>17</v>
      </c>
      <c r="AE30">
        <v>38</v>
      </c>
      <c r="AF30">
        <v>64</v>
      </c>
      <c r="AG30">
        <v>73</v>
      </c>
      <c r="AH30">
        <v>64</v>
      </c>
      <c r="AI30">
        <v>50</v>
      </c>
      <c r="AJ30">
        <v>43</v>
      </c>
      <c r="AK30">
        <v>42</v>
      </c>
      <c r="AL30">
        <v>19</v>
      </c>
      <c r="AM30">
        <v>1</v>
      </c>
      <c r="AN30">
        <v>30</v>
      </c>
      <c r="AO30">
        <v>8.8599999999999998E-3</v>
      </c>
      <c r="AP30">
        <v>427.8</v>
      </c>
      <c r="AQ30">
        <v>0.19900000000000001</v>
      </c>
      <c r="AR30">
        <v>6.3079999999999998</v>
      </c>
      <c r="AS30">
        <f t="shared" si="0"/>
        <v>1.183999E-3</v>
      </c>
      <c r="AT30">
        <f t="shared" si="1"/>
        <v>5.7020359E-2</v>
      </c>
      <c r="AU30" t="s">
        <v>605</v>
      </c>
      <c r="AV30">
        <v>1</v>
      </c>
      <c r="AW30">
        <v>1</v>
      </c>
      <c r="AX30">
        <v>100</v>
      </c>
      <c r="AY30">
        <v>0</v>
      </c>
      <c r="AZ30">
        <v>2</v>
      </c>
      <c r="BA30">
        <v>0.38</v>
      </c>
      <c r="BB30">
        <v>91</v>
      </c>
      <c r="BC30">
        <v>2</v>
      </c>
      <c r="BD30" t="s">
        <v>595</v>
      </c>
      <c r="BE30">
        <v>2</v>
      </c>
      <c r="BF30">
        <v>4</v>
      </c>
      <c r="BG30">
        <v>35</v>
      </c>
      <c r="BH30">
        <v>189</v>
      </c>
      <c r="BI30">
        <v>21.4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427.54079999999999</v>
      </c>
      <c r="EX30" s="6">
        <v>-8.0521589999999995E-4</v>
      </c>
      <c r="EY30" s="6">
        <v>3.0806199999999999E-6</v>
      </c>
      <c r="EZ30" s="6">
        <v>-1.3497E-9</v>
      </c>
      <c r="FA30" s="6">
        <v>1.9017100000000001E-13</v>
      </c>
      <c r="FB30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>
        <v>0</v>
      </c>
      <c r="GA30" s="2">
        <v>43979</v>
      </c>
      <c r="GB30" t="s">
        <v>596</v>
      </c>
      <c r="GC30">
        <v>3135</v>
      </c>
      <c r="GD30" t="s">
        <v>597</v>
      </c>
      <c r="GE30">
        <f t="shared" si="2"/>
        <v>140</v>
      </c>
      <c r="GH30" t="s">
        <v>1094</v>
      </c>
      <c r="GI30" t="s">
        <v>252</v>
      </c>
      <c r="GJ30">
        <v>6.5873640000000001E-3</v>
      </c>
      <c r="GK30">
        <v>2.0920894999999998E-2</v>
      </c>
      <c r="GL30">
        <v>6.6048510000000001E-3</v>
      </c>
      <c r="GM30">
        <v>2.1014042E-2</v>
      </c>
      <c r="GN30">
        <v>6.614689E-3</v>
      </c>
      <c r="GO30">
        <v>2.1007881999999999E-2</v>
      </c>
      <c r="GP30">
        <v>6.6117499999999996E-3</v>
      </c>
      <c r="GQ30">
        <v>2.0850368000000001E-2</v>
      </c>
      <c r="GR30">
        <v>6.4123519999999996E-3</v>
      </c>
      <c r="GS30">
        <v>2.0830433999999998E-2</v>
      </c>
      <c r="GT30">
        <v>6.4112630000000004E-3</v>
      </c>
      <c r="GU30">
        <v>2.0941642999999999E-2</v>
      </c>
    </row>
    <row r="31" spans="1:203" x14ac:dyDescent="0.25">
      <c r="A31">
        <v>19041</v>
      </c>
      <c r="B31" t="s">
        <v>259</v>
      </c>
      <c r="C31" s="2">
        <v>25565</v>
      </c>
      <c r="E31">
        <v>38</v>
      </c>
      <c r="F31" t="s">
        <v>259</v>
      </c>
      <c r="G31" t="s">
        <v>607</v>
      </c>
      <c r="H31" t="s">
        <v>816</v>
      </c>
      <c r="I31">
        <v>238</v>
      </c>
      <c r="J31">
        <v>0</v>
      </c>
      <c r="K31" t="s">
        <v>852</v>
      </c>
      <c r="L31" t="s">
        <v>593</v>
      </c>
      <c r="M31">
        <v>544</v>
      </c>
      <c r="N31">
        <v>544</v>
      </c>
      <c r="O31">
        <v>427.5</v>
      </c>
      <c r="P31">
        <v>427.5</v>
      </c>
      <c r="Q31">
        <v>544</v>
      </c>
      <c r="R31">
        <v>544</v>
      </c>
      <c r="S31" s="6">
        <v>427.29070000000002</v>
      </c>
      <c r="T31" s="6">
        <v>0</v>
      </c>
      <c r="U31" s="6">
        <v>0</v>
      </c>
      <c r="V31" s="6">
        <v>0</v>
      </c>
      <c r="W31" s="6">
        <v>0</v>
      </c>
      <c r="X31" s="6">
        <v>62.549990000000001</v>
      </c>
      <c r="Y31" s="6">
        <v>0</v>
      </c>
      <c r="Z31" s="6">
        <v>0</v>
      </c>
      <c r="AA31" s="6">
        <v>0</v>
      </c>
      <c r="AB31" s="6">
        <v>0</v>
      </c>
      <c r="AC31">
        <v>21</v>
      </c>
      <c r="AD31">
        <v>16</v>
      </c>
      <c r="AE31">
        <v>38</v>
      </c>
      <c r="AF31">
        <v>64</v>
      </c>
      <c r="AG31">
        <v>74</v>
      </c>
      <c r="AH31">
        <v>67</v>
      </c>
      <c r="AI31">
        <v>53</v>
      </c>
      <c r="AJ31">
        <v>47</v>
      </c>
      <c r="AK31">
        <v>46</v>
      </c>
      <c r="AL31">
        <v>21</v>
      </c>
      <c r="AM31">
        <v>2</v>
      </c>
      <c r="AN31">
        <v>30</v>
      </c>
      <c r="AO31">
        <v>8.4370000000000001E-3</v>
      </c>
      <c r="AP31">
        <v>404.69</v>
      </c>
      <c r="AQ31">
        <v>0.19500000000000001</v>
      </c>
      <c r="AR31">
        <v>5.31</v>
      </c>
      <c r="AS31">
        <f t="shared" si="0"/>
        <v>2.478474E-3</v>
      </c>
      <c r="AT31">
        <f t="shared" si="1"/>
        <v>5.4725415999999999E-2</v>
      </c>
      <c r="AU31" t="s">
        <v>605</v>
      </c>
      <c r="AV31">
        <v>1</v>
      </c>
      <c r="AW31">
        <v>1</v>
      </c>
      <c r="AX31">
        <v>100</v>
      </c>
      <c r="AY31">
        <v>0</v>
      </c>
      <c r="AZ31">
        <v>2</v>
      </c>
      <c r="BA31">
        <v>0.4</v>
      </c>
      <c r="BB31">
        <v>103</v>
      </c>
      <c r="BC31">
        <v>2</v>
      </c>
      <c r="BD31" t="s">
        <v>595</v>
      </c>
      <c r="BE31">
        <v>2</v>
      </c>
      <c r="BF31">
        <v>3</v>
      </c>
      <c r="BG31">
        <v>48</v>
      </c>
      <c r="BH31">
        <v>257</v>
      </c>
      <c r="BI31">
        <v>22.1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403.9468</v>
      </c>
      <c r="EX31" s="6">
        <v>4.8027490000000003E-4</v>
      </c>
      <c r="EY31" s="6">
        <v>1.5553899999999999E-6</v>
      </c>
      <c r="EZ31" s="6">
        <v>-8.13472E-10</v>
      </c>
      <c r="FA31" s="6">
        <v>1.2166700000000001E-13</v>
      </c>
      <c r="FB31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>
        <v>0</v>
      </c>
      <c r="GA31" s="2">
        <v>43979</v>
      </c>
      <c r="GB31" t="s">
        <v>596</v>
      </c>
      <c r="GC31">
        <v>528.91</v>
      </c>
      <c r="GD31" t="s">
        <v>602</v>
      </c>
      <c r="GE31">
        <f t="shared" si="2"/>
        <v>144</v>
      </c>
      <c r="GH31" t="s">
        <v>1095</v>
      </c>
      <c r="GI31" t="s">
        <v>524</v>
      </c>
      <c r="GJ31">
        <v>5.1454008000000002E-2</v>
      </c>
      <c r="GK31">
        <v>1.5295924000000001E-2</v>
      </c>
      <c r="GL31">
        <v>5.1562446999999997E-2</v>
      </c>
      <c r="GM31">
        <v>1.5287551E-2</v>
      </c>
      <c r="GN31">
        <v>5.1524524000000002E-2</v>
      </c>
      <c r="GO31">
        <v>1.5266135E-2</v>
      </c>
      <c r="GP31">
        <v>5.1479045000000001E-2</v>
      </c>
      <c r="GQ31">
        <v>1.5266135E-2</v>
      </c>
      <c r="GR31">
        <v>5.0443083E-2</v>
      </c>
      <c r="GS31">
        <v>1.3586286E-2</v>
      </c>
      <c r="GT31">
        <v>5.0323135999999997E-2</v>
      </c>
      <c r="GU31">
        <v>1.3635962E-2</v>
      </c>
    </row>
    <row r="32" spans="1:203" x14ac:dyDescent="0.25">
      <c r="A32">
        <v>19042</v>
      </c>
      <c r="B32" t="s">
        <v>260</v>
      </c>
      <c r="C32" s="2">
        <v>25315</v>
      </c>
      <c r="E32">
        <v>39</v>
      </c>
      <c r="F32" t="s">
        <v>260</v>
      </c>
      <c r="G32" t="s">
        <v>607</v>
      </c>
      <c r="H32" t="s">
        <v>816</v>
      </c>
      <c r="I32">
        <v>239</v>
      </c>
      <c r="J32">
        <v>0</v>
      </c>
      <c r="K32" t="s">
        <v>854</v>
      </c>
      <c r="L32" t="s">
        <v>593</v>
      </c>
      <c r="M32">
        <v>985</v>
      </c>
      <c r="N32">
        <v>985</v>
      </c>
      <c r="O32">
        <v>404</v>
      </c>
      <c r="P32">
        <v>404</v>
      </c>
      <c r="Q32">
        <v>985</v>
      </c>
      <c r="R32">
        <v>985</v>
      </c>
      <c r="S32" s="6">
        <v>403.87240000000003</v>
      </c>
      <c r="T32" s="6">
        <v>0</v>
      </c>
      <c r="U32" s="6">
        <v>0</v>
      </c>
      <c r="V32" s="6">
        <v>0</v>
      </c>
      <c r="W32" s="6">
        <v>0</v>
      </c>
      <c r="X32" s="6">
        <v>114.82</v>
      </c>
      <c r="Y32" s="6">
        <v>0</v>
      </c>
      <c r="Z32" s="6">
        <v>0</v>
      </c>
      <c r="AA32" s="6">
        <v>0</v>
      </c>
      <c r="AB32" s="6">
        <v>0</v>
      </c>
      <c r="AC32">
        <v>19</v>
      </c>
      <c r="AD32">
        <v>16</v>
      </c>
      <c r="AE32">
        <v>37</v>
      </c>
      <c r="AF32">
        <v>63</v>
      </c>
      <c r="AG32">
        <v>75</v>
      </c>
      <c r="AH32">
        <v>69</v>
      </c>
      <c r="AI32">
        <v>55</v>
      </c>
      <c r="AJ32">
        <v>50</v>
      </c>
      <c r="AK32">
        <v>49</v>
      </c>
      <c r="AL32">
        <v>23</v>
      </c>
      <c r="AM32">
        <v>3</v>
      </c>
      <c r="AN32">
        <v>31</v>
      </c>
      <c r="AO32">
        <v>8.5430000000000002E-3</v>
      </c>
      <c r="AP32">
        <v>382.88</v>
      </c>
      <c r="AQ32">
        <v>0.09</v>
      </c>
      <c r="AR32">
        <v>5.2460000000000004</v>
      </c>
      <c r="AS32">
        <f t="shared" si="0"/>
        <v>2.4266209999999999E-3</v>
      </c>
      <c r="AT32">
        <f t="shared" si="1"/>
        <v>8.3692655000000005E-2</v>
      </c>
      <c r="AU32" t="s">
        <v>605</v>
      </c>
      <c r="AV32">
        <v>1</v>
      </c>
      <c r="AW32">
        <v>1</v>
      </c>
      <c r="AX32">
        <v>100</v>
      </c>
      <c r="AY32">
        <v>0</v>
      </c>
      <c r="AZ32">
        <v>2</v>
      </c>
      <c r="BA32">
        <v>0.36</v>
      </c>
      <c r="BB32">
        <v>128</v>
      </c>
      <c r="BC32">
        <v>2</v>
      </c>
      <c r="BD32" t="s">
        <v>595</v>
      </c>
      <c r="BE32">
        <v>2</v>
      </c>
      <c r="BF32">
        <v>3</v>
      </c>
      <c r="BG32">
        <v>43.8</v>
      </c>
      <c r="BH32">
        <v>234</v>
      </c>
      <c r="BI32">
        <v>21.2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379.34800000000001</v>
      </c>
      <c r="EX32" s="6">
        <v>2.2572199999999999E-3</v>
      </c>
      <c r="EY32" s="6">
        <v>1.9627900000000001E-7</v>
      </c>
      <c r="EZ32" s="6">
        <v>-3.2365700000000002E-10</v>
      </c>
      <c r="FA32" s="6">
        <v>5.8837999999999999E-14</v>
      </c>
      <c r="FB32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>
        <v>0</v>
      </c>
      <c r="GA32" s="2">
        <v>43979</v>
      </c>
      <c r="GB32" t="s">
        <v>596</v>
      </c>
      <c r="GC32">
        <v>966.05</v>
      </c>
      <c r="GD32" t="s">
        <v>602</v>
      </c>
      <c r="GE32">
        <f t="shared" si="2"/>
        <v>131.39999999999998</v>
      </c>
      <c r="GH32" t="s">
        <v>1096</v>
      </c>
      <c r="GI32" t="s">
        <v>366</v>
      </c>
      <c r="GJ32">
        <v>8.8747900000000005E-3</v>
      </c>
      <c r="GK32">
        <v>3.4486305000000002E-2</v>
      </c>
      <c r="GL32">
        <v>1.0466799000000001E-2</v>
      </c>
      <c r="GM32">
        <v>3.4500625E-2</v>
      </c>
      <c r="GN32">
        <v>1.0642540000000001E-2</v>
      </c>
      <c r="GO32">
        <v>3.2590277000000001E-2</v>
      </c>
      <c r="GP32">
        <v>9.9821170000000004E-3</v>
      </c>
      <c r="GQ32">
        <v>3.2950699E-2</v>
      </c>
      <c r="GR32">
        <v>1.000356E-2</v>
      </c>
      <c r="GS32">
        <v>3.2950699E-2</v>
      </c>
      <c r="GT32">
        <v>9.4137449999999994E-3</v>
      </c>
      <c r="GU32">
        <v>3.2589937999999999E-2</v>
      </c>
    </row>
    <row r="33" spans="1:203" x14ac:dyDescent="0.25">
      <c r="A33">
        <v>19043</v>
      </c>
      <c r="B33" t="s">
        <v>261</v>
      </c>
      <c r="C33" s="2">
        <v>27605</v>
      </c>
      <c r="E33">
        <v>40</v>
      </c>
      <c r="F33" t="s">
        <v>261</v>
      </c>
      <c r="G33" t="s">
        <v>607</v>
      </c>
      <c r="H33" t="s">
        <v>816</v>
      </c>
      <c r="I33">
        <v>240</v>
      </c>
      <c r="J33">
        <v>0</v>
      </c>
      <c r="K33" t="s">
        <v>856</v>
      </c>
      <c r="L33" t="s">
        <v>593</v>
      </c>
      <c r="M33">
        <v>7408</v>
      </c>
      <c r="N33">
        <v>5280</v>
      </c>
      <c r="O33">
        <v>384</v>
      </c>
      <c r="P33">
        <v>379.7</v>
      </c>
      <c r="Q33">
        <v>5280</v>
      </c>
      <c r="R33">
        <v>5280</v>
      </c>
      <c r="S33" s="6">
        <v>369.69380000000001</v>
      </c>
      <c r="T33" s="6">
        <v>-5.2499890000000003E-4</v>
      </c>
      <c r="U33" s="6">
        <v>1.08299E-6</v>
      </c>
      <c r="V33" s="6">
        <v>-1.6015999999999999E-10</v>
      </c>
      <c r="W33" s="6">
        <v>7.9277369999999995E-15</v>
      </c>
      <c r="X33" s="6">
        <v>-33929.699999999997</v>
      </c>
      <c r="Y33" s="6">
        <v>163.81299999999999</v>
      </c>
      <c r="Z33" s="6">
        <v>-0.19290099999999999</v>
      </c>
      <c r="AA33" s="6">
        <v>0</v>
      </c>
      <c r="AB33" s="6">
        <v>0</v>
      </c>
      <c r="AC33">
        <v>16</v>
      </c>
      <c r="AD33">
        <v>18</v>
      </c>
      <c r="AE33">
        <v>37</v>
      </c>
      <c r="AF33">
        <v>62</v>
      </c>
      <c r="AG33">
        <v>77</v>
      </c>
      <c r="AH33">
        <v>72</v>
      </c>
      <c r="AI33">
        <v>59</v>
      </c>
      <c r="AJ33">
        <v>55</v>
      </c>
      <c r="AK33">
        <v>53</v>
      </c>
      <c r="AL33">
        <v>22</v>
      </c>
      <c r="AM33">
        <v>4</v>
      </c>
      <c r="AN33">
        <v>30</v>
      </c>
      <c r="AO33">
        <v>8.7880000000000007E-3</v>
      </c>
      <c r="AP33">
        <v>358</v>
      </c>
      <c r="AQ33">
        <v>7.2999999999999995E-2</v>
      </c>
      <c r="AR33">
        <v>5.484</v>
      </c>
      <c r="AS33">
        <f t="shared" si="0"/>
        <v>5.49337E-4</v>
      </c>
      <c r="AT33">
        <f t="shared" si="1"/>
        <v>4.7585483999999997E-2</v>
      </c>
      <c r="AU33" t="s">
        <v>605</v>
      </c>
      <c r="AV33">
        <v>1</v>
      </c>
      <c r="AW33">
        <v>1</v>
      </c>
      <c r="AX33">
        <v>100</v>
      </c>
      <c r="AY33">
        <v>0</v>
      </c>
      <c r="AZ33">
        <v>2</v>
      </c>
      <c r="BA33">
        <v>0.31</v>
      </c>
      <c r="BB33">
        <v>149</v>
      </c>
      <c r="BC33">
        <v>2</v>
      </c>
      <c r="BD33" t="s">
        <v>595</v>
      </c>
      <c r="BE33">
        <v>2</v>
      </c>
      <c r="BF33">
        <v>3</v>
      </c>
      <c r="BG33">
        <v>88</v>
      </c>
      <c r="BH33">
        <v>431</v>
      </c>
      <c r="BI33">
        <v>23.1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358.00389999999999</v>
      </c>
      <c r="EX33" s="6">
        <v>-2.40967E-4</v>
      </c>
      <c r="EY33" s="6">
        <v>5.5981889999999997E-7</v>
      </c>
      <c r="EZ33" s="6">
        <v>-1.2308E-10</v>
      </c>
      <c r="FA33" s="6">
        <v>8.0305869999999999E-15</v>
      </c>
      <c r="FB33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>
        <v>0</v>
      </c>
      <c r="GA33" s="2">
        <v>43979</v>
      </c>
      <c r="GB33" t="s">
        <v>596</v>
      </c>
      <c r="GC33">
        <v>7408</v>
      </c>
      <c r="GD33" t="s">
        <v>597</v>
      </c>
      <c r="GE33">
        <f t="shared" si="2"/>
        <v>264</v>
      </c>
      <c r="GH33" t="s">
        <v>1097</v>
      </c>
      <c r="GI33" t="s">
        <v>241</v>
      </c>
      <c r="GJ33">
        <v>1.351093E-3</v>
      </c>
      <c r="GK33">
        <v>7.1447060000000007E-2</v>
      </c>
      <c r="GL33">
        <v>1.3123329999999999E-3</v>
      </c>
      <c r="GM33">
        <v>7.0849963000000002E-2</v>
      </c>
      <c r="GN33">
        <v>1.36283E-3</v>
      </c>
      <c r="GO33">
        <v>7.0833139000000003E-2</v>
      </c>
      <c r="GP33">
        <v>1.5067500000000001E-3</v>
      </c>
      <c r="GQ33">
        <v>7.0849769000000007E-2</v>
      </c>
      <c r="GR33">
        <v>1.5055929999999999E-3</v>
      </c>
      <c r="GS33">
        <v>7.0136226999999995E-2</v>
      </c>
      <c r="GT33">
        <v>1.505354E-3</v>
      </c>
      <c r="GU33">
        <v>6.9988369999999994E-2</v>
      </c>
    </row>
    <row r="34" spans="1:203" x14ac:dyDescent="0.25">
      <c r="A34">
        <v>19044</v>
      </c>
      <c r="B34" t="s">
        <v>262</v>
      </c>
      <c r="C34" s="2">
        <v>30306</v>
      </c>
      <c r="E34">
        <v>42</v>
      </c>
      <c r="F34" t="s">
        <v>262</v>
      </c>
      <c r="G34" t="s">
        <v>607</v>
      </c>
      <c r="H34" t="s">
        <v>816</v>
      </c>
      <c r="I34">
        <v>242</v>
      </c>
      <c r="J34">
        <v>0</v>
      </c>
      <c r="K34" t="s">
        <v>857</v>
      </c>
      <c r="L34" t="s">
        <v>593</v>
      </c>
      <c r="M34">
        <v>2720</v>
      </c>
      <c r="N34">
        <v>2720</v>
      </c>
      <c r="O34">
        <v>358</v>
      </c>
      <c r="P34">
        <v>358</v>
      </c>
      <c r="Q34">
        <v>2720</v>
      </c>
      <c r="R34">
        <v>2720</v>
      </c>
      <c r="S34" s="6">
        <v>357.82369999999997</v>
      </c>
      <c r="T34" s="6">
        <v>0</v>
      </c>
      <c r="U34" s="6">
        <v>0</v>
      </c>
      <c r="V34" s="6">
        <v>0</v>
      </c>
      <c r="W34" s="6">
        <v>0</v>
      </c>
      <c r="X34" s="6">
        <v>212</v>
      </c>
      <c r="Y34" s="6">
        <v>0</v>
      </c>
      <c r="Z34" s="6">
        <v>0</v>
      </c>
      <c r="AA34" s="6">
        <v>0</v>
      </c>
      <c r="AB34" s="6">
        <v>0</v>
      </c>
      <c r="AC34">
        <v>16</v>
      </c>
      <c r="AD34">
        <v>20</v>
      </c>
      <c r="AE34">
        <v>37</v>
      </c>
      <c r="AF34">
        <v>60</v>
      </c>
      <c r="AG34">
        <v>77</v>
      </c>
      <c r="AH34">
        <v>73</v>
      </c>
      <c r="AI34">
        <v>60</v>
      </c>
      <c r="AJ34">
        <v>56</v>
      </c>
      <c r="AK34">
        <v>53</v>
      </c>
      <c r="AL34">
        <v>21</v>
      </c>
      <c r="AM34">
        <v>4</v>
      </c>
      <c r="AN34">
        <v>28</v>
      </c>
      <c r="AO34">
        <v>9.0830000000000008E-3</v>
      </c>
      <c r="AP34">
        <v>326.61</v>
      </c>
      <c r="AQ34">
        <v>0.184</v>
      </c>
      <c r="AR34">
        <v>2.968</v>
      </c>
      <c r="AS34">
        <f t="shared" si="0"/>
        <v>1.9985549999999999E-3</v>
      </c>
      <c r="AT34">
        <f t="shared" si="1"/>
        <v>3.4540027000000001E-2</v>
      </c>
      <c r="AU34" t="s">
        <v>605</v>
      </c>
      <c r="AV34">
        <v>1</v>
      </c>
      <c r="AW34">
        <v>1</v>
      </c>
      <c r="AX34">
        <v>100</v>
      </c>
      <c r="AY34">
        <v>0</v>
      </c>
      <c r="AZ34">
        <v>2</v>
      </c>
      <c r="BA34">
        <v>0.4</v>
      </c>
      <c r="BB34">
        <v>153</v>
      </c>
      <c r="BC34">
        <v>2</v>
      </c>
      <c r="BD34" t="s">
        <v>595</v>
      </c>
      <c r="BE34">
        <v>2</v>
      </c>
      <c r="BF34">
        <v>3</v>
      </c>
      <c r="BG34">
        <v>115.8</v>
      </c>
      <c r="BH34">
        <v>477</v>
      </c>
      <c r="BI34">
        <v>27.5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323.08499999999998</v>
      </c>
      <c r="EX34" s="6">
        <v>4.3148470000000001E-3</v>
      </c>
      <c r="EY34" s="6">
        <v>-2.1333599999999999E-6</v>
      </c>
      <c r="EZ34" s="6">
        <v>5.6789600000000004E-10</v>
      </c>
      <c r="FA34" s="6">
        <v>-5.3779700000000003E-14</v>
      </c>
      <c r="FB34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>
        <v>0</v>
      </c>
      <c r="GA34" s="2">
        <v>43979</v>
      </c>
      <c r="GB34" t="s">
        <v>596</v>
      </c>
      <c r="GC34">
        <v>2686</v>
      </c>
      <c r="GD34" t="s">
        <v>602</v>
      </c>
      <c r="GE34">
        <f t="shared" si="2"/>
        <v>347.4</v>
      </c>
      <c r="GH34" t="s">
        <v>1099</v>
      </c>
      <c r="GI34" t="s">
        <v>247</v>
      </c>
      <c r="GJ34">
        <v>2.9787016999999999E-2</v>
      </c>
      <c r="GK34">
        <v>3.1974830000000003E-2</v>
      </c>
      <c r="GL34">
        <v>2.9761780000000002E-2</v>
      </c>
      <c r="GM34">
        <v>3.2016340999999997E-2</v>
      </c>
      <c r="GN34">
        <v>2.6806074999999999E-2</v>
      </c>
      <c r="GO34">
        <v>3.1774311999999999E-2</v>
      </c>
      <c r="GP34">
        <v>1.9957750999999999E-2</v>
      </c>
      <c r="GQ34">
        <v>3.1856983999999998E-2</v>
      </c>
      <c r="GR34">
        <v>1.9783569000000001E-2</v>
      </c>
      <c r="GS34">
        <v>3.1863634000000002E-2</v>
      </c>
      <c r="GT34">
        <v>1.9634914E-2</v>
      </c>
      <c r="GU34">
        <v>3.2083049000000002E-2</v>
      </c>
    </row>
    <row r="35" spans="1:203" x14ac:dyDescent="0.25">
      <c r="A35">
        <v>19045</v>
      </c>
      <c r="B35" t="s">
        <v>263</v>
      </c>
      <c r="C35" s="2">
        <v>34303</v>
      </c>
      <c r="E35">
        <v>43</v>
      </c>
      <c r="F35" t="s">
        <v>263</v>
      </c>
      <c r="G35" t="s">
        <v>607</v>
      </c>
      <c r="H35" t="s">
        <v>859</v>
      </c>
      <c r="I35">
        <v>243</v>
      </c>
      <c r="J35">
        <v>0</v>
      </c>
      <c r="K35" t="s">
        <v>848</v>
      </c>
      <c r="L35" t="s">
        <v>823</v>
      </c>
      <c r="M35">
        <v>13372</v>
      </c>
      <c r="N35">
        <v>9923</v>
      </c>
      <c r="O35">
        <v>328</v>
      </c>
      <c r="P35">
        <v>323</v>
      </c>
      <c r="Q35">
        <v>9923</v>
      </c>
      <c r="R35">
        <v>9923</v>
      </c>
      <c r="S35" s="6">
        <v>293.20580000000001</v>
      </c>
      <c r="T35" s="6">
        <v>5.4960060000000003E-3</v>
      </c>
      <c r="U35" s="6">
        <v>-3.9270200000000002E-7</v>
      </c>
      <c r="V35" s="6">
        <v>1.7330500000000001E-11</v>
      </c>
      <c r="W35" s="6">
        <v>-3.101849E-16</v>
      </c>
      <c r="X35" s="6">
        <v>-11948.6</v>
      </c>
      <c r="Y35" s="6">
        <v>23.040790000000001</v>
      </c>
      <c r="Z35" s="6">
        <v>9.9440100000000003E-2</v>
      </c>
      <c r="AA35" s="6">
        <v>-5.4795990000000001E-5</v>
      </c>
      <c r="AB35" s="6">
        <v>-3.1243899999999998E-7</v>
      </c>
      <c r="AC35">
        <v>16</v>
      </c>
      <c r="AD35">
        <v>25</v>
      </c>
      <c r="AE35">
        <v>40</v>
      </c>
      <c r="AF35">
        <v>60</v>
      </c>
      <c r="AG35">
        <v>80</v>
      </c>
      <c r="AH35">
        <v>75</v>
      </c>
      <c r="AI35">
        <v>64</v>
      </c>
      <c r="AJ35">
        <v>62</v>
      </c>
      <c r="AK35">
        <v>57</v>
      </c>
      <c r="AL35">
        <v>17</v>
      </c>
      <c r="AM35">
        <v>6</v>
      </c>
      <c r="AN35">
        <v>27</v>
      </c>
      <c r="AO35">
        <v>8.7779999999999993E-3</v>
      </c>
      <c r="AP35">
        <v>279.95999999999998</v>
      </c>
      <c r="AQ35">
        <v>1.1579999999999999</v>
      </c>
      <c r="AR35">
        <v>5.2309999999999999</v>
      </c>
      <c r="AS35">
        <f t="shared" si="0"/>
        <v>9.6819850000000006E-3</v>
      </c>
      <c r="AT35">
        <f t="shared" si="1"/>
        <v>4.4877927999999997E-2</v>
      </c>
      <c r="AU35" t="s">
        <v>594</v>
      </c>
      <c r="AV35">
        <v>1</v>
      </c>
      <c r="AW35">
        <v>1</v>
      </c>
      <c r="AX35">
        <v>100</v>
      </c>
      <c r="AY35">
        <v>0</v>
      </c>
      <c r="AZ35">
        <v>2</v>
      </c>
      <c r="BA35">
        <v>0.79</v>
      </c>
      <c r="BB35">
        <v>165</v>
      </c>
      <c r="BC35">
        <v>1</v>
      </c>
      <c r="BD35" t="s">
        <v>595</v>
      </c>
      <c r="BE35">
        <v>2</v>
      </c>
      <c r="BF35">
        <v>5</v>
      </c>
      <c r="BG35">
        <v>161.5</v>
      </c>
      <c r="BH35">
        <v>436</v>
      </c>
      <c r="BI35">
        <v>42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280.02690000000001</v>
      </c>
      <c r="EX35" s="6">
        <v>-2.20075E-4</v>
      </c>
      <c r="EY35" s="6">
        <v>7.1098499999999996E-7</v>
      </c>
      <c r="EZ35" s="6">
        <v>-1.7131100000000001E-10</v>
      </c>
      <c r="FA35" s="6">
        <v>1.30012E-14</v>
      </c>
      <c r="FB35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>
        <v>0</v>
      </c>
      <c r="GA35" s="2">
        <v>43979</v>
      </c>
      <c r="GB35" t="s">
        <v>596</v>
      </c>
      <c r="GC35">
        <v>13372</v>
      </c>
      <c r="GD35" t="s">
        <v>597</v>
      </c>
      <c r="GE35">
        <f t="shared" si="2"/>
        <v>807.5</v>
      </c>
      <c r="GH35" t="s">
        <v>1100</v>
      </c>
      <c r="GI35" t="s">
        <v>363</v>
      </c>
      <c r="GJ35">
        <v>7.4973590000000003E-3</v>
      </c>
      <c r="GK35">
        <v>2.3835492999999999E-2</v>
      </c>
      <c r="GL35">
        <v>7.521776E-3</v>
      </c>
      <c r="GM35">
        <v>2.3273454999999998E-2</v>
      </c>
      <c r="GN35">
        <v>7.5748600000000001E-3</v>
      </c>
      <c r="GO35">
        <v>2.4765858000000002E-2</v>
      </c>
      <c r="GP35">
        <v>7.6396889999999999E-3</v>
      </c>
      <c r="GQ35">
        <v>2.4765858000000002E-2</v>
      </c>
      <c r="GR35">
        <v>7.7927320000000001E-3</v>
      </c>
      <c r="GS35">
        <v>2.4765858000000002E-2</v>
      </c>
      <c r="GT35">
        <v>7.8037749999999998E-3</v>
      </c>
      <c r="GU35">
        <v>2.4765858000000002E-2</v>
      </c>
    </row>
    <row r="36" spans="1:203" x14ac:dyDescent="0.25">
      <c r="A36">
        <v>19046</v>
      </c>
      <c r="B36" t="s">
        <v>264</v>
      </c>
      <c r="C36" s="2">
        <v>25309</v>
      </c>
      <c r="E36">
        <v>45</v>
      </c>
      <c r="F36" t="s">
        <v>264</v>
      </c>
      <c r="G36" t="s">
        <v>607</v>
      </c>
      <c r="H36" t="s">
        <v>847</v>
      </c>
      <c r="I36">
        <v>245</v>
      </c>
      <c r="J36">
        <v>0</v>
      </c>
      <c r="K36" t="s">
        <v>861</v>
      </c>
      <c r="L36" t="s">
        <v>593</v>
      </c>
      <c r="M36">
        <v>3354</v>
      </c>
      <c r="N36">
        <v>3354</v>
      </c>
      <c r="O36">
        <v>280</v>
      </c>
      <c r="P36">
        <v>280</v>
      </c>
      <c r="Q36">
        <v>3354</v>
      </c>
      <c r="R36">
        <v>3354</v>
      </c>
      <c r="S36" s="6">
        <v>279.7097</v>
      </c>
      <c r="T36" s="6">
        <v>0</v>
      </c>
      <c r="U36" s="6">
        <v>0</v>
      </c>
      <c r="V36" s="6">
        <v>0</v>
      </c>
      <c r="W36" s="6">
        <v>0</v>
      </c>
      <c r="X36" s="6">
        <v>327</v>
      </c>
      <c r="Y36" s="6">
        <v>0</v>
      </c>
      <c r="Z36" s="6">
        <v>0</v>
      </c>
      <c r="AA36" s="6">
        <v>0</v>
      </c>
      <c r="AB36" s="6">
        <v>0</v>
      </c>
      <c r="AC36">
        <v>18</v>
      </c>
      <c r="AD36">
        <v>27</v>
      </c>
      <c r="AE36">
        <v>42</v>
      </c>
      <c r="AF36">
        <v>58</v>
      </c>
      <c r="AG36">
        <v>79</v>
      </c>
      <c r="AH36">
        <v>71</v>
      </c>
      <c r="AI36">
        <v>60</v>
      </c>
      <c r="AJ36">
        <v>60</v>
      </c>
      <c r="AK36">
        <v>58</v>
      </c>
      <c r="AL36">
        <v>14</v>
      </c>
      <c r="AM36">
        <v>8</v>
      </c>
      <c r="AN36">
        <v>28</v>
      </c>
      <c r="AO36">
        <v>8.7019999999999997E-3</v>
      </c>
      <c r="AP36">
        <v>258.64999999999998</v>
      </c>
      <c r="AQ36">
        <v>2.0790000000000002</v>
      </c>
      <c r="AR36">
        <v>5.7039999999999997</v>
      </c>
      <c r="AS36">
        <f t="shared" si="0"/>
        <v>2.3249498E-2</v>
      </c>
      <c r="AT36">
        <f t="shared" si="1"/>
        <v>5.3618986E-2</v>
      </c>
      <c r="AU36" t="s">
        <v>605</v>
      </c>
      <c r="AV36">
        <v>1</v>
      </c>
      <c r="AW36">
        <v>1</v>
      </c>
      <c r="AX36">
        <v>100</v>
      </c>
      <c r="AY36">
        <v>0</v>
      </c>
      <c r="AZ36">
        <v>2</v>
      </c>
      <c r="BA36">
        <v>0.76</v>
      </c>
      <c r="BB36">
        <v>1649</v>
      </c>
      <c r="BC36">
        <v>9</v>
      </c>
      <c r="BD36" t="s">
        <v>595</v>
      </c>
      <c r="BE36">
        <v>2</v>
      </c>
      <c r="BF36">
        <v>14</v>
      </c>
      <c r="BG36">
        <v>110.8</v>
      </c>
      <c r="BH36">
        <v>596</v>
      </c>
      <c r="BI36">
        <v>21.3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253.441</v>
      </c>
      <c r="EX36" s="6">
        <v>5.7865979999999998E-4</v>
      </c>
      <c r="EY36" s="6">
        <v>1.44023E-8</v>
      </c>
      <c r="EZ36" s="6">
        <v>-1.41555E-12</v>
      </c>
      <c r="FA36" s="6">
        <v>2.609049E-17</v>
      </c>
      <c r="FB3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>
        <v>0</v>
      </c>
      <c r="GA36" s="2">
        <v>43979</v>
      </c>
      <c r="GB36" t="s">
        <v>596</v>
      </c>
      <c r="GC36">
        <v>3258.86</v>
      </c>
      <c r="GD36" t="s">
        <v>602</v>
      </c>
      <c r="GE36">
        <f t="shared" si="2"/>
        <v>1551.2</v>
      </c>
      <c r="GH36" t="s">
        <v>1101</v>
      </c>
      <c r="GI36" t="s">
        <v>235</v>
      </c>
      <c r="GJ36">
        <v>3.5181829999999998E-3</v>
      </c>
      <c r="GK36">
        <v>3.2684154999999999E-2</v>
      </c>
      <c r="GL36">
        <v>3.5257840000000001E-3</v>
      </c>
      <c r="GM36">
        <v>3.2602694000000002E-2</v>
      </c>
      <c r="GN36">
        <v>3.4049670000000001E-3</v>
      </c>
      <c r="GO36">
        <v>3.2464097999999997E-2</v>
      </c>
      <c r="GP36">
        <v>3.4036740000000002E-3</v>
      </c>
      <c r="GQ36">
        <v>3.2431363999999997E-2</v>
      </c>
      <c r="GR36">
        <v>3.4248360000000001E-3</v>
      </c>
      <c r="GS36">
        <v>3.1695346999999999E-2</v>
      </c>
      <c r="GT36">
        <v>1.985667E-3</v>
      </c>
      <c r="GU36">
        <v>3.0063763E-2</v>
      </c>
    </row>
    <row r="37" spans="1:203" x14ac:dyDescent="0.25">
      <c r="A37">
        <v>19047</v>
      </c>
      <c r="B37" t="s">
        <v>265</v>
      </c>
      <c r="C37" s="2">
        <v>36184</v>
      </c>
      <c r="E37">
        <v>46</v>
      </c>
      <c r="F37" t="s">
        <v>265</v>
      </c>
      <c r="G37" t="s">
        <v>607</v>
      </c>
      <c r="H37" t="s">
        <v>859</v>
      </c>
      <c r="I37">
        <v>246</v>
      </c>
      <c r="J37">
        <v>0</v>
      </c>
      <c r="K37" t="s">
        <v>862</v>
      </c>
      <c r="L37" t="s">
        <v>593</v>
      </c>
      <c r="M37">
        <v>14400</v>
      </c>
      <c r="N37">
        <v>14400</v>
      </c>
      <c r="O37">
        <v>257</v>
      </c>
      <c r="P37">
        <v>257</v>
      </c>
      <c r="Q37">
        <v>14400</v>
      </c>
      <c r="R37">
        <v>14400</v>
      </c>
      <c r="S37" s="6">
        <v>239.17</v>
      </c>
      <c r="T37" s="6">
        <v>2.4970000000000001E-3</v>
      </c>
      <c r="U37" s="6">
        <v>-1.2596E-7</v>
      </c>
      <c r="V37" s="6">
        <v>3.0480999999999999E-12</v>
      </c>
      <c r="W37" s="6">
        <v>-2.5709990000000001E-17</v>
      </c>
      <c r="X37" s="6">
        <v>-48569</v>
      </c>
      <c r="Y37" s="6">
        <v>279.49</v>
      </c>
      <c r="Z37" s="6">
        <v>-0.32318000000000002</v>
      </c>
      <c r="AA37" s="6">
        <v>0</v>
      </c>
      <c r="AB37" s="6">
        <v>0</v>
      </c>
      <c r="AC37">
        <v>9</v>
      </c>
      <c r="AD37">
        <v>18</v>
      </c>
      <c r="AE37">
        <v>27</v>
      </c>
      <c r="AF37">
        <v>37</v>
      </c>
      <c r="AG37">
        <v>68</v>
      </c>
      <c r="AH37">
        <v>63</v>
      </c>
      <c r="AI37">
        <v>43</v>
      </c>
      <c r="AJ37">
        <v>37</v>
      </c>
      <c r="AK37">
        <v>38</v>
      </c>
      <c r="AL37">
        <v>-14</v>
      </c>
      <c r="AM37">
        <v>-13</v>
      </c>
      <c r="AN37">
        <v>10</v>
      </c>
      <c r="AO37">
        <v>8.9060000000000007E-3</v>
      </c>
      <c r="AP37">
        <v>237.99</v>
      </c>
      <c r="AQ37">
        <v>0.433</v>
      </c>
      <c r="AR37">
        <v>5.4539999999999997</v>
      </c>
      <c r="AS37">
        <f t="shared" si="0"/>
        <v>3.837862E-3</v>
      </c>
      <c r="AT37">
        <f t="shared" si="1"/>
        <v>4.9008458999999997E-2</v>
      </c>
      <c r="AU37" t="s">
        <v>605</v>
      </c>
      <c r="AV37">
        <v>1</v>
      </c>
      <c r="AW37">
        <v>1</v>
      </c>
      <c r="AX37">
        <v>100</v>
      </c>
      <c r="AY37">
        <v>0</v>
      </c>
      <c r="AZ37">
        <v>2</v>
      </c>
      <c r="BA37">
        <v>0.5</v>
      </c>
      <c r="BB37">
        <v>1881</v>
      </c>
      <c r="BC37">
        <v>11</v>
      </c>
      <c r="BD37" t="s">
        <v>799</v>
      </c>
      <c r="BE37">
        <v>2</v>
      </c>
      <c r="BF37">
        <v>14</v>
      </c>
      <c r="BG37">
        <v>110</v>
      </c>
      <c r="BH37">
        <v>636</v>
      </c>
      <c r="BI37">
        <v>18.95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234.49799999999999</v>
      </c>
      <c r="EX37" s="6">
        <v>7.0798279999999996E-4</v>
      </c>
      <c r="EY37" s="6">
        <v>-2.52435E-8</v>
      </c>
      <c r="EZ37" s="6">
        <v>4.6460100000000003E-13</v>
      </c>
      <c r="FA37" s="6">
        <v>-3.2558799999999999E-18</v>
      </c>
      <c r="FB37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>
        <v>0</v>
      </c>
      <c r="GA37" s="2">
        <v>43979</v>
      </c>
      <c r="GB37" t="s">
        <v>596</v>
      </c>
      <c r="GC37">
        <v>16076.59</v>
      </c>
      <c r="GD37" t="s">
        <v>602</v>
      </c>
      <c r="GE37">
        <f t="shared" si="2"/>
        <v>1540</v>
      </c>
      <c r="GF37" t="s">
        <v>1103</v>
      </c>
      <c r="GG37" t="s">
        <v>358</v>
      </c>
      <c r="GH37" t="s">
        <v>1102</v>
      </c>
      <c r="GI37" t="s">
        <v>358</v>
      </c>
      <c r="GJ37">
        <v>1.0427608E-2</v>
      </c>
      <c r="GK37">
        <v>5.8475605999999999E-2</v>
      </c>
      <c r="GL37">
        <v>1.0332575E-2</v>
      </c>
      <c r="GM37">
        <v>5.9357129000000002E-2</v>
      </c>
      <c r="GN37">
        <v>1.0243771E-2</v>
      </c>
      <c r="GO37">
        <v>5.9057299000000001E-2</v>
      </c>
      <c r="GP37">
        <v>9.9925440000000008E-3</v>
      </c>
      <c r="GQ37">
        <v>5.8816947000000001E-2</v>
      </c>
      <c r="GR37">
        <v>9.9303299999999994E-3</v>
      </c>
      <c r="GS37">
        <v>5.8636528E-2</v>
      </c>
      <c r="GT37">
        <v>1.0166151E-2</v>
      </c>
      <c r="GU37">
        <v>5.7977304E-2</v>
      </c>
    </row>
    <row r="38" spans="1:203" x14ac:dyDescent="0.25">
      <c r="A38">
        <v>19048</v>
      </c>
      <c r="B38" t="s">
        <v>266</v>
      </c>
      <c r="C38" s="2">
        <v>22912</v>
      </c>
      <c r="E38">
        <v>47</v>
      </c>
      <c r="F38" t="s">
        <v>266</v>
      </c>
      <c r="G38" t="s">
        <v>607</v>
      </c>
      <c r="H38" t="s">
        <v>863</v>
      </c>
      <c r="I38">
        <v>47</v>
      </c>
      <c r="J38">
        <v>0</v>
      </c>
      <c r="K38" t="s">
        <v>864</v>
      </c>
      <c r="L38" t="s">
        <v>593</v>
      </c>
      <c r="M38">
        <v>7008</v>
      </c>
      <c r="N38">
        <v>3843</v>
      </c>
      <c r="O38">
        <v>568</v>
      </c>
      <c r="P38">
        <v>559.70000000000005</v>
      </c>
      <c r="Q38">
        <v>3939.85</v>
      </c>
      <c r="R38">
        <v>3843</v>
      </c>
      <c r="S38" s="6">
        <v>542.55489999999998</v>
      </c>
      <c r="T38" s="6">
        <v>6.3670089999999999E-3</v>
      </c>
      <c r="U38" s="6">
        <v>-6.7515199999999996E-7</v>
      </c>
      <c r="V38" s="6">
        <v>5.3942889999999998E-11</v>
      </c>
      <c r="W38" s="6">
        <v>-1.8993800000000001E-15</v>
      </c>
      <c r="X38" s="6">
        <v>-4203060</v>
      </c>
      <c r="Y38" s="6">
        <v>22482.7</v>
      </c>
      <c r="Z38" s="6">
        <v>-40.109090000000002</v>
      </c>
      <c r="AA38" s="6">
        <v>2.3866200000000001E-2</v>
      </c>
      <c r="AB38" s="6">
        <v>0</v>
      </c>
      <c r="AC38">
        <v>25</v>
      </c>
      <c r="AD38">
        <v>24</v>
      </c>
      <c r="AE38">
        <v>42</v>
      </c>
      <c r="AF38">
        <v>64</v>
      </c>
      <c r="AG38">
        <v>76</v>
      </c>
      <c r="AH38">
        <v>67</v>
      </c>
      <c r="AI38">
        <v>51</v>
      </c>
      <c r="AJ38">
        <v>41</v>
      </c>
      <c r="AK38">
        <v>31</v>
      </c>
      <c r="AL38">
        <v>9</v>
      </c>
      <c r="AM38">
        <v>-2</v>
      </c>
      <c r="AN38">
        <v>34</v>
      </c>
      <c r="AO38">
        <v>8.8620000000000001E-3</v>
      </c>
      <c r="AP38">
        <v>532.23</v>
      </c>
      <c r="AQ38">
        <v>0.191</v>
      </c>
      <c r="AR38">
        <v>0.46899999999999997</v>
      </c>
      <c r="AS38">
        <f t="shared" si="0"/>
        <v>2.0960100000000001E-3</v>
      </c>
      <c r="AT38">
        <f t="shared" si="1"/>
        <v>2.872613E-3</v>
      </c>
      <c r="AU38" t="s">
        <v>605</v>
      </c>
      <c r="AV38">
        <v>1</v>
      </c>
      <c r="AW38">
        <v>1</v>
      </c>
      <c r="AX38">
        <v>100</v>
      </c>
      <c r="AY38">
        <v>0</v>
      </c>
      <c r="AZ38">
        <v>2</v>
      </c>
      <c r="BA38">
        <v>1.08</v>
      </c>
      <c r="BB38">
        <v>55</v>
      </c>
      <c r="BC38">
        <v>1</v>
      </c>
      <c r="BD38" t="s">
        <v>595</v>
      </c>
      <c r="BE38">
        <v>2</v>
      </c>
      <c r="BF38">
        <v>2</v>
      </c>
      <c r="BG38">
        <v>50.5</v>
      </c>
      <c r="BH38">
        <v>182</v>
      </c>
      <c r="BI38">
        <v>31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531.39</v>
      </c>
      <c r="EX38" s="6">
        <v>4.0481400000000004E-3</v>
      </c>
      <c r="EY38" s="6">
        <v>-1.39503E-6</v>
      </c>
      <c r="EZ38" s="6">
        <v>2.7102100000000002E-10</v>
      </c>
      <c r="FA38" s="6">
        <v>0</v>
      </c>
      <c r="FB38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>
        <v>0</v>
      </c>
      <c r="GA38" s="2">
        <v>43979</v>
      </c>
      <c r="GB38" t="s">
        <v>596</v>
      </c>
      <c r="GC38">
        <v>7008</v>
      </c>
      <c r="GD38" t="s">
        <v>597</v>
      </c>
      <c r="GE38">
        <f t="shared" si="2"/>
        <v>101</v>
      </c>
      <c r="GF38" t="s">
        <v>392</v>
      </c>
      <c r="GG38" t="s">
        <v>313</v>
      </c>
      <c r="GH38" t="s">
        <v>1104</v>
      </c>
      <c r="GI38" t="s">
        <v>313</v>
      </c>
      <c r="GJ38">
        <v>5.5564385000000001E-2</v>
      </c>
      <c r="GK38">
        <v>2.9266444999999999E-2</v>
      </c>
      <c r="GL38">
        <v>5.5609230000000003E-2</v>
      </c>
      <c r="GM38">
        <v>2.9304272999999999E-2</v>
      </c>
      <c r="GN38">
        <v>5.5608351E-2</v>
      </c>
      <c r="GO38">
        <v>2.9288941999999998E-2</v>
      </c>
      <c r="GP38">
        <v>5.5800229E-2</v>
      </c>
      <c r="GQ38">
        <v>3.4236717999999999E-2</v>
      </c>
      <c r="GR38">
        <v>5.6131585999999997E-2</v>
      </c>
      <c r="GS38">
        <v>3.9937849999999997E-2</v>
      </c>
      <c r="GT38">
        <v>5.6401856E-2</v>
      </c>
      <c r="GU38">
        <v>4.5322303000000001E-2</v>
      </c>
    </row>
    <row r="39" spans="1:203" x14ac:dyDescent="0.25">
      <c r="A39">
        <v>19049</v>
      </c>
      <c r="B39" t="s">
        <v>267</v>
      </c>
      <c r="C39" s="2">
        <v>37513</v>
      </c>
      <c r="E39">
        <v>48</v>
      </c>
      <c r="F39" t="s">
        <v>267</v>
      </c>
      <c r="G39" t="s">
        <v>607</v>
      </c>
      <c r="H39" t="s">
        <v>866</v>
      </c>
      <c r="I39">
        <v>48</v>
      </c>
      <c r="J39">
        <v>0</v>
      </c>
      <c r="K39" t="s">
        <v>867</v>
      </c>
      <c r="L39" t="s">
        <v>593</v>
      </c>
      <c r="M39">
        <v>84</v>
      </c>
      <c r="N39">
        <v>84</v>
      </c>
      <c r="O39">
        <v>531.5</v>
      </c>
      <c r="P39">
        <v>531.5</v>
      </c>
      <c r="Q39">
        <v>84</v>
      </c>
      <c r="R39">
        <v>84</v>
      </c>
      <c r="S39" s="6">
        <v>531.48900000000003</v>
      </c>
      <c r="T39" s="6">
        <v>0</v>
      </c>
      <c r="U39" s="6">
        <v>0</v>
      </c>
      <c r="V39" s="6">
        <v>0</v>
      </c>
      <c r="W39" s="6">
        <v>0</v>
      </c>
      <c r="X39" s="6">
        <v>12.75</v>
      </c>
      <c r="Y39" s="6">
        <v>0</v>
      </c>
      <c r="Z39" s="6">
        <v>0</v>
      </c>
      <c r="AA39" s="6">
        <v>0</v>
      </c>
      <c r="AB39" s="6">
        <v>0</v>
      </c>
      <c r="AC39">
        <v>30</v>
      </c>
      <c r="AD39">
        <v>23</v>
      </c>
      <c r="AE39">
        <v>44</v>
      </c>
      <c r="AF39">
        <v>64</v>
      </c>
      <c r="AG39">
        <v>73</v>
      </c>
      <c r="AH39">
        <v>61</v>
      </c>
      <c r="AI39">
        <v>46</v>
      </c>
      <c r="AJ39">
        <v>40</v>
      </c>
      <c r="AK39">
        <v>38</v>
      </c>
      <c r="AL39">
        <v>16</v>
      </c>
      <c r="AM39">
        <v>4</v>
      </c>
      <c r="AN39">
        <v>39</v>
      </c>
      <c r="AO39">
        <v>9.0240000000000008E-3</v>
      </c>
      <c r="AP39">
        <v>505.64</v>
      </c>
      <c r="AQ39">
        <v>0.22</v>
      </c>
      <c r="AR39">
        <v>4.726</v>
      </c>
      <c r="AS39">
        <f t="shared" si="0"/>
        <v>2.463008E-3</v>
      </c>
      <c r="AT39">
        <f t="shared" si="1"/>
        <v>5.2071776E-2</v>
      </c>
      <c r="AU39" t="s">
        <v>605</v>
      </c>
      <c r="AV39">
        <v>1</v>
      </c>
      <c r="AW39">
        <v>1</v>
      </c>
      <c r="AX39">
        <v>100</v>
      </c>
      <c r="AY39">
        <v>0</v>
      </c>
      <c r="AZ39">
        <v>2</v>
      </c>
      <c r="BA39">
        <v>0.3</v>
      </c>
      <c r="BB39">
        <v>56</v>
      </c>
      <c r="BC39">
        <v>2</v>
      </c>
      <c r="BD39" t="s">
        <v>595</v>
      </c>
      <c r="BE39">
        <v>2</v>
      </c>
      <c r="BF39">
        <v>2</v>
      </c>
      <c r="BG39">
        <v>40</v>
      </c>
      <c r="BH39">
        <v>181</v>
      </c>
      <c r="BI39">
        <v>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503.81009999999998</v>
      </c>
      <c r="EX39" s="6">
        <v>6.4191270000000002E-3</v>
      </c>
      <c r="EY39" s="6">
        <v>-5.3644919999999998E-6</v>
      </c>
      <c r="EZ39" s="6">
        <v>2.689538E-9</v>
      </c>
      <c r="FA39" s="6">
        <v>-5.0573490000000001E-13</v>
      </c>
      <c r="FB39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>
        <v>0</v>
      </c>
      <c r="GA39" s="2">
        <v>43979</v>
      </c>
      <c r="GB39" t="s">
        <v>596</v>
      </c>
      <c r="GC39">
        <v>105.42</v>
      </c>
      <c r="GD39" t="s">
        <v>602</v>
      </c>
      <c r="GE39">
        <f t="shared" si="2"/>
        <v>80</v>
      </c>
      <c r="GH39" t="s">
        <v>1105</v>
      </c>
      <c r="GI39" t="s">
        <v>278</v>
      </c>
      <c r="GJ39">
        <v>4.1202670000000004E-3</v>
      </c>
      <c r="GK39">
        <v>2.2025585E-2</v>
      </c>
      <c r="GL39">
        <v>4.118844E-3</v>
      </c>
      <c r="GM39">
        <v>2.2223346000000001E-2</v>
      </c>
      <c r="GN39">
        <v>4.1079259999999996E-3</v>
      </c>
      <c r="GO39">
        <v>2.2400472000000001E-2</v>
      </c>
      <c r="GP39">
        <v>4.022777E-3</v>
      </c>
      <c r="GQ39">
        <v>2.2400472000000001E-2</v>
      </c>
      <c r="GR39">
        <v>3.9740130000000002E-3</v>
      </c>
      <c r="GS39">
        <v>2.2984116999999998E-2</v>
      </c>
      <c r="GT39">
        <v>4.4404839999999998E-3</v>
      </c>
      <c r="GU39">
        <v>2.3091114999999999E-2</v>
      </c>
    </row>
    <row r="40" spans="1:203" x14ac:dyDescent="0.25">
      <c r="A40">
        <v>19050</v>
      </c>
      <c r="B40" t="s">
        <v>268</v>
      </c>
      <c r="C40" s="2">
        <v>25904</v>
      </c>
      <c r="E40">
        <v>49</v>
      </c>
      <c r="F40" t="s">
        <v>268</v>
      </c>
      <c r="G40" t="s">
        <v>607</v>
      </c>
      <c r="H40" t="s">
        <v>863</v>
      </c>
      <c r="I40">
        <v>49</v>
      </c>
      <c r="J40">
        <v>0</v>
      </c>
      <c r="K40" t="s">
        <v>869</v>
      </c>
      <c r="L40" t="s">
        <v>593</v>
      </c>
      <c r="M40">
        <v>8795</v>
      </c>
      <c r="N40">
        <v>5754</v>
      </c>
      <c r="O40">
        <v>474</v>
      </c>
      <c r="P40">
        <v>465.23</v>
      </c>
      <c r="Q40">
        <v>5754</v>
      </c>
      <c r="R40">
        <v>5754</v>
      </c>
      <c r="S40" s="6">
        <v>437.47190000000001</v>
      </c>
      <c r="T40" s="6">
        <v>6.6312999999999997E-3</v>
      </c>
      <c r="U40" s="6">
        <v>-3.7517899999999997E-7</v>
      </c>
      <c r="V40" s="6">
        <v>1.06241E-11</v>
      </c>
      <c r="W40" s="6">
        <v>0</v>
      </c>
      <c r="X40" s="6">
        <v>12734.1</v>
      </c>
      <c r="Y40" s="6">
        <v>-64.744600000000005</v>
      </c>
      <c r="Z40" s="6">
        <v>8.1695080000000003E-2</v>
      </c>
      <c r="AA40" s="6">
        <v>0</v>
      </c>
      <c r="AB40" s="6">
        <v>0</v>
      </c>
      <c r="AC40">
        <v>27</v>
      </c>
      <c r="AD40">
        <v>19</v>
      </c>
      <c r="AE40">
        <v>45</v>
      </c>
      <c r="AF40">
        <v>70</v>
      </c>
      <c r="AG40">
        <v>81</v>
      </c>
      <c r="AH40">
        <v>71</v>
      </c>
      <c r="AI40">
        <v>56</v>
      </c>
      <c r="AJ40">
        <v>43</v>
      </c>
      <c r="AK40">
        <v>43</v>
      </c>
      <c r="AL40">
        <v>13</v>
      </c>
      <c r="AM40">
        <v>-6</v>
      </c>
      <c r="AN40">
        <v>18</v>
      </c>
      <c r="AO40">
        <v>8.7489999999999998E-3</v>
      </c>
      <c r="AP40">
        <v>398.79</v>
      </c>
      <c r="AQ40">
        <v>2.3E-2</v>
      </c>
      <c r="AR40">
        <v>1.4850000000000001</v>
      </c>
      <c r="AS40">
        <f t="shared" si="0"/>
        <v>2.2462299999999999E-4</v>
      </c>
      <c r="AT40">
        <f t="shared" si="1"/>
        <v>1.4387107E-2</v>
      </c>
      <c r="AU40" t="s">
        <v>594</v>
      </c>
      <c r="AV40">
        <v>2</v>
      </c>
      <c r="AW40">
        <v>1</v>
      </c>
      <c r="AX40">
        <v>100</v>
      </c>
      <c r="AY40">
        <v>0</v>
      </c>
      <c r="AZ40">
        <v>2</v>
      </c>
      <c r="BA40">
        <v>1.98</v>
      </c>
      <c r="BB40">
        <v>73</v>
      </c>
      <c r="BC40">
        <v>2</v>
      </c>
      <c r="BD40" t="s">
        <v>595</v>
      </c>
      <c r="BE40">
        <v>2</v>
      </c>
      <c r="BF40">
        <v>1</v>
      </c>
      <c r="BG40">
        <v>103.5</v>
      </c>
      <c r="BH40">
        <v>155</v>
      </c>
      <c r="BI40">
        <v>73.599999999999994</v>
      </c>
      <c r="BJ40">
        <v>3</v>
      </c>
      <c r="BK40">
        <v>103.5</v>
      </c>
      <c r="BL40">
        <v>157</v>
      </c>
      <c r="BM40">
        <v>72.599999999999994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397.02800000000002</v>
      </c>
      <c r="EX40" s="6">
        <v>4.3964199999999998E-3</v>
      </c>
      <c r="EY40" s="6">
        <v>-1.25341E-6</v>
      </c>
      <c r="EZ40" s="6">
        <v>1.7949899999999999E-10</v>
      </c>
      <c r="FA40" s="6">
        <v>0</v>
      </c>
      <c r="FB40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>
        <v>0</v>
      </c>
      <c r="GA40" s="2">
        <v>43979</v>
      </c>
      <c r="GB40" t="s">
        <v>596</v>
      </c>
      <c r="GC40">
        <v>8795</v>
      </c>
      <c r="GD40" t="s">
        <v>597</v>
      </c>
      <c r="GE40">
        <f t="shared" si="2"/>
        <v>414</v>
      </c>
      <c r="GH40" t="s">
        <v>1106</v>
      </c>
      <c r="GI40" t="s">
        <v>307</v>
      </c>
      <c r="GJ40">
        <v>1.3754974E-2</v>
      </c>
      <c r="GK40">
        <v>3.1419362999999999E-2</v>
      </c>
      <c r="GL40">
        <v>1.2302089E-2</v>
      </c>
      <c r="GM40">
        <v>3.0930335E-2</v>
      </c>
      <c r="GN40">
        <v>1.0769430999999999E-2</v>
      </c>
      <c r="GO40">
        <v>3.0141372E-2</v>
      </c>
      <c r="GP40">
        <v>9.2767449999999994E-3</v>
      </c>
      <c r="GQ40">
        <v>3.0200920999999999E-2</v>
      </c>
      <c r="GR40">
        <v>9.5888359999999999E-3</v>
      </c>
      <c r="GS40">
        <v>2.8696861000000001E-2</v>
      </c>
      <c r="GT40">
        <v>9.590487E-3</v>
      </c>
      <c r="GU40">
        <v>2.8864106E-2</v>
      </c>
    </row>
    <row r="41" spans="1:203" x14ac:dyDescent="0.25">
      <c r="A41">
        <v>19052</v>
      </c>
      <c r="B41" t="s">
        <v>269</v>
      </c>
      <c r="C41" s="2">
        <v>21338</v>
      </c>
      <c r="E41">
        <v>50</v>
      </c>
      <c r="F41" t="s">
        <v>269</v>
      </c>
      <c r="G41" t="s">
        <v>607</v>
      </c>
      <c r="H41" t="s">
        <v>863</v>
      </c>
      <c r="I41">
        <v>50</v>
      </c>
      <c r="J41">
        <v>0</v>
      </c>
      <c r="K41" t="s">
        <v>871</v>
      </c>
      <c r="L41" t="s">
        <v>593</v>
      </c>
      <c r="M41">
        <v>45</v>
      </c>
      <c r="N41">
        <v>45</v>
      </c>
      <c r="O41">
        <v>384.67</v>
      </c>
      <c r="P41">
        <v>384.67</v>
      </c>
      <c r="Q41">
        <v>45</v>
      </c>
      <c r="R41">
        <v>45</v>
      </c>
      <c r="S41" s="6">
        <v>384.22879999999998</v>
      </c>
      <c r="T41" s="6">
        <v>0</v>
      </c>
      <c r="U41" s="6">
        <v>0</v>
      </c>
      <c r="V41" s="6">
        <v>0</v>
      </c>
      <c r="W41" s="6">
        <v>0</v>
      </c>
      <c r="X41" s="6">
        <v>11.59</v>
      </c>
      <c r="Y41" s="6">
        <v>0</v>
      </c>
      <c r="Z41" s="6">
        <v>0</v>
      </c>
      <c r="AA41" s="6">
        <v>0</v>
      </c>
      <c r="AB41" s="6">
        <v>0</v>
      </c>
      <c r="AC41">
        <v>28</v>
      </c>
      <c r="AD41">
        <v>22</v>
      </c>
      <c r="AE41">
        <v>40</v>
      </c>
      <c r="AF41">
        <v>54</v>
      </c>
      <c r="AG41">
        <v>59</v>
      </c>
      <c r="AH41">
        <v>49</v>
      </c>
      <c r="AI41">
        <v>40</v>
      </c>
      <c r="AJ41">
        <v>43</v>
      </c>
      <c r="AK41">
        <v>51</v>
      </c>
      <c r="AL41">
        <v>25</v>
      </c>
      <c r="AM41">
        <v>18</v>
      </c>
      <c r="AN41">
        <v>39</v>
      </c>
      <c r="AO41">
        <v>8.6060000000000008E-3</v>
      </c>
      <c r="AP41">
        <v>366.66</v>
      </c>
      <c r="AQ41">
        <v>1.411</v>
      </c>
      <c r="AR41">
        <v>1.1299999999999999</v>
      </c>
      <c r="AS41">
        <f t="shared" si="0"/>
        <v>1.3959113E-2</v>
      </c>
      <c r="AT41">
        <f t="shared" si="1"/>
        <v>1.5579657E-2</v>
      </c>
      <c r="AU41" t="s">
        <v>605</v>
      </c>
      <c r="AV41">
        <v>1</v>
      </c>
      <c r="AW41">
        <v>1</v>
      </c>
      <c r="AX41">
        <v>100</v>
      </c>
      <c r="AY41">
        <v>0</v>
      </c>
      <c r="AZ41">
        <v>2</v>
      </c>
      <c r="BA41">
        <v>0.26</v>
      </c>
      <c r="BB41">
        <v>96</v>
      </c>
      <c r="BC41">
        <v>3</v>
      </c>
      <c r="BD41" t="s">
        <v>595</v>
      </c>
      <c r="BE41">
        <v>2</v>
      </c>
      <c r="BF41">
        <v>4</v>
      </c>
      <c r="BG41">
        <v>18.5</v>
      </c>
      <c r="BH41">
        <v>145</v>
      </c>
      <c r="BI41">
        <v>15.3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365.50700000000001</v>
      </c>
      <c r="EX41" s="6">
        <v>2.0480199999999998E-3</v>
      </c>
      <c r="EY41" s="6">
        <v>-9.7937800000000002E-8</v>
      </c>
      <c r="EZ41" s="6">
        <v>0</v>
      </c>
      <c r="FA41" s="6">
        <v>0</v>
      </c>
      <c r="FB41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>
        <v>0</v>
      </c>
      <c r="GA41" s="2">
        <v>43979</v>
      </c>
      <c r="GB41" t="s">
        <v>596</v>
      </c>
      <c r="GC41">
        <v>39.64</v>
      </c>
      <c r="GD41" t="s">
        <v>602</v>
      </c>
      <c r="GE41">
        <f t="shared" si="2"/>
        <v>74</v>
      </c>
      <c r="GH41" t="s">
        <v>1107</v>
      </c>
      <c r="GI41" t="s">
        <v>232</v>
      </c>
      <c r="GJ41">
        <v>1.7903467999999999E-2</v>
      </c>
      <c r="GK41">
        <v>3.9991277999999998E-2</v>
      </c>
      <c r="GL41">
        <v>1.7995467000000001E-2</v>
      </c>
      <c r="GM41">
        <v>4.1338387999999997E-2</v>
      </c>
      <c r="GN41">
        <v>1.8061094E-2</v>
      </c>
      <c r="GO41">
        <v>4.2016062999999999E-2</v>
      </c>
      <c r="GP41">
        <v>1.8080176999999999E-2</v>
      </c>
      <c r="GQ41">
        <v>4.1214813000000003E-2</v>
      </c>
      <c r="GR41">
        <v>1.7856944E-2</v>
      </c>
      <c r="GS41">
        <v>4.0585112E-2</v>
      </c>
      <c r="GT41">
        <v>1.7324168000000001E-2</v>
      </c>
      <c r="GU41">
        <v>4.0232122000000002E-2</v>
      </c>
    </row>
    <row r="42" spans="1:203" x14ac:dyDescent="0.25">
      <c r="A42">
        <v>19053</v>
      </c>
      <c r="B42" t="s">
        <v>270</v>
      </c>
      <c r="C42" s="2">
        <v>36356</v>
      </c>
      <c r="E42">
        <v>51</v>
      </c>
      <c r="F42" t="s">
        <v>270</v>
      </c>
      <c r="G42" t="s">
        <v>607</v>
      </c>
      <c r="H42" t="s">
        <v>863</v>
      </c>
      <c r="I42">
        <v>51</v>
      </c>
      <c r="J42">
        <v>0</v>
      </c>
      <c r="K42" t="s">
        <v>873</v>
      </c>
      <c r="L42" t="s">
        <v>593</v>
      </c>
      <c r="M42">
        <v>151</v>
      </c>
      <c r="N42">
        <v>151</v>
      </c>
      <c r="O42">
        <v>366</v>
      </c>
      <c r="P42">
        <v>366</v>
      </c>
      <c r="Q42">
        <v>151</v>
      </c>
      <c r="R42">
        <v>151</v>
      </c>
      <c r="S42" s="6">
        <v>365.95229999999998</v>
      </c>
      <c r="T42" s="6">
        <v>0</v>
      </c>
      <c r="U42" s="6">
        <v>0</v>
      </c>
      <c r="V42" s="6">
        <v>0</v>
      </c>
      <c r="W42" s="6">
        <v>0</v>
      </c>
      <c r="X42" s="6">
        <v>23.51999</v>
      </c>
      <c r="Y42" s="6">
        <v>0</v>
      </c>
      <c r="Z42" s="6">
        <v>0</v>
      </c>
      <c r="AA42" s="6">
        <v>0</v>
      </c>
      <c r="AB42" s="6">
        <v>0</v>
      </c>
      <c r="AC42">
        <v>26</v>
      </c>
      <c r="AD42">
        <v>22</v>
      </c>
      <c r="AE42">
        <v>41</v>
      </c>
      <c r="AF42">
        <v>58</v>
      </c>
      <c r="AG42">
        <v>68</v>
      </c>
      <c r="AH42">
        <v>56</v>
      </c>
      <c r="AI42">
        <v>44</v>
      </c>
      <c r="AJ42">
        <v>41</v>
      </c>
      <c r="AK42">
        <v>46</v>
      </c>
      <c r="AL42">
        <v>15</v>
      </c>
      <c r="AM42">
        <v>7</v>
      </c>
      <c r="AN42">
        <v>32</v>
      </c>
      <c r="AO42">
        <v>9.1039999999999992E-3</v>
      </c>
      <c r="AP42">
        <v>351.5</v>
      </c>
      <c r="AQ42">
        <v>6.5000000000000002E-2</v>
      </c>
      <c r="AR42">
        <v>1.677</v>
      </c>
      <c r="AS42">
        <f t="shared" si="0"/>
        <v>6.4402700000000003E-4</v>
      </c>
      <c r="AT42">
        <f t="shared" si="1"/>
        <v>1.7438041000000001E-2</v>
      </c>
      <c r="AU42" t="s">
        <v>605</v>
      </c>
      <c r="AV42">
        <v>1</v>
      </c>
      <c r="AW42">
        <v>1</v>
      </c>
      <c r="AX42">
        <v>100</v>
      </c>
      <c r="AY42">
        <v>0</v>
      </c>
      <c r="AZ42">
        <v>2</v>
      </c>
      <c r="BA42">
        <v>0.17</v>
      </c>
      <c r="BB42">
        <v>96</v>
      </c>
      <c r="BC42">
        <v>2</v>
      </c>
      <c r="BD42" t="s">
        <v>595</v>
      </c>
      <c r="BE42">
        <v>2</v>
      </c>
      <c r="BF42">
        <v>3</v>
      </c>
      <c r="BG42">
        <v>24</v>
      </c>
      <c r="BH42">
        <v>187</v>
      </c>
      <c r="BI42">
        <v>14.5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350.95699999999999</v>
      </c>
      <c r="EX42" s="6">
        <v>1.3796800000000001E-3</v>
      </c>
      <c r="EY42" s="6">
        <v>-8.0640899999999995E-8</v>
      </c>
      <c r="EZ42" s="6">
        <v>0</v>
      </c>
      <c r="FA42" s="6">
        <v>0</v>
      </c>
      <c r="FB42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>
        <v>0</v>
      </c>
      <c r="GA42" s="2">
        <v>43979</v>
      </c>
      <c r="GB42" t="s">
        <v>596</v>
      </c>
      <c r="GC42">
        <v>144.93</v>
      </c>
      <c r="GD42" t="s">
        <v>602</v>
      </c>
      <c r="GE42">
        <f t="shared" si="2"/>
        <v>72</v>
      </c>
      <c r="GH42" t="s">
        <v>1109</v>
      </c>
      <c r="GI42" t="s">
        <v>233</v>
      </c>
      <c r="GJ42">
        <v>2.8339202000000001E-2</v>
      </c>
      <c r="GK42">
        <v>4.7275465000000003E-2</v>
      </c>
      <c r="GL42">
        <v>2.7481665999999998E-2</v>
      </c>
      <c r="GM42">
        <v>4.3308131E-2</v>
      </c>
      <c r="GN42">
        <v>2.6155956000000001E-2</v>
      </c>
      <c r="GO42">
        <v>3.8967757999999998E-2</v>
      </c>
      <c r="GP42">
        <v>2.5401231E-2</v>
      </c>
      <c r="GQ42">
        <v>3.3099189000000001E-2</v>
      </c>
      <c r="GR42">
        <v>2.367118E-2</v>
      </c>
      <c r="GS42">
        <v>2.9701564E-2</v>
      </c>
      <c r="GT42">
        <v>2.2118147000000001E-2</v>
      </c>
      <c r="GU42">
        <v>2.7752358000000001E-2</v>
      </c>
    </row>
    <row r="43" spans="1:203" x14ac:dyDescent="0.25">
      <c r="A43">
        <v>19054</v>
      </c>
      <c r="B43" t="s">
        <v>271</v>
      </c>
      <c r="C43" s="2">
        <v>36291</v>
      </c>
      <c r="E43">
        <v>52</v>
      </c>
      <c r="F43" t="s">
        <v>271</v>
      </c>
      <c r="G43" t="s">
        <v>607</v>
      </c>
      <c r="H43" t="s">
        <v>863</v>
      </c>
      <c r="I43">
        <v>52</v>
      </c>
      <c r="J43">
        <v>0</v>
      </c>
      <c r="K43" t="s">
        <v>875</v>
      </c>
      <c r="L43" t="s">
        <v>593</v>
      </c>
      <c r="M43">
        <v>212</v>
      </c>
      <c r="N43">
        <v>212</v>
      </c>
      <c r="O43">
        <v>351</v>
      </c>
      <c r="P43">
        <v>351</v>
      </c>
      <c r="Q43">
        <v>212</v>
      </c>
      <c r="R43">
        <v>212</v>
      </c>
      <c r="S43" s="6">
        <v>350.96289999999999</v>
      </c>
      <c r="T43" s="6">
        <v>0</v>
      </c>
      <c r="U43" s="6">
        <v>0</v>
      </c>
      <c r="V43" s="6">
        <v>0</v>
      </c>
      <c r="W43" s="6">
        <v>0</v>
      </c>
      <c r="X43" s="6">
        <v>29.10999</v>
      </c>
      <c r="Y43" s="6">
        <v>0</v>
      </c>
      <c r="Z43" s="6">
        <v>0</v>
      </c>
      <c r="AA43" s="6">
        <v>0</v>
      </c>
      <c r="AB43" s="6">
        <v>0</v>
      </c>
      <c r="AC43">
        <v>22</v>
      </c>
      <c r="AD43">
        <v>22</v>
      </c>
      <c r="AE43">
        <v>41</v>
      </c>
      <c r="AF43">
        <v>59</v>
      </c>
      <c r="AG43">
        <v>71</v>
      </c>
      <c r="AH43">
        <v>61</v>
      </c>
      <c r="AI43">
        <v>45</v>
      </c>
      <c r="AJ43">
        <v>40</v>
      </c>
      <c r="AK43">
        <v>44</v>
      </c>
      <c r="AL43">
        <v>11</v>
      </c>
      <c r="AM43">
        <v>2</v>
      </c>
      <c r="AN43">
        <v>27</v>
      </c>
      <c r="AO43">
        <v>9.1380000000000003E-3</v>
      </c>
      <c r="AP43">
        <v>334.37</v>
      </c>
      <c r="AQ43">
        <v>0.30099999999999999</v>
      </c>
      <c r="AR43">
        <v>2.274</v>
      </c>
      <c r="AS43">
        <f t="shared" si="0"/>
        <v>3.147235E-3</v>
      </c>
      <c r="AT43">
        <f t="shared" si="1"/>
        <v>2.6177513999999999E-2</v>
      </c>
      <c r="AU43" t="s">
        <v>605</v>
      </c>
      <c r="AV43">
        <v>1</v>
      </c>
      <c r="AW43">
        <v>1</v>
      </c>
      <c r="AX43">
        <v>100</v>
      </c>
      <c r="AY43">
        <v>0</v>
      </c>
      <c r="AZ43">
        <v>2</v>
      </c>
      <c r="BA43">
        <v>0.17</v>
      </c>
      <c r="BB43">
        <v>98</v>
      </c>
      <c r="BC43">
        <v>2</v>
      </c>
      <c r="BD43" t="s">
        <v>595</v>
      </c>
      <c r="BE43">
        <v>2</v>
      </c>
      <c r="BF43">
        <v>3</v>
      </c>
      <c r="BG43">
        <v>27.5</v>
      </c>
      <c r="BH43">
        <v>189</v>
      </c>
      <c r="BI43">
        <v>16.3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333.37700000000001</v>
      </c>
      <c r="EX43" s="6">
        <v>1.9941300000000002E-3</v>
      </c>
      <c r="EY43" s="6">
        <v>-5.49554E-7</v>
      </c>
      <c r="EZ43" s="6">
        <v>8.2465500000000001E-11</v>
      </c>
      <c r="FA43" s="6">
        <v>-4.5558999999999997E-15</v>
      </c>
      <c r="FB43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>
        <v>0</v>
      </c>
      <c r="GA43" s="2">
        <v>43979</v>
      </c>
      <c r="GB43" t="s">
        <v>596</v>
      </c>
      <c r="GC43">
        <v>206.11</v>
      </c>
      <c r="GD43" t="s">
        <v>602</v>
      </c>
      <c r="GE43">
        <f t="shared" si="2"/>
        <v>82.5</v>
      </c>
      <c r="GF43" t="s">
        <v>283</v>
      </c>
      <c r="GG43" t="s">
        <v>1111</v>
      </c>
      <c r="GH43" t="s">
        <v>1110</v>
      </c>
      <c r="GI43" t="s">
        <v>283</v>
      </c>
      <c r="GJ43">
        <v>6.829641E-3</v>
      </c>
      <c r="GK43">
        <v>3.7137470999999998E-2</v>
      </c>
      <c r="GL43">
        <v>6.8409259999999998E-3</v>
      </c>
      <c r="GM43">
        <v>3.7074665999999999E-2</v>
      </c>
      <c r="GN43">
        <v>6.8380530000000002E-3</v>
      </c>
      <c r="GO43">
        <v>3.7003587999999997E-2</v>
      </c>
      <c r="GP43">
        <v>6.841771E-3</v>
      </c>
      <c r="GQ43">
        <v>3.7040933999999998E-2</v>
      </c>
      <c r="GR43">
        <v>6.8928790000000002E-3</v>
      </c>
      <c r="GS43">
        <v>3.6846701000000003E-2</v>
      </c>
      <c r="GT43">
        <v>6.894552E-3</v>
      </c>
      <c r="GU43">
        <v>3.7080370000000001E-2</v>
      </c>
    </row>
    <row r="44" spans="1:203" x14ac:dyDescent="0.25">
      <c r="A44">
        <v>19142</v>
      </c>
      <c r="B44" t="s">
        <v>272</v>
      </c>
      <c r="C44" s="2">
        <v>41238</v>
      </c>
      <c r="E44">
        <v>57</v>
      </c>
      <c r="F44" t="s">
        <v>272</v>
      </c>
      <c r="G44" t="s">
        <v>876</v>
      </c>
      <c r="H44" t="s">
        <v>878</v>
      </c>
      <c r="I44">
        <v>57</v>
      </c>
      <c r="J44">
        <v>0</v>
      </c>
      <c r="K44" t="s">
        <v>879</v>
      </c>
      <c r="L44" t="s">
        <v>593</v>
      </c>
      <c r="M44">
        <v>2137</v>
      </c>
      <c r="N44">
        <v>1473</v>
      </c>
      <c r="O44">
        <v>635</v>
      </c>
      <c r="P44">
        <v>626</v>
      </c>
      <c r="Q44">
        <v>1473</v>
      </c>
      <c r="R44">
        <v>1473</v>
      </c>
      <c r="S44" s="6">
        <v>588.68960000000004</v>
      </c>
      <c r="T44" s="6">
        <v>4.0181059999999998E-2</v>
      </c>
      <c r="U44" s="6">
        <v>-1.414985E-5</v>
      </c>
      <c r="V44" s="6">
        <v>3.2133290000000002E-9</v>
      </c>
      <c r="W44" s="6">
        <v>-3.0187039999999998E-13</v>
      </c>
      <c r="X44" s="6">
        <v>-1224.268</v>
      </c>
      <c r="Y44" s="6">
        <v>2.060057</v>
      </c>
      <c r="Z44" s="6">
        <v>-4.4159099999999997E-8</v>
      </c>
      <c r="AA44" s="6">
        <v>0</v>
      </c>
      <c r="AB44" s="6">
        <v>0</v>
      </c>
      <c r="AC44">
        <v>-32</v>
      </c>
      <c r="AD44">
        <v>-9</v>
      </c>
      <c r="AE44">
        <v>13</v>
      </c>
      <c r="AF44">
        <v>60</v>
      </c>
      <c r="AG44">
        <v>87</v>
      </c>
      <c r="AH44">
        <v>80</v>
      </c>
      <c r="AI44">
        <v>86</v>
      </c>
      <c r="AJ44">
        <v>80</v>
      </c>
      <c r="AK44">
        <v>56</v>
      </c>
      <c r="AL44">
        <v>16</v>
      </c>
      <c r="AM44">
        <v>-21</v>
      </c>
      <c r="AN44">
        <v>-16</v>
      </c>
      <c r="AO44">
        <v>8.8929999999999999E-3</v>
      </c>
      <c r="AP44">
        <v>513.33000000000004</v>
      </c>
      <c r="AQ44">
        <v>0.27</v>
      </c>
      <c r="AR44">
        <v>3.6789999999999998</v>
      </c>
      <c r="AS44">
        <f t="shared" si="0"/>
        <v>3.6403199999999998E-3</v>
      </c>
      <c r="AT44">
        <f t="shared" si="1"/>
        <v>3.5500415E-2</v>
      </c>
      <c r="AU44" t="s">
        <v>594</v>
      </c>
      <c r="AV44">
        <v>1</v>
      </c>
      <c r="AW44">
        <v>1</v>
      </c>
      <c r="AX44">
        <v>100</v>
      </c>
      <c r="AY44">
        <v>0</v>
      </c>
      <c r="AZ44">
        <v>2</v>
      </c>
      <c r="BA44">
        <v>1.62</v>
      </c>
      <c r="BB44">
        <v>27</v>
      </c>
      <c r="BC44">
        <v>2</v>
      </c>
      <c r="BD44" t="s">
        <v>595</v>
      </c>
      <c r="BE44">
        <v>2</v>
      </c>
      <c r="BF44">
        <v>3</v>
      </c>
      <c r="BG44">
        <v>117.4</v>
      </c>
      <c r="BH44">
        <v>113</v>
      </c>
      <c r="BI44">
        <v>116.5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510.59750000000003</v>
      </c>
      <c r="EX44" s="6">
        <v>9.2425939999999998E-3</v>
      </c>
      <c r="EY44" s="6">
        <v>-6.7724450000000003E-6</v>
      </c>
      <c r="EZ44" s="6">
        <v>3.1865809999999999E-9</v>
      </c>
      <c r="FA44" s="6">
        <v>-5.6845399999999995E-13</v>
      </c>
      <c r="FB44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>
        <v>0</v>
      </c>
      <c r="GA44" s="2">
        <v>43979</v>
      </c>
      <c r="GB44" t="s">
        <v>596</v>
      </c>
      <c r="GC44">
        <v>2137</v>
      </c>
      <c r="GD44" t="s">
        <v>597</v>
      </c>
      <c r="GE44">
        <f t="shared" si="2"/>
        <v>352.20000000000005</v>
      </c>
      <c r="GH44" t="s">
        <v>1112</v>
      </c>
      <c r="GI44" t="s">
        <v>334</v>
      </c>
      <c r="GJ44">
        <v>2.3085563999999999E-2</v>
      </c>
      <c r="GK44">
        <v>3.1902610999999997E-2</v>
      </c>
      <c r="GL44">
        <v>2.3079316999999998E-2</v>
      </c>
      <c r="GM44">
        <v>3.1885147000000003E-2</v>
      </c>
      <c r="GN44">
        <v>2.3178062999999999E-2</v>
      </c>
      <c r="GO44">
        <v>3.0062183999999999E-2</v>
      </c>
      <c r="GP44">
        <v>2.3221914E-2</v>
      </c>
      <c r="GQ44">
        <v>2.9940425999999999E-2</v>
      </c>
      <c r="GR44">
        <v>2.3224134E-2</v>
      </c>
      <c r="GS44">
        <v>2.9940425999999999E-2</v>
      </c>
      <c r="GT44">
        <v>2.3174549999999999E-2</v>
      </c>
      <c r="GU44">
        <v>2.7864948E-2</v>
      </c>
    </row>
    <row r="45" spans="1:203" x14ac:dyDescent="0.25">
      <c r="A45">
        <v>19055</v>
      </c>
      <c r="B45" t="s">
        <v>273</v>
      </c>
      <c r="C45" s="2">
        <v>28196</v>
      </c>
      <c r="E45">
        <v>61</v>
      </c>
      <c r="F45" t="s">
        <v>273</v>
      </c>
      <c r="G45" t="s">
        <v>607</v>
      </c>
      <c r="H45" t="s">
        <v>863</v>
      </c>
      <c r="I45">
        <v>61</v>
      </c>
      <c r="J45">
        <v>0</v>
      </c>
      <c r="K45" t="s">
        <v>881</v>
      </c>
      <c r="L45" t="s">
        <v>593</v>
      </c>
      <c r="M45">
        <v>10540</v>
      </c>
      <c r="N45">
        <v>4816</v>
      </c>
      <c r="O45">
        <v>334</v>
      </c>
      <c r="P45">
        <v>321</v>
      </c>
      <c r="Q45">
        <v>4816</v>
      </c>
      <c r="R45">
        <v>4816</v>
      </c>
      <c r="S45" s="6">
        <v>297.875</v>
      </c>
      <c r="T45" s="6">
        <v>7.1880670000000002E-3</v>
      </c>
      <c r="U45" s="6">
        <v>-6.6293100000000005E-7</v>
      </c>
      <c r="V45" s="6">
        <v>3.9450290000000003E-11</v>
      </c>
      <c r="W45" s="6">
        <v>-9.8711080000000003E-16</v>
      </c>
      <c r="X45" s="6">
        <v>11308.2</v>
      </c>
      <c r="Y45" s="6">
        <v>-54.364400000000003</v>
      </c>
      <c r="Z45" s="6">
        <v>-3.2301200000000002E-2</v>
      </c>
      <c r="AA45" s="6">
        <v>2.959808E-4</v>
      </c>
      <c r="AB45" s="6">
        <v>0</v>
      </c>
      <c r="AC45">
        <v>13</v>
      </c>
      <c r="AD45">
        <v>20</v>
      </c>
      <c r="AE45">
        <v>37</v>
      </c>
      <c r="AF45">
        <v>54</v>
      </c>
      <c r="AG45">
        <v>77</v>
      </c>
      <c r="AH45">
        <v>70</v>
      </c>
      <c r="AI45">
        <v>52</v>
      </c>
      <c r="AJ45">
        <v>44</v>
      </c>
      <c r="AK45">
        <v>43</v>
      </c>
      <c r="AL45">
        <v>1</v>
      </c>
      <c r="AM45">
        <v>-6</v>
      </c>
      <c r="AN45">
        <v>15</v>
      </c>
      <c r="AO45">
        <v>8.4679999999999998E-3</v>
      </c>
      <c r="AP45">
        <v>284.91000000000003</v>
      </c>
      <c r="AQ45">
        <v>0.28000000000000003</v>
      </c>
      <c r="AR45">
        <v>1.431</v>
      </c>
      <c r="AS45">
        <f t="shared" si="0"/>
        <v>2.8165759999999999E-3</v>
      </c>
      <c r="AT45">
        <f t="shared" si="1"/>
        <v>1.489853E-2</v>
      </c>
      <c r="AU45" t="s">
        <v>594</v>
      </c>
      <c r="AV45">
        <v>2</v>
      </c>
      <c r="AW45">
        <v>1</v>
      </c>
      <c r="AX45">
        <v>100</v>
      </c>
      <c r="AY45">
        <v>0</v>
      </c>
      <c r="AZ45">
        <v>2</v>
      </c>
      <c r="BA45">
        <v>1.46</v>
      </c>
      <c r="BB45">
        <v>192</v>
      </c>
      <c r="BC45">
        <v>3</v>
      </c>
      <c r="BD45" t="s">
        <v>595</v>
      </c>
      <c r="BE45">
        <v>2</v>
      </c>
      <c r="BF45">
        <v>1</v>
      </c>
      <c r="BG45">
        <v>163</v>
      </c>
      <c r="BH45">
        <v>383</v>
      </c>
      <c r="BI45">
        <v>47.8</v>
      </c>
      <c r="BJ45">
        <v>3</v>
      </c>
      <c r="BK45">
        <v>160</v>
      </c>
      <c r="BL45">
        <v>379</v>
      </c>
      <c r="BM45">
        <v>47.4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283.46300000000002</v>
      </c>
      <c r="EX45" s="6">
        <v>1.30832E-3</v>
      </c>
      <c r="EY45" s="6">
        <v>-6.9021499999999994E-8</v>
      </c>
      <c r="EZ45" s="6">
        <v>1.6758E-12</v>
      </c>
      <c r="FA45" s="6">
        <v>0</v>
      </c>
      <c r="FB45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>
        <v>0</v>
      </c>
      <c r="GA45" s="2">
        <v>43979</v>
      </c>
      <c r="GB45" t="s">
        <v>596</v>
      </c>
      <c r="GC45">
        <v>10540</v>
      </c>
      <c r="GD45" t="s">
        <v>597</v>
      </c>
      <c r="GE45">
        <f t="shared" si="2"/>
        <v>643</v>
      </c>
      <c r="GF45" t="s">
        <v>331</v>
      </c>
      <c r="GG45" t="s">
        <v>1114</v>
      </c>
      <c r="GH45" t="s">
        <v>1113</v>
      </c>
      <c r="GI45" t="s">
        <v>331</v>
      </c>
      <c r="GJ45">
        <v>0.16424202900000001</v>
      </c>
      <c r="GK45">
        <v>8.9024945999999994E-2</v>
      </c>
      <c r="GL45">
        <v>0.16942976400000001</v>
      </c>
      <c r="GM45">
        <v>9.1334648000000004E-2</v>
      </c>
      <c r="GN45">
        <v>0.17450696199999999</v>
      </c>
      <c r="GO45">
        <v>9.1201230999999994E-2</v>
      </c>
      <c r="GP45">
        <v>0.17466680700000001</v>
      </c>
      <c r="GQ45">
        <v>9.1083020000000001E-2</v>
      </c>
      <c r="GR45">
        <v>0.174642146</v>
      </c>
      <c r="GS45">
        <v>9.1133669E-2</v>
      </c>
      <c r="GT45">
        <v>0.17369098999999999</v>
      </c>
      <c r="GU45">
        <v>9.1094136000000006E-2</v>
      </c>
    </row>
    <row r="46" spans="1:203" x14ac:dyDescent="0.25">
      <c r="A46">
        <v>19056</v>
      </c>
      <c r="B46" t="s">
        <v>274</v>
      </c>
      <c r="C46" s="2">
        <v>33922</v>
      </c>
      <c r="E46">
        <v>62</v>
      </c>
      <c r="F46" t="s">
        <v>274</v>
      </c>
      <c r="G46" t="s">
        <v>607</v>
      </c>
      <c r="H46" t="s">
        <v>863</v>
      </c>
      <c r="I46">
        <v>62</v>
      </c>
      <c r="J46">
        <v>0</v>
      </c>
      <c r="K46" t="s">
        <v>883</v>
      </c>
      <c r="L46" t="s">
        <v>593</v>
      </c>
      <c r="M46">
        <v>677</v>
      </c>
      <c r="N46">
        <v>677</v>
      </c>
      <c r="O46">
        <v>284</v>
      </c>
      <c r="P46">
        <v>284</v>
      </c>
      <c r="Q46">
        <v>677</v>
      </c>
      <c r="R46">
        <v>677</v>
      </c>
      <c r="S46" s="6">
        <v>283.62509999999997</v>
      </c>
      <c r="T46" s="6">
        <v>0</v>
      </c>
      <c r="U46" s="6">
        <v>0</v>
      </c>
      <c r="V46" s="6">
        <v>0</v>
      </c>
      <c r="W46" s="6">
        <v>0</v>
      </c>
      <c r="X46" s="6">
        <v>74.579989999999995</v>
      </c>
      <c r="Y46" s="6">
        <v>0</v>
      </c>
      <c r="Z46" s="6">
        <v>0</v>
      </c>
      <c r="AA46" s="6">
        <v>0</v>
      </c>
      <c r="AB46" s="6">
        <v>0</v>
      </c>
      <c r="AC46">
        <v>12</v>
      </c>
      <c r="AD46">
        <v>21</v>
      </c>
      <c r="AE46">
        <v>33</v>
      </c>
      <c r="AF46">
        <v>46</v>
      </c>
      <c r="AG46">
        <v>73</v>
      </c>
      <c r="AH46">
        <v>65</v>
      </c>
      <c r="AI46">
        <v>47</v>
      </c>
      <c r="AJ46">
        <v>41</v>
      </c>
      <c r="AK46">
        <v>41</v>
      </c>
      <c r="AL46">
        <v>-6</v>
      </c>
      <c r="AM46">
        <v>-7</v>
      </c>
      <c r="AN46">
        <v>15</v>
      </c>
      <c r="AO46">
        <v>9.051E-3</v>
      </c>
      <c r="AP46">
        <v>258.61</v>
      </c>
      <c r="AQ46">
        <v>1.452</v>
      </c>
      <c r="AR46">
        <v>3.3109999999999999</v>
      </c>
      <c r="AS46">
        <f t="shared" si="0"/>
        <v>1.4379677E-2</v>
      </c>
      <c r="AT46">
        <f t="shared" si="1"/>
        <v>3.1806208000000002E-2</v>
      </c>
      <c r="AU46" t="s">
        <v>605</v>
      </c>
      <c r="AV46">
        <v>1</v>
      </c>
      <c r="AW46">
        <v>1</v>
      </c>
      <c r="AX46">
        <v>100</v>
      </c>
      <c r="AY46">
        <v>0</v>
      </c>
      <c r="AZ46">
        <v>2</v>
      </c>
      <c r="BA46">
        <v>0.34</v>
      </c>
      <c r="BB46">
        <v>200</v>
      </c>
      <c r="BC46">
        <v>3</v>
      </c>
      <c r="BD46" t="s">
        <v>595</v>
      </c>
      <c r="BE46">
        <v>2</v>
      </c>
      <c r="BF46">
        <v>5</v>
      </c>
      <c r="BG46">
        <v>105</v>
      </c>
      <c r="BH46">
        <v>510</v>
      </c>
      <c r="BI46">
        <v>22.5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257.42899999999997</v>
      </c>
      <c r="EX46" s="6">
        <v>1.2585700000000001E-3</v>
      </c>
      <c r="EY46" s="6">
        <v>-1.1135E-7</v>
      </c>
      <c r="EZ46" s="6">
        <v>6.1233200000000002E-12</v>
      </c>
      <c r="FA46" s="6">
        <v>-1.2715199999999999E-16</v>
      </c>
      <c r="FB4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>
        <v>0</v>
      </c>
      <c r="GA46" s="2">
        <v>43979</v>
      </c>
      <c r="GB46" t="s">
        <v>596</v>
      </c>
      <c r="GC46">
        <v>649.62</v>
      </c>
      <c r="GD46" t="s">
        <v>602</v>
      </c>
      <c r="GE46">
        <f t="shared" si="2"/>
        <v>525</v>
      </c>
      <c r="GI46" t="s">
        <v>303</v>
      </c>
      <c r="GJ46">
        <v>4.4154170999999999E-2</v>
      </c>
      <c r="GK46">
        <v>3.9797476999999998E-2</v>
      </c>
      <c r="GL46">
        <v>4.5896944000000002E-2</v>
      </c>
      <c r="GM46">
        <v>4.0223519999999999E-2</v>
      </c>
      <c r="GN46">
        <v>4.8259348000000001E-2</v>
      </c>
      <c r="GO46">
        <v>3.9822515000000003E-2</v>
      </c>
      <c r="GP46">
        <v>4.9554082999999999E-2</v>
      </c>
      <c r="GQ46">
        <v>3.9944704999999997E-2</v>
      </c>
      <c r="GR46">
        <v>5.0911732000000001E-2</v>
      </c>
      <c r="GS46">
        <v>4.0088285000000001E-2</v>
      </c>
      <c r="GT46">
        <v>5.2229375000000001E-2</v>
      </c>
      <c r="GU46">
        <v>4.0212895999999998E-2</v>
      </c>
    </row>
    <row r="47" spans="1:203" x14ac:dyDescent="0.25">
      <c r="A47">
        <v>19057</v>
      </c>
      <c r="B47" t="s">
        <v>275</v>
      </c>
      <c r="C47" s="2">
        <v>31919</v>
      </c>
      <c r="E47">
        <v>63</v>
      </c>
      <c r="F47" t="s">
        <v>275</v>
      </c>
      <c r="G47" t="s">
        <v>607</v>
      </c>
      <c r="H47" t="s">
        <v>863</v>
      </c>
      <c r="I47">
        <v>63</v>
      </c>
      <c r="J47">
        <v>0</v>
      </c>
      <c r="K47" t="s">
        <v>862</v>
      </c>
      <c r="L47" t="s">
        <v>593</v>
      </c>
      <c r="M47">
        <v>1918</v>
      </c>
      <c r="N47">
        <v>1918</v>
      </c>
      <c r="O47">
        <v>258</v>
      </c>
      <c r="P47">
        <v>258</v>
      </c>
      <c r="Q47">
        <v>1918</v>
      </c>
      <c r="R47">
        <v>1918</v>
      </c>
      <c r="S47" s="6">
        <v>257.67959999999999</v>
      </c>
      <c r="T47" s="6">
        <v>0</v>
      </c>
      <c r="U47" s="6">
        <v>0</v>
      </c>
      <c r="V47" s="6">
        <v>0</v>
      </c>
      <c r="W47" s="6">
        <v>0</v>
      </c>
      <c r="X47" s="6">
        <v>217.66</v>
      </c>
      <c r="Y47" s="6">
        <v>0</v>
      </c>
      <c r="Z47" s="6">
        <v>0</v>
      </c>
      <c r="AA47" s="6">
        <v>0</v>
      </c>
      <c r="AB47" s="6">
        <v>0</v>
      </c>
      <c r="AC47">
        <v>9</v>
      </c>
      <c r="AD47">
        <v>18</v>
      </c>
      <c r="AE47">
        <v>28</v>
      </c>
      <c r="AF47">
        <v>39</v>
      </c>
      <c r="AG47">
        <v>69</v>
      </c>
      <c r="AH47">
        <v>64</v>
      </c>
      <c r="AI47">
        <v>43</v>
      </c>
      <c r="AJ47">
        <v>38</v>
      </c>
      <c r="AK47">
        <v>37</v>
      </c>
      <c r="AL47">
        <v>-15</v>
      </c>
      <c r="AM47">
        <v>-14</v>
      </c>
      <c r="AN47">
        <v>9</v>
      </c>
      <c r="AO47">
        <v>9.1000000000000004E-3</v>
      </c>
      <c r="AP47">
        <v>237.21</v>
      </c>
      <c r="AQ47">
        <v>0.69199999999999995</v>
      </c>
      <c r="AR47">
        <v>3.1059999999999999</v>
      </c>
      <c r="AS47">
        <f t="shared" si="0"/>
        <v>4.4868699999999996E-3</v>
      </c>
      <c r="AT47">
        <f t="shared" si="1"/>
        <v>1.90566E-2</v>
      </c>
      <c r="AU47" t="s">
        <v>605</v>
      </c>
      <c r="AV47">
        <v>1</v>
      </c>
      <c r="AW47">
        <v>1</v>
      </c>
      <c r="AX47">
        <v>100</v>
      </c>
      <c r="AY47">
        <v>0</v>
      </c>
      <c r="AZ47">
        <v>2</v>
      </c>
      <c r="BA47">
        <v>0.21</v>
      </c>
      <c r="BB47">
        <v>227</v>
      </c>
      <c r="BC47">
        <v>2</v>
      </c>
      <c r="BD47" t="s">
        <v>595</v>
      </c>
      <c r="BE47">
        <v>2</v>
      </c>
      <c r="BF47">
        <v>4</v>
      </c>
      <c r="BG47">
        <v>88.5</v>
      </c>
      <c r="BH47">
        <v>617</v>
      </c>
      <c r="BI47">
        <v>15.7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235.27500000000001</v>
      </c>
      <c r="EX47" s="6">
        <v>1.59059E-3</v>
      </c>
      <c r="EY47" s="6">
        <v>-9.2051400000000003E-8</v>
      </c>
      <c r="EZ47" s="6">
        <v>2.00349E-12</v>
      </c>
      <c r="FA47" s="6">
        <v>0</v>
      </c>
      <c r="FB47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>
        <v>0</v>
      </c>
      <c r="GA47" s="2">
        <v>43979</v>
      </c>
      <c r="GB47" t="s">
        <v>596</v>
      </c>
      <c r="GC47">
        <v>1843.32</v>
      </c>
      <c r="GD47" t="s">
        <v>602</v>
      </c>
      <c r="GE47">
        <f t="shared" si="2"/>
        <v>354</v>
      </c>
      <c r="GI47" t="s">
        <v>1115</v>
      </c>
      <c r="GJ47">
        <v>1.8727560000000001E-2</v>
      </c>
      <c r="GK47">
        <v>4.2514852999999998E-2</v>
      </c>
      <c r="GL47">
        <v>1.8412491E-2</v>
      </c>
      <c r="GM47">
        <v>4.1814782000000002E-2</v>
      </c>
      <c r="GN47">
        <v>1.800856E-2</v>
      </c>
      <c r="GO47">
        <v>4.0860980999999998E-2</v>
      </c>
      <c r="GP47">
        <v>1.7385359999999999E-2</v>
      </c>
      <c r="GQ47">
        <v>4.0585320000000001E-2</v>
      </c>
      <c r="GR47">
        <v>1.6455831000000001E-2</v>
      </c>
      <c r="GS47">
        <v>4.0010641999999999E-2</v>
      </c>
      <c r="GT47">
        <v>1.5532712000000001E-2</v>
      </c>
      <c r="GU47">
        <v>3.9926141999999998E-2</v>
      </c>
    </row>
    <row r="48" spans="1:203" x14ac:dyDescent="0.25">
      <c r="A48">
        <v>19058</v>
      </c>
      <c r="B48" t="s">
        <v>276</v>
      </c>
      <c r="C48" s="2">
        <v>32601</v>
      </c>
      <c r="E48">
        <v>66</v>
      </c>
      <c r="F48" t="s">
        <v>276</v>
      </c>
      <c r="G48" t="s">
        <v>607</v>
      </c>
      <c r="H48" t="s">
        <v>886</v>
      </c>
      <c r="I48">
        <v>266</v>
      </c>
      <c r="J48">
        <v>0</v>
      </c>
      <c r="K48" t="s">
        <v>593</v>
      </c>
      <c r="L48" t="s">
        <v>593</v>
      </c>
      <c r="M48">
        <v>29403.91</v>
      </c>
      <c r="N48">
        <v>27695.19</v>
      </c>
      <c r="O48">
        <v>220.3</v>
      </c>
      <c r="P48">
        <v>219</v>
      </c>
      <c r="Q48">
        <v>27695.19</v>
      </c>
      <c r="R48">
        <v>27695.19</v>
      </c>
      <c r="S48" s="6">
        <v>164.0489</v>
      </c>
      <c r="T48" s="6">
        <v>4.8067439999999999E-3</v>
      </c>
      <c r="U48" s="6">
        <v>-1.894415E-7</v>
      </c>
      <c r="V48" s="6">
        <v>4.2050109999999998E-12</v>
      </c>
      <c r="W48" s="6">
        <v>-3.7722229999999999E-17</v>
      </c>
      <c r="X48" s="6">
        <v>241048.2</v>
      </c>
      <c r="Y48" s="6">
        <v>-4957.8239999999996</v>
      </c>
      <c r="Z48" s="6">
        <v>38.507159999999999</v>
      </c>
      <c r="AA48" s="6">
        <v>-0.13411410000000001</v>
      </c>
      <c r="AB48" s="6">
        <v>1.7729470000000001E-4</v>
      </c>
      <c r="AC48">
        <v>14</v>
      </c>
      <c r="AD48">
        <v>32</v>
      </c>
      <c r="AE48">
        <v>51</v>
      </c>
      <c r="AF48">
        <v>57</v>
      </c>
      <c r="AG48">
        <v>60</v>
      </c>
      <c r="AH48">
        <v>49</v>
      </c>
      <c r="AI48">
        <v>30</v>
      </c>
      <c r="AJ48">
        <v>26</v>
      </c>
      <c r="AK48">
        <v>13</v>
      </c>
      <c r="AL48">
        <v>-20</v>
      </c>
      <c r="AM48">
        <v>-33</v>
      </c>
      <c r="AN48">
        <v>-20</v>
      </c>
      <c r="AO48">
        <v>9.0449999999999992E-3</v>
      </c>
      <c r="AP48">
        <v>104.5</v>
      </c>
      <c r="AQ48">
        <v>1.4770000000000001</v>
      </c>
      <c r="AR48">
        <v>3.294</v>
      </c>
      <c r="AS48">
        <f t="shared" si="0"/>
        <v>1.5542524E-2</v>
      </c>
      <c r="AT48">
        <f t="shared" si="1"/>
        <v>3.1229990999999999E-2</v>
      </c>
      <c r="AU48" t="s">
        <v>594</v>
      </c>
      <c r="AV48">
        <v>2</v>
      </c>
      <c r="AW48">
        <v>1</v>
      </c>
      <c r="AX48">
        <v>100</v>
      </c>
      <c r="AY48">
        <v>0</v>
      </c>
      <c r="AZ48">
        <v>2</v>
      </c>
      <c r="BA48">
        <v>1.29</v>
      </c>
      <c r="BB48">
        <v>2839</v>
      </c>
      <c r="BC48">
        <v>15</v>
      </c>
      <c r="BD48" t="s">
        <v>595</v>
      </c>
      <c r="BE48">
        <v>2</v>
      </c>
      <c r="BF48">
        <v>10</v>
      </c>
      <c r="BG48">
        <v>700</v>
      </c>
      <c r="BH48">
        <v>663</v>
      </c>
      <c r="BI48">
        <v>117</v>
      </c>
      <c r="BJ48">
        <v>10</v>
      </c>
      <c r="BK48">
        <v>700</v>
      </c>
      <c r="BL48">
        <v>663</v>
      </c>
      <c r="BM48">
        <v>117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89.580849999999998</v>
      </c>
      <c r="EX48" s="6">
        <v>1.4665489999999999E-3</v>
      </c>
      <c r="EY48" s="6">
        <v>-2.2177200000000002E-8</v>
      </c>
      <c r="EZ48" s="6">
        <v>2.3109200000000002E-13</v>
      </c>
      <c r="FA48" s="6">
        <v>-9.0999179999999997E-19</v>
      </c>
      <c r="FB48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>
        <v>0</v>
      </c>
      <c r="GA48" s="2">
        <v>43979</v>
      </c>
      <c r="GB48" t="s">
        <v>596</v>
      </c>
      <c r="GC48">
        <v>28253.84</v>
      </c>
      <c r="GD48" t="s">
        <v>887</v>
      </c>
      <c r="GE48">
        <f t="shared" si="2"/>
        <v>14000</v>
      </c>
      <c r="GH48" t="s">
        <v>1116</v>
      </c>
      <c r="GI48" t="s">
        <v>260</v>
      </c>
      <c r="GJ48">
        <v>2.2760760000000001E-3</v>
      </c>
      <c r="GK48">
        <v>5.9088249000000002E-2</v>
      </c>
      <c r="GL48">
        <v>2.2869959999999999E-3</v>
      </c>
      <c r="GM48">
        <v>6.4093507999999993E-2</v>
      </c>
      <c r="GN48">
        <v>2.3088380000000001E-3</v>
      </c>
      <c r="GO48">
        <v>6.8996049000000004E-2</v>
      </c>
      <c r="GP48">
        <v>2.3225469999999999E-3</v>
      </c>
      <c r="GQ48">
        <v>7.4491425999999999E-2</v>
      </c>
      <c r="GR48">
        <v>2.3378639999999998E-3</v>
      </c>
      <c r="GS48">
        <v>8.0555052000000002E-2</v>
      </c>
      <c r="GT48">
        <v>2.4266209999999999E-3</v>
      </c>
      <c r="GU48">
        <v>8.3692655000000005E-2</v>
      </c>
    </row>
    <row r="49" spans="1:203" x14ac:dyDescent="0.25">
      <c r="A49">
        <v>19061</v>
      </c>
      <c r="B49" t="s">
        <v>277</v>
      </c>
      <c r="C49" s="2">
        <v>38566</v>
      </c>
      <c r="E49">
        <v>71</v>
      </c>
      <c r="F49" t="s">
        <v>277</v>
      </c>
      <c r="G49" t="s">
        <v>876</v>
      </c>
      <c r="H49" t="s">
        <v>878</v>
      </c>
      <c r="I49">
        <v>71</v>
      </c>
      <c r="J49">
        <v>0</v>
      </c>
      <c r="K49" t="s">
        <v>888</v>
      </c>
      <c r="L49" t="s">
        <v>593</v>
      </c>
      <c r="M49">
        <v>431</v>
      </c>
      <c r="N49">
        <v>169</v>
      </c>
      <c r="O49">
        <v>805</v>
      </c>
      <c r="P49">
        <v>787.5</v>
      </c>
      <c r="Q49">
        <v>431</v>
      </c>
      <c r="R49">
        <v>169</v>
      </c>
      <c r="S49" s="6">
        <v>766.125</v>
      </c>
      <c r="T49" s="6">
        <v>0.16886599999999999</v>
      </c>
      <c r="U49" s="6">
        <v>-3.1281190000000001E-4</v>
      </c>
      <c r="V49" s="6">
        <v>3.9901900000000001E-7</v>
      </c>
      <c r="W49" s="6">
        <v>-2.2477899999999999E-10</v>
      </c>
      <c r="X49" s="6">
        <v>1980</v>
      </c>
      <c r="Y49" s="6">
        <v>-2.291639</v>
      </c>
      <c r="Z49" s="6">
        <v>-2.2282399999999998E-3</v>
      </c>
      <c r="AA49" s="6">
        <v>2.51128E-8</v>
      </c>
      <c r="AB49" s="6">
        <v>3.1332200000000001E-9</v>
      </c>
      <c r="AC49">
        <v>13</v>
      </c>
      <c r="AD49">
        <v>23</v>
      </c>
      <c r="AE49">
        <v>39</v>
      </c>
      <c r="AF49">
        <v>53</v>
      </c>
      <c r="AG49">
        <v>52</v>
      </c>
      <c r="AH49">
        <v>42</v>
      </c>
      <c r="AI49">
        <v>27</v>
      </c>
      <c r="AJ49">
        <v>22</v>
      </c>
      <c r="AK49">
        <v>6</v>
      </c>
      <c r="AL49">
        <v>-15</v>
      </c>
      <c r="AM49">
        <v>-10</v>
      </c>
      <c r="AN49">
        <v>4</v>
      </c>
      <c r="AO49">
        <v>8.9739999999999993E-3</v>
      </c>
      <c r="AP49">
        <v>707.19</v>
      </c>
      <c r="AQ49">
        <v>0.54400000000000004</v>
      </c>
      <c r="AR49">
        <v>2.2719999999999998</v>
      </c>
      <c r="AS49">
        <f t="shared" si="0"/>
        <v>5.1549040000000001E-3</v>
      </c>
      <c r="AT49">
        <f t="shared" si="1"/>
        <v>2.2552300000000001E-2</v>
      </c>
      <c r="AU49" t="s">
        <v>594</v>
      </c>
      <c r="AV49">
        <v>1</v>
      </c>
      <c r="AW49">
        <v>1</v>
      </c>
      <c r="AX49">
        <v>100</v>
      </c>
      <c r="AY49">
        <v>0</v>
      </c>
      <c r="AZ49">
        <v>2</v>
      </c>
      <c r="BA49">
        <v>2.27</v>
      </c>
      <c r="BB49">
        <v>14</v>
      </c>
      <c r="BC49">
        <v>2</v>
      </c>
      <c r="BD49" t="s">
        <v>595</v>
      </c>
      <c r="BE49">
        <v>2</v>
      </c>
      <c r="BF49">
        <v>2</v>
      </c>
      <c r="BG49">
        <v>60.1</v>
      </c>
      <c r="BH49">
        <v>81</v>
      </c>
      <c r="BI49">
        <v>84.35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705.5</v>
      </c>
      <c r="EX49" s="6">
        <v>3.57997E-3</v>
      </c>
      <c r="EY49" s="6">
        <v>8.0946190000000007E-6</v>
      </c>
      <c r="EZ49" s="6">
        <v>-1.9677499999999999E-8</v>
      </c>
      <c r="FA49" s="6">
        <v>1.2169799999999999E-11</v>
      </c>
      <c r="FB49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>
        <v>0</v>
      </c>
      <c r="GA49" s="2">
        <v>43979</v>
      </c>
      <c r="GB49" t="s">
        <v>596</v>
      </c>
      <c r="GC49">
        <v>431</v>
      </c>
      <c r="GD49" t="s">
        <v>597</v>
      </c>
      <c r="GE49">
        <f t="shared" si="2"/>
        <v>120.2</v>
      </c>
      <c r="GH49" t="s">
        <v>1117</v>
      </c>
      <c r="GI49" t="s">
        <v>237</v>
      </c>
      <c r="GJ49">
        <v>5.2291029999999997E-3</v>
      </c>
      <c r="GK49">
        <v>1.7574616000000001E-2</v>
      </c>
      <c r="GL49">
        <v>5.2138289999999997E-3</v>
      </c>
      <c r="GM49">
        <v>1.7525085999999999E-2</v>
      </c>
      <c r="GN49">
        <v>5.1766299999999998E-3</v>
      </c>
      <c r="GO49">
        <v>1.7543330999999999E-2</v>
      </c>
      <c r="GP49">
        <v>5.1767530000000001E-3</v>
      </c>
      <c r="GQ49">
        <v>1.7566592999999998E-2</v>
      </c>
      <c r="GR49">
        <v>5.4444309999999996E-3</v>
      </c>
      <c r="GS49">
        <v>1.7542800000000001E-2</v>
      </c>
      <c r="GT49">
        <v>5.2436729999999999E-3</v>
      </c>
      <c r="GU49">
        <v>1.7506158000000001E-2</v>
      </c>
    </row>
    <row r="50" spans="1:203" x14ac:dyDescent="0.25">
      <c r="A50">
        <v>19062</v>
      </c>
      <c r="B50" t="s">
        <v>278</v>
      </c>
      <c r="C50" s="2">
        <v>38893</v>
      </c>
      <c r="E50">
        <v>72</v>
      </c>
      <c r="F50" t="s">
        <v>278</v>
      </c>
      <c r="G50" t="s">
        <v>876</v>
      </c>
      <c r="H50" t="s">
        <v>878</v>
      </c>
      <c r="I50">
        <v>72</v>
      </c>
      <c r="J50">
        <v>0</v>
      </c>
      <c r="K50" t="s">
        <v>890</v>
      </c>
      <c r="L50" t="s">
        <v>593</v>
      </c>
      <c r="M50">
        <v>35</v>
      </c>
      <c r="N50">
        <v>35</v>
      </c>
      <c r="O50">
        <v>705.5</v>
      </c>
      <c r="P50">
        <v>705.5</v>
      </c>
      <c r="Q50">
        <v>35</v>
      </c>
      <c r="R50">
        <v>35</v>
      </c>
      <c r="S50" s="6">
        <v>668.90530000000001</v>
      </c>
      <c r="T50" s="6">
        <v>2.7813759999999998</v>
      </c>
      <c r="U50" s="6">
        <v>-0.1120216</v>
      </c>
      <c r="V50" s="6">
        <v>2.6004999999999999E-3</v>
      </c>
      <c r="W50" s="6">
        <v>-2.2968140000000001E-5</v>
      </c>
      <c r="X50" s="6">
        <v>-707603.7</v>
      </c>
      <c r="Y50" s="6">
        <v>4096.3829999999998</v>
      </c>
      <c r="Z50" s="6">
        <v>-8.8908000000000005</v>
      </c>
      <c r="AA50" s="6">
        <v>8.5741670000000006E-3</v>
      </c>
      <c r="AB50" s="6">
        <v>-3.1E-6</v>
      </c>
      <c r="AC50">
        <v>14</v>
      </c>
      <c r="AD50">
        <v>28</v>
      </c>
      <c r="AE50">
        <v>48</v>
      </c>
      <c r="AF50">
        <v>64</v>
      </c>
      <c r="AG50">
        <v>62</v>
      </c>
      <c r="AH50">
        <v>52</v>
      </c>
      <c r="AI50">
        <v>33</v>
      </c>
      <c r="AJ50">
        <v>26</v>
      </c>
      <c r="AK50">
        <v>9</v>
      </c>
      <c r="AL50">
        <v>-13</v>
      </c>
      <c r="AM50">
        <v>-9</v>
      </c>
      <c r="AN50">
        <v>6</v>
      </c>
      <c r="AO50">
        <v>8.914E-3</v>
      </c>
      <c r="AP50">
        <v>608.99</v>
      </c>
      <c r="AQ50">
        <v>0.41399999999999998</v>
      </c>
      <c r="AR50">
        <v>2.2269999999999999</v>
      </c>
      <c r="AS50">
        <f t="shared" si="0"/>
        <v>4.4404839999999998E-3</v>
      </c>
      <c r="AT50">
        <f t="shared" si="1"/>
        <v>2.3091114999999999E-2</v>
      </c>
      <c r="AU50" t="s">
        <v>594</v>
      </c>
      <c r="AV50">
        <v>1</v>
      </c>
      <c r="AW50">
        <v>1</v>
      </c>
      <c r="AX50">
        <v>100</v>
      </c>
      <c r="AY50">
        <v>0</v>
      </c>
      <c r="AZ50">
        <v>2</v>
      </c>
      <c r="BA50">
        <v>3.29</v>
      </c>
      <c r="BB50">
        <v>14</v>
      </c>
      <c r="BC50">
        <v>2</v>
      </c>
      <c r="BD50" t="s">
        <v>595</v>
      </c>
      <c r="BE50">
        <v>2</v>
      </c>
      <c r="BF50">
        <v>2</v>
      </c>
      <c r="BG50">
        <v>60.1</v>
      </c>
      <c r="BH50">
        <v>76</v>
      </c>
      <c r="BI50">
        <v>89.45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604.91800000000001</v>
      </c>
      <c r="EX50" s="6">
        <v>2.7809899999999999E-2</v>
      </c>
      <c r="EY50" s="6">
        <v>-4.6267889999999997E-5</v>
      </c>
      <c r="EZ50" s="6">
        <v>3.35899E-8</v>
      </c>
      <c r="FA50" s="6">
        <v>-8.9175499999999993E-12</v>
      </c>
      <c r="FB50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>
        <v>0</v>
      </c>
      <c r="GA50" s="2">
        <v>43979</v>
      </c>
      <c r="GB50" t="s">
        <v>596</v>
      </c>
      <c r="GC50">
        <v>34.57</v>
      </c>
      <c r="GD50" t="s">
        <v>602</v>
      </c>
      <c r="GE50">
        <f t="shared" si="2"/>
        <v>120.2</v>
      </c>
      <c r="GH50" t="s">
        <v>1118</v>
      </c>
      <c r="GI50" t="s">
        <v>311</v>
      </c>
      <c r="GJ50">
        <v>3.3091010000000001E-3</v>
      </c>
      <c r="GK50">
        <v>5.6858952999999997E-2</v>
      </c>
      <c r="GL50">
        <v>3.368195E-3</v>
      </c>
      <c r="GM50">
        <v>5.7090096E-2</v>
      </c>
      <c r="GN50">
        <v>3.700643E-3</v>
      </c>
      <c r="GO50">
        <v>5.7795890000000003E-2</v>
      </c>
      <c r="GP50">
        <v>3.7074289999999999E-3</v>
      </c>
      <c r="GQ50">
        <v>5.9520471999999998E-2</v>
      </c>
      <c r="GR50">
        <v>3.6981549999999998E-3</v>
      </c>
      <c r="GS50">
        <v>5.8469477999999998E-2</v>
      </c>
      <c r="GT50">
        <v>3.7020070000000002E-3</v>
      </c>
      <c r="GU50">
        <v>5.9449118000000002E-2</v>
      </c>
    </row>
    <row r="51" spans="1:203" x14ac:dyDescent="0.25">
      <c r="A51">
        <v>19059</v>
      </c>
      <c r="B51" t="s">
        <v>279</v>
      </c>
      <c r="C51" s="2">
        <v>29497</v>
      </c>
      <c r="E51">
        <v>74</v>
      </c>
      <c r="F51" t="s">
        <v>279</v>
      </c>
      <c r="G51" t="s">
        <v>876</v>
      </c>
      <c r="H51" t="s">
        <v>878</v>
      </c>
      <c r="I51">
        <v>74</v>
      </c>
      <c r="J51">
        <v>0</v>
      </c>
      <c r="K51" t="s">
        <v>892</v>
      </c>
      <c r="L51" t="s">
        <v>593</v>
      </c>
      <c r="M51">
        <v>5779</v>
      </c>
      <c r="N51">
        <v>1974</v>
      </c>
      <c r="O51">
        <v>742</v>
      </c>
      <c r="P51">
        <v>700</v>
      </c>
      <c r="Q51">
        <v>3898</v>
      </c>
      <c r="R51">
        <v>1974</v>
      </c>
      <c r="S51" s="6">
        <v>650.87599999999998</v>
      </c>
      <c r="T51" s="6">
        <v>3.4986799999999998E-2</v>
      </c>
      <c r="U51" s="6">
        <v>-6.5001800000000003E-6</v>
      </c>
      <c r="V51" s="6">
        <v>7.7779689999999999E-10</v>
      </c>
      <c r="W51" s="6">
        <v>-3.9528600000000003E-14</v>
      </c>
      <c r="X51" s="6">
        <v>12303</v>
      </c>
      <c r="Y51" s="6">
        <v>-35.933590000000002</v>
      </c>
      <c r="Z51" s="6">
        <v>2.6339600000000001E-2</v>
      </c>
      <c r="AA51" s="6">
        <v>0</v>
      </c>
      <c r="AB51" s="6">
        <v>0</v>
      </c>
      <c r="AC51">
        <v>2</v>
      </c>
      <c r="AD51">
        <v>21</v>
      </c>
      <c r="AE51">
        <v>41</v>
      </c>
      <c r="AF51">
        <v>61</v>
      </c>
      <c r="AG51">
        <v>63</v>
      </c>
      <c r="AH51">
        <v>56</v>
      </c>
      <c r="AI51">
        <v>39</v>
      </c>
      <c r="AJ51">
        <v>30</v>
      </c>
      <c r="AK51">
        <v>7</v>
      </c>
      <c r="AL51">
        <v>-17</v>
      </c>
      <c r="AM51">
        <v>-19</v>
      </c>
      <c r="AN51">
        <v>-10</v>
      </c>
      <c r="AO51">
        <v>8.9630000000000005E-3</v>
      </c>
      <c r="AP51">
        <v>606.65</v>
      </c>
      <c r="AQ51">
        <v>2.4980000000000002</v>
      </c>
      <c r="AR51">
        <v>5.7119999999999997</v>
      </c>
      <c r="AS51">
        <f t="shared" si="0"/>
        <v>2.4923792E-2</v>
      </c>
      <c r="AT51">
        <f t="shared" si="1"/>
        <v>5.1530167000000002E-2</v>
      </c>
      <c r="AU51" t="s">
        <v>594</v>
      </c>
      <c r="AV51">
        <v>1</v>
      </c>
      <c r="AW51">
        <v>1</v>
      </c>
      <c r="AX51">
        <v>100</v>
      </c>
      <c r="AY51">
        <v>0</v>
      </c>
      <c r="AZ51">
        <v>2</v>
      </c>
      <c r="BA51">
        <v>2.2000000000000002</v>
      </c>
      <c r="BB51">
        <v>80</v>
      </c>
      <c r="BC51">
        <v>2</v>
      </c>
      <c r="BD51" t="s">
        <v>595</v>
      </c>
      <c r="BE51">
        <v>2</v>
      </c>
      <c r="BF51">
        <v>4</v>
      </c>
      <c r="BG51">
        <v>419</v>
      </c>
      <c r="BH51">
        <v>344</v>
      </c>
      <c r="BI51">
        <v>135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601.88599999999997</v>
      </c>
      <c r="EX51" s="6">
        <v>1.1058299999999999E-3</v>
      </c>
      <c r="EY51" s="6">
        <v>4.2088500000000003E-7</v>
      </c>
      <c r="EZ51" s="6">
        <v>-8.3114699999999997E-11</v>
      </c>
      <c r="FA51" s="6">
        <v>4.7611179999999999E-15</v>
      </c>
      <c r="FB51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>
        <v>0</v>
      </c>
      <c r="GA51" s="2">
        <v>43979</v>
      </c>
      <c r="GB51" t="s">
        <v>596</v>
      </c>
      <c r="GC51">
        <v>5779</v>
      </c>
      <c r="GD51" t="s">
        <v>597</v>
      </c>
      <c r="GE51">
        <f t="shared" si="2"/>
        <v>1676</v>
      </c>
      <c r="GH51" t="s">
        <v>1119</v>
      </c>
      <c r="GI51" t="s">
        <v>257</v>
      </c>
      <c r="GJ51">
        <v>2.0658455999999999E-2</v>
      </c>
      <c r="GK51">
        <v>3.9327389999999997E-2</v>
      </c>
      <c r="GL51">
        <v>2.0264900999999998E-2</v>
      </c>
      <c r="GM51">
        <v>3.8447909000000002E-2</v>
      </c>
      <c r="GN51">
        <v>1.9810543999999999E-2</v>
      </c>
      <c r="GO51">
        <v>3.7788036999999997E-2</v>
      </c>
      <c r="GP51">
        <v>1.9057779E-2</v>
      </c>
      <c r="GQ51">
        <v>3.8240763999999997E-2</v>
      </c>
      <c r="GR51">
        <v>1.7925766999999999E-2</v>
      </c>
      <c r="GS51">
        <v>3.8340474999999999E-2</v>
      </c>
      <c r="GT51">
        <v>1.690208E-2</v>
      </c>
      <c r="GU51">
        <v>3.8759749000000003E-2</v>
      </c>
    </row>
    <row r="52" spans="1:203" x14ac:dyDescent="0.25">
      <c r="A52">
        <v>19060</v>
      </c>
      <c r="B52" t="s">
        <v>280</v>
      </c>
      <c r="C52" s="2">
        <v>33878</v>
      </c>
      <c r="E52">
        <v>76</v>
      </c>
      <c r="F52" t="s">
        <v>280</v>
      </c>
      <c r="G52" t="s">
        <v>876</v>
      </c>
      <c r="H52" t="s">
        <v>878</v>
      </c>
      <c r="I52">
        <v>76</v>
      </c>
      <c r="J52">
        <v>0</v>
      </c>
      <c r="K52" t="s">
        <v>891</v>
      </c>
      <c r="L52" t="s">
        <v>593</v>
      </c>
      <c r="M52">
        <v>2950</v>
      </c>
      <c r="N52">
        <v>2562</v>
      </c>
      <c r="O52">
        <v>607</v>
      </c>
      <c r="P52">
        <v>602</v>
      </c>
      <c r="Q52">
        <v>2562</v>
      </c>
      <c r="R52">
        <v>2562</v>
      </c>
      <c r="S52" s="6">
        <v>552.54489999999998</v>
      </c>
      <c r="T52" s="6">
        <v>2.4692200000000001E-2</v>
      </c>
      <c r="U52" s="6">
        <v>-2.1034289999999998E-6</v>
      </c>
      <c r="V52" s="6">
        <v>0</v>
      </c>
      <c r="W52" s="6">
        <v>0</v>
      </c>
      <c r="X52" s="6">
        <v>-586.12990000000002</v>
      </c>
      <c r="Y52" s="6">
        <v>0.80199690000000001</v>
      </c>
      <c r="Z52" s="6">
        <v>4.882528E-4</v>
      </c>
      <c r="AA52" s="6">
        <v>0</v>
      </c>
      <c r="AB52" s="6">
        <v>0</v>
      </c>
      <c r="AC52">
        <v>6</v>
      </c>
      <c r="AD52">
        <v>26</v>
      </c>
      <c r="AE52">
        <v>54</v>
      </c>
      <c r="AF52">
        <v>76</v>
      </c>
      <c r="AG52">
        <v>77</v>
      </c>
      <c r="AH52">
        <v>67</v>
      </c>
      <c r="AI52">
        <v>47</v>
      </c>
      <c r="AJ52">
        <v>34</v>
      </c>
      <c r="AK52">
        <v>15</v>
      </c>
      <c r="AL52">
        <v>-13</v>
      </c>
      <c r="AM52">
        <v>-16</v>
      </c>
      <c r="AN52">
        <v>-5</v>
      </c>
      <c r="AO52">
        <v>8.8999999999999999E-3</v>
      </c>
      <c r="AP52">
        <v>502.51</v>
      </c>
      <c r="AQ52">
        <v>3.5950000000000002</v>
      </c>
      <c r="AR52">
        <v>3.1930000000000001</v>
      </c>
      <c r="AS52">
        <f t="shared" si="0"/>
        <v>2.1890165E-2</v>
      </c>
      <c r="AT52">
        <f t="shared" si="1"/>
        <v>3.2076053E-2</v>
      </c>
      <c r="AU52" t="s">
        <v>594</v>
      </c>
      <c r="AV52">
        <v>1</v>
      </c>
      <c r="AW52">
        <v>1</v>
      </c>
      <c r="AX52">
        <v>100</v>
      </c>
      <c r="AY52">
        <v>0</v>
      </c>
      <c r="AZ52">
        <v>2</v>
      </c>
      <c r="BA52">
        <v>1.57</v>
      </c>
      <c r="BB52">
        <v>94</v>
      </c>
      <c r="BC52">
        <v>3</v>
      </c>
      <c r="BD52" t="s">
        <v>595</v>
      </c>
      <c r="BE52">
        <v>2</v>
      </c>
      <c r="BF52">
        <v>4</v>
      </c>
      <c r="BG52">
        <v>315</v>
      </c>
      <c r="BH52">
        <v>317</v>
      </c>
      <c r="BI52">
        <v>110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490.03879999999998</v>
      </c>
      <c r="EX52" s="6">
        <v>6.0840990000000002E-5</v>
      </c>
      <c r="EY52" s="6">
        <v>2.9247599999999998E-7</v>
      </c>
      <c r="EZ52" s="6">
        <v>-2.320119E-11</v>
      </c>
      <c r="FA52" s="6">
        <v>4.5644999999999995E-16</v>
      </c>
      <c r="FB52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>
        <v>0</v>
      </c>
      <c r="GA52" s="2">
        <v>43979</v>
      </c>
      <c r="GB52" t="s">
        <v>596</v>
      </c>
      <c r="GC52">
        <v>2950</v>
      </c>
      <c r="GD52" t="s">
        <v>597</v>
      </c>
      <c r="GE52">
        <f t="shared" si="2"/>
        <v>1260</v>
      </c>
      <c r="GH52" t="s">
        <v>1121</v>
      </c>
      <c r="GI52" t="s">
        <v>321</v>
      </c>
      <c r="GJ52">
        <v>9.6690219999999993E-3</v>
      </c>
      <c r="GK52">
        <v>4.5725624999999999E-2</v>
      </c>
      <c r="GL52">
        <v>9.8039200000000007E-3</v>
      </c>
      <c r="GM52">
        <v>4.4031045999999997E-2</v>
      </c>
      <c r="GN52">
        <v>1.5279531000000001E-2</v>
      </c>
      <c r="GO52">
        <v>4.4119104999999999E-2</v>
      </c>
      <c r="GP52">
        <v>1.5031242E-2</v>
      </c>
      <c r="GQ52">
        <v>4.4120878000000002E-2</v>
      </c>
      <c r="GR52">
        <v>1.4957507E-2</v>
      </c>
      <c r="GS52">
        <v>4.0230415999999998E-2</v>
      </c>
      <c r="GT52">
        <v>1.4889328E-2</v>
      </c>
      <c r="GU52">
        <v>3.5835564E-2</v>
      </c>
    </row>
    <row r="53" spans="1:203" x14ac:dyDescent="0.25">
      <c r="A53">
        <v>19064</v>
      </c>
      <c r="B53" t="s">
        <v>281</v>
      </c>
      <c r="C53" s="2">
        <v>29223</v>
      </c>
      <c r="E53">
        <v>77</v>
      </c>
      <c r="F53" t="s">
        <v>281</v>
      </c>
      <c r="G53" t="s">
        <v>876</v>
      </c>
      <c r="H53" t="s">
        <v>807</v>
      </c>
      <c r="I53">
        <v>77</v>
      </c>
      <c r="J53">
        <v>0</v>
      </c>
      <c r="K53" t="s">
        <v>896</v>
      </c>
      <c r="L53" t="s">
        <v>593</v>
      </c>
      <c r="M53">
        <v>6775</v>
      </c>
      <c r="N53">
        <v>2662</v>
      </c>
      <c r="O53">
        <v>506</v>
      </c>
      <c r="P53">
        <v>481</v>
      </c>
      <c r="Q53">
        <v>3317.2</v>
      </c>
      <c r="R53">
        <v>2662</v>
      </c>
      <c r="S53" s="6">
        <v>447.7319</v>
      </c>
      <c r="T53" s="6">
        <v>1.8233200000000001E-2</v>
      </c>
      <c r="U53" s="6">
        <v>-2.871219E-6</v>
      </c>
      <c r="V53" s="6">
        <v>3.0025979999999999E-10</v>
      </c>
      <c r="W53" s="6">
        <v>-1.27297E-14</v>
      </c>
      <c r="X53" s="6">
        <v>-9865.1990000000005</v>
      </c>
      <c r="Y53" s="6">
        <v>54.43188</v>
      </c>
      <c r="Z53" s="6">
        <v>-9.1631770000000001E-2</v>
      </c>
      <c r="AA53" s="6">
        <v>2.0684690000000001E-5</v>
      </c>
      <c r="AB53" s="6">
        <v>5.0525200000000002E-8</v>
      </c>
      <c r="AC53">
        <v>8</v>
      </c>
      <c r="AD53">
        <v>27</v>
      </c>
      <c r="AE53">
        <v>54</v>
      </c>
      <c r="AF53">
        <v>76</v>
      </c>
      <c r="AG53">
        <v>79</v>
      </c>
      <c r="AH53">
        <v>67</v>
      </c>
      <c r="AI53">
        <v>47</v>
      </c>
      <c r="AJ53">
        <v>33</v>
      </c>
      <c r="AK53">
        <v>18</v>
      </c>
      <c r="AL53">
        <v>-12</v>
      </c>
      <c r="AM53">
        <v>-17</v>
      </c>
      <c r="AN53">
        <v>-6</v>
      </c>
      <c r="AO53">
        <v>9.0130000000000002E-3</v>
      </c>
      <c r="AP53">
        <v>398.1</v>
      </c>
      <c r="AQ53">
        <v>0.879</v>
      </c>
      <c r="AR53">
        <v>3.2330000000000001</v>
      </c>
      <c r="AS53">
        <f t="shared" si="0"/>
        <v>3.1293879999999999E-3</v>
      </c>
      <c r="AT53">
        <f t="shared" si="1"/>
        <v>3.0563610000000001E-2</v>
      </c>
      <c r="AU53" t="s">
        <v>594</v>
      </c>
      <c r="AV53">
        <v>1</v>
      </c>
      <c r="AW53">
        <v>1</v>
      </c>
      <c r="AX53">
        <v>100</v>
      </c>
      <c r="AY53">
        <v>0</v>
      </c>
      <c r="AZ53">
        <v>2</v>
      </c>
      <c r="BA53">
        <v>1.82</v>
      </c>
      <c r="BB53">
        <v>116</v>
      </c>
      <c r="BC53">
        <v>3</v>
      </c>
      <c r="BD53" t="s">
        <v>595</v>
      </c>
      <c r="BE53">
        <v>2</v>
      </c>
      <c r="BF53">
        <v>4</v>
      </c>
      <c r="BG53">
        <v>355</v>
      </c>
      <c r="BH53">
        <v>375</v>
      </c>
      <c r="BI53">
        <v>102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394.41579999999999</v>
      </c>
      <c r="EX53" s="6">
        <v>2.11101E-3</v>
      </c>
      <c r="EY53" s="6">
        <v>-7.9230690000000004E-8</v>
      </c>
      <c r="EZ53" s="6">
        <v>2.3515690000000001E-12</v>
      </c>
      <c r="FA53" s="6">
        <v>-2.713859E-17</v>
      </c>
      <c r="FB53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>
        <v>0</v>
      </c>
      <c r="GA53" s="2">
        <v>43979</v>
      </c>
      <c r="GB53" t="s">
        <v>596</v>
      </c>
      <c r="GC53">
        <v>6775</v>
      </c>
      <c r="GD53" t="s">
        <v>597</v>
      </c>
      <c r="GE53">
        <f t="shared" si="2"/>
        <v>1420</v>
      </c>
      <c r="GI53" t="s">
        <v>276</v>
      </c>
      <c r="GJ53">
        <v>1.329639E-2</v>
      </c>
      <c r="GK53">
        <v>3.2374725E-2</v>
      </c>
      <c r="GL53">
        <v>1.3734631000000001E-2</v>
      </c>
      <c r="GM53">
        <v>3.2571133000000002E-2</v>
      </c>
      <c r="GN53">
        <v>1.4126671E-2</v>
      </c>
      <c r="GO53">
        <v>3.2428975999999998E-2</v>
      </c>
      <c r="GP53">
        <v>1.4671195999999999E-2</v>
      </c>
      <c r="GQ53">
        <v>3.2437168000000002E-2</v>
      </c>
      <c r="GR53">
        <v>1.5141322E-2</v>
      </c>
      <c r="GS53">
        <v>3.1959689999999999E-2</v>
      </c>
      <c r="GT53">
        <v>1.5542524E-2</v>
      </c>
      <c r="GU53">
        <v>3.1229990999999999E-2</v>
      </c>
    </row>
    <row r="54" spans="1:203" x14ac:dyDescent="0.25">
      <c r="A54">
        <v>19065</v>
      </c>
      <c r="B54" t="s">
        <v>282</v>
      </c>
      <c r="C54" s="2">
        <v>27397</v>
      </c>
      <c r="E54">
        <v>78</v>
      </c>
      <c r="F54" t="s">
        <v>282</v>
      </c>
      <c r="G54" t="s">
        <v>876</v>
      </c>
      <c r="H54" t="s">
        <v>807</v>
      </c>
      <c r="I54">
        <v>78</v>
      </c>
      <c r="J54">
        <v>0</v>
      </c>
      <c r="K54" t="s">
        <v>894</v>
      </c>
      <c r="L54" t="s">
        <v>593</v>
      </c>
      <c r="M54">
        <v>1124</v>
      </c>
      <c r="N54">
        <v>1124</v>
      </c>
      <c r="O54">
        <v>397</v>
      </c>
      <c r="P54">
        <v>397</v>
      </c>
      <c r="Q54">
        <v>1124</v>
      </c>
      <c r="R54">
        <v>1124</v>
      </c>
      <c r="S54" s="6">
        <v>396.42399999999998</v>
      </c>
      <c r="T54" s="6">
        <v>0</v>
      </c>
      <c r="U54" s="6">
        <v>0</v>
      </c>
      <c r="V54" s="6">
        <v>0</v>
      </c>
      <c r="W54" s="6">
        <v>0</v>
      </c>
      <c r="X54" s="6">
        <v>56</v>
      </c>
      <c r="Y54" s="6">
        <v>0</v>
      </c>
      <c r="Z54" s="6">
        <v>0</v>
      </c>
      <c r="AA54" s="6">
        <v>0</v>
      </c>
      <c r="AB54" s="6">
        <v>0</v>
      </c>
      <c r="AC54">
        <v>9</v>
      </c>
      <c r="AD54">
        <v>27</v>
      </c>
      <c r="AE54">
        <v>51</v>
      </c>
      <c r="AF54">
        <v>69</v>
      </c>
      <c r="AG54">
        <v>75</v>
      </c>
      <c r="AH54">
        <v>63</v>
      </c>
      <c r="AI54">
        <v>43</v>
      </c>
      <c r="AJ54">
        <v>30</v>
      </c>
      <c r="AK54">
        <v>18</v>
      </c>
      <c r="AL54">
        <v>-15</v>
      </c>
      <c r="AM54">
        <v>-19</v>
      </c>
      <c r="AN54">
        <v>-8</v>
      </c>
      <c r="AO54">
        <v>8.9639999999999997E-3</v>
      </c>
      <c r="AP54">
        <v>327.33999999999997</v>
      </c>
      <c r="AQ54">
        <v>0.128</v>
      </c>
      <c r="AR54">
        <v>3.2850000000000001</v>
      </c>
      <c r="AS54">
        <f t="shared" si="0"/>
        <v>1.2033499999999999E-3</v>
      </c>
      <c r="AT54">
        <f t="shared" si="1"/>
        <v>4.5812510000000001E-2</v>
      </c>
      <c r="AU54" t="s">
        <v>594</v>
      </c>
      <c r="AV54">
        <v>2</v>
      </c>
      <c r="AW54">
        <v>1</v>
      </c>
      <c r="AX54">
        <v>100</v>
      </c>
      <c r="AY54">
        <v>0</v>
      </c>
      <c r="AZ54">
        <v>2</v>
      </c>
      <c r="BA54">
        <v>1.27</v>
      </c>
      <c r="BB54">
        <v>119</v>
      </c>
      <c r="BC54">
        <v>4</v>
      </c>
      <c r="BD54" t="s">
        <v>595</v>
      </c>
      <c r="BE54">
        <v>2</v>
      </c>
      <c r="BF54">
        <v>4</v>
      </c>
      <c r="BG54">
        <v>182</v>
      </c>
      <c r="BH54">
        <v>301</v>
      </c>
      <c r="BI54">
        <v>68.400000000000006</v>
      </c>
      <c r="BJ54">
        <v>2</v>
      </c>
      <c r="BK54">
        <v>175</v>
      </c>
      <c r="BL54">
        <v>290</v>
      </c>
      <c r="BM54">
        <v>68.400000000000006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321.83690000000001</v>
      </c>
      <c r="EX54" s="6">
        <v>2.2809900000000001E-3</v>
      </c>
      <c r="EY54" s="6">
        <v>-1.40271E-7</v>
      </c>
      <c r="EZ54" s="6">
        <v>3.8418800000000002E-12</v>
      </c>
      <c r="FA54" s="6">
        <v>-5.363039E-17</v>
      </c>
      <c r="FB54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>
        <v>0</v>
      </c>
      <c r="GA54" s="2">
        <v>43979</v>
      </c>
      <c r="GB54" t="s">
        <v>596</v>
      </c>
      <c r="GC54">
        <v>1091.45</v>
      </c>
      <c r="GD54" t="s">
        <v>602</v>
      </c>
      <c r="GE54">
        <f t="shared" si="2"/>
        <v>1078</v>
      </c>
      <c r="GH54" t="s">
        <v>1123</v>
      </c>
      <c r="GI54" t="s">
        <v>322</v>
      </c>
      <c r="GJ54">
        <v>1.3610531E-2</v>
      </c>
      <c r="GK54">
        <v>4.1014600999999998E-2</v>
      </c>
      <c r="GL54">
        <v>1.3602909E-2</v>
      </c>
      <c r="GM54">
        <v>4.1002415E-2</v>
      </c>
      <c r="GN54">
        <v>1.3600467E-2</v>
      </c>
      <c r="GO54">
        <v>4.0830228000000003E-2</v>
      </c>
      <c r="GP54">
        <v>1.3714552E-2</v>
      </c>
      <c r="GQ54">
        <v>4.0836434999999997E-2</v>
      </c>
      <c r="GR54">
        <v>1.3694481E-2</v>
      </c>
      <c r="GS54">
        <v>4.0836434999999997E-2</v>
      </c>
      <c r="GT54">
        <v>1.3711917000000001E-2</v>
      </c>
      <c r="GU54">
        <v>4.0836434999999997E-2</v>
      </c>
    </row>
    <row r="55" spans="1:203" x14ac:dyDescent="0.25">
      <c r="A55">
        <v>19066</v>
      </c>
      <c r="B55" t="s">
        <v>283</v>
      </c>
      <c r="C55" s="2">
        <v>36211</v>
      </c>
      <c r="E55">
        <v>82</v>
      </c>
      <c r="F55" t="s">
        <v>283</v>
      </c>
      <c r="G55" t="s">
        <v>876</v>
      </c>
      <c r="H55" t="s">
        <v>878</v>
      </c>
      <c r="I55">
        <v>222</v>
      </c>
      <c r="J55">
        <v>0</v>
      </c>
      <c r="K55" t="s">
        <v>897</v>
      </c>
      <c r="L55" t="s">
        <v>593</v>
      </c>
      <c r="M55">
        <v>3573</v>
      </c>
      <c r="N55">
        <v>3573</v>
      </c>
      <c r="O55">
        <v>325</v>
      </c>
      <c r="P55">
        <v>325</v>
      </c>
      <c r="Q55">
        <v>3573</v>
      </c>
      <c r="R55">
        <v>3573</v>
      </c>
      <c r="S55" s="6">
        <v>324.44369999999998</v>
      </c>
      <c r="T55" s="6">
        <v>0</v>
      </c>
      <c r="U55" s="6">
        <v>0</v>
      </c>
      <c r="V55" s="6">
        <v>0</v>
      </c>
      <c r="W55" s="6">
        <v>0</v>
      </c>
      <c r="X55" s="6">
        <v>141.43</v>
      </c>
      <c r="Y55" s="6">
        <v>0</v>
      </c>
      <c r="Z55" s="6">
        <v>0</v>
      </c>
      <c r="AA55" s="6">
        <v>0</v>
      </c>
      <c r="AB55" s="6">
        <v>0</v>
      </c>
      <c r="AC55">
        <v>5</v>
      </c>
      <c r="AD55">
        <v>26</v>
      </c>
      <c r="AE55">
        <v>49</v>
      </c>
      <c r="AF55">
        <v>65</v>
      </c>
      <c r="AG55">
        <v>72</v>
      </c>
      <c r="AH55">
        <v>61</v>
      </c>
      <c r="AI55">
        <v>41</v>
      </c>
      <c r="AJ55">
        <v>30</v>
      </c>
      <c r="AK55">
        <v>17</v>
      </c>
      <c r="AL55">
        <v>-18</v>
      </c>
      <c r="AM55">
        <v>-26</v>
      </c>
      <c r="AN55">
        <v>-15</v>
      </c>
      <c r="AO55">
        <v>8.7329999999999994E-3</v>
      </c>
      <c r="AP55">
        <v>258.66000000000003</v>
      </c>
      <c r="AQ55">
        <v>0.68300000000000005</v>
      </c>
      <c r="AR55">
        <v>3.714</v>
      </c>
      <c r="AS55">
        <f t="shared" si="0"/>
        <v>6.894552E-3</v>
      </c>
      <c r="AT55">
        <f t="shared" si="1"/>
        <v>3.7080370000000001E-2</v>
      </c>
      <c r="AU55" t="s">
        <v>594</v>
      </c>
      <c r="AV55">
        <v>1</v>
      </c>
      <c r="AW55">
        <v>1</v>
      </c>
      <c r="AX55">
        <v>100</v>
      </c>
      <c r="AY55">
        <v>0</v>
      </c>
      <c r="AZ55">
        <v>2</v>
      </c>
      <c r="BA55">
        <v>0.76</v>
      </c>
      <c r="BB55">
        <v>148</v>
      </c>
      <c r="BC55">
        <v>3</v>
      </c>
      <c r="BD55" t="s">
        <v>595</v>
      </c>
      <c r="BE55">
        <v>2</v>
      </c>
      <c r="BF55">
        <v>4</v>
      </c>
      <c r="BG55">
        <v>310</v>
      </c>
      <c r="BH55">
        <v>525</v>
      </c>
      <c r="BI55">
        <v>65.400000000000006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257.91989999999998</v>
      </c>
      <c r="EX55" s="6">
        <v>6.2083780000000001E-4</v>
      </c>
      <c r="EY55" s="6">
        <v>-1.7184E-8</v>
      </c>
      <c r="EZ55" s="6">
        <v>2.28268E-13</v>
      </c>
      <c r="FA55" s="6">
        <v>1.21707E-20</v>
      </c>
      <c r="FB55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>
        <v>0</v>
      </c>
      <c r="GA55" s="2">
        <v>43979</v>
      </c>
      <c r="GB55" t="s">
        <v>596</v>
      </c>
      <c r="GC55">
        <v>3495.78</v>
      </c>
      <c r="GD55" t="s">
        <v>602</v>
      </c>
      <c r="GE55">
        <f t="shared" si="2"/>
        <v>1240</v>
      </c>
      <c r="GH55" t="s">
        <v>1125</v>
      </c>
      <c r="GI55" t="s">
        <v>300</v>
      </c>
      <c r="GJ55">
        <v>1.2044917E-2</v>
      </c>
      <c r="GK55">
        <v>6.1708163000000003E-2</v>
      </c>
      <c r="GL55">
        <v>1.203832E-2</v>
      </c>
      <c r="GM55">
        <v>6.1613190999999998E-2</v>
      </c>
      <c r="GN55">
        <v>1.2079134E-2</v>
      </c>
      <c r="GO55">
        <v>6.4264581000000001E-2</v>
      </c>
      <c r="GP55">
        <v>1.1097209E-2</v>
      </c>
      <c r="GQ55">
        <v>6.2701895999999993E-2</v>
      </c>
      <c r="GR55">
        <v>9.3153579999999993E-3</v>
      </c>
      <c r="GS55">
        <v>6.1919360999999999E-2</v>
      </c>
      <c r="GT55">
        <v>7.5985840000000002E-3</v>
      </c>
      <c r="GU55">
        <v>6.1701182E-2</v>
      </c>
    </row>
    <row r="56" spans="1:203" x14ac:dyDescent="0.25">
      <c r="A56">
        <v>19163</v>
      </c>
      <c r="B56" t="s">
        <v>532</v>
      </c>
      <c r="C56" s="3">
        <v>43506</v>
      </c>
      <c r="E56">
        <v>83</v>
      </c>
      <c r="F56" t="s">
        <v>532</v>
      </c>
      <c r="G56" t="s">
        <v>876</v>
      </c>
      <c r="H56" t="s">
        <v>898</v>
      </c>
      <c r="I56">
        <v>81</v>
      </c>
      <c r="J56">
        <v>0</v>
      </c>
      <c r="K56" t="s">
        <v>593</v>
      </c>
      <c r="L56" t="s">
        <v>593</v>
      </c>
      <c r="M56">
        <v>211.92</v>
      </c>
      <c r="N56">
        <v>178.7</v>
      </c>
      <c r="O56">
        <v>259</v>
      </c>
      <c r="P56">
        <v>258</v>
      </c>
      <c r="Q56">
        <v>178.7</v>
      </c>
      <c r="R56">
        <v>178.7</v>
      </c>
      <c r="S56" s="6">
        <v>246.71610000000001</v>
      </c>
      <c r="T56" s="6">
        <v>0.10844959999999999</v>
      </c>
      <c r="U56" s="6">
        <v>-3.3592680000000001E-4</v>
      </c>
      <c r="V56" s="6">
        <v>4.6102819999999998E-7</v>
      </c>
      <c r="W56" s="6">
        <v>0</v>
      </c>
      <c r="X56" s="6">
        <v>159522.4</v>
      </c>
      <c r="Y56" s="6">
        <v>-1873.8530000000001</v>
      </c>
      <c r="Z56" s="6">
        <v>7.3275790000000001</v>
      </c>
      <c r="AA56" s="6">
        <v>-9.5375000000000008E-3</v>
      </c>
      <c r="AB56" s="6">
        <v>0</v>
      </c>
      <c r="AC56">
        <v>-38</v>
      </c>
      <c r="AD56">
        <v>-10</v>
      </c>
      <c r="AE56">
        <v>25</v>
      </c>
      <c r="AF56">
        <v>57</v>
      </c>
      <c r="AG56">
        <v>79</v>
      </c>
      <c r="AH56">
        <v>81</v>
      </c>
      <c r="AI56">
        <v>72</v>
      </c>
      <c r="AJ56">
        <v>61</v>
      </c>
      <c r="AK56">
        <v>37</v>
      </c>
      <c r="AL56">
        <v>-11</v>
      </c>
      <c r="AM56">
        <v>-38</v>
      </c>
      <c r="AN56">
        <v>-50</v>
      </c>
      <c r="AO56">
        <v>9.0939999999999997E-3</v>
      </c>
      <c r="AP56">
        <v>242.52</v>
      </c>
      <c r="AQ56">
        <v>1.518</v>
      </c>
      <c r="AR56">
        <v>5.4560000000000004</v>
      </c>
      <c r="AS56">
        <f t="shared" si="0"/>
        <v>1.3760308000000001E-2</v>
      </c>
      <c r="AT56">
        <f t="shared" si="1"/>
        <v>5.0924285999999999E-2</v>
      </c>
      <c r="AU56" t="s">
        <v>605</v>
      </c>
      <c r="AV56">
        <v>1</v>
      </c>
      <c r="AW56">
        <v>1</v>
      </c>
      <c r="AX56">
        <v>100</v>
      </c>
      <c r="AY56">
        <v>0</v>
      </c>
      <c r="AZ56">
        <v>2</v>
      </c>
      <c r="BA56">
        <v>0.28999999999999998</v>
      </c>
      <c r="BB56">
        <v>160</v>
      </c>
      <c r="BC56">
        <v>2</v>
      </c>
      <c r="BD56" t="s">
        <v>595</v>
      </c>
      <c r="BE56">
        <v>2</v>
      </c>
      <c r="BF56">
        <v>3</v>
      </c>
      <c r="BG56">
        <v>116.7</v>
      </c>
      <c r="BH56">
        <v>840</v>
      </c>
      <c r="BI56">
        <v>15.29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240.32769999999999</v>
      </c>
      <c r="EX56" s="6">
        <v>1.7508910000000001E-3</v>
      </c>
      <c r="EY56" s="6">
        <v>-3.3197760000000001E-7</v>
      </c>
      <c r="EZ56" s="6">
        <v>3.0981750000000001E-11</v>
      </c>
      <c r="FA56" s="6">
        <v>-1.013304E-15</v>
      </c>
      <c r="FB5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>
        <v>0</v>
      </c>
      <c r="GA56" s="2">
        <v>43979</v>
      </c>
      <c r="GB56" t="s">
        <v>596</v>
      </c>
      <c r="GC56">
        <v>211.92</v>
      </c>
      <c r="GD56" t="s">
        <v>602</v>
      </c>
      <c r="GE56">
        <f t="shared" si="2"/>
        <v>350.1</v>
      </c>
      <c r="GH56" t="s">
        <v>1126</v>
      </c>
      <c r="GI56" t="s">
        <v>364</v>
      </c>
      <c r="GJ56">
        <v>2.4941865000000001E-2</v>
      </c>
      <c r="GK56">
        <v>7.5195535999999993E-2</v>
      </c>
      <c r="GL56">
        <v>2.4963493E-2</v>
      </c>
      <c r="GM56">
        <v>7.5254656000000003E-2</v>
      </c>
      <c r="GN56">
        <v>2.6104276999999999E-2</v>
      </c>
      <c r="GO56">
        <v>7.5190164000000004E-2</v>
      </c>
      <c r="GP56">
        <v>2.5634483E-2</v>
      </c>
      <c r="GQ56">
        <v>6.9643930000000007E-2</v>
      </c>
      <c r="GR56">
        <v>2.5670905000000001E-2</v>
      </c>
      <c r="GS56">
        <v>6.9558620000000002E-2</v>
      </c>
      <c r="GT56">
        <v>2.5902855999999998E-2</v>
      </c>
      <c r="GU56">
        <v>6.9508954999999997E-2</v>
      </c>
    </row>
    <row r="57" spans="1:203" x14ac:dyDescent="0.25">
      <c r="A57">
        <v>19067</v>
      </c>
      <c r="B57" t="s">
        <v>284</v>
      </c>
      <c r="C57" s="2">
        <v>38659</v>
      </c>
      <c r="E57">
        <v>86</v>
      </c>
      <c r="F57" t="s">
        <v>284</v>
      </c>
      <c r="G57" t="s">
        <v>876</v>
      </c>
      <c r="H57" t="s">
        <v>899</v>
      </c>
      <c r="I57">
        <v>215</v>
      </c>
      <c r="J57">
        <v>0</v>
      </c>
      <c r="K57" t="s">
        <v>900</v>
      </c>
      <c r="L57" t="s">
        <v>593</v>
      </c>
      <c r="M57">
        <v>4904.45</v>
      </c>
      <c r="N57">
        <v>2711.79</v>
      </c>
      <c r="O57">
        <v>647</v>
      </c>
      <c r="P57">
        <v>617</v>
      </c>
      <c r="Q57">
        <v>3350.95</v>
      </c>
      <c r="R57">
        <v>2711.79</v>
      </c>
      <c r="S57" s="6">
        <v>539.86120000000005</v>
      </c>
      <c r="T57" s="6">
        <v>4.4560639999999999E-2</v>
      </c>
      <c r="U57" s="6">
        <v>-8.1485679999999993E-6</v>
      </c>
      <c r="V57" s="6">
        <v>9.3240260000000001E-10</v>
      </c>
      <c r="W57" s="6">
        <v>-4.3898450000000002E-14</v>
      </c>
      <c r="X57" s="6">
        <v>207071.9</v>
      </c>
      <c r="Y57" s="6">
        <v>-1338.374</v>
      </c>
      <c r="Z57" s="6">
        <v>3.2447949999999999</v>
      </c>
      <c r="AA57" s="6">
        <v>-3.4987820000000002E-3</v>
      </c>
      <c r="AB57" s="6">
        <v>1.4167140000000001E-6</v>
      </c>
      <c r="AC57">
        <v>-60</v>
      </c>
      <c r="AD57">
        <v>-38</v>
      </c>
      <c r="AE57">
        <v>-2</v>
      </c>
      <c r="AF57">
        <v>55</v>
      </c>
      <c r="AG57">
        <v>91</v>
      </c>
      <c r="AH57">
        <v>98</v>
      </c>
      <c r="AI57">
        <v>98</v>
      </c>
      <c r="AJ57">
        <v>85</v>
      </c>
      <c r="AK57">
        <v>48</v>
      </c>
      <c r="AL57">
        <v>-2</v>
      </c>
      <c r="AM57">
        <v>-40</v>
      </c>
      <c r="AN57">
        <v>-68</v>
      </c>
      <c r="AO57">
        <v>9.1889999999999993E-3</v>
      </c>
      <c r="AP57">
        <v>481.51</v>
      </c>
      <c r="AQ57">
        <v>0.73</v>
      </c>
      <c r="AR57">
        <v>1.994</v>
      </c>
      <c r="AS57">
        <f t="shared" si="0"/>
        <v>6.825991E-3</v>
      </c>
      <c r="AT57">
        <f t="shared" si="1"/>
        <v>1.7046151999999998E-2</v>
      </c>
      <c r="AU57" t="s">
        <v>594</v>
      </c>
      <c r="AV57">
        <v>1</v>
      </c>
      <c r="AW57">
        <v>1</v>
      </c>
      <c r="AX57">
        <v>100</v>
      </c>
      <c r="AY57">
        <v>0</v>
      </c>
      <c r="AZ57">
        <v>2</v>
      </c>
      <c r="BA57">
        <v>2.66</v>
      </c>
      <c r="BB57">
        <v>13</v>
      </c>
      <c r="BC57">
        <v>2</v>
      </c>
      <c r="BD57" t="s">
        <v>595</v>
      </c>
      <c r="BE57">
        <v>2</v>
      </c>
      <c r="BF57">
        <v>3</v>
      </c>
      <c r="BG57">
        <v>230</v>
      </c>
      <c r="BH57">
        <v>172</v>
      </c>
      <c r="BI57">
        <v>148.37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479.9529</v>
      </c>
      <c r="EX57" s="6">
        <v>1.6176299999999999E-3</v>
      </c>
      <c r="EY57" s="6">
        <v>-4.5221099999999997E-8</v>
      </c>
      <c r="EZ57" s="6">
        <v>0</v>
      </c>
      <c r="FA57" s="6">
        <v>0</v>
      </c>
      <c r="FB57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>
        <v>0</v>
      </c>
      <c r="GA57" s="2">
        <v>43979</v>
      </c>
      <c r="GB57" t="s">
        <v>596</v>
      </c>
      <c r="GC57">
        <v>4904.45</v>
      </c>
      <c r="GD57" t="s">
        <v>597</v>
      </c>
      <c r="GE57">
        <f t="shared" si="2"/>
        <v>690</v>
      </c>
      <c r="GH57" t="s">
        <v>1126</v>
      </c>
      <c r="GI57" t="s">
        <v>365</v>
      </c>
      <c r="GJ57">
        <v>7.1976125000000002E-2</v>
      </c>
      <c r="GK57">
        <v>0.105319194</v>
      </c>
      <c r="GL57">
        <v>7.0342071000000006E-2</v>
      </c>
      <c r="GM57">
        <v>0.10464312100000001</v>
      </c>
      <c r="GN57">
        <v>6.9479197000000006E-2</v>
      </c>
      <c r="GO57">
        <v>0.100464672</v>
      </c>
      <c r="GP57">
        <v>6.7443632000000003E-2</v>
      </c>
      <c r="GQ57">
        <v>9.3480124999999997E-2</v>
      </c>
      <c r="GR57">
        <v>6.7169219000000002E-2</v>
      </c>
      <c r="GS57">
        <v>8.7798952999999999E-2</v>
      </c>
      <c r="GT57">
        <v>6.7038469000000003E-2</v>
      </c>
      <c r="GU57">
        <v>8.6816384999999996E-2</v>
      </c>
    </row>
    <row r="58" spans="1:203" x14ac:dyDescent="0.25">
      <c r="A58">
        <v>19147</v>
      </c>
      <c r="B58" t="s">
        <v>285</v>
      </c>
      <c r="C58" s="2">
        <v>41543</v>
      </c>
      <c r="E58">
        <v>89</v>
      </c>
      <c r="F58" t="s">
        <v>285</v>
      </c>
      <c r="G58" t="s">
        <v>876</v>
      </c>
      <c r="H58" t="s">
        <v>902</v>
      </c>
      <c r="I58">
        <v>89</v>
      </c>
      <c r="J58">
        <v>0</v>
      </c>
      <c r="K58" t="s">
        <v>903</v>
      </c>
      <c r="L58" t="s">
        <v>593</v>
      </c>
      <c r="M58">
        <v>296</v>
      </c>
      <c r="N58">
        <v>232</v>
      </c>
      <c r="O58">
        <v>705</v>
      </c>
      <c r="P58">
        <v>702.5</v>
      </c>
      <c r="Q58">
        <v>232</v>
      </c>
      <c r="R58">
        <v>232</v>
      </c>
      <c r="S58" s="6">
        <v>693.2867</v>
      </c>
      <c r="T58" s="6">
        <v>3.9632210000000001E-2</v>
      </c>
      <c r="U58" s="6">
        <v>0</v>
      </c>
      <c r="V58" s="6">
        <v>0</v>
      </c>
      <c r="W58" s="6">
        <v>0</v>
      </c>
      <c r="X58" s="6">
        <v>-1037.81</v>
      </c>
      <c r="Y58" s="6">
        <v>1.51</v>
      </c>
      <c r="Z58" s="6">
        <v>0</v>
      </c>
      <c r="AA58" s="6">
        <v>0</v>
      </c>
      <c r="AB58" s="6">
        <v>0</v>
      </c>
      <c r="AC58">
        <v>-59</v>
      </c>
      <c r="AD58">
        <v>-38</v>
      </c>
      <c r="AE58">
        <v>-5</v>
      </c>
      <c r="AF58">
        <v>51</v>
      </c>
      <c r="AG58">
        <v>86</v>
      </c>
      <c r="AH58">
        <v>93</v>
      </c>
      <c r="AI58">
        <v>91</v>
      </c>
      <c r="AJ58">
        <v>81</v>
      </c>
      <c r="AK58">
        <v>46</v>
      </c>
      <c r="AL58">
        <v>-4</v>
      </c>
      <c r="AM58">
        <v>-39</v>
      </c>
      <c r="AN58">
        <v>-64</v>
      </c>
      <c r="AO58">
        <v>9.025E-3</v>
      </c>
      <c r="AP58">
        <v>660.34</v>
      </c>
      <c r="AQ58">
        <v>9.8000000000000004E-2</v>
      </c>
      <c r="AR58">
        <v>1.2490000000000001</v>
      </c>
      <c r="AS58">
        <f t="shared" si="0"/>
        <v>7.7368399999999996E-4</v>
      </c>
      <c r="AT58">
        <f t="shared" si="1"/>
        <v>1.2245966E-2</v>
      </c>
      <c r="AU58" t="s">
        <v>594</v>
      </c>
      <c r="AV58">
        <v>1</v>
      </c>
      <c r="AW58">
        <v>1</v>
      </c>
      <c r="AX58">
        <v>100</v>
      </c>
      <c r="AY58">
        <v>0</v>
      </c>
      <c r="AZ58">
        <v>2</v>
      </c>
      <c r="BA58">
        <v>0.97</v>
      </c>
      <c r="BB58">
        <v>17</v>
      </c>
      <c r="BC58">
        <v>2</v>
      </c>
      <c r="BD58" t="s">
        <v>595</v>
      </c>
      <c r="BE58">
        <v>2</v>
      </c>
      <c r="BF58">
        <v>3</v>
      </c>
      <c r="BG58">
        <v>63</v>
      </c>
      <c r="BH58">
        <v>167</v>
      </c>
      <c r="BI58">
        <v>41.9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659.92290000000003</v>
      </c>
      <c r="EX58" s="6">
        <v>1.5093820000000001E-3</v>
      </c>
      <c r="EY58" s="6">
        <v>1.604493E-8</v>
      </c>
      <c r="EZ58" s="6">
        <v>-7.7423740000000003E-11</v>
      </c>
      <c r="FA58" s="6">
        <v>1.4479320000000001E-14</v>
      </c>
      <c r="FB58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>
        <v>0</v>
      </c>
      <c r="GA58" s="2">
        <v>43979</v>
      </c>
      <c r="GB58" t="s">
        <v>596</v>
      </c>
      <c r="GC58">
        <v>296</v>
      </c>
      <c r="GD58" t="s">
        <v>597</v>
      </c>
      <c r="GE58">
        <f t="shared" si="2"/>
        <v>189</v>
      </c>
      <c r="GH58" t="s">
        <v>1127</v>
      </c>
      <c r="GI58" t="s">
        <v>254</v>
      </c>
      <c r="GJ58">
        <v>1.4093553E-2</v>
      </c>
      <c r="GK58">
        <v>5.8864689999999997E-2</v>
      </c>
      <c r="GL58">
        <v>1.6073909000000001E-2</v>
      </c>
      <c r="GM58">
        <v>5.7306554000000003E-2</v>
      </c>
      <c r="GN58">
        <v>1.7868374999999999E-2</v>
      </c>
      <c r="GO58">
        <v>5.6480023999999997E-2</v>
      </c>
      <c r="GP58">
        <v>1.8355446000000001E-2</v>
      </c>
      <c r="GQ58">
        <v>5.5781968000000001E-2</v>
      </c>
      <c r="GR58">
        <v>1.8356411E-2</v>
      </c>
      <c r="GS58">
        <v>5.5831574000000002E-2</v>
      </c>
      <c r="GT58">
        <v>1.8591987000000001E-2</v>
      </c>
      <c r="GU58">
        <v>5.5831574000000002E-2</v>
      </c>
    </row>
    <row r="59" spans="1:203" x14ac:dyDescent="0.25">
      <c r="A59">
        <v>19068</v>
      </c>
      <c r="B59" t="s">
        <v>286</v>
      </c>
      <c r="C59" s="2">
        <v>39118</v>
      </c>
      <c r="E59">
        <v>90</v>
      </c>
      <c r="F59" t="s">
        <v>286</v>
      </c>
      <c r="G59" t="s">
        <v>876</v>
      </c>
      <c r="H59" t="s">
        <v>899</v>
      </c>
      <c r="I59">
        <v>216</v>
      </c>
      <c r="J59">
        <v>0</v>
      </c>
      <c r="K59" t="s">
        <v>900</v>
      </c>
      <c r="L59" t="s">
        <v>593</v>
      </c>
      <c r="M59">
        <v>1477</v>
      </c>
      <c r="N59">
        <v>1320</v>
      </c>
      <c r="O59">
        <v>660</v>
      </c>
      <c r="P59">
        <v>655</v>
      </c>
      <c r="Q59">
        <v>1320</v>
      </c>
      <c r="R59">
        <v>1320</v>
      </c>
      <c r="S59" s="6">
        <v>242.92070000000001</v>
      </c>
      <c r="T59" s="6">
        <v>1.0741529999999999</v>
      </c>
      <c r="U59" s="6">
        <v>-1.103705E-3</v>
      </c>
      <c r="V59" s="6">
        <v>5.2082320000000004E-7</v>
      </c>
      <c r="W59" s="6">
        <v>-9.2420209999999994E-11</v>
      </c>
      <c r="X59" s="6">
        <v>-126.4464</v>
      </c>
      <c r="Y59" s="6">
        <v>0.24016799999999999</v>
      </c>
      <c r="Z59" s="6">
        <v>-1.2305100000000001E-7</v>
      </c>
      <c r="AA59" s="6">
        <v>-1.3902929999999999E-10</v>
      </c>
      <c r="AB59" s="6">
        <v>1.531704E-13</v>
      </c>
      <c r="AC59">
        <v>-60</v>
      </c>
      <c r="AD59">
        <v>-38</v>
      </c>
      <c r="AE59">
        <v>-2</v>
      </c>
      <c r="AF59">
        <v>55</v>
      </c>
      <c r="AG59">
        <v>90</v>
      </c>
      <c r="AH59">
        <v>97</v>
      </c>
      <c r="AI59">
        <v>96</v>
      </c>
      <c r="AJ59">
        <v>85</v>
      </c>
      <c r="AK59">
        <v>48</v>
      </c>
      <c r="AL59">
        <v>-2</v>
      </c>
      <c r="AM59">
        <v>-39</v>
      </c>
      <c r="AN59">
        <v>-67</v>
      </c>
      <c r="AO59">
        <v>9.0749999999999997E-3</v>
      </c>
      <c r="AP59">
        <v>478.82</v>
      </c>
      <c r="AQ59">
        <v>6.8000000000000005E-2</v>
      </c>
      <c r="AR59">
        <v>2.339</v>
      </c>
      <c r="AS59">
        <f t="shared" si="0"/>
        <v>6.1083999999999997E-4</v>
      </c>
      <c r="AT59">
        <f t="shared" si="1"/>
        <v>1.6535518999999999E-2</v>
      </c>
      <c r="AU59" t="s">
        <v>594</v>
      </c>
      <c r="AV59">
        <v>1</v>
      </c>
      <c r="AW59">
        <v>1</v>
      </c>
      <c r="AX59">
        <v>100</v>
      </c>
      <c r="AY59">
        <v>0</v>
      </c>
      <c r="AZ59">
        <v>2</v>
      </c>
      <c r="BA59">
        <v>2.36</v>
      </c>
      <c r="BB59">
        <v>17</v>
      </c>
      <c r="BC59">
        <v>2</v>
      </c>
      <c r="BD59" t="s">
        <v>799</v>
      </c>
      <c r="BE59">
        <v>2</v>
      </c>
      <c r="BF59">
        <v>3</v>
      </c>
      <c r="BG59">
        <v>293.3</v>
      </c>
      <c r="BH59">
        <v>186</v>
      </c>
      <c r="BI59">
        <v>177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470.10050000000001</v>
      </c>
      <c r="EX59" s="6">
        <v>1.008762E-2</v>
      </c>
      <c r="EY59" s="6">
        <v>-5.587396E-6</v>
      </c>
      <c r="EZ59" s="6">
        <v>1.7343889999999999E-9</v>
      </c>
      <c r="FA59" s="6">
        <v>-2.0111109999999999E-13</v>
      </c>
      <c r="FB59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>
        <v>0</v>
      </c>
      <c r="GA59" s="2">
        <v>43979</v>
      </c>
      <c r="GB59" t="s">
        <v>596</v>
      </c>
      <c r="GC59">
        <v>1477</v>
      </c>
      <c r="GD59" t="s">
        <v>597</v>
      </c>
      <c r="GE59">
        <f t="shared" si="2"/>
        <v>879.90000000000009</v>
      </c>
      <c r="GH59" t="s">
        <v>1128</v>
      </c>
      <c r="GI59" t="s">
        <v>231</v>
      </c>
      <c r="GJ59">
        <v>2.2396972000000001E-2</v>
      </c>
      <c r="GK59">
        <v>5.1672187000000001E-2</v>
      </c>
      <c r="GL59">
        <v>2.2234963E-2</v>
      </c>
      <c r="GM59">
        <v>5.1580428999999997E-2</v>
      </c>
      <c r="GN59">
        <v>2.2235774999999999E-2</v>
      </c>
      <c r="GO59">
        <v>5.1615017999999999E-2</v>
      </c>
      <c r="GP59">
        <v>2.2230483999999998E-2</v>
      </c>
      <c r="GQ59">
        <v>5.1389298999999999E-2</v>
      </c>
      <c r="GR59">
        <v>2.2227752999999999E-2</v>
      </c>
      <c r="GS59">
        <v>5.1272735E-2</v>
      </c>
      <c r="GT59">
        <v>2.2222100000000002E-2</v>
      </c>
      <c r="GU59">
        <v>5.1158529000000001E-2</v>
      </c>
    </row>
    <row r="60" spans="1:203" x14ac:dyDescent="0.25">
      <c r="A60">
        <v>19069</v>
      </c>
      <c r="B60" t="s">
        <v>287</v>
      </c>
      <c r="C60" s="2">
        <v>37305</v>
      </c>
      <c r="E60">
        <v>91</v>
      </c>
      <c r="F60" t="s">
        <v>287</v>
      </c>
      <c r="G60" t="s">
        <v>876</v>
      </c>
      <c r="H60" t="s">
        <v>807</v>
      </c>
      <c r="I60">
        <v>217</v>
      </c>
      <c r="J60">
        <v>0</v>
      </c>
      <c r="K60" t="s">
        <v>905</v>
      </c>
      <c r="L60" t="s">
        <v>593</v>
      </c>
      <c r="M60">
        <v>3340</v>
      </c>
      <c r="N60">
        <v>2283</v>
      </c>
      <c r="O60">
        <v>480</v>
      </c>
      <c r="P60">
        <v>465</v>
      </c>
      <c r="Q60">
        <v>2283</v>
      </c>
      <c r="R60">
        <v>2283</v>
      </c>
      <c r="S60" s="6">
        <v>401.21679999999998</v>
      </c>
      <c r="T60" s="6">
        <v>5.0096500000000002E-2</v>
      </c>
      <c r="U60" s="6">
        <v>-1.573029E-5</v>
      </c>
      <c r="V60" s="6">
        <v>3.2965500000000002E-9</v>
      </c>
      <c r="W60" s="6">
        <v>-2.88282E-13</v>
      </c>
      <c r="X60" s="6">
        <v>3325.72</v>
      </c>
      <c r="Y60" s="6">
        <v>-19.064900000000002</v>
      </c>
      <c r="Z60" s="6">
        <v>2.8241599999999999E-2</v>
      </c>
      <c r="AA60" s="6">
        <v>8.1550400000000001E-6</v>
      </c>
      <c r="AB60" s="6">
        <v>-2.8339899999999999E-8</v>
      </c>
      <c r="AC60">
        <v>-1</v>
      </c>
      <c r="AD60">
        <v>24</v>
      </c>
      <c r="AE60">
        <v>57</v>
      </c>
      <c r="AF60">
        <v>77</v>
      </c>
      <c r="AG60">
        <v>81</v>
      </c>
      <c r="AH60">
        <v>68</v>
      </c>
      <c r="AI60">
        <v>52</v>
      </c>
      <c r="AJ60">
        <v>36</v>
      </c>
      <c r="AK60">
        <v>12</v>
      </c>
      <c r="AL60">
        <v>-15</v>
      </c>
      <c r="AM60">
        <v>-25</v>
      </c>
      <c r="AN60">
        <v>-25</v>
      </c>
      <c r="AO60">
        <v>9.0399999999999994E-3</v>
      </c>
      <c r="AP60">
        <v>376.45</v>
      </c>
      <c r="AQ60">
        <v>0.377</v>
      </c>
      <c r="AR60">
        <v>2.2010000000000001</v>
      </c>
      <c r="AS60">
        <f t="shared" si="0"/>
        <v>2.0264674E-2</v>
      </c>
      <c r="AT60">
        <f t="shared" si="1"/>
        <v>2.0755282E-2</v>
      </c>
      <c r="AU60" t="s">
        <v>594</v>
      </c>
      <c r="AV60">
        <v>1</v>
      </c>
      <c r="AW60">
        <v>1</v>
      </c>
      <c r="AX60">
        <v>100</v>
      </c>
      <c r="AY60">
        <v>0</v>
      </c>
      <c r="AZ60">
        <v>2</v>
      </c>
      <c r="BA60">
        <v>1.44</v>
      </c>
      <c r="BB60">
        <v>44</v>
      </c>
      <c r="BC60">
        <v>2</v>
      </c>
      <c r="BD60" t="s">
        <v>595</v>
      </c>
      <c r="BE60">
        <v>2</v>
      </c>
      <c r="BF60">
        <v>3</v>
      </c>
      <c r="BG60">
        <v>380</v>
      </c>
      <c r="BH60">
        <v>437</v>
      </c>
      <c r="BI60">
        <v>97.3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371.93579999999997</v>
      </c>
      <c r="EX60" s="6">
        <v>1.93242E-3</v>
      </c>
      <c r="EY60" s="6">
        <v>-8.5299859999999998E-8</v>
      </c>
      <c r="EZ60" s="6">
        <v>2.3756700000000001E-12</v>
      </c>
      <c r="FA60" s="6">
        <v>-2.6162490000000001E-17</v>
      </c>
      <c r="FB60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>
        <v>0</v>
      </c>
      <c r="GA60" s="2">
        <v>43979</v>
      </c>
      <c r="GB60" t="s">
        <v>596</v>
      </c>
      <c r="GC60">
        <v>3340</v>
      </c>
      <c r="GD60" t="s">
        <v>597</v>
      </c>
      <c r="GE60">
        <f t="shared" si="2"/>
        <v>1140</v>
      </c>
      <c r="GH60" t="s">
        <v>1130</v>
      </c>
      <c r="GI60" t="s">
        <v>299</v>
      </c>
      <c r="GJ60">
        <v>1.8546248000000001E-2</v>
      </c>
      <c r="GK60">
        <v>4.0798495999999997E-2</v>
      </c>
      <c r="GL60">
        <v>1.8532180999999998E-2</v>
      </c>
      <c r="GM60">
        <v>4.0780473999999997E-2</v>
      </c>
      <c r="GN60">
        <v>1.8518435E-2</v>
      </c>
      <c r="GO60">
        <v>4.0182511999999997E-2</v>
      </c>
      <c r="GP60">
        <v>1.8439694999999999E-2</v>
      </c>
      <c r="GQ60">
        <v>3.9408184999999998E-2</v>
      </c>
      <c r="GR60">
        <v>1.8261274000000001E-2</v>
      </c>
      <c r="GS60">
        <v>3.8914114E-2</v>
      </c>
      <c r="GT60">
        <v>1.8259395000000001E-2</v>
      </c>
      <c r="GU60">
        <v>3.8655329000000002E-2</v>
      </c>
    </row>
    <row r="61" spans="1:203" x14ac:dyDescent="0.25">
      <c r="A61">
        <v>19070</v>
      </c>
      <c r="B61" t="s">
        <v>288</v>
      </c>
      <c r="C61" s="2">
        <v>36694</v>
      </c>
      <c r="E61">
        <v>92</v>
      </c>
      <c r="F61" t="s">
        <v>288</v>
      </c>
      <c r="G61" t="s">
        <v>876</v>
      </c>
      <c r="H61" t="s">
        <v>807</v>
      </c>
      <c r="I61">
        <v>92</v>
      </c>
      <c r="J61">
        <v>0</v>
      </c>
      <c r="K61" t="s">
        <v>907</v>
      </c>
      <c r="L61" t="s">
        <v>593</v>
      </c>
      <c r="M61">
        <v>5100</v>
      </c>
      <c r="N61">
        <v>5100</v>
      </c>
      <c r="O61">
        <v>370</v>
      </c>
      <c r="P61">
        <v>370</v>
      </c>
      <c r="Q61">
        <v>5100</v>
      </c>
      <c r="R61">
        <v>5100</v>
      </c>
      <c r="S61" s="6">
        <v>368.69540000000001</v>
      </c>
      <c r="T61" s="6">
        <v>0</v>
      </c>
      <c r="U61" s="6">
        <v>0</v>
      </c>
      <c r="V61" s="6">
        <v>0</v>
      </c>
      <c r="W61" s="6">
        <v>0</v>
      </c>
      <c r="X61" s="6">
        <v>141.18</v>
      </c>
      <c r="Y61" s="6">
        <v>0</v>
      </c>
      <c r="Z61" s="6">
        <v>0</v>
      </c>
      <c r="AA61" s="6">
        <v>0</v>
      </c>
      <c r="AB61" s="6">
        <v>0</v>
      </c>
      <c r="AC61">
        <v>-66</v>
      </c>
      <c r="AD61">
        <v>-37</v>
      </c>
      <c r="AE61">
        <v>-2</v>
      </c>
      <c r="AF61">
        <v>62</v>
      </c>
      <c r="AG61">
        <v>97</v>
      </c>
      <c r="AH61">
        <v>111</v>
      </c>
      <c r="AI61">
        <v>110</v>
      </c>
      <c r="AJ61">
        <v>94</v>
      </c>
      <c r="AK61">
        <v>60</v>
      </c>
      <c r="AL61">
        <v>4</v>
      </c>
      <c r="AM61">
        <v>-39</v>
      </c>
      <c r="AN61">
        <v>-75</v>
      </c>
      <c r="AO61">
        <v>8.9610000000000002E-3</v>
      </c>
      <c r="AP61">
        <v>265.42</v>
      </c>
      <c r="AQ61">
        <v>0.32500000000000001</v>
      </c>
      <c r="AR61">
        <v>2.8260000000000001</v>
      </c>
      <c r="AS61">
        <f t="shared" si="0"/>
        <v>3.4507119999999999E-3</v>
      </c>
      <c r="AT61">
        <f t="shared" si="1"/>
        <v>2.3903051000000002E-2</v>
      </c>
      <c r="AU61" t="s">
        <v>594</v>
      </c>
      <c r="AV61">
        <v>1</v>
      </c>
      <c r="AW61">
        <v>1</v>
      </c>
      <c r="AX61">
        <v>100</v>
      </c>
      <c r="AY61">
        <v>0</v>
      </c>
      <c r="AZ61">
        <v>2</v>
      </c>
      <c r="BA61">
        <v>1.62</v>
      </c>
      <c r="BB61">
        <v>49</v>
      </c>
      <c r="BC61">
        <v>3</v>
      </c>
      <c r="BD61" t="s">
        <v>595</v>
      </c>
      <c r="BE61">
        <v>2</v>
      </c>
      <c r="BF61">
        <v>5</v>
      </c>
      <c r="BG61">
        <v>290</v>
      </c>
      <c r="BH61">
        <v>318</v>
      </c>
      <c r="BI61">
        <v>102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261.36279999999999</v>
      </c>
      <c r="EX61" s="6">
        <v>3.0118599999999999E-3</v>
      </c>
      <c r="EY61" s="6">
        <v>-5.63608E-7</v>
      </c>
      <c r="EZ61" s="6">
        <v>6.7914399999999995E-11</v>
      </c>
      <c r="FA61" s="6">
        <v>-3.0284799999999999E-15</v>
      </c>
      <c r="FB61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>
        <v>0</v>
      </c>
      <c r="GA61" s="2">
        <v>43979</v>
      </c>
      <c r="GB61" t="s">
        <v>596</v>
      </c>
      <c r="GC61">
        <v>4917.34</v>
      </c>
      <c r="GD61" t="s">
        <v>602</v>
      </c>
      <c r="GE61">
        <f t="shared" si="2"/>
        <v>1450</v>
      </c>
      <c r="GH61" t="s">
        <v>1131</v>
      </c>
      <c r="GI61" t="s">
        <v>236</v>
      </c>
      <c r="GJ61">
        <v>5.8366491999999999E-2</v>
      </c>
      <c r="GK61">
        <v>7.2574861000000004E-2</v>
      </c>
      <c r="GL61">
        <v>5.8429955999999998E-2</v>
      </c>
      <c r="GM61">
        <v>7.5275004000000006E-2</v>
      </c>
      <c r="GN61">
        <v>5.8353979E-2</v>
      </c>
      <c r="GO61">
        <v>7.4659808999999994E-2</v>
      </c>
      <c r="GP61">
        <v>5.8111745999999999E-2</v>
      </c>
      <c r="GQ61">
        <v>7.4656106999999999E-2</v>
      </c>
      <c r="GR61">
        <v>5.7919196999999999E-2</v>
      </c>
      <c r="GS61">
        <v>7.4656106999999999E-2</v>
      </c>
      <c r="GT61">
        <v>5.7961038999999999E-2</v>
      </c>
      <c r="GU61">
        <v>7.5007698999999997E-2</v>
      </c>
    </row>
    <row r="62" spans="1:203" x14ac:dyDescent="0.25">
      <c r="A62">
        <v>19071</v>
      </c>
      <c r="B62" t="s">
        <v>289</v>
      </c>
      <c r="C62" s="2">
        <v>26755</v>
      </c>
      <c r="E62">
        <v>93</v>
      </c>
      <c r="F62" t="s">
        <v>289</v>
      </c>
      <c r="G62" t="s">
        <v>876</v>
      </c>
      <c r="H62" t="s">
        <v>807</v>
      </c>
      <c r="I62">
        <v>93</v>
      </c>
      <c r="J62">
        <v>0</v>
      </c>
      <c r="K62" t="s">
        <v>909</v>
      </c>
      <c r="L62" t="s">
        <v>593</v>
      </c>
      <c r="M62">
        <v>1589</v>
      </c>
      <c r="N62">
        <v>185</v>
      </c>
      <c r="O62">
        <v>598</v>
      </c>
      <c r="P62">
        <v>584</v>
      </c>
      <c r="Q62">
        <v>870</v>
      </c>
      <c r="R62">
        <v>185</v>
      </c>
      <c r="S62" s="6">
        <v>580.39089999999999</v>
      </c>
      <c r="T62" s="6">
        <v>2.2150099999999999E-2</v>
      </c>
      <c r="U62" s="6">
        <v>-1.41343E-5</v>
      </c>
      <c r="V62" s="6">
        <v>6.3446779999999998E-9</v>
      </c>
      <c r="W62" s="6">
        <v>-1.15472E-12</v>
      </c>
      <c r="X62" s="6">
        <v>-2857.81</v>
      </c>
      <c r="Y62" s="6">
        <v>2.9449399999999999</v>
      </c>
      <c r="Z62" s="6">
        <v>3.4871099999999999E-3</v>
      </c>
      <c r="AA62" s="6">
        <v>0</v>
      </c>
      <c r="AB62" s="6">
        <v>0</v>
      </c>
      <c r="AC62">
        <v>-29</v>
      </c>
      <c r="AD62">
        <v>0</v>
      </c>
      <c r="AE62">
        <v>40</v>
      </c>
      <c r="AF62">
        <v>77</v>
      </c>
      <c r="AG62">
        <v>94</v>
      </c>
      <c r="AH62">
        <v>93</v>
      </c>
      <c r="AI62">
        <v>84</v>
      </c>
      <c r="AJ62">
        <v>67</v>
      </c>
      <c r="AK62">
        <v>31</v>
      </c>
      <c r="AL62">
        <v>-11</v>
      </c>
      <c r="AM62">
        <v>-31</v>
      </c>
      <c r="AN62">
        <v>-47</v>
      </c>
      <c r="AO62">
        <v>8.9259999999999999E-3</v>
      </c>
      <c r="AP62">
        <v>335.6</v>
      </c>
      <c r="AQ62">
        <v>3.2890000000000001</v>
      </c>
      <c r="AR62">
        <v>8.3640000000000008</v>
      </c>
      <c r="AS62">
        <f t="shared" si="0"/>
        <v>3.3840816000000003E-2</v>
      </c>
      <c r="AT62">
        <f t="shared" si="1"/>
        <v>0.10052862799999999</v>
      </c>
      <c r="AU62" t="s">
        <v>594</v>
      </c>
      <c r="AV62">
        <v>1</v>
      </c>
      <c r="AW62">
        <v>1</v>
      </c>
      <c r="AX62">
        <v>100</v>
      </c>
      <c r="AY62">
        <v>0</v>
      </c>
      <c r="AZ62">
        <v>1</v>
      </c>
      <c r="BA62">
        <v>2.95</v>
      </c>
      <c r="BB62">
        <v>1</v>
      </c>
      <c r="BC62">
        <v>2</v>
      </c>
      <c r="BD62" t="s">
        <v>799</v>
      </c>
      <c r="BE62">
        <v>2</v>
      </c>
      <c r="BF62">
        <v>2</v>
      </c>
      <c r="BG62">
        <v>113</v>
      </c>
      <c r="BH62">
        <v>51</v>
      </c>
      <c r="BI62">
        <v>247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335.09989999999999</v>
      </c>
      <c r="EX62" s="6">
        <v>8.1666670000000007E-3</v>
      </c>
      <c r="EY62" s="6">
        <v>-5.6666689999999997E-6</v>
      </c>
      <c r="EZ62" s="6">
        <v>0</v>
      </c>
      <c r="FA62" s="6">
        <v>0</v>
      </c>
      <c r="FB62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>
        <v>0</v>
      </c>
      <c r="GA62" s="2">
        <v>43979</v>
      </c>
      <c r="GB62" t="s">
        <v>596</v>
      </c>
      <c r="GC62">
        <v>1589</v>
      </c>
      <c r="GD62" t="s">
        <v>597</v>
      </c>
      <c r="GE62">
        <f t="shared" si="2"/>
        <v>226</v>
      </c>
      <c r="GH62" t="s">
        <v>1133</v>
      </c>
      <c r="GI62" t="s">
        <v>304</v>
      </c>
      <c r="GJ62">
        <v>1.0322708E-2</v>
      </c>
      <c r="GK62">
        <v>1.7549843999999998E-2</v>
      </c>
      <c r="GL62">
        <v>1.0316957E-2</v>
      </c>
      <c r="GM62">
        <v>1.7540237E-2</v>
      </c>
      <c r="GN62">
        <v>1.0300098000000001E-2</v>
      </c>
      <c r="GO62">
        <v>1.8438606E-2</v>
      </c>
      <c r="GP62">
        <v>1.0300098000000001E-2</v>
      </c>
      <c r="GQ62">
        <v>1.8438606E-2</v>
      </c>
      <c r="GR62">
        <v>1.0300098000000001E-2</v>
      </c>
      <c r="GS62">
        <v>1.8438606E-2</v>
      </c>
      <c r="GT62">
        <v>1.0300098000000001E-2</v>
      </c>
      <c r="GU62">
        <v>1.8438606E-2</v>
      </c>
    </row>
    <row r="63" spans="1:203" x14ac:dyDescent="0.25">
      <c r="A63">
        <v>19072</v>
      </c>
      <c r="B63" t="s">
        <v>290</v>
      </c>
      <c r="C63" s="2">
        <v>40059</v>
      </c>
      <c r="E63">
        <v>94</v>
      </c>
      <c r="F63" t="s">
        <v>290</v>
      </c>
      <c r="G63" t="s">
        <v>876</v>
      </c>
      <c r="H63" t="s">
        <v>911</v>
      </c>
      <c r="I63">
        <v>220</v>
      </c>
      <c r="J63">
        <v>0</v>
      </c>
      <c r="K63" t="s">
        <v>907</v>
      </c>
      <c r="L63" t="s">
        <v>593</v>
      </c>
      <c r="M63">
        <v>150.47999999999999</v>
      </c>
      <c r="N63">
        <v>150.47999999999999</v>
      </c>
      <c r="O63">
        <v>328.5</v>
      </c>
      <c r="P63">
        <v>328.5</v>
      </c>
      <c r="Q63">
        <v>150.47999999999999</v>
      </c>
      <c r="R63">
        <v>150.47999999999999</v>
      </c>
      <c r="S63" s="6">
        <v>174.9</v>
      </c>
      <c r="T63" s="6">
        <v>3.5870540000000002</v>
      </c>
      <c r="U63" s="6">
        <v>-3.4503810000000003E-2</v>
      </c>
      <c r="V63" s="6">
        <v>1.5539220000000001E-4</v>
      </c>
      <c r="W63" s="6">
        <v>-2.6204510000000001E-7</v>
      </c>
      <c r="X63" s="6">
        <v>152242</v>
      </c>
      <c r="Y63" s="6">
        <v>-1860.279</v>
      </c>
      <c r="Z63" s="6">
        <v>8.5231849999999998</v>
      </c>
      <c r="AA63" s="6">
        <v>-1.735428E-2</v>
      </c>
      <c r="AB63" s="6">
        <v>1.3250590000000001E-5</v>
      </c>
      <c r="AC63">
        <v>-69</v>
      </c>
      <c r="AD63">
        <v>-40</v>
      </c>
      <c r="AE63">
        <v>-4</v>
      </c>
      <c r="AF63">
        <v>62</v>
      </c>
      <c r="AG63">
        <v>96</v>
      </c>
      <c r="AH63">
        <v>114</v>
      </c>
      <c r="AI63">
        <v>110</v>
      </c>
      <c r="AJ63">
        <v>93</v>
      </c>
      <c r="AK63">
        <v>59</v>
      </c>
      <c r="AL63">
        <v>2</v>
      </c>
      <c r="AM63">
        <v>-43</v>
      </c>
      <c r="AN63">
        <v>-80</v>
      </c>
      <c r="AO63">
        <v>9.025E-3</v>
      </c>
      <c r="AP63">
        <v>264.83999999999997</v>
      </c>
      <c r="AQ63">
        <v>0.25900000000000001</v>
      </c>
      <c r="AR63">
        <v>1.3879999999999999</v>
      </c>
      <c r="AS63">
        <f t="shared" si="0"/>
        <v>2.4755020000000001E-3</v>
      </c>
      <c r="AT63">
        <f t="shared" si="1"/>
        <v>1.3794762E-2</v>
      </c>
      <c r="AU63" t="s">
        <v>594</v>
      </c>
      <c r="AV63">
        <v>1</v>
      </c>
      <c r="AW63">
        <v>1</v>
      </c>
      <c r="AX63">
        <v>100</v>
      </c>
      <c r="AY63">
        <v>0</v>
      </c>
      <c r="AZ63">
        <v>2</v>
      </c>
      <c r="BA63">
        <v>1.7</v>
      </c>
      <c r="BB63">
        <v>2</v>
      </c>
      <c r="BC63">
        <v>2</v>
      </c>
      <c r="BD63" t="s">
        <v>595</v>
      </c>
      <c r="BE63">
        <v>2</v>
      </c>
      <c r="BF63">
        <v>2</v>
      </c>
      <c r="BG63">
        <v>37</v>
      </c>
      <c r="BH63">
        <v>67</v>
      </c>
      <c r="BI63">
        <v>61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264.92430000000002</v>
      </c>
      <c r="EX63" s="6">
        <v>2.2693489999999999E-3</v>
      </c>
      <c r="EY63" s="6">
        <v>3.017191E-7</v>
      </c>
      <c r="EZ63" s="6">
        <v>-1.6568819999999999E-10</v>
      </c>
      <c r="FA63" s="6">
        <v>1.7589059999999999E-14</v>
      </c>
      <c r="FB63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>
        <v>0</v>
      </c>
      <c r="GA63" s="2">
        <v>43979</v>
      </c>
      <c r="GB63" t="s">
        <v>596</v>
      </c>
      <c r="GC63">
        <v>149.34</v>
      </c>
      <c r="GD63" t="s">
        <v>602</v>
      </c>
      <c r="GE63">
        <f t="shared" si="2"/>
        <v>74</v>
      </c>
      <c r="GF63" t="s">
        <v>370</v>
      </c>
      <c r="GG63" s="8" t="s">
        <v>1135</v>
      </c>
      <c r="GH63" t="s">
        <v>1134</v>
      </c>
      <c r="GI63" t="s">
        <v>370</v>
      </c>
      <c r="GJ63">
        <v>8.7665030000000001E-3</v>
      </c>
      <c r="GK63">
        <v>3.3334095000000001E-2</v>
      </c>
      <c r="GL63">
        <v>8.775695E-3</v>
      </c>
      <c r="GM63">
        <v>3.3315849000000002E-2</v>
      </c>
      <c r="GN63">
        <v>8.775695E-3</v>
      </c>
      <c r="GO63">
        <v>3.3315849000000002E-2</v>
      </c>
      <c r="GP63">
        <v>8.6939089999999997E-3</v>
      </c>
      <c r="GQ63">
        <v>3.3315849000000002E-2</v>
      </c>
      <c r="GR63">
        <v>8.6860449999999999E-3</v>
      </c>
      <c r="GS63">
        <v>3.3315849000000002E-2</v>
      </c>
      <c r="GT63">
        <v>8.6844720000000004E-3</v>
      </c>
      <c r="GU63">
        <v>3.3315849000000002E-2</v>
      </c>
    </row>
    <row r="64" spans="1:203" x14ac:dyDescent="0.25">
      <c r="A64">
        <v>19074</v>
      </c>
      <c r="B64" t="s">
        <v>291</v>
      </c>
      <c r="C64" s="2">
        <v>37988</v>
      </c>
      <c r="E64">
        <v>95</v>
      </c>
      <c r="F64" t="s">
        <v>291</v>
      </c>
      <c r="G64" t="s">
        <v>876</v>
      </c>
      <c r="H64" t="s">
        <v>912</v>
      </c>
      <c r="I64">
        <v>286</v>
      </c>
      <c r="J64">
        <v>0</v>
      </c>
      <c r="K64" t="s">
        <v>593</v>
      </c>
      <c r="L64" t="s">
        <v>593</v>
      </c>
      <c r="M64">
        <v>137</v>
      </c>
      <c r="N64">
        <v>111</v>
      </c>
      <c r="O64">
        <v>549</v>
      </c>
      <c r="P64">
        <v>544</v>
      </c>
      <c r="Q64">
        <v>111</v>
      </c>
      <c r="R64">
        <v>111</v>
      </c>
      <c r="S64" s="6">
        <v>503.94479999999999</v>
      </c>
      <c r="T64" s="6">
        <v>0.54132899999999995</v>
      </c>
      <c r="U64" s="6">
        <v>-1.9686899999999999E-3</v>
      </c>
      <c r="V64" s="6">
        <v>3.0855200000000001E-6</v>
      </c>
      <c r="W64" s="6">
        <v>0</v>
      </c>
      <c r="X64" s="6">
        <v>-28922</v>
      </c>
      <c r="Y64" s="6">
        <v>162.803</v>
      </c>
      <c r="Z64" s="6">
        <v>-0.305614</v>
      </c>
      <c r="AA64" s="6">
        <v>1.9133900000000001E-4</v>
      </c>
      <c r="AB64" s="6">
        <v>0</v>
      </c>
      <c r="AC64">
        <v>11</v>
      </c>
      <c r="AD64">
        <v>32</v>
      </c>
      <c r="AE64">
        <v>58</v>
      </c>
      <c r="AF64">
        <v>78</v>
      </c>
      <c r="AG64">
        <v>78</v>
      </c>
      <c r="AH64">
        <v>65</v>
      </c>
      <c r="AI64">
        <v>49</v>
      </c>
      <c r="AJ64">
        <v>34</v>
      </c>
      <c r="AK64">
        <v>14</v>
      </c>
      <c r="AL64">
        <v>-14</v>
      </c>
      <c r="AM64">
        <v>-18</v>
      </c>
      <c r="AN64">
        <v>-10</v>
      </c>
      <c r="AO64">
        <v>8.6920000000000001E-3</v>
      </c>
      <c r="AP64">
        <v>426.61</v>
      </c>
      <c r="AQ64">
        <v>1.367</v>
      </c>
      <c r="AR64">
        <v>3.8140000000000001</v>
      </c>
      <c r="AS64">
        <f t="shared" si="0"/>
        <v>1.030968E-2</v>
      </c>
      <c r="AT64">
        <f t="shared" si="1"/>
        <v>3.1571004999999999E-2</v>
      </c>
      <c r="AU64" t="s">
        <v>594</v>
      </c>
      <c r="AV64">
        <v>1</v>
      </c>
      <c r="AW64">
        <v>1</v>
      </c>
      <c r="AX64">
        <v>100</v>
      </c>
      <c r="AY64">
        <v>0</v>
      </c>
      <c r="AZ64">
        <v>2</v>
      </c>
      <c r="BA64">
        <v>3.06</v>
      </c>
      <c r="BB64">
        <v>3</v>
      </c>
      <c r="BC64">
        <v>2</v>
      </c>
      <c r="BD64" t="s">
        <v>595</v>
      </c>
      <c r="BE64">
        <v>2</v>
      </c>
      <c r="BF64">
        <v>3</v>
      </c>
      <c r="BG64">
        <v>40</v>
      </c>
      <c r="BH64">
        <v>38</v>
      </c>
      <c r="BI64">
        <v>117.7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426.01780000000002</v>
      </c>
      <c r="EX64" s="6">
        <v>8.2688589999999999E-3</v>
      </c>
      <c r="EY64" s="6">
        <v>-2.4096490000000001E-5</v>
      </c>
      <c r="EZ64" s="6">
        <v>3.4937399999999999E-8</v>
      </c>
      <c r="FA64" s="6">
        <v>-1.8062090000000001E-11</v>
      </c>
      <c r="FB64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>
        <v>0</v>
      </c>
      <c r="GA64" s="2">
        <v>43979</v>
      </c>
      <c r="GB64" t="s">
        <v>596</v>
      </c>
      <c r="GC64">
        <v>137</v>
      </c>
      <c r="GD64" t="s">
        <v>597</v>
      </c>
      <c r="GE64">
        <f t="shared" si="2"/>
        <v>120</v>
      </c>
      <c r="GH64" t="s">
        <v>1136</v>
      </c>
      <c r="GI64" t="s">
        <v>264</v>
      </c>
      <c r="GJ64">
        <v>2.0926266999999998E-2</v>
      </c>
      <c r="GK64">
        <v>5.7288754999999997E-2</v>
      </c>
      <c r="GL64">
        <v>2.0680713999999999E-2</v>
      </c>
      <c r="GM64">
        <v>5.7525820999999998E-2</v>
      </c>
      <c r="GN64">
        <v>2.0857291E-2</v>
      </c>
      <c r="GO64">
        <v>5.6763511000000003E-2</v>
      </c>
      <c r="GP64">
        <v>2.2062879000000001E-2</v>
      </c>
      <c r="GQ64">
        <v>5.5706236999999999E-2</v>
      </c>
      <c r="GR64">
        <v>2.2414277999999999E-2</v>
      </c>
      <c r="GS64">
        <v>5.4505634999999997E-2</v>
      </c>
      <c r="GT64">
        <v>2.3249498E-2</v>
      </c>
      <c r="GU64">
        <v>5.3618986E-2</v>
      </c>
    </row>
    <row r="65" spans="1:203" x14ac:dyDescent="0.25">
      <c r="A65">
        <v>19081</v>
      </c>
      <c r="B65" t="s">
        <v>292</v>
      </c>
      <c r="C65" s="2">
        <v>39513</v>
      </c>
      <c r="E65">
        <v>97</v>
      </c>
      <c r="F65" t="s">
        <v>292</v>
      </c>
      <c r="G65" t="s">
        <v>876</v>
      </c>
      <c r="H65" t="s">
        <v>913</v>
      </c>
      <c r="I65">
        <v>98</v>
      </c>
      <c r="J65">
        <v>0</v>
      </c>
      <c r="K65" t="s">
        <v>914</v>
      </c>
      <c r="L65" t="s">
        <v>593</v>
      </c>
      <c r="M65">
        <v>92</v>
      </c>
      <c r="N65">
        <v>87</v>
      </c>
      <c r="O65">
        <v>240</v>
      </c>
      <c r="P65">
        <v>239</v>
      </c>
      <c r="Q65">
        <v>87</v>
      </c>
      <c r="R65">
        <v>87</v>
      </c>
      <c r="S65" s="6">
        <v>209.60300000000001</v>
      </c>
      <c r="T65" s="6">
        <v>0.56950800000000001</v>
      </c>
      <c r="U65" s="6">
        <v>-4.1011199999999998E-3</v>
      </c>
      <c r="V65" s="6">
        <v>2.0072490000000001E-5</v>
      </c>
      <c r="W65" s="6">
        <v>-4.0062700000000003E-8</v>
      </c>
      <c r="X65" s="6">
        <v>494493</v>
      </c>
      <c r="Y65" s="6">
        <v>-8321.0390000000007</v>
      </c>
      <c r="Z65" s="6">
        <v>52.495699999999999</v>
      </c>
      <c r="AA65" s="6">
        <v>-0.14716000000000001</v>
      </c>
      <c r="AB65" s="6">
        <v>1.5466699999999999E-4</v>
      </c>
      <c r="AC65">
        <v>-68</v>
      </c>
      <c r="AD65">
        <v>-43</v>
      </c>
      <c r="AE65">
        <v>3</v>
      </c>
      <c r="AF65">
        <v>63</v>
      </c>
      <c r="AG65">
        <v>101</v>
      </c>
      <c r="AH65">
        <v>110</v>
      </c>
      <c r="AI65">
        <v>109</v>
      </c>
      <c r="AJ65">
        <v>94</v>
      </c>
      <c r="AK65">
        <v>49</v>
      </c>
      <c r="AL65">
        <v>-1</v>
      </c>
      <c r="AM65">
        <v>-44</v>
      </c>
      <c r="AN65">
        <v>-84</v>
      </c>
      <c r="AO65">
        <v>9.025E-3</v>
      </c>
      <c r="AP65">
        <v>147.94</v>
      </c>
      <c r="AQ65">
        <v>2.3E-2</v>
      </c>
      <c r="AR65">
        <v>2.3420000000000001</v>
      </c>
      <c r="AS65">
        <f t="shared" si="0"/>
        <v>5.0643499999999996E-4</v>
      </c>
      <c r="AT65">
        <f t="shared" si="1"/>
        <v>2.3031836E-2</v>
      </c>
      <c r="AU65" t="s">
        <v>605</v>
      </c>
      <c r="AV65">
        <v>1</v>
      </c>
      <c r="AW65">
        <v>1</v>
      </c>
      <c r="AX65">
        <v>100</v>
      </c>
      <c r="AY65">
        <v>0</v>
      </c>
      <c r="AZ65">
        <v>2</v>
      </c>
      <c r="BA65">
        <v>8</v>
      </c>
      <c r="BB65">
        <v>3</v>
      </c>
      <c r="BC65">
        <v>2</v>
      </c>
      <c r="BD65" t="s">
        <v>799</v>
      </c>
      <c r="BE65">
        <v>2</v>
      </c>
      <c r="BF65">
        <v>3</v>
      </c>
      <c r="BG65">
        <v>43.3</v>
      </c>
      <c r="BH65">
        <v>53</v>
      </c>
      <c r="BI65">
        <v>91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136.52799999999999</v>
      </c>
      <c r="EX65" s="6">
        <v>2.1283199999999999E-2</v>
      </c>
      <c r="EY65" s="6">
        <v>-3.4126889999999999E-5</v>
      </c>
      <c r="EZ65" s="6">
        <v>2.8832700000000001E-8</v>
      </c>
      <c r="FA65" s="6">
        <v>-9.1354890000000005E-12</v>
      </c>
      <c r="FB65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>
        <v>0</v>
      </c>
      <c r="GA65" s="2">
        <v>43979</v>
      </c>
      <c r="GB65" t="s">
        <v>596</v>
      </c>
      <c r="GC65">
        <v>92.83</v>
      </c>
      <c r="GD65" t="s">
        <v>602</v>
      </c>
      <c r="GE65">
        <f t="shared" si="2"/>
        <v>129.89999999999998</v>
      </c>
      <c r="GF65" t="s">
        <v>1138</v>
      </c>
      <c r="GG65" t="s">
        <v>266</v>
      </c>
      <c r="GH65" t="s">
        <v>1137</v>
      </c>
      <c r="GI65" t="s">
        <v>266</v>
      </c>
      <c r="GJ65">
        <v>2.0029039999999998E-3</v>
      </c>
      <c r="GK65">
        <v>4.9379339999999997E-3</v>
      </c>
      <c r="GL65">
        <v>2.001802E-3</v>
      </c>
      <c r="GM65">
        <v>4.935231E-3</v>
      </c>
      <c r="GN65">
        <v>1.9974540000000001E-3</v>
      </c>
      <c r="GO65">
        <v>2.7690359999999999E-3</v>
      </c>
      <c r="GP65">
        <v>1.9974540000000001E-3</v>
      </c>
      <c r="GQ65">
        <v>2.7690359999999999E-3</v>
      </c>
      <c r="GR65">
        <v>1.9974540000000001E-3</v>
      </c>
      <c r="GS65">
        <v>2.7690359999999999E-3</v>
      </c>
      <c r="GT65">
        <v>2.0960100000000001E-3</v>
      </c>
      <c r="GU65">
        <v>2.872613E-3</v>
      </c>
    </row>
    <row r="66" spans="1:203" x14ac:dyDescent="0.25">
      <c r="A66">
        <v>19082</v>
      </c>
      <c r="B66" t="s">
        <v>293</v>
      </c>
      <c r="C66" s="2">
        <v>38352</v>
      </c>
      <c r="E66">
        <v>98</v>
      </c>
      <c r="F66" t="s">
        <v>293</v>
      </c>
      <c r="G66" t="s">
        <v>876</v>
      </c>
      <c r="H66" t="s">
        <v>913</v>
      </c>
      <c r="I66">
        <v>97</v>
      </c>
      <c r="J66">
        <v>0</v>
      </c>
      <c r="K66" t="s">
        <v>916</v>
      </c>
      <c r="L66" t="s">
        <v>593</v>
      </c>
      <c r="M66">
        <v>11.28</v>
      </c>
      <c r="N66">
        <v>10.1</v>
      </c>
      <c r="O66">
        <v>148</v>
      </c>
      <c r="P66">
        <v>147</v>
      </c>
      <c r="Q66">
        <v>10.1</v>
      </c>
      <c r="R66">
        <v>10.1</v>
      </c>
      <c r="S66" s="6">
        <v>135.77459999999999</v>
      </c>
      <c r="T66" s="6">
        <v>1.4996989999999999</v>
      </c>
      <c r="U66" s="6">
        <v>-4.8631750000000001E-2</v>
      </c>
      <c r="V66" s="6">
        <v>1.086762E-3</v>
      </c>
      <c r="W66" s="6">
        <v>-1.0375330000000001E-5</v>
      </c>
      <c r="X66" s="6">
        <v>-7277.6090000000004</v>
      </c>
      <c r="Y66" s="6">
        <v>193.40479999999999</v>
      </c>
      <c r="Z66" s="6">
        <v>-1.9238500000000001</v>
      </c>
      <c r="AA66" s="6">
        <v>8.4866669999999998E-3</v>
      </c>
      <c r="AB66" s="6">
        <v>-1.4E-5</v>
      </c>
      <c r="AC66">
        <v>0</v>
      </c>
      <c r="AD66">
        <v>24</v>
      </c>
      <c r="AE66">
        <v>64</v>
      </c>
      <c r="AF66">
        <v>81</v>
      </c>
      <c r="AG66">
        <v>84</v>
      </c>
      <c r="AH66">
        <v>66</v>
      </c>
      <c r="AI66">
        <v>49</v>
      </c>
      <c r="AJ66">
        <v>30</v>
      </c>
      <c r="AK66">
        <v>5</v>
      </c>
      <c r="AL66">
        <v>-23</v>
      </c>
      <c r="AM66">
        <v>-32</v>
      </c>
      <c r="AN66">
        <v>-30</v>
      </c>
      <c r="AO66">
        <v>9.025E-3</v>
      </c>
      <c r="AP66">
        <v>106.79</v>
      </c>
      <c r="AQ66">
        <v>0.33500000000000002</v>
      </c>
      <c r="AR66">
        <v>4.55</v>
      </c>
      <c r="AS66">
        <f t="shared" si="0"/>
        <v>3.214916E-3</v>
      </c>
      <c r="AT66">
        <f t="shared" si="1"/>
        <v>4.3483842000000002E-2</v>
      </c>
      <c r="AU66" t="s">
        <v>605</v>
      </c>
      <c r="AV66">
        <v>1</v>
      </c>
      <c r="AW66">
        <v>1</v>
      </c>
      <c r="AX66">
        <v>100</v>
      </c>
      <c r="AY66">
        <v>0</v>
      </c>
      <c r="AZ66">
        <v>2</v>
      </c>
      <c r="BA66">
        <v>4</v>
      </c>
      <c r="BB66">
        <v>8</v>
      </c>
      <c r="BC66">
        <v>1</v>
      </c>
      <c r="BD66" t="s">
        <v>799</v>
      </c>
      <c r="BE66">
        <v>2</v>
      </c>
      <c r="BF66">
        <v>2</v>
      </c>
      <c r="BG66">
        <v>65</v>
      </c>
      <c r="BH66">
        <v>186</v>
      </c>
      <c r="BI66">
        <v>38.799999999999997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105.1246</v>
      </c>
      <c r="EX66" s="6">
        <v>3.672752E-3</v>
      </c>
      <c r="EY66" s="6">
        <v>-3.3018000000000001E-7</v>
      </c>
      <c r="EZ66" s="6">
        <v>2.0437429999999999E-11</v>
      </c>
      <c r="FA66" s="6">
        <v>-4.9876979999999995E-16</v>
      </c>
      <c r="FB6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>
        <v>0</v>
      </c>
      <c r="GA66" s="2">
        <v>43979</v>
      </c>
      <c r="GB66" t="s">
        <v>596</v>
      </c>
      <c r="GC66">
        <v>11.58</v>
      </c>
      <c r="GD66" t="s">
        <v>602</v>
      </c>
      <c r="GE66">
        <f t="shared" si="2"/>
        <v>130</v>
      </c>
      <c r="GH66" t="s">
        <v>1139</v>
      </c>
      <c r="GI66" t="s">
        <v>1140</v>
      </c>
      <c r="GJ66">
        <v>2.6245986999999998E-2</v>
      </c>
      <c r="GK66">
        <v>2.8182882999999999E-2</v>
      </c>
      <c r="GL66">
        <v>2.5315184000000001E-2</v>
      </c>
      <c r="GM66">
        <v>2.8415091E-2</v>
      </c>
      <c r="GN66">
        <v>2.4525244000000002E-2</v>
      </c>
      <c r="GO66">
        <v>2.7777408999999999E-2</v>
      </c>
      <c r="GP66">
        <v>2.3749320000000001E-2</v>
      </c>
      <c r="GQ66">
        <v>2.755695E-2</v>
      </c>
      <c r="GR66">
        <v>2.2903446000000001E-2</v>
      </c>
      <c r="GS66">
        <v>2.7338646000000001E-2</v>
      </c>
      <c r="GT66">
        <v>2.2163214000000001E-2</v>
      </c>
      <c r="GU66">
        <v>2.7314700000000001E-2</v>
      </c>
    </row>
    <row r="67" spans="1:203" x14ac:dyDescent="0.25">
      <c r="A67">
        <v>19083</v>
      </c>
      <c r="B67" t="s">
        <v>294</v>
      </c>
      <c r="C67" s="2">
        <v>39809</v>
      </c>
      <c r="E67">
        <v>99</v>
      </c>
      <c r="F67" t="s">
        <v>294</v>
      </c>
      <c r="G67" t="s">
        <v>876</v>
      </c>
      <c r="H67" t="s">
        <v>913</v>
      </c>
      <c r="I67">
        <v>284</v>
      </c>
      <c r="J67">
        <v>0</v>
      </c>
      <c r="K67" t="s">
        <v>593</v>
      </c>
      <c r="L67" t="s">
        <v>593</v>
      </c>
      <c r="M67">
        <v>55</v>
      </c>
      <c r="N67">
        <v>49.31</v>
      </c>
      <c r="O67">
        <v>104</v>
      </c>
      <c r="P67">
        <v>103</v>
      </c>
      <c r="Q67">
        <v>49.31</v>
      </c>
      <c r="R67">
        <v>49.31</v>
      </c>
      <c r="S67" s="6">
        <v>79.667000000000002</v>
      </c>
      <c r="T67" s="6">
        <v>0.98476669999999999</v>
      </c>
      <c r="U67" s="6">
        <v>-1.495106E-2</v>
      </c>
      <c r="V67" s="6">
        <v>1.189643E-4</v>
      </c>
      <c r="W67" s="6">
        <v>-3.5497060000000001E-7</v>
      </c>
      <c r="X67" s="6">
        <v>-1347.126</v>
      </c>
      <c r="Y67" s="6">
        <v>56.149839999999998</v>
      </c>
      <c r="Z67" s="6">
        <v>-0.87352050000000003</v>
      </c>
      <c r="AA67" s="6">
        <v>6.0005709999999997E-3</v>
      </c>
      <c r="AB67" s="6">
        <v>-1.5295240000000002E-5</v>
      </c>
      <c r="AC67">
        <v>1</v>
      </c>
      <c r="AD67">
        <v>25</v>
      </c>
      <c r="AE67">
        <v>64</v>
      </c>
      <c r="AF67">
        <v>81</v>
      </c>
      <c r="AG67">
        <v>84</v>
      </c>
      <c r="AH67">
        <v>67</v>
      </c>
      <c r="AI67">
        <v>49</v>
      </c>
      <c r="AJ67">
        <v>30</v>
      </c>
      <c r="AK67">
        <v>4</v>
      </c>
      <c r="AL67">
        <v>-24</v>
      </c>
      <c r="AM67">
        <v>-31</v>
      </c>
      <c r="AN67">
        <v>-31</v>
      </c>
      <c r="AO67">
        <v>8.9219999999999994E-3</v>
      </c>
      <c r="AP67">
        <v>71.02</v>
      </c>
      <c r="AQ67">
        <v>0.21</v>
      </c>
      <c r="AR67">
        <v>4.9459999999999997</v>
      </c>
      <c r="AS67">
        <f t="shared" ref="AS67:AS130" si="3">VLOOKUP(F67,$GI$3:$GU$155,12,0)</f>
        <v>1.8880209999999999E-3</v>
      </c>
      <c r="AT67">
        <f t="shared" ref="AT67:AT130" si="4">VLOOKUP(F67,$GI$3:$GU$155,13,0)</f>
        <v>4.8945616999999997E-2</v>
      </c>
      <c r="AU67" t="s">
        <v>605</v>
      </c>
      <c r="AV67">
        <v>1</v>
      </c>
      <c r="AW67">
        <v>1</v>
      </c>
      <c r="AX67">
        <v>100</v>
      </c>
      <c r="AY67">
        <v>0</v>
      </c>
      <c r="AZ67">
        <v>2</v>
      </c>
      <c r="BA67">
        <v>0.73</v>
      </c>
      <c r="BB67">
        <v>8</v>
      </c>
      <c r="BC67">
        <v>2</v>
      </c>
      <c r="BD67" t="s">
        <v>799</v>
      </c>
      <c r="BE67">
        <v>2</v>
      </c>
      <c r="BF67">
        <v>2</v>
      </c>
      <c r="BG67">
        <v>50</v>
      </c>
      <c r="BH67">
        <v>170</v>
      </c>
      <c r="BI67">
        <v>32.4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67.441500000000005</v>
      </c>
      <c r="EX67" s="6">
        <v>5.0205359999999999E-3</v>
      </c>
      <c r="EY67" s="6">
        <v>-1.124509E-6</v>
      </c>
      <c r="EZ67" s="6">
        <v>1.43986E-10</v>
      </c>
      <c r="FA67" s="6">
        <v>-6.9331980000000003E-15</v>
      </c>
      <c r="FB67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>
        <v>0</v>
      </c>
      <c r="GA67" s="2">
        <v>43979</v>
      </c>
      <c r="GB67" t="s">
        <v>596</v>
      </c>
      <c r="GC67">
        <v>55.93</v>
      </c>
      <c r="GD67" t="s">
        <v>602</v>
      </c>
      <c r="GE67">
        <f t="shared" ref="GE67:GE130" si="5">BG67*BF67+BK67*BJ67+BN67*BO67+BR67*BS67+BV67*BW67</f>
        <v>100</v>
      </c>
      <c r="GH67" t="s">
        <v>1141</v>
      </c>
      <c r="GI67" t="s">
        <v>348</v>
      </c>
      <c r="GJ67">
        <v>1.029592E-3</v>
      </c>
      <c r="GK67">
        <v>2.2729326000000001E-2</v>
      </c>
      <c r="GL67">
        <v>1.029016E-3</v>
      </c>
      <c r="GM67">
        <v>2.2716884999999999E-2</v>
      </c>
      <c r="GN67">
        <v>1.046541E-3</v>
      </c>
      <c r="GO67">
        <v>2.2738398999999999E-2</v>
      </c>
      <c r="GP67">
        <v>1.0299319999999999E-3</v>
      </c>
      <c r="GQ67">
        <v>2.2700769999999999E-2</v>
      </c>
      <c r="GR67">
        <v>8.7102100000000003E-4</v>
      </c>
      <c r="GS67">
        <v>2.2706699E-2</v>
      </c>
      <c r="GT67">
        <v>8.7102100000000003E-4</v>
      </c>
      <c r="GU67">
        <v>2.2706699E-2</v>
      </c>
    </row>
    <row r="68" spans="1:203" x14ac:dyDescent="0.25">
      <c r="A68">
        <v>19075</v>
      </c>
      <c r="B68" t="s">
        <v>295</v>
      </c>
      <c r="C68" s="2">
        <v>40633</v>
      </c>
      <c r="E68">
        <v>101</v>
      </c>
      <c r="F68" t="s">
        <v>295</v>
      </c>
      <c r="G68" t="s">
        <v>876</v>
      </c>
      <c r="H68" t="s">
        <v>919</v>
      </c>
      <c r="I68">
        <v>102</v>
      </c>
      <c r="J68">
        <v>0</v>
      </c>
      <c r="K68" t="s">
        <v>920</v>
      </c>
      <c r="L68" t="s">
        <v>593</v>
      </c>
      <c r="M68">
        <v>186.33</v>
      </c>
      <c r="N68">
        <v>186.33</v>
      </c>
      <c r="O68">
        <v>154.66999999999999</v>
      </c>
      <c r="P68">
        <v>154.66999999999999</v>
      </c>
      <c r="Q68">
        <v>186.33</v>
      </c>
      <c r="R68">
        <v>186.33</v>
      </c>
      <c r="S68" s="6">
        <v>154.3212</v>
      </c>
      <c r="T68" s="6">
        <v>0</v>
      </c>
      <c r="U68" s="6">
        <v>0</v>
      </c>
      <c r="V68" s="6">
        <v>0</v>
      </c>
      <c r="W68" s="6">
        <v>0</v>
      </c>
      <c r="X68" s="6">
        <v>23.46</v>
      </c>
      <c r="Y68" s="6">
        <v>0</v>
      </c>
      <c r="Z68" s="6">
        <v>0</v>
      </c>
      <c r="AA68" s="6">
        <v>0</v>
      </c>
      <c r="AB68" s="6">
        <v>0</v>
      </c>
      <c r="AC68">
        <v>-5</v>
      </c>
      <c r="AD68">
        <v>21</v>
      </c>
      <c r="AE68">
        <v>57</v>
      </c>
      <c r="AF68">
        <v>81</v>
      </c>
      <c r="AG68">
        <v>95</v>
      </c>
      <c r="AH68">
        <v>82</v>
      </c>
      <c r="AI68">
        <v>66</v>
      </c>
      <c r="AJ68">
        <v>44</v>
      </c>
      <c r="AK68">
        <v>13</v>
      </c>
      <c r="AL68">
        <v>-19</v>
      </c>
      <c r="AM68">
        <v>-34</v>
      </c>
      <c r="AN68">
        <v>-21</v>
      </c>
      <c r="AO68">
        <v>8.9090000000000003E-3</v>
      </c>
      <c r="AP68">
        <v>132.63999999999999</v>
      </c>
      <c r="AQ68">
        <v>0.63400000000000001</v>
      </c>
      <c r="AR68">
        <v>5.57</v>
      </c>
      <c r="AS68">
        <f t="shared" si="3"/>
        <v>6.0196039999999996E-3</v>
      </c>
      <c r="AT68">
        <f t="shared" si="4"/>
        <v>4.9905277999999997E-2</v>
      </c>
      <c r="AU68" t="s">
        <v>605</v>
      </c>
      <c r="AV68">
        <v>1</v>
      </c>
      <c r="AW68">
        <v>1</v>
      </c>
      <c r="AX68">
        <v>100</v>
      </c>
      <c r="AY68">
        <v>0</v>
      </c>
      <c r="AZ68">
        <v>2</v>
      </c>
      <c r="BA68">
        <v>0.25</v>
      </c>
      <c r="BB68">
        <v>20</v>
      </c>
      <c r="BC68">
        <v>2</v>
      </c>
      <c r="BD68" t="s">
        <v>595</v>
      </c>
      <c r="BE68">
        <v>2</v>
      </c>
      <c r="BF68">
        <v>2</v>
      </c>
      <c r="BG68">
        <v>25.5</v>
      </c>
      <c r="BH68">
        <v>144</v>
      </c>
      <c r="BI68">
        <v>20.260000000000002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130.66390000000001</v>
      </c>
      <c r="EX68" s="6">
        <v>2.2906879999999999E-3</v>
      </c>
      <c r="EY68" s="6">
        <v>-2.3547789999999999E-7</v>
      </c>
      <c r="EZ68" s="6">
        <v>1.8555460000000001E-11</v>
      </c>
      <c r="FA68" s="6">
        <v>-5.6896970000000001E-16</v>
      </c>
      <c r="FB68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>
        <v>0</v>
      </c>
      <c r="GA68" s="2">
        <v>43979</v>
      </c>
      <c r="GB68" t="s">
        <v>596</v>
      </c>
      <c r="GC68">
        <v>180.2</v>
      </c>
      <c r="GD68" t="s">
        <v>602</v>
      </c>
      <c r="GE68">
        <f t="shared" si="5"/>
        <v>51</v>
      </c>
      <c r="GF68" t="s">
        <v>1143</v>
      </c>
      <c r="GG68" t="s">
        <v>242</v>
      </c>
      <c r="GH68" t="s">
        <v>1142</v>
      </c>
      <c r="GI68" t="s">
        <v>242</v>
      </c>
      <c r="GJ68">
        <v>2.4429899999999999E-3</v>
      </c>
      <c r="GK68">
        <v>5.7207536000000003E-2</v>
      </c>
      <c r="GL68">
        <v>2.4308099999999998E-3</v>
      </c>
      <c r="GM68">
        <v>4.9564872000000003E-2</v>
      </c>
      <c r="GN68">
        <v>1.705142E-3</v>
      </c>
      <c r="GO68">
        <v>4.1758406999999997E-2</v>
      </c>
      <c r="GP68">
        <v>1.7049859999999999E-3</v>
      </c>
      <c r="GQ68">
        <v>4.1671175999999997E-2</v>
      </c>
      <c r="GR68">
        <v>2.1601699999999999E-3</v>
      </c>
      <c r="GS68">
        <v>4.2006995999999998E-2</v>
      </c>
      <c r="GT68">
        <v>2.1598949999999998E-3</v>
      </c>
      <c r="GU68">
        <v>4.1884981000000002E-2</v>
      </c>
    </row>
    <row r="69" spans="1:203" x14ac:dyDescent="0.25">
      <c r="A69">
        <v>19149</v>
      </c>
      <c r="B69" t="s">
        <v>296</v>
      </c>
      <c r="C69" s="2">
        <v>40994</v>
      </c>
      <c r="E69">
        <v>102</v>
      </c>
      <c r="F69" t="s">
        <v>296</v>
      </c>
      <c r="G69" t="s">
        <v>876</v>
      </c>
      <c r="H69" t="s">
        <v>921</v>
      </c>
      <c r="I69">
        <v>103</v>
      </c>
      <c r="J69">
        <v>0</v>
      </c>
      <c r="K69" t="s">
        <v>593</v>
      </c>
      <c r="L69" t="s">
        <v>593</v>
      </c>
      <c r="M69">
        <v>102.4</v>
      </c>
      <c r="N69">
        <v>102.4</v>
      </c>
      <c r="O69">
        <v>128.35</v>
      </c>
      <c r="P69">
        <v>128.35</v>
      </c>
      <c r="Q69">
        <v>102.4</v>
      </c>
      <c r="R69">
        <v>102.4</v>
      </c>
      <c r="S69" s="6">
        <v>118.5711</v>
      </c>
      <c r="T69" s="6">
        <v>0.1861556</v>
      </c>
      <c r="U69" s="6">
        <v>-1.2787370000000001E-3</v>
      </c>
      <c r="V69" s="6">
        <v>3.8418259999999997E-6</v>
      </c>
      <c r="W69" s="6">
        <v>0</v>
      </c>
      <c r="X69" s="6">
        <v>-303.48379999999997</v>
      </c>
      <c r="Y69" s="6">
        <v>2.5249999999999999</v>
      </c>
      <c r="Z69" s="6">
        <v>-1.421085E-14</v>
      </c>
      <c r="AA69" s="6">
        <v>0</v>
      </c>
      <c r="AB69" s="6">
        <v>0</v>
      </c>
      <c r="AC69">
        <v>-28</v>
      </c>
      <c r="AD69">
        <v>-2</v>
      </c>
      <c r="AE69">
        <v>38</v>
      </c>
      <c r="AF69">
        <v>75</v>
      </c>
      <c r="AG69">
        <v>99</v>
      </c>
      <c r="AH69">
        <v>94</v>
      </c>
      <c r="AI69">
        <v>86</v>
      </c>
      <c r="AJ69">
        <v>69</v>
      </c>
      <c r="AK69">
        <v>35</v>
      </c>
      <c r="AL69">
        <v>-7</v>
      </c>
      <c r="AM69">
        <v>-28</v>
      </c>
      <c r="AN69">
        <v>-35</v>
      </c>
      <c r="AO69">
        <v>9.0639999999999991E-3</v>
      </c>
      <c r="AP69">
        <v>99.19</v>
      </c>
      <c r="AQ69">
        <v>0.125</v>
      </c>
      <c r="AR69">
        <v>4.4880000000000004</v>
      </c>
      <c r="AS69">
        <f t="shared" si="3"/>
        <v>1.0950720000000001E-3</v>
      </c>
      <c r="AT69">
        <f t="shared" si="4"/>
        <v>4.5329701E-2</v>
      </c>
      <c r="AU69" t="s">
        <v>605</v>
      </c>
      <c r="AV69">
        <v>1</v>
      </c>
      <c r="AW69">
        <v>1</v>
      </c>
      <c r="AX69">
        <v>100</v>
      </c>
      <c r="AY69">
        <v>0</v>
      </c>
      <c r="AZ69">
        <v>2</v>
      </c>
      <c r="BA69">
        <v>0.32</v>
      </c>
      <c r="BB69">
        <v>21</v>
      </c>
      <c r="BC69">
        <v>2</v>
      </c>
      <c r="BD69" t="s">
        <v>595</v>
      </c>
      <c r="BE69">
        <v>2</v>
      </c>
      <c r="BF69">
        <v>2</v>
      </c>
      <c r="BG69">
        <v>38.5</v>
      </c>
      <c r="BH69">
        <v>163</v>
      </c>
      <c r="BI69">
        <v>26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97.550730000000001</v>
      </c>
      <c r="EX69" s="6">
        <v>6.2142459999999997E-3</v>
      </c>
      <c r="EY69" s="6">
        <v>-5.3156730000000001E-6</v>
      </c>
      <c r="EZ69" s="6">
        <v>3.5415519999999998E-9</v>
      </c>
      <c r="FA69" s="6">
        <v>-9.3125650000000001E-13</v>
      </c>
      <c r="FB69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>
        <v>0</v>
      </c>
      <c r="GA69" s="2">
        <v>43979</v>
      </c>
      <c r="GB69" t="s">
        <v>596</v>
      </c>
      <c r="GC69">
        <v>96.55</v>
      </c>
      <c r="GD69" t="s">
        <v>602</v>
      </c>
      <c r="GE69">
        <f t="shared" si="5"/>
        <v>77</v>
      </c>
      <c r="GH69" t="s">
        <v>1144</v>
      </c>
      <c r="GI69" t="s">
        <v>234</v>
      </c>
      <c r="GJ69">
        <v>5.6275982000000002E-2</v>
      </c>
      <c r="GK69">
        <v>4.9190576999999999E-2</v>
      </c>
      <c r="GL69">
        <v>5.0330295999999997E-2</v>
      </c>
      <c r="GM69">
        <v>4.9680907000000003E-2</v>
      </c>
      <c r="GN69">
        <v>4.3690946000000001E-2</v>
      </c>
      <c r="GO69">
        <v>4.9801278999999997E-2</v>
      </c>
      <c r="GP69">
        <v>3.7730171999999999E-2</v>
      </c>
      <c r="GQ69">
        <v>4.9833930999999998E-2</v>
      </c>
      <c r="GR69">
        <v>3.3030878999999999E-2</v>
      </c>
      <c r="GS69">
        <v>4.9009274999999998E-2</v>
      </c>
      <c r="GT69">
        <v>2.9166727999999999E-2</v>
      </c>
      <c r="GU69">
        <v>4.7975689000000002E-2</v>
      </c>
    </row>
    <row r="70" spans="1:203" x14ac:dyDescent="0.25">
      <c r="A70">
        <v>19073</v>
      </c>
      <c r="B70" t="s">
        <v>297</v>
      </c>
      <c r="C70" s="2">
        <v>40467</v>
      </c>
      <c r="E70">
        <v>103</v>
      </c>
      <c r="F70" t="s">
        <v>297</v>
      </c>
      <c r="G70" t="s">
        <v>876</v>
      </c>
      <c r="H70" t="s">
        <v>899</v>
      </c>
      <c r="I70">
        <v>94</v>
      </c>
      <c r="J70">
        <v>0</v>
      </c>
      <c r="K70" t="s">
        <v>593</v>
      </c>
      <c r="L70" t="s">
        <v>593</v>
      </c>
      <c r="M70">
        <v>1501.8</v>
      </c>
      <c r="N70">
        <v>1427.5</v>
      </c>
      <c r="O70">
        <v>265</v>
      </c>
      <c r="P70">
        <v>264</v>
      </c>
      <c r="Q70">
        <v>1427.5</v>
      </c>
      <c r="R70">
        <v>1427.5</v>
      </c>
      <c r="S70" s="6">
        <v>244.78729999999999</v>
      </c>
      <c r="T70" s="6">
        <v>1.345915E-2</v>
      </c>
      <c r="U70" s="6">
        <v>-1.9272640000000001E-10</v>
      </c>
      <c r="V70" s="6">
        <v>8.4571240000000004E-14</v>
      </c>
      <c r="W70" s="6">
        <v>-1.387779E-17</v>
      </c>
      <c r="X70" s="6">
        <v>193878.1</v>
      </c>
      <c r="Y70" s="6">
        <v>-3079.1930000000002</v>
      </c>
      <c r="Z70" s="6">
        <v>18.318090000000002</v>
      </c>
      <c r="AA70" s="6">
        <v>-4.8398280000000002E-2</v>
      </c>
      <c r="AB70" s="6">
        <v>4.7951339999999999E-5</v>
      </c>
      <c r="AC70">
        <v>-74</v>
      </c>
      <c r="AD70">
        <v>-43</v>
      </c>
      <c r="AE70">
        <v>-11</v>
      </c>
      <c r="AF70">
        <v>57</v>
      </c>
      <c r="AG70">
        <v>91</v>
      </c>
      <c r="AH70">
        <v>114</v>
      </c>
      <c r="AI70">
        <v>107</v>
      </c>
      <c r="AJ70">
        <v>90</v>
      </c>
      <c r="AK70">
        <v>58</v>
      </c>
      <c r="AL70">
        <v>-1</v>
      </c>
      <c r="AM70">
        <v>-48</v>
      </c>
      <c r="AN70">
        <v>-85</v>
      </c>
      <c r="AO70">
        <v>8.8649999999999996E-3</v>
      </c>
      <c r="AP70">
        <v>212.44</v>
      </c>
      <c r="AQ70">
        <v>0.34100000000000003</v>
      </c>
      <c r="AR70">
        <v>2.6059999999999999</v>
      </c>
      <c r="AS70">
        <f t="shared" si="3"/>
        <v>3.3932810000000002E-3</v>
      </c>
      <c r="AT70">
        <f t="shared" si="4"/>
        <v>2.4850870000000001E-2</v>
      </c>
      <c r="AU70" t="s">
        <v>594</v>
      </c>
      <c r="AV70">
        <v>1</v>
      </c>
      <c r="AW70">
        <v>1</v>
      </c>
      <c r="AX70">
        <v>100</v>
      </c>
      <c r="AY70">
        <v>0</v>
      </c>
      <c r="AZ70">
        <v>2</v>
      </c>
      <c r="BA70">
        <v>1.38</v>
      </c>
      <c r="BB70">
        <v>79</v>
      </c>
      <c r="BC70">
        <v>3</v>
      </c>
      <c r="BD70" t="s">
        <v>799</v>
      </c>
      <c r="BE70">
        <v>2</v>
      </c>
      <c r="BF70">
        <v>4</v>
      </c>
      <c r="BG70">
        <v>213.8</v>
      </c>
      <c r="BH70">
        <v>472</v>
      </c>
      <c r="BI70">
        <v>49.8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210.7079</v>
      </c>
      <c r="EX70" s="6">
        <v>1.545053E-3</v>
      </c>
      <c r="EY70" s="6">
        <v>-1.5865599999999999E-7</v>
      </c>
      <c r="EZ70" s="6">
        <v>1.2216910000000001E-11</v>
      </c>
      <c r="FA70" s="6">
        <v>-3.6887470000000001E-16</v>
      </c>
      <c r="FB70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>
        <v>0</v>
      </c>
      <c r="GA70" s="2">
        <v>43979</v>
      </c>
      <c r="GB70" t="s">
        <v>596</v>
      </c>
      <c r="GC70">
        <v>1470.9</v>
      </c>
      <c r="GD70" t="s">
        <v>602</v>
      </c>
      <c r="GE70">
        <f t="shared" si="5"/>
        <v>855.2</v>
      </c>
      <c r="GH70" t="s">
        <v>1146</v>
      </c>
      <c r="GI70" t="s">
        <v>353</v>
      </c>
      <c r="GJ70">
        <v>1.4053497E-2</v>
      </c>
      <c r="GK70">
        <v>5.1017041999999999E-2</v>
      </c>
      <c r="GL70">
        <v>1.4121E-2</v>
      </c>
      <c r="GM70">
        <v>5.0621182000000001E-2</v>
      </c>
      <c r="GN70">
        <v>1.3039425E-2</v>
      </c>
      <c r="GO70">
        <v>4.7940801999999998E-2</v>
      </c>
      <c r="GP70">
        <v>1.3367202E-2</v>
      </c>
      <c r="GQ70">
        <v>4.7940801999999998E-2</v>
      </c>
      <c r="GR70">
        <v>1.3688242999999999E-2</v>
      </c>
      <c r="GS70">
        <v>4.7486200999999999E-2</v>
      </c>
      <c r="GT70">
        <v>1.3691471E-2</v>
      </c>
      <c r="GU70">
        <v>4.7710746999999998E-2</v>
      </c>
    </row>
    <row r="71" spans="1:203" x14ac:dyDescent="0.25">
      <c r="A71">
        <v>19077</v>
      </c>
      <c r="B71" t="s">
        <v>298</v>
      </c>
      <c r="C71" s="2">
        <v>26667</v>
      </c>
      <c r="E71">
        <v>111</v>
      </c>
      <c r="F71" t="s">
        <v>298</v>
      </c>
      <c r="G71" t="s">
        <v>876</v>
      </c>
      <c r="H71" t="s">
        <v>924</v>
      </c>
      <c r="I71">
        <v>111</v>
      </c>
      <c r="J71">
        <v>0</v>
      </c>
      <c r="K71" t="s">
        <v>926</v>
      </c>
      <c r="L71" t="s">
        <v>593</v>
      </c>
      <c r="M71">
        <v>3646</v>
      </c>
      <c r="N71">
        <v>289</v>
      </c>
      <c r="O71">
        <v>327</v>
      </c>
      <c r="P71">
        <v>300</v>
      </c>
      <c r="Q71">
        <v>1668.06</v>
      </c>
      <c r="R71">
        <v>289</v>
      </c>
      <c r="S71" s="6">
        <v>293.93799999999999</v>
      </c>
      <c r="T71" s="6">
        <v>2.39738E-2</v>
      </c>
      <c r="U71" s="6">
        <v>-9.6547889999999994E-6</v>
      </c>
      <c r="V71" s="6">
        <v>2.3008700000000001E-9</v>
      </c>
      <c r="W71" s="6">
        <v>-2.1198999999999999E-13</v>
      </c>
      <c r="X71" s="6">
        <v>32399</v>
      </c>
      <c r="Y71" s="6">
        <v>-297.18090000000001</v>
      </c>
      <c r="Z71" s="6">
        <v>0.88855589999999995</v>
      </c>
      <c r="AA71" s="6">
        <v>-8.5822489999999997E-4</v>
      </c>
      <c r="AB71" s="6">
        <v>0</v>
      </c>
      <c r="AC71">
        <v>-68</v>
      </c>
      <c r="AD71">
        <v>-41</v>
      </c>
      <c r="AE71">
        <v>5</v>
      </c>
      <c r="AF71">
        <v>69</v>
      </c>
      <c r="AG71">
        <v>109</v>
      </c>
      <c r="AH71">
        <v>121</v>
      </c>
      <c r="AI71">
        <v>115</v>
      </c>
      <c r="AJ71">
        <v>100</v>
      </c>
      <c r="AK71">
        <v>54</v>
      </c>
      <c r="AL71">
        <v>-1</v>
      </c>
      <c r="AM71">
        <v>-43</v>
      </c>
      <c r="AN71">
        <v>-92</v>
      </c>
      <c r="AO71">
        <v>9.221E-3</v>
      </c>
      <c r="AP71">
        <v>279.69</v>
      </c>
      <c r="AQ71">
        <v>0.56100000000000005</v>
      </c>
      <c r="AR71">
        <v>3.6259999999999999</v>
      </c>
      <c r="AS71">
        <f t="shared" si="3"/>
        <v>1.6459199000000001E-2</v>
      </c>
      <c r="AT71">
        <f t="shared" si="4"/>
        <v>4.7031864999999999E-2</v>
      </c>
      <c r="AU71" t="s">
        <v>605</v>
      </c>
      <c r="AV71">
        <v>2</v>
      </c>
      <c r="AW71">
        <v>1</v>
      </c>
      <c r="AX71">
        <v>100</v>
      </c>
      <c r="AY71">
        <v>0</v>
      </c>
      <c r="AZ71">
        <v>1</v>
      </c>
      <c r="BA71">
        <v>1.34</v>
      </c>
      <c r="BB71">
        <v>12</v>
      </c>
      <c r="BC71">
        <v>1</v>
      </c>
      <c r="BD71" t="s">
        <v>799</v>
      </c>
      <c r="BE71">
        <v>2</v>
      </c>
      <c r="BF71">
        <v>1</v>
      </c>
      <c r="BG71">
        <v>82</v>
      </c>
      <c r="BH71">
        <v>242</v>
      </c>
      <c r="BI71">
        <v>36.799999999999997</v>
      </c>
      <c r="BJ71">
        <v>1</v>
      </c>
      <c r="BK71">
        <v>76</v>
      </c>
      <c r="BL71">
        <v>224</v>
      </c>
      <c r="BM71">
        <v>36.799999999999997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277.7998</v>
      </c>
      <c r="EX71" s="6">
        <v>5.5458579999999999E-3</v>
      </c>
      <c r="EY71" s="6">
        <v>-1.6359399999999999E-6</v>
      </c>
      <c r="EZ71" s="6">
        <v>2.8092789999999998E-10</v>
      </c>
      <c r="FA71" s="6">
        <v>-1.6781900000000001E-14</v>
      </c>
      <c r="FB71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>
        <v>0</v>
      </c>
      <c r="GA71" s="2">
        <v>43979</v>
      </c>
      <c r="GB71" t="s">
        <v>596</v>
      </c>
      <c r="GC71">
        <v>3646</v>
      </c>
      <c r="GD71" t="s">
        <v>597</v>
      </c>
      <c r="GE71">
        <f t="shared" si="5"/>
        <v>158</v>
      </c>
      <c r="GH71" t="s">
        <v>1147</v>
      </c>
      <c r="GI71" t="s">
        <v>243</v>
      </c>
      <c r="GJ71">
        <v>3.4796833999999999E-2</v>
      </c>
      <c r="GK71">
        <v>3.4517046000000003E-2</v>
      </c>
      <c r="GL71">
        <v>3.1673673999999999E-2</v>
      </c>
      <c r="GM71">
        <v>3.4189272999999999E-2</v>
      </c>
      <c r="GN71">
        <v>2.7886996000000001E-2</v>
      </c>
      <c r="GO71">
        <v>3.3694807E-2</v>
      </c>
      <c r="GP71">
        <v>2.4979359E-2</v>
      </c>
      <c r="GQ71">
        <v>3.2436951999999998E-2</v>
      </c>
      <c r="GR71">
        <v>2.4587685000000001E-2</v>
      </c>
      <c r="GS71">
        <v>3.0114361999999999E-2</v>
      </c>
      <c r="GT71">
        <v>2.3446774E-2</v>
      </c>
      <c r="GU71">
        <v>2.962826E-2</v>
      </c>
    </row>
    <row r="72" spans="1:203" x14ac:dyDescent="0.25">
      <c r="A72">
        <v>19078</v>
      </c>
      <c r="B72" t="s">
        <v>299</v>
      </c>
      <c r="C72" s="2">
        <v>22649</v>
      </c>
      <c r="E72">
        <v>112</v>
      </c>
      <c r="F72" t="s">
        <v>299</v>
      </c>
      <c r="G72" t="s">
        <v>876</v>
      </c>
      <c r="H72" t="s">
        <v>924</v>
      </c>
      <c r="I72">
        <v>112</v>
      </c>
      <c r="J72">
        <v>0</v>
      </c>
      <c r="K72" t="s">
        <v>928</v>
      </c>
      <c r="L72" t="s">
        <v>593</v>
      </c>
      <c r="M72">
        <v>29</v>
      </c>
      <c r="N72">
        <v>29</v>
      </c>
      <c r="O72">
        <v>279.89</v>
      </c>
      <c r="P72">
        <v>279.89</v>
      </c>
      <c r="Q72">
        <v>29</v>
      </c>
      <c r="R72">
        <v>29</v>
      </c>
      <c r="S72" s="6">
        <v>277.767</v>
      </c>
      <c r="T72" s="6">
        <v>0</v>
      </c>
      <c r="U72" s="6">
        <v>0</v>
      </c>
      <c r="V72" s="6">
        <v>0</v>
      </c>
      <c r="W72" s="6">
        <v>0</v>
      </c>
      <c r="X72" s="6">
        <v>4.8</v>
      </c>
      <c r="Y72" s="6">
        <v>0</v>
      </c>
      <c r="Z72" s="6">
        <v>0</v>
      </c>
      <c r="AA72" s="6">
        <v>0</v>
      </c>
      <c r="AB72" s="6">
        <v>0</v>
      </c>
      <c r="AC72">
        <v>-5</v>
      </c>
      <c r="AD72">
        <v>21</v>
      </c>
      <c r="AE72">
        <v>61</v>
      </c>
      <c r="AF72">
        <v>86</v>
      </c>
      <c r="AG72">
        <v>93</v>
      </c>
      <c r="AH72">
        <v>76</v>
      </c>
      <c r="AI72">
        <v>60</v>
      </c>
      <c r="AJ72">
        <v>41</v>
      </c>
      <c r="AK72">
        <v>9</v>
      </c>
      <c r="AL72">
        <v>-21</v>
      </c>
      <c r="AM72">
        <v>-34</v>
      </c>
      <c r="AN72">
        <v>-45</v>
      </c>
      <c r="AO72">
        <v>8.7309999999999992E-3</v>
      </c>
      <c r="AP72">
        <v>184.12</v>
      </c>
      <c r="AQ72">
        <v>1.3029999999999999</v>
      </c>
      <c r="AR72">
        <v>4.2060000000000004</v>
      </c>
      <c r="AS72">
        <f t="shared" si="3"/>
        <v>1.8259395000000001E-2</v>
      </c>
      <c r="AT72">
        <f t="shared" si="4"/>
        <v>3.8655329000000002E-2</v>
      </c>
      <c r="AU72" t="s">
        <v>594</v>
      </c>
      <c r="AV72">
        <v>1</v>
      </c>
      <c r="AW72">
        <v>1</v>
      </c>
      <c r="AX72">
        <v>100</v>
      </c>
      <c r="AY72">
        <v>0</v>
      </c>
      <c r="AZ72">
        <v>1</v>
      </c>
      <c r="BA72">
        <v>2.73</v>
      </c>
      <c r="BB72">
        <v>12</v>
      </c>
      <c r="BC72">
        <v>4</v>
      </c>
      <c r="BD72" t="s">
        <v>595</v>
      </c>
      <c r="BE72">
        <v>2</v>
      </c>
      <c r="BF72">
        <v>6</v>
      </c>
      <c r="BG72">
        <v>30</v>
      </c>
      <c r="BH72">
        <v>39</v>
      </c>
      <c r="BI72">
        <v>89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181.37</v>
      </c>
      <c r="EX72" s="6">
        <v>5.5720769999999999E-3</v>
      </c>
      <c r="EY72" s="6">
        <v>-1.605519E-6</v>
      </c>
      <c r="EZ72" s="6">
        <v>2.8396489999999998E-10</v>
      </c>
      <c r="FA72" s="6">
        <v>-1.8106200000000001E-14</v>
      </c>
      <c r="FB72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>
        <v>0</v>
      </c>
      <c r="GA72" s="2">
        <v>43979</v>
      </c>
      <c r="GB72" t="s">
        <v>596</v>
      </c>
      <c r="GC72">
        <v>19.600000000000001</v>
      </c>
      <c r="GD72" t="s">
        <v>602</v>
      </c>
      <c r="GE72">
        <f t="shared" si="5"/>
        <v>180</v>
      </c>
      <c r="GH72" t="s">
        <v>1148</v>
      </c>
      <c r="GI72" t="s">
        <v>249</v>
      </c>
      <c r="GJ72">
        <v>1.1505552E-2</v>
      </c>
      <c r="GK72">
        <v>3.8433149E-2</v>
      </c>
      <c r="GL72">
        <v>1.1429784E-2</v>
      </c>
      <c r="GM72">
        <v>3.8274641999999998E-2</v>
      </c>
      <c r="GN72">
        <v>1.1343361999999999E-2</v>
      </c>
      <c r="GO72">
        <v>3.6308001999999999E-2</v>
      </c>
      <c r="GP72">
        <v>1.1282933E-2</v>
      </c>
      <c r="GQ72">
        <v>3.6187891E-2</v>
      </c>
      <c r="GR72">
        <v>1.1047606E-2</v>
      </c>
      <c r="GS72">
        <v>3.6148610999999997E-2</v>
      </c>
      <c r="GT72">
        <v>1.0989917E-2</v>
      </c>
      <c r="GU72">
        <v>3.6043324000000002E-2</v>
      </c>
    </row>
    <row r="73" spans="1:203" x14ac:dyDescent="0.25">
      <c r="A73">
        <v>19079</v>
      </c>
      <c r="B73" t="s">
        <v>300</v>
      </c>
      <c r="C73" s="2">
        <v>28858</v>
      </c>
      <c r="E73">
        <v>113</v>
      </c>
      <c r="F73" t="s">
        <v>300</v>
      </c>
      <c r="G73" t="s">
        <v>876</v>
      </c>
      <c r="H73" t="s">
        <v>924</v>
      </c>
      <c r="I73">
        <v>113</v>
      </c>
      <c r="J73">
        <v>0</v>
      </c>
      <c r="K73" t="s">
        <v>930</v>
      </c>
      <c r="L73" t="s">
        <v>593</v>
      </c>
      <c r="M73">
        <v>620</v>
      </c>
      <c r="N73">
        <v>620</v>
      </c>
      <c r="O73">
        <v>184</v>
      </c>
      <c r="P73">
        <v>184</v>
      </c>
      <c r="Q73">
        <v>620</v>
      </c>
      <c r="R73">
        <v>620</v>
      </c>
      <c r="S73" s="6">
        <v>182.2269</v>
      </c>
      <c r="T73" s="6">
        <v>0</v>
      </c>
      <c r="U73" s="6">
        <v>0</v>
      </c>
      <c r="V73" s="6">
        <v>0</v>
      </c>
      <c r="W73" s="6">
        <v>0</v>
      </c>
      <c r="X73" s="6">
        <v>17</v>
      </c>
      <c r="Y73" s="6">
        <v>0</v>
      </c>
      <c r="Z73" s="6">
        <v>0</v>
      </c>
      <c r="AA73" s="6">
        <v>0</v>
      </c>
      <c r="AB73" s="6">
        <v>0</v>
      </c>
      <c r="AC73">
        <v>-70</v>
      </c>
      <c r="AD73">
        <v>-44</v>
      </c>
      <c r="AE73">
        <v>3</v>
      </c>
      <c r="AF73">
        <v>68</v>
      </c>
      <c r="AG73">
        <v>108</v>
      </c>
      <c r="AH73">
        <v>119</v>
      </c>
      <c r="AI73">
        <v>113</v>
      </c>
      <c r="AJ73">
        <v>98</v>
      </c>
      <c r="AK73">
        <v>49</v>
      </c>
      <c r="AL73">
        <v>-5</v>
      </c>
      <c r="AM73">
        <v>-51</v>
      </c>
      <c r="AN73">
        <v>-89</v>
      </c>
      <c r="AO73">
        <v>9.221E-3</v>
      </c>
      <c r="AP73">
        <v>92.01</v>
      </c>
      <c r="AQ73">
        <v>1.2050000000000001</v>
      </c>
      <c r="AR73">
        <v>6.0739999999999998</v>
      </c>
      <c r="AS73">
        <f t="shared" si="3"/>
        <v>7.5985840000000002E-3</v>
      </c>
      <c r="AT73">
        <f t="shared" si="4"/>
        <v>6.1701182E-2</v>
      </c>
      <c r="AU73" t="s">
        <v>594</v>
      </c>
      <c r="AV73">
        <v>1</v>
      </c>
      <c r="AW73">
        <v>1</v>
      </c>
      <c r="AX73">
        <v>100</v>
      </c>
      <c r="AY73">
        <v>0</v>
      </c>
      <c r="AZ73">
        <v>1</v>
      </c>
      <c r="BA73">
        <v>1.9</v>
      </c>
      <c r="BB73">
        <v>15</v>
      </c>
      <c r="BC73">
        <v>2</v>
      </c>
      <c r="BD73" t="s">
        <v>595</v>
      </c>
      <c r="BE73">
        <v>2</v>
      </c>
      <c r="BF73">
        <v>4</v>
      </c>
      <c r="BG73">
        <v>125</v>
      </c>
      <c r="BH73">
        <v>155</v>
      </c>
      <c r="BI73">
        <v>87.5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91.92</v>
      </c>
      <c r="EX73" s="6">
        <v>5.4478790000000001E-3</v>
      </c>
      <c r="EY73" s="6">
        <v>-1.4620989999999999E-6</v>
      </c>
      <c r="EZ73" s="6">
        <v>1.9309400000000001E-10</v>
      </c>
      <c r="FA73" s="6">
        <v>-9.6520179999999998E-15</v>
      </c>
      <c r="FB73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>
        <v>0</v>
      </c>
      <c r="GA73" s="2">
        <v>43979</v>
      </c>
      <c r="GB73" t="s">
        <v>596</v>
      </c>
      <c r="GC73">
        <v>596.23</v>
      </c>
      <c r="GD73" t="s">
        <v>602</v>
      </c>
      <c r="GE73">
        <f t="shared" si="5"/>
        <v>500</v>
      </c>
      <c r="GH73" t="s">
        <v>1149</v>
      </c>
      <c r="GI73" t="s">
        <v>262</v>
      </c>
      <c r="GJ73">
        <v>2.0309849999999999E-3</v>
      </c>
      <c r="GK73">
        <v>3.4892346999999997E-2</v>
      </c>
      <c r="GL73">
        <v>2.029533E-3</v>
      </c>
      <c r="GM73">
        <v>3.4730709999999998E-2</v>
      </c>
      <c r="GN73">
        <v>2.0294950000000001E-3</v>
      </c>
      <c r="GO73">
        <v>3.4712593999999999E-2</v>
      </c>
      <c r="GP73">
        <v>2.0294950000000001E-3</v>
      </c>
      <c r="GQ73">
        <v>3.4712593999999999E-2</v>
      </c>
      <c r="GR73">
        <v>1.9985549999999999E-3</v>
      </c>
      <c r="GS73">
        <v>3.4540027000000001E-2</v>
      </c>
      <c r="GT73">
        <v>1.9985549999999999E-3</v>
      </c>
      <c r="GU73">
        <v>3.4540027000000001E-2</v>
      </c>
    </row>
    <row r="74" spans="1:203" x14ac:dyDescent="0.25">
      <c r="A74">
        <v>19080</v>
      </c>
      <c r="B74" t="s">
        <v>301</v>
      </c>
      <c r="C74" s="2">
        <v>36929</v>
      </c>
      <c r="E74">
        <v>114</v>
      </c>
      <c r="F74" t="s">
        <v>301</v>
      </c>
      <c r="G74" t="s">
        <v>876</v>
      </c>
      <c r="H74" t="s">
        <v>924</v>
      </c>
      <c r="I74">
        <v>114</v>
      </c>
      <c r="J74">
        <v>0</v>
      </c>
      <c r="K74" t="s">
        <v>593</v>
      </c>
      <c r="L74" t="s">
        <v>593</v>
      </c>
      <c r="M74">
        <v>330</v>
      </c>
      <c r="N74">
        <v>330</v>
      </c>
      <c r="O74">
        <v>94.5</v>
      </c>
      <c r="P74">
        <v>94.5</v>
      </c>
      <c r="Q74">
        <v>330</v>
      </c>
      <c r="R74">
        <v>330</v>
      </c>
      <c r="S74" s="6">
        <v>93.614879999999999</v>
      </c>
      <c r="T74" s="6">
        <v>0</v>
      </c>
      <c r="U74" s="6">
        <v>0</v>
      </c>
      <c r="V74" s="6">
        <v>0</v>
      </c>
      <c r="W74" s="6">
        <v>0</v>
      </c>
      <c r="X74" s="6">
        <v>18.899989999999999</v>
      </c>
      <c r="Y74" s="6">
        <v>0</v>
      </c>
      <c r="Z74" s="6">
        <v>0</v>
      </c>
      <c r="AA74" s="6">
        <v>0</v>
      </c>
      <c r="AB74" s="6">
        <v>0</v>
      </c>
      <c r="AC74">
        <v>-73</v>
      </c>
      <c r="AD74">
        <v>-48</v>
      </c>
      <c r="AE74">
        <v>1</v>
      </c>
      <c r="AF74">
        <v>66</v>
      </c>
      <c r="AG74">
        <v>109</v>
      </c>
      <c r="AH74">
        <v>118</v>
      </c>
      <c r="AI74">
        <v>112</v>
      </c>
      <c r="AJ74">
        <v>95</v>
      </c>
      <c r="AK74">
        <v>45</v>
      </c>
      <c r="AL74">
        <v>-10</v>
      </c>
      <c r="AM74">
        <v>-56</v>
      </c>
      <c r="AN74">
        <v>-88</v>
      </c>
      <c r="AO74">
        <v>8.633E-3</v>
      </c>
      <c r="AP74">
        <v>54.35</v>
      </c>
      <c r="AQ74">
        <v>1.419</v>
      </c>
      <c r="AR74">
        <v>3.5289999999999999</v>
      </c>
      <c r="AS74">
        <f t="shared" si="3"/>
        <v>1.0079002E-2</v>
      </c>
      <c r="AT74">
        <f t="shared" si="4"/>
        <v>3.7727429999999999E-2</v>
      </c>
      <c r="AU74" t="s">
        <v>594</v>
      </c>
      <c r="AV74">
        <v>1</v>
      </c>
      <c r="AW74">
        <v>1</v>
      </c>
      <c r="AX74">
        <v>100</v>
      </c>
      <c r="AY74">
        <v>0</v>
      </c>
      <c r="AZ74">
        <v>2</v>
      </c>
      <c r="BA74">
        <v>0.4</v>
      </c>
      <c r="BB74">
        <v>21</v>
      </c>
      <c r="BC74">
        <v>2</v>
      </c>
      <c r="BD74" t="s">
        <v>595</v>
      </c>
      <c r="BE74">
        <v>2</v>
      </c>
      <c r="BF74">
        <v>2</v>
      </c>
      <c r="BG74">
        <v>62.5</v>
      </c>
      <c r="BH74">
        <v>188</v>
      </c>
      <c r="BI74">
        <v>38.5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53.33249</v>
      </c>
      <c r="EX74" s="6">
        <v>4.8108400000000003E-3</v>
      </c>
      <c r="EY74" s="6">
        <v>-2.4017100000000001E-6</v>
      </c>
      <c r="EZ74" s="6">
        <v>8.9888699999999996E-10</v>
      </c>
      <c r="FA74" s="6">
        <v>-1.2641100000000001E-13</v>
      </c>
      <c r="FB74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>
        <v>0</v>
      </c>
      <c r="GA74" s="2">
        <v>43979</v>
      </c>
      <c r="GB74" t="s">
        <v>596</v>
      </c>
      <c r="GC74">
        <v>313.56</v>
      </c>
      <c r="GD74" t="s">
        <v>602</v>
      </c>
      <c r="GE74">
        <f t="shared" si="5"/>
        <v>125</v>
      </c>
      <c r="GF74" t="s">
        <v>1152</v>
      </c>
      <c r="GG74" t="s">
        <v>280</v>
      </c>
      <c r="GH74" t="s">
        <v>1151</v>
      </c>
      <c r="GI74" t="s">
        <v>280</v>
      </c>
      <c r="GJ74">
        <v>3.4618351999999998E-2</v>
      </c>
      <c r="GK74">
        <v>3.5435016999999999E-2</v>
      </c>
      <c r="GL74">
        <v>3.4393492999999997E-2</v>
      </c>
      <c r="GM74">
        <v>3.5279926000000003E-2</v>
      </c>
      <c r="GN74">
        <v>3.3412904E-2</v>
      </c>
      <c r="GO74">
        <v>3.4418996E-2</v>
      </c>
      <c r="GP74">
        <v>3.0561751000000002E-2</v>
      </c>
      <c r="GQ74">
        <v>3.2241113000000002E-2</v>
      </c>
      <c r="GR74">
        <v>2.6075244000000001E-2</v>
      </c>
      <c r="GS74">
        <v>3.2072634000000003E-2</v>
      </c>
      <c r="GT74">
        <v>2.1890165E-2</v>
      </c>
      <c r="GU74">
        <v>3.2076053E-2</v>
      </c>
    </row>
    <row r="75" spans="1:203" x14ac:dyDescent="0.25">
      <c r="A75">
        <v>19084</v>
      </c>
      <c r="B75" t="s">
        <v>302</v>
      </c>
      <c r="C75" s="2">
        <v>26181</v>
      </c>
      <c r="E75">
        <v>115</v>
      </c>
      <c r="F75" t="s">
        <v>302</v>
      </c>
      <c r="G75" t="s">
        <v>876</v>
      </c>
      <c r="H75" t="s">
        <v>878</v>
      </c>
      <c r="I75">
        <v>115</v>
      </c>
      <c r="J75">
        <v>0</v>
      </c>
      <c r="K75" t="s">
        <v>593</v>
      </c>
      <c r="L75" t="s">
        <v>593</v>
      </c>
      <c r="M75">
        <v>179</v>
      </c>
      <c r="N75">
        <v>23</v>
      </c>
      <c r="O75">
        <v>845</v>
      </c>
      <c r="P75">
        <v>822</v>
      </c>
      <c r="Q75">
        <v>105</v>
      </c>
      <c r="R75">
        <v>23</v>
      </c>
      <c r="S75" s="6">
        <v>812.60500000000002</v>
      </c>
      <c r="T75" s="6">
        <v>0.49174400000000001</v>
      </c>
      <c r="U75" s="6">
        <v>-4.0115189999999998E-3</v>
      </c>
      <c r="V75" s="6">
        <v>1.9522590000000001E-5</v>
      </c>
      <c r="W75" s="6">
        <v>-3.7995100000000003E-8</v>
      </c>
      <c r="X75" s="6">
        <v>9513.5779999999995</v>
      </c>
      <c r="Y75" s="6">
        <v>-23.261800000000001</v>
      </c>
      <c r="Z75" s="6">
        <v>1.4222800000000001E-2</v>
      </c>
      <c r="AA75" s="6">
        <v>0</v>
      </c>
      <c r="AB75" s="6">
        <v>0</v>
      </c>
      <c r="AC75">
        <v>6</v>
      </c>
      <c r="AD75">
        <v>16</v>
      </c>
      <c r="AE75">
        <v>27</v>
      </c>
      <c r="AF75">
        <v>38</v>
      </c>
      <c r="AG75">
        <v>46</v>
      </c>
      <c r="AH75">
        <v>41</v>
      </c>
      <c r="AI75">
        <v>25</v>
      </c>
      <c r="AJ75">
        <v>8</v>
      </c>
      <c r="AK75">
        <v>3</v>
      </c>
      <c r="AL75">
        <v>-10</v>
      </c>
      <c r="AM75">
        <v>-24</v>
      </c>
      <c r="AN75">
        <v>-15</v>
      </c>
      <c r="AO75">
        <v>8.737E-3</v>
      </c>
      <c r="AP75">
        <v>90.7</v>
      </c>
      <c r="AQ75">
        <v>1.0840000000000001</v>
      </c>
      <c r="AR75">
        <v>3.5920000000000001</v>
      </c>
      <c r="AS75">
        <f t="shared" si="3"/>
        <v>1.3250995999999999E-2</v>
      </c>
      <c r="AT75">
        <f t="shared" si="4"/>
        <v>3.9530713000000002E-2</v>
      </c>
      <c r="AU75" t="s">
        <v>932</v>
      </c>
      <c r="AV75">
        <v>1</v>
      </c>
      <c r="AW75">
        <v>1</v>
      </c>
      <c r="AX75">
        <v>100</v>
      </c>
      <c r="AY75">
        <v>0</v>
      </c>
      <c r="AZ75">
        <v>2</v>
      </c>
      <c r="BA75">
        <v>19.18</v>
      </c>
      <c r="BB75">
        <v>7</v>
      </c>
      <c r="BC75">
        <v>2</v>
      </c>
      <c r="BD75" t="s">
        <v>799</v>
      </c>
      <c r="BE75">
        <v>2</v>
      </c>
      <c r="BF75">
        <v>4</v>
      </c>
      <c r="BG75">
        <v>65</v>
      </c>
      <c r="BH75">
        <v>10</v>
      </c>
      <c r="BI75">
        <v>714.3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90.7</v>
      </c>
      <c r="EX75" s="6">
        <v>0</v>
      </c>
      <c r="EY75" s="6">
        <v>0</v>
      </c>
      <c r="EZ75" s="6">
        <v>0</v>
      </c>
      <c r="FA75" s="6">
        <v>0</v>
      </c>
      <c r="FB75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>
        <v>0</v>
      </c>
      <c r="GA75" s="2">
        <v>43979</v>
      </c>
      <c r="GB75" t="s">
        <v>596</v>
      </c>
      <c r="GC75">
        <v>179</v>
      </c>
      <c r="GD75" t="s">
        <v>597</v>
      </c>
      <c r="GE75">
        <f t="shared" si="5"/>
        <v>260</v>
      </c>
      <c r="GH75" t="s">
        <v>1153</v>
      </c>
      <c r="GI75" t="s">
        <v>312</v>
      </c>
      <c r="GJ75">
        <v>4.1894688999999999E-2</v>
      </c>
      <c r="GK75">
        <v>3.9212160000000003E-2</v>
      </c>
      <c r="GL75">
        <v>4.1919555999999997E-2</v>
      </c>
      <c r="GM75">
        <v>3.9238653999999998E-2</v>
      </c>
      <c r="GN75">
        <v>4.1910030000000001E-2</v>
      </c>
      <c r="GO75">
        <v>3.9242870999999999E-2</v>
      </c>
      <c r="GP75">
        <v>4.1837632999999999E-2</v>
      </c>
      <c r="GQ75">
        <v>3.7630367999999997E-2</v>
      </c>
      <c r="GR75">
        <v>4.1765161000000002E-2</v>
      </c>
      <c r="GS75">
        <v>3.5885669000000002E-2</v>
      </c>
      <c r="GT75">
        <v>4.1683420999999998E-2</v>
      </c>
      <c r="GU75">
        <v>3.3694087999999997E-2</v>
      </c>
    </row>
    <row r="76" spans="1:203" x14ac:dyDescent="0.25">
      <c r="A76">
        <v>19035</v>
      </c>
      <c r="B76" t="s">
        <v>303</v>
      </c>
      <c r="C76" s="7">
        <v>9500</v>
      </c>
      <c r="E76">
        <v>119</v>
      </c>
      <c r="F76" t="s">
        <v>303</v>
      </c>
      <c r="G76" t="s">
        <v>607</v>
      </c>
      <c r="H76" t="s">
        <v>923</v>
      </c>
      <c r="I76">
        <v>116</v>
      </c>
      <c r="J76">
        <v>0</v>
      </c>
      <c r="K76" t="s">
        <v>593</v>
      </c>
      <c r="L76" t="s">
        <v>593</v>
      </c>
      <c r="M76">
        <v>1</v>
      </c>
      <c r="N76">
        <v>1</v>
      </c>
      <c r="O76">
        <v>728.75</v>
      </c>
      <c r="P76">
        <v>728.75</v>
      </c>
      <c r="Q76">
        <v>1</v>
      </c>
      <c r="R76">
        <v>1</v>
      </c>
      <c r="S76" s="6">
        <v>727.30730000000005</v>
      </c>
      <c r="T76" s="6">
        <v>0</v>
      </c>
      <c r="U76" s="6">
        <v>0</v>
      </c>
      <c r="V76" s="6">
        <v>0</v>
      </c>
      <c r="W76" s="6">
        <v>0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7.9389999999999999E-3</v>
      </c>
      <c r="AP76">
        <v>11.5</v>
      </c>
      <c r="AQ76">
        <v>3.653</v>
      </c>
      <c r="AR76">
        <v>4.4429999999999996</v>
      </c>
      <c r="AS76">
        <f t="shared" si="3"/>
        <v>5.2229375000000001E-2</v>
      </c>
      <c r="AT76">
        <f t="shared" si="4"/>
        <v>4.0212895999999998E-2</v>
      </c>
      <c r="AU76" t="s">
        <v>932</v>
      </c>
      <c r="AV76">
        <v>5</v>
      </c>
      <c r="AW76">
        <v>1</v>
      </c>
      <c r="AX76">
        <v>100</v>
      </c>
      <c r="AY76">
        <v>0</v>
      </c>
      <c r="AZ76">
        <v>2</v>
      </c>
      <c r="BA76">
        <v>15.07</v>
      </c>
      <c r="BB76">
        <v>0</v>
      </c>
      <c r="BC76">
        <v>7</v>
      </c>
      <c r="BD76" t="s">
        <v>799</v>
      </c>
      <c r="BE76">
        <v>2</v>
      </c>
      <c r="BF76">
        <v>1</v>
      </c>
      <c r="BG76">
        <v>40</v>
      </c>
      <c r="BH76">
        <v>7</v>
      </c>
      <c r="BI76">
        <v>711.5</v>
      </c>
      <c r="BJ76">
        <v>1</v>
      </c>
      <c r="BK76">
        <v>36</v>
      </c>
      <c r="BL76">
        <v>6</v>
      </c>
      <c r="BM76">
        <v>711.5</v>
      </c>
      <c r="BN76">
        <v>5</v>
      </c>
      <c r="BO76">
        <v>65</v>
      </c>
      <c r="BP76">
        <v>11</v>
      </c>
      <c r="BQ76">
        <v>711.5</v>
      </c>
      <c r="BR76">
        <v>1</v>
      </c>
      <c r="BS76">
        <v>68</v>
      </c>
      <c r="BT76">
        <v>12</v>
      </c>
      <c r="BU76">
        <v>711.5</v>
      </c>
      <c r="BV76">
        <v>6</v>
      </c>
      <c r="BW76">
        <v>70</v>
      </c>
      <c r="BX76">
        <v>12</v>
      </c>
      <c r="BY76">
        <v>711.5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11.5</v>
      </c>
      <c r="EX76" s="6">
        <v>0</v>
      </c>
      <c r="EY76" s="6">
        <v>0</v>
      </c>
      <c r="EZ76" s="6">
        <v>0</v>
      </c>
      <c r="FA76" s="6">
        <v>0</v>
      </c>
      <c r="FB7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>
        <v>0</v>
      </c>
      <c r="GA76" s="2">
        <v>43979</v>
      </c>
      <c r="GB76" t="s">
        <v>596</v>
      </c>
      <c r="GC76">
        <v>1</v>
      </c>
      <c r="GD76" t="s">
        <v>602</v>
      </c>
      <c r="GE76">
        <f t="shared" si="5"/>
        <v>889</v>
      </c>
      <c r="GH76" t="s">
        <v>1154</v>
      </c>
      <c r="GI76" t="s">
        <v>248</v>
      </c>
      <c r="GJ76">
        <v>6.12168E-3</v>
      </c>
      <c r="GK76">
        <v>1.1622705000000001E-2</v>
      </c>
      <c r="GL76">
        <v>4.8217399999999997E-3</v>
      </c>
      <c r="GM76">
        <v>1.2002185E-2</v>
      </c>
      <c r="GN76">
        <v>4.839823E-3</v>
      </c>
      <c r="GO76">
        <v>1.2088974000000001E-2</v>
      </c>
      <c r="GP76">
        <v>4.7800389999999998E-3</v>
      </c>
      <c r="GQ76">
        <v>1.2164487999999999E-2</v>
      </c>
      <c r="GR76">
        <v>4.7871930000000004E-3</v>
      </c>
      <c r="GS76">
        <v>1.2026258E-2</v>
      </c>
      <c r="GT76">
        <v>5.3911790000000003E-3</v>
      </c>
      <c r="GU76">
        <v>1.3418253999999999E-2</v>
      </c>
    </row>
    <row r="77" spans="1:203" x14ac:dyDescent="0.25">
      <c r="A77">
        <v>19092</v>
      </c>
      <c r="B77" t="s">
        <v>304</v>
      </c>
      <c r="C77" s="2">
        <v>27011</v>
      </c>
      <c r="E77">
        <v>120</v>
      </c>
      <c r="F77" t="s">
        <v>304</v>
      </c>
      <c r="G77" t="s">
        <v>607</v>
      </c>
      <c r="H77" t="s">
        <v>859</v>
      </c>
      <c r="I77">
        <v>120</v>
      </c>
      <c r="J77">
        <v>0</v>
      </c>
      <c r="K77" t="s">
        <v>934</v>
      </c>
      <c r="L77" t="s">
        <v>593</v>
      </c>
      <c r="M77">
        <v>1236</v>
      </c>
      <c r="N77">
        <v>443</v>
      </c>
      <c r="O77">
        <v>623</v>
      </c>
      <c r="P77">
        <v>603.20000000000005</v>
      </c>
      <c r="Q77">
        <v>1236</v>
      </c>
      <c r="R77">
        <v>443</v>
      </c>
      <c r="S77" s="6">
        <v>579.63599999999997</v>
      </c>
      <c r="T77" s="6">
        <v>7.4085949999999998E-2</v>
      </c>
      <c r="U77" s="6">
        <v>-5.9816699999999999E-5</v>
      </c>
      <c r="V77" s="6">
        <v>3.1409099999999999E-8</v>
      </c>
      <c r="W77" s="6">
        <v>-6.9031789999999999E-12</v>
      </c>
      <c r="X77" s="6">
        <v>-22398.2</v>
      </c>
      <c r="Y77" s="6">
        <v>94.108599999999996</v>
      </c>
      <c r="Z77" s="6">
        <v>-8.9423779999999994E-2</v>
      </c>
      <c r="AA77" s="6">
        <v>-7.3735690000000006E-5</v>
      </c>
      <c r="AB77" s="6">
        <v>1.086109E-7</v>
      </c>
      <c r="AC77">
        <v>-31</v>
      </c>
      <c r="AD77">
        <v>-16</v>
      </c>
      <c r="AE77">
        <v>1</v>
      </c>
      <c r="AF77">
        <v>37</v>
      </c>
      <c r="AG77">
        <v>66</v>
      </c>
      <c r="AH77">
        <v>68</v>
      </c>
      <c r="AI77">
        <v>70</v>
      </c>
      <c r="AJ77">
        <v>70</v>
      </c>
      <c r="AK77">
        <v>47</v>
      </c>
      <c r="AL77">
        <v>11</v>
      </c>
      <c r="AM77">
        <v>-22</v>
      </c>
      <c r="AN77">
        <v>-33</v>
      </c>
      <c r="AO77">
        <v>8.4899999999999993E-3</v>
      </c>
      <c r="AP77">
        <v>556.69000000000005</v>
      </c>
      <c r="AQ77">
        <v>0.98099999999999998</v>
      </c>
      <c r="AR77">
        <v>1.0860000000000001</v>
      </c>
      <c r="AS77">
        <f t="shared" si="3"/>
        <v>1.0300098000000001E-2</v>
      </c>
      <c r="AT77">
        <f t="shared" si="4"/>
        <v>1.8438606E-2</v>
      </c>
      <c r="AU77" t="s">
        <v>594</v>
      </c>
      <c r="AV77">
        <v>1</v>
      </c>
      <c r="AW77">
        <v>1</v>
      </c>
      <c r="AX77">
        <v>100</v>
      </c>
      <c r="AY77">
        <v>0</v>
      </c>
      <c r="AZ77">
        <v>2</v>
      </c>
      <c r="BA77">
        <v>0.37</v>
      </c>
      <c r="BB77">
        <v>5</v>
      </c>
      <c r="BC77">
        <v>1</v>
      </c>
      <c r="BD77" t="s">
        <v>799</v>
      </c>
      <c r="BE77">
        <v>2</v>
      </c>
      <c r="BF77">
        <v>2</v>
      </c>
      <c r="BG77">
        <v>13.8</v>
      </c>
      <c r="BH77">
        <v>32</v>
      </c>
      <c r="BI77">
        <v>49.9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555.2749</v>
      </c>
      <c r="EX77" s="6">
        <v>5.4942699999999997E-2</v>
      </c>
      <c r="EY77" s="6">
        <v>-1.3248000000000001E-4</v>
      </c>
      <c r="EZ77" s="6">
        <v>3.3483199999999999E-7</v>
      </c>
      <c r="FA77" s="6">
        <v>0</v>
      </c>
      <c r="FB77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>
        <v>0</v>
      </c>
      <c r="GA77" s="2">
        <v>43979</v>
      </c>
      <c r="GB77" t="s">
        <v>596</v>
      </c>
      <c r="GC77">
        <v>1236</v>
      </c>
      <c r="GD77" t="s">
        <v>597</v>
      </c>
      <c r="GE77">
        <f t="shared" si="5"/>
        <v>27.6</v>
      </c>
      <c r="GH77" t="s">
        <v>1155</v>
      </c>
      <c r="GI77" t="s">
        <v>343</v>
      </c>
      <c r="GJ77">
        <v>1.6454486000000001E-2</v>
      </c>
      <c r="GK77">
        <v>6.0466234000000001E-2</v>
      </c>
      <c r="GL77">
        <v>1.6547764E-2</v>
      </c>
      <c r="GM77">
        <v>5.5324580999999998E-2</v>
      </c>
      <c r="GN77">
        <v>1.6435024999999999E-2</v>
      </c>
      <c r="GO77">
        <v>5.0355773E-2</v>
      </c>
      <c r="GP77">
        <v>1.6388132999999999E-2</v>
      </c>
      <c r="GQ77">
        <v>5.0237182999999998E-2</v>
      </c>
      <c r="GR77">
        <v>1.6502135000000001E-2</v>
      </c>
      <c r="GS77">
        <v>5.1974118E-2</v>
      </c>
      <c r="GT77">
        <v>1.6520241000000001E-2</v>
      </c>
      <c r="GU77">
        <v>5.3554069000000003E-2</v>
      </c>
    </row>
    <row r="78" spans="1:203" x14ac:dyDescent="0.25">
      <c r="A78">
        <v>19090</v>
      </c>
      <c r="B78" t="s">
        <v>305</v>
      </c>
      <c r="C78" s="2">
        <v>28602</v>
      </c>
      <c r="E78">
        <v>121</v>
      </c>
      <c r="F78" t="s">
        <v>305</v>
      </c>
      <c r="G78" t="s">
        <v>607</v>
      </c>
      <c r="H78" t="s">
        <v>859</v>
      </c>
      <c r="I78">
        <v>121</v>
      </c>
      <c r="J78">
        <v>0</v>
      </c>
      <c r="K78" t="s">
        <v>936</v>
      </c>
      <c r="L78" t="s">
        <v>593</v>
      </c>
      <c r="M78">
        <v>4732</v>
      </c>
      <c r="N78">
        <v>2096</v>
      </c>
      <c r="O78">
        <v>714</v>
      </c>
      <c r="P78">
        <v>694.6</v>
      </c>
      <c r="Q78">
        <v>4732</v>
      </c>
      <c r="R78">
        <v>2096</v>
      </c>
      <c r="S78" s="6">
        <v>662.4348</v>
      </c>
      <c r="T78" s="6">
        <v>2.2411199999999999E-2</v>
      </c>
      <c r="U78" s="6">
        <v>-4.402809E-6</v>
      </c>
      <c r="V78" s="6">
        <v>5.5048589999999996E-10</v>
      </c>
      <c r="W78" s="6">
        <v>-2.8358600000000001E-14</v>
      </c>
      <c r="X78" s="6">
        <v>-1722.28</v>
      </c>
      <c r="Y78" s="6">
        <v>12.3779</v>
      </c>
      <c r="Z78" s="6">
        <v>-1.6879100000000001E-2</v>
      </c>
      <c r="AA78" s="6">
        <v>-1.37747E-5</v>
      </c>
      <c r="AB78" s="6">
        <v>2.5702800000000001E-8</v>
      </c>
      <c r="AC78">
        <v>-35</v>
      </c>
      <c r="AD78">
        <v>-16</v>
      </c>
      <c r="AE78">
        <v>2</v>
      </c>
      <c r="AF78">
        <v>34</v>
      </c>
      <c r="AG78">
        <v>62</v>
      </c>
      <c r="AH78">
        <v>72</v>
      </c>
      <c r="AI78">
        <v>69</v>
      </c>
      <c r="AJ78">
        <v>64</v>
      </c>
      <c r="AK78">
        <v>40</v>
      </c>
      <c r="AL78">
        <v>6</v>
      </c>
      <c r="AM78">
        <v>-23</v>
      </c>
      <c r="AN78">
        <v>-44</v>
      </c>
      <c r="AO78">
        <v>8.7290000000000006E-3</v>
      </c>
      <c r="AP78">
        <v>625.74</v>
      </c>
      <c r="AQ78">
        <v>1.0249999999999999</v>
      </c>
      <c r="AR78">
        <v>2.6659999999999999</v>
      </c>
      <c r="AS78">
        <f t="shared" si="3"/>
        <v>1.01359E-2</v>
      </c>
      <c r="AT78">
        <f t="shared" si="4"/>
        <v>3.3065486999999998E-2</v>
      </c>
      <c r="AU78" t="s">
        <v>594</v>
      </c>
      <c r="AV78">
        <v>2</v>
      </c>
      <c r="AW78">
        <v>1</v>
      </c>
      <c r="AX78">
        <v>100</v>
      </c>
      <c r="AY78">
        <v>0</v>
      </c>
      <c r="AZ78">
        <v>2</v>
      </c>
      <c r="BA78">
        <v>2.0699999999999998</v>
      </c>
      <c r="BB78">
        <v>21</v>
      </c>
      <c r="BC78">
        <v>2</v>
      </c>
      <c r="BD78" t="s">
        <v>799</v>
      </c>
      <c r="BE78">
        <v>2</v>
      </c>
      <c r="BF78">
        <v>1</v>
      </c>
      <c r="BG78">
        <v>43</v>
      </c>
      <c r="BH78">
        <v>63</v>
      </c>
      <c r="BI78">
        <v>78.3</v>
      </c>
      <c r="BJ78">
        <v>1</v>
      </c>
      <c r="BK78">
        <v>44</v>
      </c>
      <c r="BL78">
        <v>64</v>
      </c>
      <c r="BM78">
        <v>78.3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623.76679999999999</v>
      </c>
      <c r="EX78" s="6">
        <v>4.3468E-2</v>
      </c>
      <c r="EY78" s="6">
        <v>-3.2350789999999999E-4</v>
      </c>
      <c r="EZ78" s="6">
        <v>1.3541690000000001E-6</v>
      </c>
      <c r="FA78" s="6">
        <v>-2.17733E-9</v>
      </c>
      <c r="FB78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>
        <v>0</v>
      </c>
      <c r="GA78" s="2">
        <v>43979</v>
      </c>
      <c r="GB78" t="s">
        <v>596</v>
      </c>
      <c r="GC78">
        <v>4732</v>
      </c>
      <c r="GD78" t="s">
        <v>597</v>
      </c>
      <c r="GE78">
        <f t="shared" si="5"/>
        <v>87</v>
      </c>
      <c r="GH78" t="s">
        <v>1156</v>
      </c>
      <c r="GI78" t="s">
        <v>1157</v>
      </c>
      <c r="GJ78">
        <v>3.7453289999999999E-3</v>
      </c>
      <c r="GK78">
        <v>5.6266352999999998E-2</v>
      </c>
      <c r="GL78">
        <v>3.6985820000000002E-3</v>
      </c>
      <c r="GM78">
        <v>4.4861539999999998E-2</v>
      </c>
      <c r="GN78">
        <v>3.6548510000000002E-3</v>
      </c>
      <c r="GO78">
        <v>3.3433046000000001E-2</v>
      </c>
      <c r="GP78">
        <v>3.613921E-3</v>
      </c>
      <c r="GQ78">
        <v>2.2486138999999999E-2</v>
      </c>
      <c r="GR78">
        <v>3.5814309999999999E-3</v>
      </c>
      <c r="GS78">
        <v>1.3618130000000001E-2</v>
      </c>
      <c r="GT78">
        <v>3.5616670000000001E-3</v>
      </c>
      <c r="GU78">
        <v>8.1446769999999995E-3</v>
      </c>
    </row>
    <row r="79" spans="1:203" x14ac:dyDescent="0.25">
      <c r="A79">
        <v>19091</v>
      </c>
      <c r="B79" t="s">
        <v>306</v>
      </c>
      <c r="C79" s="2">
        <v>36303</v>
      </c>
      <c r="E79">
        <v>122</v>
      </c>
      <c r="F79" t="s">
        <v>306</v>
      </c>
      <c r="G79" t="s">
        <v>607</v>
      </c>
      <c r="H79" t="s">
        <v>937</v>
      </c>
      <c r="I79">
        <v>122</v>
      </c>
      <c r="J79">
        <v>0</v>
      </c>
      <c r="K79" t="s">
        <v>934</v>
      </c>
      <c r="L79" t="s">
        <v>593</v>
      </c>
      <c r="M79">
        <v>439</v>
      </c>
      <c r="N79">
        <v>131</v>
      </c>
      <c r="O79">
        <v>622</v>
      </c>
      <c r="P79">
        <v>605</v>
      </c>
      <c r="Q79">
        <v>131</v>
      </c>
      <c r="R79">
        <v>131</v>
      </c>
      <c r="S79" s="6">
        <v>592.77589999999998</v>
      </c>
      <c r="T79" s="6">
        <v>0.1044509</v>
      </c>
      <c r="U79" s="6">
        <v>-8.6220199999999998E-5</v>
      </c>
      <c r="V79" s="6">
        <v>0</v>
      </c>
      <c r="W79" s="6">
        <v>0</v>
      </c>
      <c r="X79" s="6">
        <v>9849.2890000000007</v>
      </c>
      <c r="Y79" s="6">
        <v>-33.018889999999999</v>
      </c>
      <c r="Z79" s="6">
        <v>2.76975E-2</v>
      </c>
      <c r="AA79" s="6">
        <v>0</v>
      </c>
      <c r="AB79" s="6">
        <v>0</v>
      </c>
      <c r="AC79">
        <v>-25</v>
      </c>
      <c r="AD79">
        <v>-15</v>
      </c>
      <c r="AE79">
        <v>13</v>
      </c>
      <c r="AF79">
        <v>41</v>
      </c>
      <c r="AG79">
        <v>62</v>
      </c>
      <c r="AH79">
        <v>72</v>
      </c>
      <c r="AI79">
        <v>68</v>
      </c>
      <c r="AJ79">
        <v>55</v>
      </c>
      <c r="AK79">
        <v>32</v>
      </c>
      <c r="AL79">
        <v>-1</v>
      </c>
      <c r="AM79">
        <v>-25</v>
      </c>
      <c r="AN79">
        <v>-26</v>
      </c>
      <c r="AO79">
        <v>8.829E-3</v>
      </c>
      <c r="AP79">
        <v>576.63</v>
      </c>
      <c r="AQ79">
        <v>1.401</v>
      </c>
      <c r="AR79">
        <v>3.6059999999999999</v>
      </c>
      <c r="AS79">
        <f t="shared" si="3"/>
        <v>1.3819465E-2</v>
      </c>
      <c r="AT79">
        <f t="shared" si="4"/>
        <v>3.2660935000000002E-2</v>
      </c>
      <c r="AU79" t="s">
        <v>594</v>
      </c>
      <c r="AV79">
        <v>1</v>
      </c>
      <c r="AW79">
        <v>1</v>
      </c>
      <c r="AX79">
        <v>100</v>
      </c>
      <c r="AY79">
        <v>0</v>
      </c>
      <c r="AZ79">
        <v>2</v>
      </c>
      <c r="BA79">
        <v>0.8</v>
      </c>
      <c r="BB79">
        <v>23</v>
      </c>
      <c r="BC79">
        <v>2</v>
      </c>
      <c r="BD79" t="s">
        <v>799</v>
      </c>
      <c r="BE79">
        <v>2</v>
      </c>
      <c r="BF79">
        <v>2</v>
      </c>
      <c r="BG79">
        <v>28</v>
      </c>
      <c r="BH79">
        <v>72</v>
      </c>
      <c r="BI79">
        <v>44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577.20000000000005</v>
      </c>
      <c r="EX79" s="6">
        <v>0</v>
      </c>
      <c r="EY79" s="6">
        <v>0</v>
      </c>
      <c r="EZ79" s="6">
        <v>0</v>
      </c>
      <c r="FA79" s="6">
        <v>0</v>
      </c>
      <c r="FB79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>
        <v>0</v>
      </c>
      <c r="GA79" s="2">
        <v>43979</v>
      </c>
      <c r="GB79" t="s">
        <v>596</v>
      </c>
      <c r="GC79">
        <v>439</v>
      </c>
      <c r="GD79" t="s">
        <v>597</v>
      </c>
      <c r="GE79">
        <f t="shared" si="5"/>
        <v>56</v>
      </c>
      <c r="GH79" t="s">
        <v>1158</v>
      </c>
      <c r="GI79" t="s">
        <v>1159</v>
      </c>
      <c r="GJ79">
        <v>5.7812229E-2</v>
      </c>
      <c r="GK79">
        <v>4.3463398E-2</v>
      </c>
      <c r="GL79">
        <v>5.4416842999999999E-2</v>
      </c>
      <c r="GM79">
        <v>3.2652237000000001E-2</v>
      </c>
      <c r="GN79">
        <v>5.0803940999999998E-2</v>
      </c>
      <c r="GO79">
        <v>2.1333367999999998E-2</v>
      </c>
      <c r="GP79">
        <v>4.5694485E-2</v>
      </c>
      <c r="GQ79">
        <v>1.5641657999999999E-2</v>
      </c>
      <c r="GR79">
        <v>3.9895582999999998E-2</v>
      </c>
      <c r="GS79">
        <v>1.2730719999999999E-2</v>
      </c>
      <c r="GT79">
        <v>3.4316204000000003E-2</v>
      </c>
      <c r="GU79">
        <v>9.913682E-3</v>
      </c>
    </row>
    <row r="80" spans="1:203" x14ac:dyDescent="0.25">
      <c r="A80">
        <v>19093</v>
      </c>
      <c r="B80" t="s">
        <v>307</v>
      </c>
      <c r="C80" s="2">
        <v>25614</v>
      </c>
      <c r="E80">
        <v>123</v>
      </c>
      <c r="F80" t="s">
        <v>307</v>
      </c>
      <c r="G80" t="s">
        <v>607</v>
      </c>
      <c r="H80" t="s">
        <v>608</v>
      </c>
      <c r="I80">
        <v>123</v>
      </c>
      <c r="J80">
        <v>0</v>
      </c>
      <c r="K80" t="s">
        <v>609</v>
      </c>
      <c r="L80" t="s">
        <v>593</v>
      </c>
      <c r="M80">
        <v>888</v>
      </c>
      <c r="N80">
        <v>283</v>
      </c>
      <c r="O80">
        <v>466.5</v>
      </c>
      <c r="P80">
        <v>444</v>
      </c>
      <c r="Q80">
        <v>405.03</v>
      </c>
      <c r="R80">
        <v>283</v>
      </c>
      <c r="S80" s="6">
        <v>421.2278</v>
      </c>
      <c r="T80" s="6">
        <v>0.10442700000000001</v>
      </c>
      <c r="U80" s="6">
        <v>-9.5672889999999996E-5</v>
      </c>
      <c r="V80" s="6">
        <v>3.9959699999999999E-8</v>
      </c>
      <c r="W80" s="6">
        <v>0</v>
      </c>
      <c r="X80" s="6">
        <v>29506.799999999999</v>
      </c>
      <c r="Y80" s="6">
        <v>-192.916</v>
      </c>
      <c r="Z80" s="6">
        <v>0.41839599999999999</v>
      </c>
      <c r="AA80" s="6">
        <v>-3.0066979999999999E-4</v>
      </c>
      <c r="AB80" s="6">
        <v>0</v>
      </c>
      <c r="AC80">
        <v>-40</v>
      </c>
      <c r="AD80">
        <v>-34</v>
      </c>
      <c r="AE80">
        <v>-11</v>
      </c>
      <c r="AF80">
        <v>24</v>
      </c>
      <c r="AG80">
        <v>51</v>
      </c>
      <c r="AH80">
        <v>56</v>
      </c>
      <c r="AI80">
        <v>66</v>
      </c>
      <c r="AJ80">
        <v>71</v>
      </c>
      <c r="AK80">
        <v>48</v>
      </c>
      <c r="AL80">
        <v>8</v>
      </c>
      <c r="AM80">
        <v>-21</v>
      </c>
      <c r="AN80">
        <v>-36</v>
      </c>
      <c r="AO80">
        <v>8.6789999999999992E-3</v>
      </c>
      <c r="AP80">
        <v>394.72</v>
      </c>
      <c r="AQ80">
        <v>1.734</v>
      </c>
      <c r="AR80">
        <v>3.806</v>
      </c>
      <c r="AS80">
        <f t="shared" si="3"/>
        <v>9.590487E-3</v>
      </c>
      <c r="AT80">
        <f t="shared" si="4"/>
        <v>2.8864106E-2</v>
      </c>
      <c r="AU80" t="s">
        <v>594</v>
      </c>
      <c r="AV80">
        <v>1</v>
      </c>
      <c r="AW80">
        <v>1</v>
      </c>
      <c r="AX80">
        <v>100</v>
      </c>
      <c r="AY80">
        <v>0</v>
      </c>
      <c r="AZ80">
        <v>2</v>
      </c>
      <c r="BA80">
        <v>1</v>
      </c>
      <c r="BB80">
        <v>50</v>
      </c>
      <c r="BC80">
        <v>2</v>
      </c>
      <c r="BD80" t="s">
        <v>595</v>
      </c>
      <c r="BE80">
        <v>2</v>
      </c>
      <c r="BF80">
        <v>3</v>
      </c>
      <c r="BG80">
        <v>74</v>
      </c>
      <c r="BH80">
        <v>129</v>
      </c>
      <c r="BI80">
        <v>69.599999999999994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392.7</v>
      </c>
      <c r="EX80" s="6">
        <v>1.03134E-2</v>
      </c>
      <c r="EY80" s="6">
        <v>-5.9945900000000003E-6</v>
      </c>
      <c r="EZ80" s="6">
        <v>1.3448900000000001E-9</v>
      </c>
      <c r="FA80" s="6">
        <v>0</v>
      </c>
      <c r="FB80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>
        <v>0</v>
      </c>
      <c r="GA80" s="2">
        <v>43979</v>
      </c>
      <c r="GB80" t="s">
        <v>596</v>
      </c>
      <c r="GC80">
        <v>888</v>
      </c>
      <c r="GD80" t="s">
        <v>597</v>
      </c>
      <c r="GE80">
        <f t="shared" si="5"/>
        <v>222</v>
      </c>
      <c r="GH80" t="s">
        <v>1160</v>
      </c>
      <c r="GI80" t="s">
        <v>1161</v>
      </c>
      <c r="GJ80">
        <v>1.5800001000000001E-2</v>
      </c>
      <c r="GK80">
        <v>4.2685714E-2</v>
      </c>
      <c r="GL80">
        <v>1.550882E-2</v>
      </c>
      <c r="GM80">
        <v>3.7426650999999998E-2</v>
      </c>
      <c r="GN80">
        <v>1.5510583E-2</v>
      </c>
      <c r="GO80">
        <v>3.7536025000000001E-2</v>
      </c>
      <c r="GP80">
        <v>1.5510583E-2</v>
      </c>
      <c r="GQ80">
        <v>3.7536025000000001E-2</v>
      </c>
      <c r="GR80">
        <v>1.5510583E-2</v>
      </c>
      <c r="GS80">
        <v>3.7536025000000001E-2</v>
      </c>
      <c r="GT80">
        <v>1.5432777999999999E-2</v>
      </c>
      <c r="GU80">
        <v>3.7320223E-2</v>
      </c>
    </row>
    <row r="81" spans="1:203" x14ac:dyDescent="0.25">
      <c r="A81">
        <v>19095</v>
      </c>
      <c r="B81" t="s">
        <v>308</v>
      </c>
      <c r="C81" s="2">
        <v>38901</v>
      </c>
      <c r="E81">
        <v>126</v>
      </c>
      <c r="F81" t="s">
        <v>308</v>
      </c>
      <c r="G81" t="s">
        <v>607</v>
      </c>
      <c r="H81" t="s">
        <v>940</v>
      </c>
      <c r="I81">
        <v>197</v>
      </c>
      <c r="J81">
        <v>0</v>
      </c>
      <c r="K81" t="s">
        <v>941</v>
      </c>
      <c r="L81" t="s">
        <v>593</v>
      </c>
      <c r="M81">
        <v>7</v>
      </c>
      <c r="N81">
        <v>6</v>
      </c>
      <c r="O81">
        <v>659.22</v>
      </c>
      <c r="P81">
        <v>658.76</v>
      </c>
      <c r="Q81">
        <v>6</v>
      </c>
      <c r="R81">
        <v>6</v>
      </c>
      <c r="S81" s="6">
        <v>645.01390000000004</v>
      </c>
      <c r="T81" s="6">
        <v>3.8780990000000002</v>
      </c>
      <c r="U81" s="6">
        <v>-0.37954500000000002</v>
      </c>
      <c r="V81" s="6">
        <v>1.9037800000000001E-2</v>
      </c>
      <c r="W81" s="6">
        <v>-3.6163580000000002E-4</v>
      </c>
      <c r="X81" s="6">
        <v>-93647.75</v>
      </c>
      <c r="Y81" s="6">
        <v>345.04199999999997</v>
      </c>
      <c r="Z81" s="6">
        <v>-0.2596329</v>
      </c>
      <c r="AA81" s="6">
        <v>-2.8713490000000001E-4</v>
      </c>
      <c r="AB81" s="6">
        <v>3.2447300000000002E-7</v>
      </c>
      <c r="AC81">
        <v>-25</v>
      </c>
      <c r="AD81">
        <v>-19</v>
      </c>
      <c r="AE81">
        <v>3</v>
      </c>
      <c r="AF81">
        <v>28</v>
      </c>
      <c r="AG81">
        <v>47</v>
      </c>
      <c r="AH81">
        <v>58</v>
      </c>
      <c r="AI81">
        <v>46</v>
      </c>
      <c r="AJ81">
        <v>31</v>
      </c>
      <c r="AK81">
        <v>26</v>
      </c>
      <c r="AL81">
        <v>14</v>
      </c>
      <c r="AM81">
        <v>-3</v>
      </c>
      <c r="AN81">
        <v>-17</v>
      </c>
      <c r="AO81">
        <v>8.9630000000000005E-3</v>
      </c>
      <c r="AP81">
        <v>526.33000000000004</v>
      </c>
      <c r="AQ81">
        <v>0.60099999999999998</v>
      </c>
      <c r="AR81">
        <v>2.7189999999999999</v>
      </c>
      <c r="AS81">
        <f t="shared" si="3"/>
        <v>3.5163460000000001E-3</v>
      </c>
      <c r="AT81">
        <f t="shared" si="4"/>
        <v>2.9851184999999999E-2</v>
      </c>
      <c r="AU81" t="s">
        <v>594</v>
      </c>
      <c r="AV81">
        <v>1</v>
      </c>
      <c r="AW81">
        <v>1</v>
      </c>
      <c r="AX81">
        <v>100</v>
      </c>
      <c r="AY81">
        <v>0</v>
      </c>
      <c r="AZ81">
        <v>2</v>
      </c>
      <c r="BA81">
        <v>3.4</v>
      </c>
      <c r="BB81">
        <v>9</v>
      </c>
      <c r="BC81">
        <v>2</v>
      </c>
      <c r="BD81" t="s">
        <v>595</v>
      </c>
      <c r="BE81">
        <v>2</v>
      </c>
      <c r="BF81">
        <v>2</v>
      </c>
      <c r="BG81">
        <v>25</v>
      </c>
      <c r="BH81">
        <v>22</v>
      </c>
      <c r="BI81">
        <v>130.4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525.62890000000004</v>
      </c>
      <c r="EX81" s="6">
        <v>1.9228700000000001E-2</v>
      </c>
      <c r="EY81" s="6">
        <v>-1.56973E-5</v>
      </c>
      <c r="EZ81" s="6">
        <v>0</v>
      </c>
      <c r="FA81" s="6">
        <v>0</v>
      </c>
      <c r="FB81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>
        <v>0</v>
      </c>
      <c r="GA81" s="2">
        <v>43979</v>
      </c>
      <c r="GB81" t="s">
        <v>596</v>
      </c>
      <c r="GC81">
        <v>6.83</v>
      </c>
      <c r="GD81" t="s">
        <v>602</v>
      </c>
      <c r="GE81">
        <f t="shared" si="5"/>
        <v>50</v>
      </c>
      <c r="GH81" t="s">
        <v>1162</v>
      </c>
      <c r="GI81" t="s">
        <v>590</v>
      </c>
      <c r="GJ81">
        <v>9.2403321999999996E-2</v>
      </c>
      <c r="GK81">
        <v>9.8255962000000002E-2</v>
      </c>
      <c r="GL81">
        <v>9.1958076E-2</v>
      </c>
      <c r="GM81">
        <v>9.5208131000000001E-2</v>
      </c>
      <c r="GN81">
        <v>9.1790206999999999E-2</v>
      </c>
      <c r="GO81">
        <v>9.3162805000000001E-2</v>
      </c>
      <c r="GP81">
        <v>9.0086386000000004E-2</v>
      </c>
      <c r="GQ81">
        <v>9.0426080000000006E-2</v>
      </c>
      <c r="GR81">
        <v>8.7048650000000005E-2</v>
      </c>
      <c r="GS81">
        <v>8.9905471000000001E-2</v>
      </c>
      <c r="GT81">
        <v>8.4068089999999998E-2</v>
      </c>
      <c r="GU81">
        <v>9.0146579000000004E-2</v>
      </c>
    </row>
    <row r="82" spans="1:203" x14ac:dyDescent="0.25">
      <c r="A82">
        <v>19096</v>
      </c>
      <c r="B82" t="s">
        <v>309</v>
      </c>
      <c r="C82" s="2">
        <v>35979</v>
      </c>
      <c r="E82">
        <v>127</v>
      </c>
      <c r="F82" t="s">
        <v>309</v>
      </c>
      <c r="G82" t="s">
        <v>607</v>
      </c>
      <c r="H82" t="s">
        <v>940</v>
      </c>
      <c r="I82">
        <v>198</v>
      </c>
      <c r="J82">
        <v>0</v>
      </c>
      <c r="K82" t="s">
        <v>938</v>
      </c>
      <c r="L82" t="s">
        <v>593</v>
      </c>
      <c r="M82">
        <v>1</v>
      </c>
      <c r="N82">
        <v>1</v>
      </c>
      <c r="O82">
        <v>436.5</v>
      </c>
      <c r="P82">
        <v>436.5</v>
      </c>
      <c r="Q82">
        <v>1</v>
      </c>
      <c r="R82">
        <v>1</v>
      </c>
      <c r="S82" s="6">
        <v>437.3381</v>
      </c>
      <c r="T82" s="6">
        <v>0</v>
      </c>
      <c r="U82" s="6">
        <v>0</v>
      </c>
      <c r="V82" s="6">
        <v>0</v>
      </c>
      <c r="W82" s="6">
        <v>0</v>
      </c>
      <c r="X82" s="6">
        <v>0.11</v>
      </c>
      <c r="Y82" s="6">
        <v>0</v>
      </c>
      <c r="Z82" s="6">
        <v>0</v>
      </c>
      <c r="AA82" s="6">
        <v>0</v>
      </c>
      <c r="AB82" s="6">
        <v>0</v>
      </c>
      <c r="AC82">
        <v>-31</v>
      </c>
      <c r="AD82">
        <v>-32</v>
      </c>
      <c r="AE82">
        <v>-3</v>
      </c>
      <c r="AF82">
        <v>24</v>
      </c>
      <c r="AG82">
        <v>49</v>
      </c>
      <c r="AH82">
        <v>66</v>
      </c>
      <c r="AI82">
        <v>66</v>
      </c>
      <c r="AJ82">
        <v>47</v>
      </c>
      <c r="AK82">
        <v>34</v>
      </c>
      <c r="AL82">
        <v>10</v>
      </c>
      <c r="AM82">
        <v>-9</v>
      </c>
      <c r="AN82">
        <v>-19</v>
      </c>
      <c r="AO82">
        <v>8.966E-3</v>
      </c>
      <c r="AP82">
        <v>355.7</v>
      </c>
      <c r="AQ82">
        <v>0.67900000000000005</v>
      </c>
      <c r="AR82">
        <v>4.0839999999999996</v>
      </c>
      <c r="AS82">
        <f t="shared" si="3"/>
        <v>5.553929E-3</v>
      </c>
      <c r="AT82">
        <f t="shared" si="4"/>
        <v>3.9420645999999997E-2</v>
      </c>
      <c r="AU82" t="s">
        <v>594</v>
      </c>
      <c r="AV82">
        <v>1</v>
      </c>
      <c r="AW82">
        <v>1</v>
      </c>
      <c r="AX82">
        <v>100</v>
      </c>
      <c r="AY82">
        <v>0</v>
      </c>
      <c r="AZ82">
        <v>2</v>
      </c>
      <c r="BA82">
        <v>1.72</v>
      </c>
      <c r="BB82">
        <v>20</v>
      </c>
      <c r="BC82">
        <v>3</v>
      </c>
      <c r="BD82" t="s">
        <v>799</v>
      </c>
      <c r="BE82">
        <v>2</v>
      </c>
      <c r="BF82">
        <v>3</v>
      </c>
      <c r="BG82">
        <v>20</v>
      </c>
      <c r="BH82">
        <v>30</v>
      </c>
      <c r="BI82">
        <v>78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356</v>
      </c>
      <c r="EX82" s="6">
        <v>0</v>
      </c>
      <c r="EY82" s="6">
        <v>0</v>
      </c>
      <c r="EZ82" s="6">
        <v>0</v>
      </c>
      <c r="FA82" s="6">
        <v>0</v>
      </c>
      <c r="FB82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>
        <v>0</v>
      </c>
      <c r="GA82" s="2">
        <v>43979</v>
      </c>
      <c r="GB82" t="s">
        <v>596</v>
      </c>
      <c r="GC82">
        <v>0.09</v>
      </c>
      <c r="GD82" t="s">
        <v>602</v>
      </c>
      <c r="GE82">
        <f t="shared" si="5"/>
        <v>60</v>
      </c>
      <c r="GH82" t="s">
        <v>1163</v>
      </c>
      <c r="GI82" t="s">
        <v>239</v>
      </c>
      <c r="GJ82">
        <v>0.132066935</v>
      </c>
      <c r="GK82">
        <v>3.0223259999999998E-2</v>
      </c>
      <c r="GL82">
        <v>0.13159300400000001</v>
      </c>
      <c r="GM82">
        <v>3.0169278000000001E-2</v>
      </c>
      <c r="GN82">
        <v>0.13079626899999999</v>
      </c>
      <c r="GO82">
        <v>2.8623407999999999E-2</v>
      </c>
      <c r="GP82">
        <v>0.129984394</v>
      </c>
      <c r="GQ82">
        <v>2.8184371E-2</v>
      </c>
      <c r="GR82">
        <v>0.128973112</v>
      </c>
      <c r="GS82">
        <v>2.7557394999999998E-2</v>
      </c>
      <c r="GT82">
        <v>0.128299147</v>
      </c>
      <c r="GU82">
        <v>2.8748346000000001E-2</v>
      </c>
    </row>
    <row r="83" spans="1:203" x14ac:dyDescent="0.25">
      <c r="A83">
        <v>19150</v>
      </c>
      <c r="B83" t="s">
        <v>310</v>
      </c>
      <c r="C83" s="2">
        <v>41432</v>
      </c>
      <c r="E83">
        <v>129</v>
      </c>
      <c r="F83" t="s">
        <v>310</v>
      </c>
      <c r="G83" t="s">
        <v>607</v>
      </c>
      <c r="H83" t="s">
        <v>608</v>
      </c>
      <c r="I83">
        <v>300</v>
      </c>
      <c r="J83">
        <v>0</v>
      </c>
      <c r="K83" t="s">
        <v>944</v>
      </c>
      <c r="L83" t="s">
        <v>593</v>
      </c>
      <c r="M83">
        <v>126.5</v>
      </c>
      <c r="N83">
        <v>126.5</v>
      </c>
      <c r="O83">
        <v>251.5</v>
      </c>
      <c r="P83">
        <v>251.5</v>
      </c>
      <c r="Q83">
        <v>126.5</v>
      </c>
      <c r="R83">
        <v>126.5</v>
      </c>
      <c r="S83" s="6">
        <v>250.1189</v>
      </c>
      <c r="T83" s="6">
        <v>0</v>
      </c>
      <c r="U83" s="6">
        <v>0</v>
      </c>
      <c r="V83" s="6">
        <v>0</v>
      </c>
      <c r="W83" s="6">
        <v>0</v>
      </c>
      <c r="X83" s="6">
        <v>11.36</v>
      </c>
      <c r="Y83" s="6">
        <v>0</v>
      </c>
      <c r="Z83" s="6">
        <v>0</v>
      </c>
      <c r="AA83" s="6">
        <v>0</v>
      </c>
      <c r="AB83" s="6">
        <v>0</v>
      </c>
      <c r="AC83">
        <v>-45</v>
      </c>
      <c r="AD83">
        <v>-29</v>
      </c>
      <c r="AE83">
        <v>-7</v>
      </c>
      <c r="AF83">
        <v>22</v>
      </c>
      <c r="AG83">
        <v>53</v>
      </c>
      <c r="AH83">
        <v>71</v>
      </c>
      <c r="AI83">
        <v>81</v>
      </c>
      <c r="AJ83">
        <v>75</v>
      </c>
      <c r="AK83">
        <v>54</v>
      </c>
      <c r="AL83">
        <v>20</v>
      </c>
      <c r="AM83">
        <v>-10</v>
      </c>
      <c r="AN83">
        <v>-38</v>
      </c>
      <c r="AO83">
        <v>8.8489999999999992E-3</v>
      </c>
      <c r="AP83">
        <v>137.91</v>
      </c>
      <c r="AQ83">
        <v>6.3529999999999998</v>
      </c>
      <c r="AR83">
        <v>8.9380000000000006</v>
      </c>
      <c r="AS83">
        <f t="shared" si="3"/>
        <v>2.5591664E-2</v>
      </c>
      <c r="AT83">
        <f t="shared" si="4"/>
        <v>6.9793886999999999E-2</v>
      </c>
      <c r="AU83" t="s">
        <v>594</v>
      </c>
      <c r="AV83">
        <v>1</v>
      </c>
      <c r="AW83">
        <v>1</v>
      </c>
      <c r="AX83">
        <v>100</v>
      </c>
      <c r="AY83">
        <v>0</v>
      </c>
      <c r="AZ83">
        <v>1</v>
      </c>
      <c r="BA83">
        <v>6</v>
      </c>
      <c r="BB83">
        <v>0</v>
      </c>
      <c r="BC83">
        <v>2</v>
      </c>
      <c r="BD83" t="s">
        <v>595</v>
      </c>
      <c r="BE83">
        <v>2</v>
      </c>
      <c r="BF83">
        <v>3</v>
      </c>
      <c r="BG83">
        <v>101.9</v>
      </c>
      <c r="BH83">
        <v>103</v>
      </c>
      <c r="BI83">
        <v>111.46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137.88589999999999</v>
      </c>
      <c r="EX83" s="6">
        <v>4.3994510000000004E-3</v>
      </c>
      <c r="EY83" s="6">
        <v>-1.7275139999999999E-6</v>
      </c>
      <c r="EZ83" s="6">
        <v>5.8088870000000005E-10</v>
      </c>
      <c r="FA83" s="6">
        <v>-7.3464110000000002E-14</v>
      </c>
      <c r="FB83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>
        <v>0</v>
      </c>
      <c r="GA83" s="2">
        <v>43979</v>
      </c>
      <c r="GB83" t="s">
        <v>596</v>
      </c>
      <c r="GC83">
        <v>13.55</v>
      </c>
      <c r="GD83" t="s">
        <v>602</v>
      </c>
      <c r="GE83">
        <f t="shared" si="5"/>
        <v>305.70000000000005</v>
      </c>
      <c r="GH83" t="s">
        <v>1164</v>
      </c>
      <c r="GI83" t="s">
        <v>265</v>
      </c>
      <c r="GJ83">
        <v>4.1222480000000002E-3</v>
      </c>
      <c r="GK83">
        <v>5.4693915000000003E-2</v>
      </c>
      <c r="GL83">
        <v>4.1068429999999998E-3</v>
      </c>
      <c r="GM83">
        <v>5.3529045999999997E-2</v>
      </c>
      <c r="GN83">
        <v>4.03682E-3</v>
      </c>
      <c r="GO83">
        <v>5.2672625000000001E-2</v>
      </c>
      <c r="GP83">
        <v>4.0006360000000001E-3</v>
      </c>
      <c r="GQ83">
        <v>5.1645945999999998E-2</v>
      </c>
      <c r="GR83">
        <v>3.9149659999999998E-3</v>
      </c>
      <c r="GS83">
        <v>5.0267998000000001E-2</v>
      </c>
      <c r="GT83">
        <v>3.837862E-3</v>
      </c>
      <c r="GU83">
        <v>4.9008458999999997E-2</v>
      </c>
    </row>
    <row r="84" spans="1:203" x14ac:dyDescent="0.25">
      <c r="A84">
        <v>19097</v>
      </c>
      <c r="B84" t="s">
        <v>311</v>
      </c>
      <c r="C84" s="7">
        <v>8769</v>
      </c>
      <c r="E84">
        <v>130</v>
      </c>
      <c r="F84" t="s">
        <v>311</v>
      </c>
      <c r="G84" t="s">
        <v>607</v>
      </c>
      <c r="H84" t="s">
        <v>937</v>
      </c>
      <c r="I84">
        <v>130</v>
      </c>
      <c r="J84">
        <v>0</v>
      </c>
      <c r="K84" t="s">
        <v>946</v>
      </c>
      <c r="L84" t="s">
        <v>593</v>
      </c>
      <c r="M84">
        <v>8</v>
      </c>
      <c r="N84">
        <v>8</v>
      </c>
      <c r="O84">
        <v>135.6</v>
      </c>
      <c r="P84">
        <v>135.6</v>
      </c>
      <c r="Q84">
        <v>8</v>
      </c>
      <c r="R84">
        <v>8</v>
      </c>
      <c r="S84" s="6">
        <v>139.28819999999999</v>
      </c>
      <c r="T84" s="6">
        <v>0</v>
      </c>
      <c r="U84" s="6">
        <v>0</v>
      </c>
      <c r="V84" s="6">
        <v>0</v>
      </c>
      <c r="W84" s="6">
        <v>0</v>
      </c>
      <c r="X84" s="6">
        <v>4</v>
      </c>
      <c r="Y84" s="6">
        <v>0</v>
      </c>
      <c r="Z84" s="6">
        <v>0</v>
      </c>
      <c r="AA84" s="6">
        <v>0</v>
      </c>
      <c r="AB84" s="6">
        <v>0</v>
      </c>
      <c r="AC84">
        <v>16</v>
      </c>
      <c r="AD84">
        <v>20</v>
      </c>
      <c r="AE84">
        <v>36</v>
      </c>
      <c r="AF84">
        <v>37</v>
      </c>
      <c r="AG84">
        <v>36</v>
      </c>
      <c r="AH84">
        <v>31</v>
      </c>
      <c r="AI84">
        <v>29</v>
      </c>
      <c r="AJ84">
        <v>26</v>
      </c>
      <c r="AK84">
        <v>30</v>
      </c>
      <c r="AL84">
        <v>21</v>
      </c>
      <c r="AM84">
        <v>12</v>
      </c>
      <c r="AN84">
        <v>10</v>
      </c>
      <c r="AO84">
        <v>7.7629999999999999E-3</v>
      </c>
      <c r="AP84">
        <v>101.76</v>
      </c>
      <c r="AQ84">
        <v>0.34100000000000003</v>
      </c>
      <c r="AR84">
        <v>5.4139999999999997</v>
      </c>
      <c r="AS84">
        <f t="shared" si="3"/>
        <v>3.7020070000000002E-3</v>
      </c>
      <c r="AT84">
        <f t="shared" si="4"/>
        <v>5.9449118000000002E-2</v>
      </c>
      <c r="AU84" t="s">
        <v>594</v>
      </c>
      <c r="AV84">
        <v>5</v>
      </c>
      <c r="AW84">
        <v>1</v>
      </c>
      <c r="AX84">
        <v>100</v>
      </c>
      <c r="AY84">
        <v>0</v>
      </c>
      <c r="AZ84">
        <v>2</v>
      </c>
      <c r="BA84">
        <v>0.5</v>
      </c>
      <c r="BB84">
        <v>146</v>
      </c>
      <c r="BC84">
        <v>3</v>
      </c>
      <c r="BD84" t="s">
        <v>799</v>
      </c>
      <c r="BE84">
        <v>2</v>
      </c>
      <c r="BF84">
        <v>1</v>
      </c>
      <c r="BG84">
        <v>27.4</v>
      </c>
      <c r="BH84">
        <v>106</v>
      </c>
      <c r="BI84">
        <v>33.340000000000003</v>
      </c>
      <c r="BJ84">
        <v>1</v>
      </c>
      <c r="BK84">
        <v>27.3</v>
      </c>
      <c r="BL84">
        <v>105</v>
      </c>
      <c r="BM84">
        <v>33.340000000000003</v>
      </c>
      <c r="BN84">
        <v>1</v>
      </c>
      <c r="BO84">
        <v>32</v>
      </c>
      <c r="BP84">
        <v>124</v>
      </c>
      <c r="BQ84">
        <v>33.340000000000003</v>
      </c>
      <c r="BR84">
        <v>1</v>
      </c>
      <c r="BS84">
        <v>49</v>
      </c>
      <c r="BT84">
        <v>190</v>
      </c>
      <c r="BU84">
        <v>33.340000000000003</v>
      </c>
      <c r="BV84">
        <v>1</v>
      </c>
      <c r="BW84">
        <v>51.4</v>
      </c>
      <c r="BX84">
        <v>199</v>
      </c>
      <c r="BY84">
        <v>33.340000000000003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98.62</v>
      </c>
      <c r="EX84" s="6">
        <v>2.2870499999999998E-2</v>
      </c>
      <c r="EY84" s="6">
        <v>-6.0999290000000003E-5</v>
      </c>
      <c r="EZ84" s="6">
        <v>9.0002859999999997E-8</v>
      </c>
      <c r="FA84" s="6">
        <v>-4.9799690000000001E-11</v>
      </c>
      <c r="FB84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>
        <v>0</v>
      </c>
      <c r="GA84" s="2">
        <v>43979</v>
      </c>
      <c r="GB84" t="s">
        <v>596</v>
      </c>
      <c r="GC84">
        <v>5.63</v>
      </c>
      <c r="GD84" t="s">
        <v>602</v>
      </c>
      <c r="GE84">
        <f t="shared" si="5"/>
        <v>187.1</v>
      </c>
      <c r="GH84" t="s">
        <v>1165</v>
      </c>
      <c r="GI84" t="s">
        <v>329</v>
      </c>
      <c r="GJ84">
        <v>4.2041630000000003E-3</v>
      </c>
      <c r="GK84">
        <v>4.0670446999999998E-2</v>
      </c>
      <c r="GL84">
        <v>4.2814020000000001E-3</v>
      </c>
      <c r="GM84">
        <v>4.0648185000000003E-2</v>
      </c>
      <c r="GN84">
        <v>4.2890640000000004E-3</v>
      </c>
      <c r="GO84">
        <v>4.0101983000000001E-2</v>
      </c>
      <c r="GP84">
        <v>4.285685E-3</v>
      </c>
      <c r="GQ84">
        <v>3.9345391E-2</v>
      </c>
      <c r="GR84">
        <v>4.2610540000000002E-3</v>
      </c>
      <c r="GS84">
        <v>3.9367436999999998E-2</v>
      </c>
      <c r="GT84">
        <v>4.3368199999999999E-3</v>
      </c>
      <c r="GU84">
        <v>3.7613268999999998E-2</v>
      </c>
    </row>
    <row r="85" spans="1:203" x14ac:dyDescent="0.25">
      <c r="A85">
        <v>19103</v>
      </c>
      <c r="B85" t="s">
        <v>312</v>
      </c>
      <c r="C85" s="2">
        <v>19362</v>
      </c>
      <c r="E85">
        <v>131</v>
      </c>
      <c r="F85" t="s">
        <v>312</v>
      </c>
      <c r="G85" t="s">
        <v>607</v>
      </c>
      <c r="H85" t="s">
        <v>937</v>
      </c>
      <c r="I85">
        <v>300</v>
      </c>
      <c r="J85">
        <v>0</v>
      </c>
      <c r="K85" t="s">
        <v>947</v>
      </c>
      <c r="L85" t="s">
        <v>593</v>
      </c>
      <c r="M85">
        <v>38</v>
      </c>
      <c r="N85">
        <v>38</v>
      </c>
      <c r="O85">
        <v>399</v>
      </c>
      <c r="P85">
        <v>399</v>
      </c>
      <c r="Q85">
        <v>38</v>
      </c>
      <c r="R85">
        <v>38</v>
      </c>
      <c r="S85" s="6">
        <v>399</v>
      </c>
      <c r="T85" s="6">
        <v>0</v>
      </c>
      <c r="U85" s="6">
        <v>0</v>
      </c>
      <c r="V85" s="6">
        <v>0</v>
      </c>
      <c r="W85" s="6">
        <v>0</v>
      </c>
      <c r="X85" s="6">
        <v>1</v>
      </c>
      <c r="Y85" s="6">
        <v>0</v>
      </c>
      <c r="Z85" s="6">
        <v>0</v>
      </c>
      <c r="AA85" s="6">
        <v>0</v>
      </c>
      <c r="AB85" s="6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8.5349999999999992E-3</v>
      </c>
      <c r="AP85">
        <v>86.9</v>
      </c>
      <c r="AQ85">
        <v>3.9830000000000001</v>
      </c>
      <c r="AR85">
        <v>3.82</v>
      </c>
      <c r="AS85">
        <f t="shared" si="3"/>
        <v>4.1683420999999998E-2</v>
      </c>
      <c r="AT85">
        <f t="shared" si="4"/>
        <v>3.3694087999999997E-2</v>
      </c>
      <c r="AU85" t="s">
        <v>594</v>
      </c>
      <c r="AV85">
        <v>2</v>
      </c>
      <c r="AW85">
        <v>1</v>
      </c>
      <c r="AX85">
        <v>100</v>
      </c>
      <c r="AY85">
        <v>0</v>
      </c>
      <c r="AZ85">
        <v>2</v>
      </c>
      <c r="BA85">
        <v>3.6</v>
      </c>
      <c r="BB85">
        <v>0</v>
      </c>
      <c r="BC85">
        <v>5</v>
      </c>
      <c r="BD85" t="s">
        <v>799</v>
      </c>
      <c r="BE85">
        <v>2</v>
      </c>
      <c r="BF85">
        <v>2</v>
      </c>
      <c r="BG85">
        <v>47.6</v>
      </c>
      <c r="BH85">
        <v>18</v>
      </c>
      <c r="BI85">
        <v>309.2</v>
      </c>
      <c r="BJ85">
        <v>4</v>
      </c>
      <c r="BK85">
        <v>71.2</v>
      </c>
      <c r="BL85">
        <v>27</v>
      </c>
      <c r="BM85">
        <v>309.2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86.899990000000003</v>
      </c>
      <c r="EX85" s="6">
        <v>0</v>
      </c>
      <c r="EY85" s="6">
        <v>0</v>
      </c>
      <c r="EZ85" s="6">
        <v>0</v>
      </c>
      <c r="FA85" s="6">
        <v>0</v>
      </c>
      <c r="FB85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>
        <v>0</v>
      </c>
      <c r="GA85" s="2">
        <v>43979</v>
      </c>
      <c r="GB85" t="s">
        <v>596</v>
      </c>
      <c r="GC85">
        <v>38</v>
      </c>
      <c r="GD85" t="s">
        <v>602</v>
      </c>
      <c r="GE85">
        <f t="shared" si="5"/>
        <v>380</v>
      </c>
      <c r="GH85" t="s">
        <v>1167</v>
      </c>
      <c r="GI85" t="s">
        <v>305</v>
      </c>
      <c r="GJ85">
        <v>1.0019727000000001E-2</v>
      </c>
      <c r="GK85">
        <v>2.6788315E-2</v>
      </c>
      <c r="GL85">
        <v>1.0014940999999999E-2</v>
      </c>
      <c r="GM85">
        <v>2.6856184000000002E-2</v>
      </c>
      <c r="GN85">
        <v>1.0117347E-2</v>
      </c>
      <c r="GO85">
        <v>3.1180816E-2</v>
      </c>
      <c r="GP85">
        <v>1.0131556E-2</v>
      </c>
      <c r="GQ85">
        <v>3.2966226000000001E-2</v>
      </c>
      <c r="GR85">
        <v>1.0131556E-2</v>
      </c>
      <c r="GS85">
        <v>3.2966226000000001E-2</v>
      </c>
      <c r="GT85">
        <v>1.01359E-2</v>
      </c>
      <c r="GU85">
        <v>3.3065486999999998E-2</v>
      </c>
    </row>
    <row r="86" spans="1:203" x14ac:dyDescent="0.25">
      <c r="A86">
        <v>19102</v>
      </c>
      <c r="B86" t="s">
        <v>313</v>
      </c>
      <c r="C86" s="2">
        <v>14613</v>
      </c>
      <c r="E86">
        <v>132</v>
      </c>
      <c r="F86" t="s">
        <v>313</v>
      </c>
      <c r="G86" t="s">
        <v>607</v>
      </c>
      <c r="H86" t="s">
        <v>937</v>
      </c>
      <c r="I86">
        <v>202</v>
      </c>
      <c r="J86">
        <v>0</v>
      </c>
      <c r="K86" t="s">
        <v>947</v>
      </c>
      <c r="L86" t="s">
        <v>593</v>
      </c>
      <c r="M86">
        <v>445.35</v>
      </c>
      <c r="N86">
        <v>445.35</v>
      </c>
      <c r="O86">
        <v>415</v>
      </c>
      <c r="P86">
        <v>415</v>
      </c>
      <c r="Q86">
        <v>445.35</v>
      </c>
      <c r="R86">
        <v>445.35</v>
      </c>
      <c r="S86" s="6">
        <v>415</v>
      </c>
      <c r="T86" s="6">
        <v>0</v>
      </c>
      <c r="U86" s="6">
        <v>0</v>
      </c>
      <c r="V86" s="6">
        <v>0</v>
      </c>
      <c r="W86" s="6">
        <v>0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8.3400000000000002E-3</v>
      </c>
      <c r="AP86">
        <v>90.3</v>
      </c>
      <c r="AQ86">
        <v>6.0990000000000002</v>
      </c>
      <c r="AR86">
        <v>2.891</v>
      </c>
      <c r="AS86">
        <f t="shared" si="3"/>
        <v>5.6401856E-2</v>
      </c>
      <c r="AT86">
        <f t="shared" si="4"/>
        <v>4.5322303000000001E-2</v>
      </c>
      <c r="AU86" t="s">
        <v>594</v>
      </c>
      <c r="AV86">
        <v>2</v>
      </c>
      <c r="AW86">
        <v>1</v>
      </c>
      <c r="AX86">
        <v>100</v>
      </c>
      <c r="AY86">
        <v>0</v>
      </c>
      <c r="AZ86">
        <v>2</v>
      </c>
      <c r="BA86">
        <v>21.4</v>
      </c>
      <c r="BB86">
        <v>0</v>
      </c>
      <c r="BC86">
        <v>3</v>
      </c>
      <c r="BD86" t="s">
        <v>799</v>
      </c>
      <c r="BE86">
        <v>2</v>
      </c>
      <c r="BF86">
        <v>1</v>
      </c>
      <c r="BG86">
        <v>44</v>
      </c>
      <c r="BH86">
        <v>17</v>
      </c>
      <c r="BI86">
        <v>303.3</v>
      </c>
      <c r="BJ86">
        <v>2</v>
      </c>
      <c r="BK86">
        <v>44</v>
      </c>
      <c r="BL86">
        <v>17</v>
      </c>
      <c r="BM86">
        <v>303.3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90.3</v>
      </c>
      <c r="EX86" s="6">
        <v>0</v>
      </c>
      <c r="EY86" s="6">
        <v>0</v>
      </c>
      <c r="EZ86" s="6">
        <v>0</v>
      </c>
      <c r="FA86" s="6">
        <v>0</v>
      </c>
      <c r="FB8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>
        <v>0</v>
      </c>
      <c r="GA86" s="2">
        <v>43979</v>
      </c>
      <c r="GB86" t="s">
        <v>596</v>
      </c>
      <c r="GC86">
        <v>445.35</v>
      </c>
      <c r="GD86" t="s">
        <v>602</v>
      </c>
      <c r="GE86">
        <f t="shared" si="5"/>
        <v>132</v>
      </c>
      <c r="GH86" t="s">
        <v>1168</v>
      </c>
      <c r="GI86" t="s">
        <v>298</v>
      </c>
      <c r="GJ86">
        <v>5.3473050000000001E-3</v>
      </c>
      <c r="GK86">
        <v>4.3707162000000001E-2</v>
      </c>
      <c r="GL86">
        <v>5.3389010000000001E-3</v>
      </c>
      <c r="GM86">
        <v>4.3683237999999999E-2</v>
      </c>
      <c r="GN86">
        <v>5.2636209999999996E-3</v>
      </c>
      <c r="GO86">
        <v>4.7071386E-2</v>
      </c>
      <c r="GP86">
        <v>8.9485799999999994E-3</v>
      </c>
      <c r="GQ86">
        <v>4.6981680999999997E-2</v>
      </c>
      <c r="GR86">
        <v>1.2199738999999999E-2</v>
      </c>
      <c r="GS86">
        <v>4.6970713999999997E-2</v>
      </c>
      <c r="GT86">
        <v>1.6459199000000001E-2</v>
      </c>
      <c r="GU86">
        <v>4.7031864999999999E-2</v>
      </c>
    </row>
    <row r="87" spans="1:203" x14ac:dyDescent="0.25">
      <c r="A87">
        <v>19104</v>
      </c>
      <c r="B87" t="s">
        <v>314</v>
      </c>
      <c r="C87" s="2">
        <v>22649</v>
      </c>
      <c r="E87">
        <v>133</v>
      </c>
      <c r="F87" t="s">
        <v>314</v>
      </c>
      <c r="G87" t="s">
        <v>607</v>
      </c>
      <c r="H87" t="s">
        <v>937</v>
      </c>
      <c r="I87">
        <v>202</v>
      </c>
      <c r="J87">
        <v>0</v>
      </c>
      <c r="K87" t="s">
        <v>593</v>
      </c>
      <c r="L87" t="s">
        <v>593</v>
      </c>
      <c r="M87">
        <v>17</v>
      </c>
      <c r="N87">
        <v>17</v>
      </c>
      <c r="O87">
        <v>86.5</v>
      </c>
      <c r="P87">
        <v>86.5</v>
      </c>
      <c r="Q87">
        <v>17</v>
      </c>
      <c r="R87">
        <v>17</v>
      </c>
      <c r="S87" s="6">
        <v>86.5</v>
      </c>
      <c r="T87" s="6">
        <v>0</v>
      </c>
      <c r="U87" s="6">
        <v>0</v>
      </c>
      <c r="V87" s="6">
        <v>0</v>
      </c>
      <c r="W87" s="6">
        <v>0</v>
      </c>
      <c r="X87" s="6">
        <v>1.0999989999999999</v>
      </c>
      <c r="Y87" s="6">
        <v>0</v>
      </c>
      <c r="Z87" s="6">
        <v>0</v>
      </c>
      <c r="AA87" s="6">
        <v>0</v>
      </c>
      <c r="AB87" s="6">
        <v>0</v>
      </c>
      <c r="AC87">
        <v>-39</v>
      </c>
      <c r="AD87">
        <v>-29</v>
      </c>
      <c r="AE87">
        <v>-10</v>
      </c>
      <c r="AF87">
        <v>26</v>
      </c>
      <c r="AG87">
        <v>64</v>
      </c>
      <c r="AH87">
        <v>73</v>
      </c>
      <c r="AI87">
        <v>90</v>
      </c>
      <c r="AJ87">
        <v>85</v>
      </c>
      <c r="AK87">
        <v>57</v>
      </c>
      <c r="AL87">
        <v>17</v>
      </c>
      <c r="AM87">
        <v>-16</v>
      </c>
      <c r="AN87">
        <v>-29</v>
      </c>
      <c r="AO87">
        <v>8.3499999999999998E-3</v>
      </c>
      <c r="AP87">
        <v>48.5</v>
      </c>
      <c r="AQ87">
        <v>0.88500000000000001</v>
      </c>
      <c r="AR87">
        <v>1.327</v>
      </c>
      <c r="AS87">
        <f t="shared" si="3"/>
        <v>3.705458E-3</v>
      </c>
      <c r="AT87">
        <f t="shared" si="4"/>
        <v>2.2405652000000002E-2</v>
      </c>
      <c r="AU87" t="s">
        <v>594</v>
      </c>
      <c r="AV87">
        <v>1</v>
      </c>
      <c r="AW87">
        <v>1</v>
      </c>
      <c r="AX87">
        <v>100</v>
      </c>
      <c r="AY87">
        <v>0</v>
      </c>
      <c r="AZ87">
        <v>2</v>
      </c>
      <c r="BA87">
        <v>0.4</v>
      </c>
      <c r="BB87">
        <v>0</v>
      </c>
      <c r="BC87">
        <v>2</v>
      </c>
      <c r="BD87" t="s">
        <v>595</v>
      </c>
      <c r="BE87">
        <v>2</v>
      </c>
      <c r="BF87">
        <v>2</v>
      </c>
      <c r="BG87">
        <v>50</v>
      </c>
      <c r="BH87">
        <v>159</v>
      </c>
      <c r="BI87">
        <v>37.6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45.0062</v>
      </c>
      <c r="EX87" s="6">
        <v>3.8888699999999998E-2</v>
      </c>
      <c r="EY87" s="6">
        <v>-1.7935100000000001E-4</v>
      </c>
      <c r="EZ87" s="6">
        <v>4.4111400000000002E-7</v>
      </c>
      <c r="FA87" s="6">
        <v>-3.980669E-10</v>
      </c>
      <c r="FB87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>
        <v>0</v>
      </c>
      <c r="GA87" s="2">
        <v>43979</v>
      </c>
      <c r="GB87" t="s">
        <v>596</v>
      </c>
      <c r="GC87">
        <v>17</v>
      </c>
      <c r="GD87" t="s">
        <v>602</v>
      </c>
      <c r="GE87">
        <f t="shared" si="5"/>
        <v>100</v>
      </c>
      <c r="GH87" t="s">
        <v>1169</v>
      </c>
      <c r="GI87" t="s">
        <v>296</v>
      </c>
      <c r="GJ87">
        <v>1.230285E-3</v>
      </c>
      <c r="GK87">
        <v>4.4839012999999997E-2</v>
      </c>
      <c r="GL87">
        <v>1.2295800000000001E-3</v>
      </c>
      <c r="GM87">
        <v>4.4814471000000002E-2</v>
      </c>
      <c r="GN87">
        <v>1.244619E-3</v>
      </c>
      <c r="GO87">
        <v>4.5056975999999999E-2</v>
      </c>
      <c r="GP87">
        <v>1.152941E-3</v>
      </c>
      <c r="GQ87">
        <v>4.5279334999999997E-2</v>
      </c>
      <c r="GR87">
        <v>1.087445E-3</v>
      </c>
      <c r="GS87">
        <v>4.5275534999999999E-2</v>
      </c>
      <c r="GT87">
        <v>1.0950720000000001E-3</v>
      </c>
      <c r="GU87">
        <v>4.5329701E-2</v>
      </c>
    </row>
    <row r="88" spans="1:203" x14ac:dyDescent="0.25">
      <c r="A88">
        <v>19107</v>
      </c>
      <c r="B88" t="s">
        <v>315</v>
      </c>
      <c r="C88" s="2">
        <v>20457</v>
      </c>
      <c r="E88">
        <v>134</v>
      </c>
      <c r="F88" t="s">
        <v>315</v>
      </c>
      <c r="G88" t="s">
        <v>607</v>
      </c>
      <c r="H88" t="s">
        <v>797</v>
      </c>
      <c r="I88">
        <v>134</v>
      </c>
      <c r="J88">
        <v>0</v>
      </c>
      <c r="K88" t="s">
        <v>950</v>
      </c>
      <c r="L88" t="s">
        <v>593</v>
      </c>
      <c r="M88">
        <v>78</v>
      </c>
      <c r="N88">
        <v>78</v>
      </c>
      <c r="O88">
        <v>356</v>
      </c>
      <c r="P88">
        <v>356</v>
      </c>
      <c r="Q88">
        <v>78</v>
      </c>
      <c r="R88">
        <v>78</v>
      </c>
      <c r="S88" s="6">
        <v>354.21699999999998</v>
      </c>
      <c r="T88" s="6">
        <v>0</v>
      </c>
      <c r="U88" s="6">
        <v>0</v>
      </c>
      <c r="V88" s="6">
        <v>0</v>
      </c>
      <c r="W88" s="6">
        <v>0</v>
      </c>
      <c r="X88" s="6">
        <v>5.8</v>
      </c>
      <c r="Y88" s="6">
        <v>0</v>
      </c>
      <c r="Z88" s="6">
        <v>0</v>
      </c>
      <c r="AA88" s="6">
        <v>0</v>
      </c>
      <c r="AB88" s="6">
        <v>0</v>
      </c>
      <c r="AC88">
        <v>-43</v>
      </c>
      <c r="AD88">
        <v>-10</v>
      </c>
      <c r="AE88">
        <v>11</v>
      </c>
      <c r="AF88">
        <v>28</v>
      </c>
      <c r="AG88">
        <v>46</v>
      </c>
      <c r="AH88">
        <v>65</v>
      </c>
      <c r="AI88">
        <v>97</v>
      </c>
      <c r="AJ88">
        <v>87</v>
      </c>
      <c r="AK88">
        <v>64</v>
      </c>
      <c r="AL88">
        <v>39</v>
      </c>
      <c r="AM88">
        <v>8</v>
      </c>
      <c r="AN88">
        <v>-19</v>
      </c>
      <c r="AO88">
        <v>8.26E-3</v>
      </c>
      <c r="AP88">
        <v>255.1</v>
      </c>
      <c r="AQ88">
        <v>0.48</v>
      </c>
      <c r="AR88">
        <v>3.5790000000000002</v>
      </c>
      <c r="AS88">
        <f t="shared" si="3"/>
        <v>4.5276090000000001E-3</v>
      </c>
      <c r="AT88">
        <f t="shared" si="4"/>
        <v>3.5645396000000003E-2</v>
      </c>
      <c r="AU88" t="s">
        <v>594</v>
      </c>
      <c r="AV88">
        <v>2</v>
      </c>
      <c r="AW88">
        <v>1</v>
      </c>
      <c r="AX88">
        <v>100</v>
      </c>
      <c r="AY88">
        <v>0</v>
      </c>
      <c r="AZ88">
        <v>1</v>
      </c>
      <c r="BA88">
        <v>6.06</v>
      </c>
      <c r="BB88">
        <v>18</v>
      </c>
      <c r="BC88">
        <v>1</v>
      </c>
      <c r="BD88" t="s">
        <v>799</v>
      </c>
      <c r="BE88">
        <v>2</v>
      </c>
      <c r="BF88">
        <v>2</v>
      </c>
      <c r="BG88">
        <v>27</v>
      </c>
      <c r="BH88">
        <v>35</v>
      </c>
      <c r="BI88">
        <v>93</v>
      </c>
      <c r="BJ88">
        <v>2</v>
      </c>
      <c r="BK88">
        <v>24</v>
      </c>
      <c r="BL88">
        <v>31</v>
      </c>
      <c r="BM88">
        <v>93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254.286</v>
      </c>
      <c r="EX88" s="6">
        <v>7.3626500000000005E-4</v>
      </c>
      <c r="EY88" s="6">
        <v>1.3766300000000001E-5</v>
      </c>
      <c r="EZ88" s="6">
        <v>4.9477099999999995E-7</v>
      </c>
      <c r="FA88" s="6">
        <v>-1.4933E-9</v>
      </c>
      <c r="FB88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>
        <v>0</v>
      </c>
      <c r="GA88" s="2">
        <v>43979</v>
      </c>
      <c r="GB88" t="s">
        <v>596</v>
      </c>
      <c r="GC88">
        <v>67.319999999999993</v>
      </c>
      <c r="GD88" t="s">
        <v>602</v>
      </c>
      <c r="GE88">
        <f t="shared" si="5"/>
        <v>102</v>
      </c>
      <c r="GF88" t="s">
        <v>481</v>
      </c>
      <c r="GG88" t="s">
        <v>347</v>
      </c>
      <c r="GH88" t="s">
        <v>1170</v>
      </c>
      <c r="GI88" t="s">
        <v>347</v>
      </c>
      <c r="GJ88">
        <v>1.6188890000000001E-3</v>
      </c>
      <c r="GK88">
        <v>3.5965707E-2</v>
      </c>
      <c r="GL88">
        <v>1.618045E-3</v>
      </c>
      <c r="GM88">
        <v>3.5991124999999999E-2</v>
      </c>
      <c r="GN88">
        <v>1.6167659999999999E-3</v>
      </c>
      <c r="GO88">
        <v>3.5227884000000001E-2</v>
      </c>
      <c r="GP88">
        <v>1.2164820000000001E-3</v>
      </c>
      <c r="GQ88">
        <v>3.5227884000000001E-2</v>
      </c>
      <c r="GR88">
        <v>1.2164820000000001E-3</v>
      </c>
      <c r="GS88">
        <v>3.5227884000000001E-2</v>
      </c>
      <c r="GT88">
        <v>1.2136759999999999E-3</v>
      </c>
      <c r="GU88">
        <v>3.2997325000000001E-2</v>
      </c>
    </row>
    <row r="89" spans="1:203" x14ac:dyDescent="0.25">
      <c r="A89">
        <v>19108</v>
      </c>
      <c r="B89" t="s">
        <v>316</v>
      </c>
      <c r="C89" s="2">
        <v>37140</v>
      </c>
      <c r="E89">
        <v>135</v>
      </c>
      <c r="F89" t="s">
        <v>316</v>
      </c>
      <c r="G89" t="s">
        <v>607</v>
      </c>
      <c r="H89" t="s">
        <v>952</v>
      </c>
      <c r="I89">
        <v>263</v>
      </c>
      <c r="J89">
        <v>0</v>
      </c>
      <c r="K89" t="s">
        <v>953</v>
      </c>
      <c r="L89" t="s">
        <v>593</v>
      </c>
      <c r="M89">
        <v>89</v>
      </c>
      <c r="N89">
        <v>56</v>
      </c>
      <c r="O89">
        <v>255</v>
      </c>
      <c r="P89">
        <v>246</v>
      </c>
      <c r="Q89">
        <v>56</v>
      </c>
      <c r="R89">
        <v>56</v>
      </c>
      <c r="S89" s="6">
        <v>230.804</v>
      </c>
      <c r="T89" s="6">
        <v>0.27173890000000001</v>
      </c>
      <c r="U89" s="6">
        <v>0</v>
      </c>
      <c r="V89" s="6">
        <v>0</v>
      </c>
      <c r="W89" s="6">
        <v>0</v>
      </c>
      <c r="X89" s="6">
        <v>-26.96669</v>
      </c>
      <c r="Y89" s="6">
        <v>0.12222189999999999</v>
      </c>
      <c r="Z89" s="6">
        <v>0</v>
      </c>
      <c r="AA89" s="6">
        <v>0</v>
      </c>
      <c r="AB89" s="6">
        <v>0</v>
      </c>
      <c r="AC89">
        <v>-26</v>
      </c>
      <c r="AD89">
        <v>-8</v>
      </c>
      <c r="AE89">
        <v>14</v>
      </c>
      <c r="AF89">
        <v>32</v>
      </c>
      <c r="AG89">
        <v>63</v>
      </c>
      <c r="AH89">
        <v>81</v>
      </c>
      <c r="AI89">
        <v>104</v>
      </c>
      <c r="AJ89">
        <v>82</v>
      </c>
      <c r="AK89">
        <v>60</v>
      </c>
      <c r="AL89">
        <v>32</v>
      </c>
      <c r="AM89">
        <v>3</v>
      </c>
      <c r="AN89">
        <v>-21</v>
      </c>
      <c r="AO89">
        <v>8.9870000000000002E-3</v>
      </c>
      <c r="AP89">
        <v>205.53</v>
      </c>
      <c r="AQ89">
        <v>1.913</v>
      </c>
      <c r="AR89">
        <v>1.3620000000000001</v>
      </c>
      <c r="AS89">
        <f t="shared" si="3"/>
        <v>2.4846904E-2</v>
      </c>
      <c r="AT89">
        <f t="shared" si="4"/>
        <v>1.1271140000000001E-2</v>
      </c>
      <c r="AU89" t="s">
        <v>605</v>
      </c>
      <c r="AV89">
        <v>1</v>
      </c>
      <c r="AW89">
        <v>1</v>
      </c>
      <c r="AX89">
        <v>100</v>
      </c>
      <c r="AY89">
        <v>0</v>
      </c>
      <c r="AZ89">
        <v>2</v>
      </c>
      <c r="BA89">
        <v>0.43</v>
      </c>
      <c r="BB89">
        <v>19</v>
      </c>
      <c r="BC89">
        <v>2</v>
      </c>
      <c r="BD89" t="s">
        <v>595</v>
      </c>
      <c r="BE89">
        <v>2</v>
      </c>
      <c r="BF89">
        <v>2</v>
      </c>
      <c r="BG89">
        <v>56</v>
      </c>
      <c r="BH89">
        <v>124</v>
      </c>
      <c r="BI89">
        <v>49.8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204</v>
      </c>
      <c r="EX89" s="6">
        <v>0</v>
      </c>
      <c r="EY89" s="6">
        <v>0</v>
      </c>
      <c r="EZ89" s="6">
        <v>0</v>
      </c>
      <c r="FA89" s="6">
        <v>0</v>
      </c>
      <c r="FB89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>
        <v>0</v>
      </c>
      <c r="GA89" s="2">
        <v>43979</v>
      </c>
      <c r="GB89" t="s">
        <v>596</v>
      </c>
      <c r="GC89">
        <v>89</v>
      </c>
      <c r="GD89" t="s">
        <v>597</v>
      </c>
      <c r="GE89">
        <f t="shared" si="5"/>
        <v>112</v>
      </c>
      <c r="GF89" t="s">
        <v>1172</v>
      </c>
      <c r="GG89" t="s">
        <v>314</v>
      </c>
      <c r="GH89" t="s">
        <v>1171</v>
      </c>
      <c r="GI89" t="s">
        <v>314</v>
      </c>
      <c r="GJ89">
        <v>8.9777920000000001E-3</v>
      </c>
      <c r="GK89">
        <v>2.1694953999999999E-2</v>
      </c>
      <c r="GL89">
        <v>8.8987819999999992E-3</v>
      </c>
      <c r="GM89">
        <v>2.2049117999999999E-2</v>
      </c>
      <c r="GN89">
        <v>6.175949E-3</v>
      </c>
      <c r="GO89">
        <v>2.2049117999999999E-2</v>
      </c>
      <c r="GP89">
        <v>3.9556249999999999E-3</v>
      </c>
      <c r="GQ89">
        <v>2.2253232000000001E-2</v>
      </c>
      <c r="GR89">
        <v>3.705458E-3</v>
      </c>
      <c r="GS89">
        <v>2.2405652000000002E-2</v>
      </c>
      <c r="GT89">
        <v>3.705458E-3</v>
      </c>
      <c r="GU89">
        <v>2.2405652000000002E-2</v>
      </c>
    </row>
    <row r="90" spans="1:203" x14ac:dyDescent="0.25">
      <c r="A90">
        <v>19109</v>
      </c>
      <c r="B90" t="s">
        <v>317</v>
      </c>
      <c r="C90" s="2">
        <v>38239</v>
      </c>
      <c r="E90">
        <v>139</v>
      </c>
      <c r="F90" t="s">
        <v>317</v>
      </c>
      <c r="G90" t="s">
        <v>607</v>
      </c>
      <c r="H90" t="s">
        <v>955</v>
      </c>
      <c r="I90">
        <v>149</v>
      </c>
      <c r="J90">
        <v>0</v>
      </c>
      <c r="K90" t="s">
        <v>953</v>
      </c>
      <c r="L90" t="s">
        <v>593</v>
      </c>
      <c r="M90">
        <v>54.44</v>
      </c>
      <c r="N90">
        <v>54.44</v>
      </c>
      <c r="O90">
        <v>327.5</v>
      </c>
      <c r="P90">
        <v>327.5</v>
      </c>
      <c r="Q90">
        <v>54.44</v>
      </c>
      <c r="R90">
        <v>54.44</v>
      </c>
      <c r="S90" s="6">
        <v>284.15460000000002</v>
      </c>
      <c r="T90" s="6">
        <v>2.5894689999999998</v>
      </c>
      <c r="U90" s="6">
        <v>-8.3298230000000001E-2</v>
      </c>
      <c r="V90" s="6">
        <v>1.4460720000000001E-3</v>
      </c>
      <c r="W90" s="6">
        <v>-9.4139309999999996E-6</v>
      </c>
      <c r="X90" s="6">
        <v>3326.2</v>
      </c>
      <c r="Y90" s="6">
        <v>-43.680599999999998</v>
      </c>
      <c r="Z90" s="6">
        <v>0.215034</v>
      </c>
      <c r="AA90" s="6">
        <v>-4.7079400000000002E-4</v>
      </c>
      <c r="AB90" s="6">
        <v>3.8730199999999998E-7</v>
      </c>
      <c r="AC90">
        <v>-41</v>
      </c>
      <c r="AD90">
        <v>-15</v>
      </c>
      <c r="AE90">
        <v>6</v>
      </c>
      <c r="AF90">
        <v>23</v>
      </c>
      <c r="AG90">
        <v>48</v>
      </c>
      <c r="AH90">
        <v>67</v>
      </c>
      <c r="AI90">
        <v>90</v>
      </c>
      <c r="AJ90">
        <v>81</v>
      </c>
      <c r="AK90">
        <v>59</v>
      </c>
      <c r="AL90">
        <v>37</v>
      </c>
      <c r="AM90">
        <v>5</v>
      </c>
      <c r="AN90">
        <v>-25</v>
      </c>
      <c r="AO90">
        <v>9.0740000000000005E-3</v>
      </c>
      <c r="AP90">
        <v>277.08</v>
      </c>
      <c r="AQ90">
        <v>0.32100000000000001</v>
      </c>
      <c r="AR90">
        <v>1.63</v>
      </c>
      <c r="AS90">
        <f t="shared" si="3"/>
        <v>1.2688700000000001E-6</v>
      </c>
      <c r="AT90">
        <f t="shared" si="4"/>
        <v>1.474918E-3</v>
      </c>
      <c r="AU90" t="s">
        <v>605</v>
      </c>
      <c r="AV90">
        <v>1</v>
      </c>
      <c r="AW90">
        <v>1</v>
      </c>
      <c r="AX90">
        <v>100</v>
      </c>
      <c r="AY90">
        <v>0</v>
      </c>
      <c r="AZ90">
        <v>2</v>
      </c>
      <c r="BA90">
        <v>0.4</v>
      </c>
      <c r="BB90">
        <v>28</v>
      </c>
      <c r="BC90">
        <v>2</v>
      </c>
      <c r="BD90" t="s">
        <v>595</v>
      </c>
      <c r="BE90">
        <v>2</v>
      </c>
      <c r="BF90">
        <v>3</v>
      </c>
      <c r="BG90">
        <v>46.7</v>
      </c>
      <c r="BH90">
        <v>106</v>
      </c>
      <c r="BI90">
        <v>48.6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275.7</v>
      </c>
      <c r="EX90" s="6">
        <v>1.0298E-2</v>
      </c>
      <c r="EY90" s="6">
        <v>-1.2649E-5</v>
      </c>
      <c r="EZ90" s="6">
        <v>1.3421999999999999E-8</v>
      </c>
      <c r="FA90" s="6">
        <v>-5.4763E-12</v>
      </c>
      <c r="FB90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>
        <v>0</v>
      </c>
      <c r="GA90" s="2">
        <v>43979</v>
      </c>
      <c r="GB90" t="s">
        <v>596</v>
      </c>
      <c r="GC90">
        <v>40.58</v>
      </c>
      <c r="GD90" t="s">
        <v>602</v>
      </c>
      <c r="GE90">
        <f t="shared" si="5"/>
        <v>140.10000000000002</v>
      </c>
      <c r="GH90" t="s">
        <v>1173</v>
      </c>
      <c r="GI90" t="s">
        <v>308</v>
      </c>
      <c r="GJ90">
        <v>3.4845549999999999E-3</v>
      </c>
      <c r="GK90">
        <v>2.8540678E-2</v>
      </c>
      <c r="GL90">
        <v>3.4927650000000001E-3</v>
      </c>
      <c r="GM90">
        <v>2.8525056E-2</v>
      </c>
      <c r="GN90">
        <v>3.5022069999999998E-3</v>
      </c>
      <c r="GO90">
        <v>2.9516125000000001E-2</v>
      </c>
      <c r="GP90">
        <v>3.5239540000000001E-3</v>
      </c>
      <c r="GQ90">
        <v>3.0543727999999999E-2</v>
      </c>
      <c r="GR90">
        <v>3.5179500000000002E-3</v>
      </c>
      <c r="GS90">
        <v>3.0293811E-2</v>
      </c>
      <c r="GT90">
        <v>3.5163460000000001E-3</v>
      </c>
      <c r="GU90">
        <v>2.9851184999999999E-2</v>
      </c>
    </row>
    <row r="91" spans="1:203" x14ac:dyDescent="0.25">
      <c r="A91">
        <v>19110</v>
      </c>
      <c r="B91" t="s">
        <v>318</v>
      </c>
      <c r="C91" s="2">
        <v>40067</v>
      </c>
      <c r="E91">
        <v>141</v>
      </c>
      <c r="F91" t="s">
        <v>318</v>
      </c>
      <c r="G91" t="s">
        <v>607</v>
      </c>
      <c r="H91" t="s">
        <v>957</v>
      </c>
      <c r="I91">
        <v>141</v>
      </c>
      <c r="J91">
        <v>0</v>
      </c>
      <c r="K91" t="s">
        <v>958</v>
      </c>
      <c r="L91" t="s">
        <v>593</v>
      </c>
      <c r="M91">
        <v>38.07</v>
      </c>
      <c r="N91">
        <v>31.42</v>
      </c>
      <c r="O91">
        <v>185</v>
      </c>
      <c r="P91">
        <v>184.5</v>
      </c>
      <c r="Q91">
        <v>31.42</v>
      </c>
      <c r="R91">
        <v>31.42</v>
      </c>
      <c r="S91" s="6">
        <v>180.44560000000001</v>
      </c>
      <c r="T91" s="6">
        <v>0.173482</v>
      </c>
      <c r="U91" s="6">
        <v>-1.4145060000000001E-3</v>
      </c>
      <c r="V91" s="6">
        <v>0</v>
      </c>
      <c r="W91" s="6">
        <v>0</v>
      </c>
      <c r="X91" s="6">
        <v>-613.95000000000005</v>
      </c>
      <c r="Y91" s="6">
        <v>3.3952119999999999</v>
      </c>
      <c r="Z91" s="6">
        <v>-1.2660070000000001E-7</v>
      </c>
      <c r="AA91" s="6">
        <v>0</v>
      </c>
      <c r="AB91" s="6">
        <v>0</v>
      </c>
      <c r="AC91">
        <v>-11</v>
      </c>
      <c r="AD91">
        <v>5</v>
      </c>
      <c r="AE91">
        <v>37</v>
      </c>
      <c r="AF91">
        <v>57</v>
      </c>
      <c r="AG91">
        <v>76</v>
      </c>
      <c r="AH91">
        <v>71</v>
      </c>
      <c r="AI91">
        <v>72</v>
      </c>
      <c r="AJ91">
        <v>42</v>
      </c>
      <c r="AK91">
        <v>31</v>
      </c>
      <c r="AL91">
        <v>21</v>
      </c>
      <c r="AM91">
        <v>11</v>
      </c>
      <c r="AN91">
        <v>-1</v>
      </c>
      <c r="AO91">
        <v>8.9969999999999998E-3</v>
      </c>
      <c r="AP91">
        <v>165.83</v>
      </c>
      <c r="AQ91">
        <v>0.56999999999999995</v>
      </c>
      <c r="AR91">
        <v>3.69</v>
      </c>
      <c r="AS91">
        <f t="shared" si="3"/>
        <v>5.9809850000000003E-3</v>
      </c>
      <c r="AT91">
        <f t="shared" si="4"/>
        <v>3.7948437000000002E-2</v>
      </c>
      <c r="AU91" t="s">
        <v>605</v>
      </c>
      <c r="AV91">
        <v>1</v>
      </c>
      <c r="AW91">
        <v>1</v>
      </c>
      <c r="AX91">
        <v>100</v>
      </c>
      <c r="AY91">
        <v>0</v>
      </c>
      <c r="AZ91">
        <v>2</v>
      </c>
      <c r="BA91">
        <v>0.22</v>
      </c>
      <c r="BB91">
        <v>78</v>
      </c>
      <c r="BC91">
        <v>3</v>
      </c>
      <c r="BD91" t="s">
        <v>595</v>
      </c>
      <c r="BE91">
        <v>2</v>
      </c>
      <c r="BF91">
        <v>4</v>
      </c>
      <c r="BG91">
        <v>35</v>
      </c>
      <c r="BH91">
        <v>218</v>
      </c>
      <c r="BI91">
        <v>17.399999999999999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164.9948</v>
      </c>
      <c r="EX91" s="6">
        <v>2.0796109999999999E-3</v>
      </c>
      <c r="EY91" s="6">
        <v>-2.607852E-7</v>
      </c>
      <c r="EZ91" s="6">
        <v>2.1639410000000001E-11</v>
      </c>
      <c r="FA91" s="6">
        <v>-6.7254179999999995E-16</v>
      </c>
      <c r="FB91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>
        <v>0</v>
      </c>
      <c r="GA91" s="2">
        <v>43979</v>
      </c>
      <c r="GB91" t="s">
        <v>596</v>
      </c>
      <c r="GC91">
        <v>32.590000000000003</v>
      </c>
      <c r="GD91" t="s">
        <v>602</v>
      </c>
      <c r="GE91">
        <f t="shared" si="5"/>
        <v>140</v>
      </c>
      <c r="GH91" t="s">
        <v>1174</v>
      </c>
      <c r="GI91" t="s">
        <v>267</v>
      </c>
      <c r="GJ91">
        <v>2.4200789999999999E-3</v>
      </c>
      <c r="GK91">
        <v>5.1272705000000002E-2</v>
      </c>
      <c r="GL91">
        <v>2.4207830000000001E-3</v>
      </c>
      <c r="GM91">
        <v>5.2067558999999999E-2</v>
      </c>
      <c r="GN91">
        <v>2.4207830000000001E-3</v>
      </c>
      <c r="GO91">
        <v>5.2067558999999999E-2</v>
      </c>
      <c r="GP91">
        <v>2.4727870000000002E-3</v>
      </c>
      <c r="GQ91">
        <v>5.2558306999999999E-2</v>
      </c>
      <c r="GR91">
        <v>2.4630059999999998E-3</v>
      </c>
      <c r="GS91">
        <v>5.2071206000000002E-2</v>
      </c>
      <c r="GT91">
        <v>2.463008E-3</v>
      </c>
      <c r="GU91">
        <v>5.2071776E-2</v>
      </c>
    </row>
    <row r="92" spans="1:203" x14ac:dyDescent="0.25">
      <c r="A92">
        <v>19111</v>
      </c>
      <c r="B92" t="s">
        <v>319</v>
      </c>
      <c r="C92" s="2">
        <v>38565</v>
      </c>
      <c r="E92">
        <v>143</v>
      </c>
      <c r="F92" t="s">
        <v>319</v>
      </c>
      <c r="G92" t="s">
        <v>607</v>
      </c>
      <c r="H92" t="s">
        <v>797</v>
      </c>
      <c r="I92">
        <v>148</v>
      </c>
      <c r="J92">
        <v>0</v>
      </c>
      <c r="K92" t="s">
        <v>960</v>
      </c>
      <c r="L92" t="s">
        <v>593</v>
      </c>
      <c r="M92">
        <v>185.52</v>
      </c>
      <c r="N92">
        <v>156.55000000000001</v>
      </c>
      <c r="O92">
        <v>90</v>
      </c>
      <c r="P92">
        <v>89</v>
      </c>
      <c r="Q92">
        <v>156.55000000000001</v>
      </c>
      <c r="R92">
        <v>156.55000000000001</v>
      </c>
      <c r="S92" s="6">
        <v>79.903989999999993</v>
      </c>
      <c r="T92" s="6">
        <v>0.10317</v>
      </c>
      <c r="U92" s="6">
        <v>-4.8150979999999998E-4</v>
      </c>
      <c r="V92" s="6">
        <v>1.536299E-6</v>
      </c>
      <c r="W92" s="6">
        <v>-1.9381000000000002E-9</v>
      </c>
      <c r="X92" s="6">
        <v>-162020</v>
      </c>
      <c r="Y92" s="6">
        <v>7306.5079999999998</v>
      </c>
      <c r="Z92" s="6">
        <v>-123.601</v>
      </c>
      <c r="AA92" s="6">
        <v>0.92942599999999997</v>
      </c>
      <c r="AB92" s="6">
        <v>-2.62028E-3</v>
      </c>
      <c r="AC92">
        <v>-22</v>
      </c>
      <c r="AD92">
        <v>-18</v>
      </c>
      <c r="AE92">
        <v>24</v>
      </c>
      <c r="AF92">
        <v>57</v>
      </c>
      <c r="AG92">
        <v>84</v>
      </c>
      <c r="AH92">
        <v>81</v>
      </c>
      <c r="AI92">
        <v>64</v>
      </c>
      <c r="AJ92">
        <v>39</v>
      </c>
      <c r="AK92">
        <v>19</v>
      </c>
      <c r="AL92">
        <v>4</v>
      </c>
      <c r="AM92">
        <v>-14</v>
      </c>
      <c r="AN92">
        <v>-12</v>
      </c>
      <c r="AO92">
        <v>8.9610000000000002E-3</v>
      </c>
      <c r="AP92">
        <v>61.04</v>
      </c>
      <c r="AQ92">
        <v>0.30299999999999999</v>
      </c>
      <c r="AR92">
        <v>2.2149999999999999</v>
      </c>
      <c r="AS92">
        <f t="shared" si="3"/>
        <v>2.7002990000000002E-3</v>
      </c>
      <c r="AT92">
        <f t="shared" si="4"/>
        <v>2.1918057000000001E-2</v>
      </c>
      <c r="AU92" t="s">
        <v>605</v>
      </c>
      <c r="AV92">
        <v>1</v>
      </c>
      <c r="AW92">
        <v>1</v>
      </c>
      <c r="AX92">
        <v>100</v>
      </c>
      <c r="AY92">
        <v>0</v>
      </c>
      <c r="AZ92">
        <v>2</v>
      </c>
      <c r="BA92">
        <v>0.36</v>
      </c>
      <c r="BB92">
        <v>91</v>
      </c>
      <c r="BC92">
        <v>2</v>
      </c>
      <c r="BD92" t="s">
        <v>799</v>
      </c>
      <c r="BE92">
        <v>2</v>
      </c>
      <c r="BF92">
        <v>3</v>
      </c>
      <c r="BG92">
        <v>110</v>
      </c>
      <c r="BH92">
        <v>432</v>
      </c>
      <c r="BI92">
        <v>27.9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58.936999999999998</v>
      </c>
      <c r="EX92" s="6">
        <v>3.5098E-3</v>
      </c>
      <c r="EY92" s="6">
        <v>-1.3261000000000001E-6</v>
      </c>
      <c r="EZ92" s="6">
        <v>3.1412980000000002E-10</v>
      </c>
      <c r="FA92" s="6">
        <v>-2.8346000000000001E-14</v>
      </c>
      <c r="FB92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>
        <v>0</v>
      </c>
      <c r="GA92" s="2">
        <v>43979</v>
      </c>
      <c r="GB92" t="s">
        <v>596</v>
      </c>
      <c r="GC92">
        <v>179.25</v>
      </c>
      <c r="GD92" t="s">
        <v>602</v>
      </c>
      <c r="GE92">
        <f t="shared" si="5"/>
        <v>330</v>
      </c>
      <c r="GH92" t="s">
        <v>1175</v>
      </c>
      <c r="GI92" t="s">
        <v>356</v>
      </c>
      <c r="GJ92">
        <v>3.9292229999999999E-3</v>
      </c>
      <c r="GK92">
        <v>4.3370831999999998E-2</v>
      </c>
      <c r="GL92">
        <v>3.789518E-3</v>
      </c>
      <c r="GM92">
        <v>4.3351274000000002E-2</v>
      </c>
      <c r="GN92">
        <v>3.8963740000000002E-3</v>
      </c>
      <c r="GO92">
        <v>4.2499848E-2</v>
      </c>
      <c r="GP92">
        <v>3.8708940000000002E-3</v>
      </c>
      <c r="GQ92">
        <v>3.6360837999999999E-2</v>
      </c>
      <c r="GR92">
        <v>3.85587E-3</v>
      </c>
      <c r="GS92">
        <v>3.2606072999999999E-2</v>
      </c>
      <c r="GT92">
        <v>3.8462399999999999E-3</v>
      </c>
      <c r="GU92">
        <v>3.0348654999999999E-2</v>
      </c>
    </row>
    <row r="93" spans="1:203" x14ac:dyDescent="0.25">
      <c r="A93">
        <v>19112</v>
      </c>
      <c r="B93" t="s">
        <v>320</v>
      </c>
      <c r="C93" s="2">
        <v>26930</v>
      </c>
      <c r="E93">
        <v>144</v>
      </c>
      <c r="F93" t="s">
        <v>320</v>
      </c>
      <c r="G93" t="s">
        <v>607</v>
      </c>
      <c r="H93" t="s">
        <v>962</v>
      </c>
      <c r="I93">
        <v>144</v>
      </c>
      <c r="J93">
        <v>0</v>
      </c>
      <c r="K93" t="s">
        <v>593</v>
      </c>
      <c r="L93" t="s">
        <v>593</v>
      </c>
      <c r="M93">
        <v>21.68</v>
      </c>
      <c r="N93">
        <v>21.68</v>
      </c>
      <c r="O93">
        <v>60.7</v>
      </c>
      <c r="P93">
        <v>60.7</v>
      </c>
      <c r="Q93">
        <v>21.68</v>
      </c>
      <c r="R93">
        <v>21.68</v>
      </c>
      <c r="S93" s="6">
        <v>60.7</v>
      </c>
      <c r="T93" s="6">
        <v>0</v>
      </c>
      <c r="U93" s="6">
        <v>0</v>
      </c>
      <c r="V93" s="6">
        <v>0</v>
      </c>
      <c r="W93" s="6">
        <v>0</v>
      </c>
      <c r="X93" s="6">
        <v>3.9</v>
      </c>
      <c r="Y93" s="6">
        <v>0</v>
      </c>
      <c r="Z93" s="6">
        <v>0</v>
      </c>
      <c r="AA93" s="6">
        <v>0</v>
      </c>
      <c r="AB93" s="6">
        <v>0</v>
      </c>
      <c r="AC93">
        <v>-46</v>
      </c>
      <c r="AD93">
        <v>-42</v>
      </c>
      <c r="AE93">
        <v>-7</v>
      </c>
      <c r="AF93">
        <v>27</v>
      </c>
      <c r="AG93">
        <v>72</v>
      </c>
      <c r="AH93">
        <v>95</v>
      </c>
      <c r="AI93">
        <v>96</v>
      </c>
      <c r="AJ93">
        <v>73</v>
      </c>
      <c r="AK93">
        <v>44</v>
      </c>
      <c r="AL93">
        <v>12</v>
      </c>
      <c r="AM93">
        <v>-18</v>
      </c>
      <c r="AN93">
        <v>-28</v>
      </c>
      <c r="AO93">
        <v>8.9800000000000001E-3</v>
      </c>
      <c r="AP93">
        <v>38.71</v>
      </c>
      <c r="AQ93">
        <v>0.53300000000000003</v>
      </c>
      <c r="AR93">
        <v>3.4369999999999998</v>
      </c>
      <c r="AS93">
        <f t="shared" si="3"/>
        <v>2.5339219999999999E-2</v>
      </c>
      <c r="AT93">
        <f t="shared" si="4"/>
        <v>3.7469689E-2</v>
      </c>
      <c r="AU93" t="s">
        <v>605</v>
      </c>
      <c r="AV93">
        <v>1</v>
      </c>
      <c r="AW93">
        <v>1</v>
      </c>
      <c r="AX93">
        <v>100</v>
      </c>
      <c r="AY93">
        <v>0</v>
      </c>
      <c r="AZ93">
        <v>2</v>
      </c>
      <c r="BA93">
        <v>0.19</v>
      </c>
      <c r="BB93">
        <v>97</v>
      </c>
      <c r="BC93">
        <v>3</v>
      </c>
      <c r="BD93" t="s">
        <v>595</v>
      </c>
      <c r="BE93">
        <v>2</v>
      </c>
      <c r="BF93">
        <v>4</v>
      </c>
      <c r="BG93">
        <v>49.5</v>
      </c>
      <c r="BH93">
        <v>304</v>
      </c>
      <c r="BI93">
        <v>18.260000000000002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36.898980000000002</v>
      </c>
      <c r="EX93" s="6">
        <v>2.8405000000000001E-3</v>
      </c>
      <c r="EY93" s="6">
        <v>-1.9196999999999999E-7</v>
      </c>
      <c r="EZ93" s="6">
        <v>4.9168000000000002E-12</v>
      </c>
      <c r="FA93" s="6">
        <v>0</v>
      </c>
      <c r="FB93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>
        <v>0</v>
      </c>
      <c r="GA93" s="2">
        <v>43979</v>
      </c>
      <c r="GB93" t="s">
        <v>596</v>
      </c>
      <c r="GC93">
        <v>21.68</v>
      </c>
      <c r="GD93" t="s">
        <v>602</v>
      </c>
      <c r="GE93">
        <f t="shared" si="5"/>
        <v>198</v>
      </c>
      <c r="GF93" t="s">
        <v>316</v>
      </c>
      <c r="GG93" t="s">
        <v>316</v>
      </c>
      <c r="GH93" t="s">
        <v>1176</v>
      </c>
      <c r="GI93" t="s">
        <v>316</v>
      </c>
      <c r="GJ93">
        <v>2.4849176000000001E-2</v>
      </c>
      <c r="GK93">
        <v>1.2941729000000001E-2</v>
      </c>
      <c r="GL93">
        <v>2.4843483999999999E-2</v>
      </c>
      <c r="GM93">
        <v>1.2934645999999999E-2</v>
      </c>
      <c r="GN93">
        <v>2.484389E-2</v>
      </c>
      <c r="GO93">
        <v>1.2950806E-2</v>
      </c>
      <c r="GP93">
        <v>2.4790207000000002E-2</v>
      </c>
      <c r="GQ93">
        <v>1.1148747000000001E-2</v>
      </c>
      <c r="GR93">
        <v>2.4802508000000001E-2</v>
      </c>
      <c r="GS93">
        <v>1.1148747000000001E-2</v>
      </c>
      <c r="GT93">
        <v>2.4846904E-2</v>
      </c>
      <c r="GU93">
        <v>1.1271140000000001E-2</v>
      </c>
    </row>
    <row r="94" spans="1:203" x14ac:dyDescent="0.25">
      <c r="A94">
        <v>19115</v>
      </c>
      <c r="B94" t="s">
        <v>321</v>
      </c>
      <c r="C94" s="2">
        <v>38920</v>
      </c>
      <c r="E94">
        <v>148</v>
      </c>
      <c r="F94" t="s">
        <v>321</v>
      </c>
      <c r="G94" t="s">
        <v>607</v>
      </c>
      <c r="H94" t="s">
        <v>797</v>
      </c>
      <c r="I94">
        <v>255</v>
      </c>
      <c r="J94">
        <v>0</v>
      </c>
      <c r="K94" t="s">
        <v>964</v>
      </c>
      <c r="L94" t="s">
        <v>593</v>
      </c>
      <c r="M94">
        <v>5963.92</v>
      </c>
      <c r="N94">
        <v>2267.94</v>
      </c>
      <c r="O94">
        <v>510</v>
      </c>
      <c r="P94">
        <v>470.8</v>
      </c>
      <c r="Q94">
        <v>2267.94</v>
      </c>
      <c r="R94">
        <v>2267.94</v>
      </c>
      <c r="S94" s="6">
        <v>414.76909999999998</v>
      </c>
      <c r="T94" s="6">
        <v>3.533041E-2</v>
      </c>
      <c r="U94" s="6">
        <v>-5.884825E-6</v>
      </c>
      <c r="V94" s="6">
        <v>5.8213889999999998E-10</v>
      </c>
      <c r="W94" s="6">
        <v>-2.3434E-14</v>
      </c>
      <c r="X94" s="6">
        <v>4771.5600000000004</v>
      </c>
      <c r="Y94" s="6">
        <v>-22.202200000000001</v>
      </c>
      <c r="Z94" s="6">
        <v>2.3638800000000001E-2</v>
      </c>
      <c r="AA94" s="6">
        <v>1.36246E-5</v>
      </c>
      <c r="AB94" s="6">
        <v>-1.8728999999999999E-8</v>
      </c>
      <c r="AC94">
        <v>-18</v>
      </c>
      <c r="AD94">
        <v>3</v>
      </c>
      <c r="AE94">
        <v>29</v>
      </c>
      <c r="AF94">
        <v>49</v>
      </c>
      <c r="AG94">
        <v>65</v>
      </c>
      <c r="AH94">
        <v>86</v>
      </c>
      <c r="AI94">
        <v>111</v>
      </c>
      <c r="AJ94">
        <v>119</v>
      </c>
      <c r="AK94">
        <v>96</v>
      </c>
      <c r="AL94">
        <v>54</v>
      </c>
      <c r="AM94">
        <v>20</v>
      </c>
      <c r="AN94">
        <v>-8</v>
      </c>
      <c r="AO94">
        <v>8.8620000000000001E-3</v>
      </c>
      <c r="AP94">
        <v>331.75</v>
      </c>
      <c r="AQ94">
        <v>0.97099999999999997</v>
      </c>
      <c r="AR94">
        <v>4.5730000000000004</v>
      </c>
      <c r="AS94">
        <f t="shared" si="3"/>
        <v>1.4889328E-2</v>
      </c>
      <c r="AT94">
        <f t="shared" si="4"/>
        <v>3.5835564E-2</v>
      </c>
      <c r="AU94" t="s">
        <v>594</v>
      </c>
      <c r="AV94">
        <v>1</v>
      </c>
      <c r="AW94">
        <v>1</v>
      </c>
      <c r="AX94">
        <v>100</v>
      </c>
      <c r="AY94">
        <v>0</v>
      </c>
      <c r="AZ94">
        <v>2</v>
      </c>
      <c r="BA94">
        <v>2.1800000000000002</v>
      </c>
      <c r="BB94">
        <v>5</v>
      </c>
      <c r="BC94">
        <v>3</v>
      </c>
      <c r="BD94" t="s">
        <v>595</v>
      </c>
      <c r="BE94">
        <v>2</v>
      </c>
      <c r="BF94">
        <v>3</v>
      </c>
      <c r="BG94">
        <v>133</v>
      </c>
      <c r="BH94">
        <v>89</v>
      </c>
      <c r="BI94">
        <v>166.4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328.22</v>
      </c>
      <c r="EX94" s="6">
        <v>2.1972100000000001E-2</v>
      </c>
      <c r="EY94" s="6">
        <v>-2.4763E-5</v>
      </c>
      <c r="EZ94" s="6">
        <v>1.38855E-8</v>
      </c>
      <c r="FA94" s="6">
        <v>-2.9202800000000002E-12</v>
      </c>
      <c r="FB94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>
        <v>0</v>
      </c>
      <c r="GA94" s="2">
        <v>43979</v>
      </c>
      <c r="GB94" t="s">
        <v>596</v>
      </c>
      <c r="GC94">
        <v>5963.92</v>
      </c>
      <c r="GD94" t="s">
        <v>597</v>
      </c>
      <c r="GE94">
        <f t="shared" si="5"/>
        <v>399</v>
      </c>
      <c r="GH94" t="s">
        <v>1177</v>
      </c>
      <c r="GI94" t="s">
        <v>261</v>
      </c>
      <c r="GJ94">
        <v>5.5355400000000005E-4</v>
      </c>
      <c r="GK94">
        <v>5.4323363999999999E-2</v>
      </c>
      <c r="GL94">
        <v>5.5327000000000002E-4</v>
      </c>
      <c r="GM94">
        <v>5.4356221000000003E-2</v>
      </c>
      <c r="GN94">
        <v>5.5327000000000002E-4</v>
      </c>
      <c r="GO94">
        <v>5.4356221000000003E-2</v>
      </c>
      <c r="GP94">
        <v>5.5150999999999996E-4</v>
      </c>
      <c r="GQ94">
        <v>5.1337714999999999E-2</v>
      </c>
      <c r="GR94">
        <v>5.4951900000000005E-4</v>
      </c>
      <c r="GS94">
        <v>4.7900587000000001E-2</v>
      </c>
      <c r="GT94">
        <v>5.49337E-4</v>
      </c>
      <c r="GU94">
        <v>4.7585483999999997E-2</v>
      </c>
    </row>
    <row r="95" spans="1:203" x14ac:dyDescent="0.25">
      <c r="A95">
        <v>19116</v>
      </c>
      <c r="B95" t="s">
        <v>322</v>
      </c>
      <c r="C95" s="2">
        <v>37672</v>
      </c>
      <c r="E95">
        <v>154</v>
      </c>
      <c r="F95" t="s">
        <v>322</v>
      </c>
      <c r="G95" t="s">
        <v>591</v>
      </c>
      <c r="H95" t="s">
        <v>601</v>
      </c>
      <c r="I95">
        <v>188</v>
      </c>
      <c r="J95">
        <v>0</v>
      </c>
      <c r="K95" t="s">
        <v>593</v>
      </c>
      <c r="L95" t="s">
        <v>593</v>
      </c>
      <c r="M95">
        <v>1634</v>
      </c>
      <c r="N95">
        <v>1634</v>
      </c>
      <c r="O95">
        <v>110</v>
      </c>
      <c r="P95">
        <v>110</v>
      </c>
      <c r="Q95">
        <v>1634</v>
      </c>
      <c r="R95">
        <v>1634</v>
      </c>
      <c r="S95" s="6">
        <v>109.6532</v>
      </c>
      <c r="T95" s="6">
        <v>0</v>
      </c>
      <c r="U95" s="6">
        <v>0</v>
      </c>
      <c r="V95" s="6">
        <v>0</v>
      </c>
      <c r="W95" s="6">
        <v>0</v>
      </c>
      <c r="X95" s="6">
        <v>61.579990000000002</v>
      </c>
      <c r="Y95" s="6">
        <v>0</v>
      </c>
      <c r="Z95" s="6">
        <v>0</v>
      </c>
      <c r="AA95" s="6">
        <v>0</v>
      </c>
      <c r="AB95" s="6">
        <v>0</v>
      </c>
      <c r="AC95">
        <v>-43</v>
      </c>
      <c r="AD95">
        <v>-25</v>
      </c>
      <c r="AE95">
        <v>-10</v>
      </c>
      <c r="AF95">
        <v>25</v>
      </c>
      <c r="AG95">
        <v>54</v>
      </c>
      <c r="AH95">
        <v>66</v>
      </c>
      <c r="AI95">
        <v>74</v>
      </c>
      <c r="AJ95">
        <v>65</v>
      </c>
      <c r="AK95">
        <v>50</v>
      </c>
      <c r="AL95">
        <v>14</v>
      </c>
      <c r="AM95">
        <v>-20</v>
      </c>
      <c r="AN95">
        <v>-30</v>
      </c>
      <c r="AO95">
        <v>8.8669999999999999E-3</v>
      </c>
      <c r="AP95">
        <v>27.96</v>
      </c>
      <c r="AQ95">
        <v>1.3740000000000001</v>
      </c>
      <c r="AR95">
        <v>3.6160000000000001</v>
      </c>
      <c r="AS95">
        <f t="shared" si="3"/>
        <v>1.3711917000000001E-2</v>
      </c>
      <c r="AT95">
        <f t="shared" si="4"/>
        <v>4.0836434999999997E-2</v>
      </c>
      <c r="AU95" t="s">
        <v>594</v>
      </c>
      <c r="AV95">
        <v>3</v>
      </c>
      <c r="AW95">
        <v>1</v>
      </c>
      <c r="AX95">
        <v>100</v>
      </c>
      <c r="AY95">
        <v>0</v>
      </c>
      <c r="AZ95">
        <v>2</v>
      </c>
      <c r="BA95">
        <v>0.95</v>
      </c>
      <c r="BB95">
        <v>14</v>
      </c>
      <c r="BC95">
        <v>2</v>
      </c>
      <c r="BD95" t="s">
        <v>595</v>
      </c>
      <c r="BE95">
        <v>2</v>
      </c>
      <c r="BF95">
        <v>1</v>
      </c>
      <c r="BG95">
        <v>153.9</v>
      </c>
      <c r="BH95">
        <v>220</v>
      </c>
      <c r="BI95">
        <v>76.7</v>
      </c>
      <c r="BJ95">
        <v>1</v>
      </c>
      <c r="BK95">
        <v>154</v>
      </c>
      <c r="BL95">
        <v>220</v>
      </c>
      <c r="BM95">
        <v>76.7</v>
      </c>
      <c r="BN95">
        <v>1</v>
      </c>
      <c r="BO95">
        <v>154</v>
      </c>
      <c r="BP95">
        <v>220</v>
      </c>
      <c r="BQ95">
        <v>76.7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26.899170000000002</v>
      </c>
      <c r="EX95" s="6">
        <v>5.3228650000000004E-3</v>
      </c>
      <c r="EY95" s="6">
        <v>-2.7617550000000002E-6</v>
      </c>
      <c r="EZ95" s="6">
        <v>7.5560399999999999E-10</v>
      </c>
      <c r="FA95" s="6">
        <v>-7.2907839999999999E-14</v>
      </c>
      <c r="FB95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>
        <v>0</v>
      </c>
      <c r="GA95" s="2">
        <v>43979</v>
      </c>
      <c r="GB95" t="s">
        <v>596</v>
      </c>
      <c r="GC95">
        <v>1609.66</v>
      </c>
      <c r="GD95" t="s">
        <v>602</v>
      </c>
      <c r="GE95">
        <f t="shared" si="5"/>
        <v>461.9</v>
      </c>
      <c r="GH95" t="s">
        <v>1178</v>
      </c>
      <c r="GI95" t="s">
        <v>325</v>
      </c>
      <c r="GJ95">
        <v>2.0545328000000002E-2</v>
      </c>
      <c r="GK95">
        <v>2.6356055999999999E-2</v>
      </c>
      <c r="GL95">
        <v>2.0598192000000001E-2</v>
      </c>
      <c r="GM95">
        <v>2.6341630000000001E-2</v>
      </c>
      <c r="GN95">
        <v>1.9817464E-2</v>
      </c>
      <c r="GO95">
        <v>2.5493370000000001E-2</v>
      </c>
      <c r="GP95">
        <v>1.9731150999999999E-2</v>
      </c>
      <c r="GQ95">
        <v>2.5879427999999999E-2</v>
      </c>
      <c r="GR95">
        <v>1.9997526000000002E-2</v>
      </c>
      <c r="GS95">
        <v>2.5879427999999999E-2</v>
      </c>
      <c r="GT95">
        <v>2.0353518000000001E-2</v>
      </c>
      <c r="GU95">
        <v>2.5879427999999999E-2</v>
      </c>
    </row>
    <row r="96" spans="1:203" x14ac:dyDescent="0.25">
      <c r="A96">
        <v>19118</v>
      </c>
      <c r="B96" t="s">
        <v>323</v>
      </c>
      <c r="C96" s="2">
        <v>40242</v>
      </c>
      <c r="E96">
        <v>155</v>
      </c>
      <c r="F96" t="s">
        <v>323</v>
      </c>
      <c r="G96" t="s">
        <v>607</v>
      </c>
      <c r="H96" t="s">
        <v>965</v>
      </c>
      <c r="I96">
        <v>155</v>
      </c>
      <c r="J96">
        <v>0</v>
      </c>
      <c r="K96" t="s">
        <v>966</v>
      </c>
      <c r="L96" t="s">
        <v>593</v>
      </c>
      <c r="M96">
        <v>241.59</v>
      </c>
      <c r="N96">
        <v>200.72</v>
      </c>
      <c r="O96">
        <v>616</v>
      </c>
      <c r="P96">
        <v>614</v>
      </c>
      <c r="Q96">
        <v>200.72</v>
      </c>
      <c r="R96">
        <v>200.72</v>
      </c>
      <c r="S96" s="6">
        <v>591.53520000000003</v>
      </c>
      <c r="T96" s="6">
        <v>0.1642508</v>
      </c>
      <c r="U96" s="6">
        <v>-2.6071120000000002E-4</v>
      </c>
      <c r="V96" s="6">
        <v>0</v>
      </c>
      <c r="W96" s="6">
        <v>0</v>
      </c>
      <c r="X96" s="6">
        <v>-723789.3</v>
      </c>
      <c r="Y96" s="6">
        <v>2350.0390000000002</v>
      </c>
      <c r="Z96" s="6">
        <v>-1.9074990000000001</v>
      </c>
      <c r="AA96" s="6">
        <v>0</v>
      </c>
      <c r="AB96" s="6">
        <v>0</v>
      </c>
      <c r="AC96">
        <v>-21</v>
      </c>
      <c r="AD96">
        <v>-14</v>
      </c>
      <c r="AE96">
        <v>9</v>
      </c>
      <c r="AF96">
        <v>30</v>
      </c>
      <c r="AG96">
        <v>45</v>
      </c>
      <c r="AH96">
        <v>49</v>
      </c>
      <c r="AI96">
        <v>69</v>
      </c>
      <c r="AJ96">
        <v>83</v>
      </c>
      <c r="AK96">
        <v>60</v>
      </c>
      <c r="AL96">
        <v>30</v>
      </c>
      <c r="AM96">
        <v>1</v>
      </c>
      <c r="AN96">
        <v>-12</v>
      </c>
      <c r="AO96">
        <v>8.7550000000000006E-3</v>
      </c>
      <c r="AP96">
        <v>577.48</v>
      </c>
      <c r="AQ96">
        <v>3.7999999999999999E-2</v>
      </c>
      <c r="AR96">
        <v>5.0439999999999996</v>
      </c>
      <c r="AS96">
        <f t="shared" si="3"/>
        <v>7.9331699999999998E-4</v>
      </c>
      <c r="AT96">
        <f t="shared" si="4"/>
        <v>2.9460143000000001E-2</v>
      </c>
      <c r="AU96" t="s">
        <v>605</v>
      </c>
      <c r="AV96">
        <v>2</v>
      </c>
      <c r="AW96">
        <v>1</v>
      </c>
      <c r="AX96">
        <v>100</v>
      </c>
      <c r="AY96">
        <v>0</v>
      </c>
      <c r="AZ96">
        <v>1</v>
      </c>
      <c r="BA96">
        <v>3</v>
      </c>
      <c r="BB96">
        <v>10</v>
      </c>
      <c r="BC96">
        <v>1</v>
      </c>
      <c r="BD96" t="s">
        <v>595</v>
      </c>
      <c r="BE96">
        <v>2</v>
      </c>
      <c r="BF96">
        <v>1</v>
      </c>
      <c r="BG96">
        <v>41.8</v>
      </c>
      <c r="BH96">
        <v>131</v>
      </c>
      <c r="BI96">
        <v>36.54</v>
      </c>
      <c r="BJ96">
        <v>1</v>
      </c>
      <c r="BK96">
        <v>41.9</v>
      </c>
      <c r="BL96">
        <v>131</v>
      </c>
      <c r="BM96">
        <v>36.54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577</v>
      </c>
      <c r="EX96" s="6">
        <v>6.8771869999999999E-3</v>
      </c>
      <c r="EY96" s="6">
        <v>-2.0995049999999999E-6</v>
      </c>
      <c r="EZ96" s="6">
        <v>3.629827E-10</v>
      </c>
      <c r="FA96" s="6">
        <v>-2.3589499999999999E-14</v>
      </c>
      <c r="FB9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>
        <v>0</v>
      </c>
      <c r="GA96" s="2">
        <v>43979</v>
      </c>
      <c r="GB96" t="s">
        <v>596</v>
      </c>
      <c r="GC96">
        <v>241.59</v>
      </c>
      <c r="GD96" t="s">
        <v>597</v>
      </c>
      <c r="GE96">
        <f t="shared" si="5"/>
        <v>83.699999999999989</v>
      </c>
      <c r="GH96" t="s">
        <v>1179</v>
      </c>
      <c r="GI96" t="s">
        <v>323</v>
      </c>
      <c r="GJ96">
        <v>3.6378499999999999E-4</v>
      </c>
      <c r="GK96">
        <v>5.0463673000000001E-2</v>
      </c>
      <c r="GL96">
        <v>5.1596599999999997E-4</v>
      </c>
      <c r="GM96">
        <v>5.0581064000000002E-2</v>
      </c>
      <c r="GN96">
        <v>5.1236000000000001E-4</v>
      </c>
      <c r="GO96">
        <v>5.0581064000000002E-2</v>
      </c>
      <c r="GP96">
        <v>5.1077000000000002E-4</v>
      </c>
      <c r="GQ96">
        <v>4.6140770999999997E-2</v>
      </c>
      <c r="GR96">
        <v>7.7975199999999998E-4</v>
      </c>
      <c r="GS96">
        <v>3.7665319000000003E-2</v>
      </c>
      <c r="GT96">
        <v>7.9331699999999998E-4</v>
      </c>
      <c r="GU96">
        <v>2.9460143000000001E-2</v>
      </c>
    </row>
    <row r="97" spans="1:203" x14ac:dyDescent="0.25">
      <c r="A97">
        <v>19119</v>
      </c>
      <c r="B97" t="s">
        <v>324</v>
      </c>
      <c r="C97" s="2">
        <v>22649</v>
      </c>
      <c r="E97">
        <v>156</v>
      </c>
      <c r="F97" t="s">
        <v>324</v>
      </c>
      <c r="G97" t="s">
        <v>607</v>
      </c>
      <c r="H97" t="s">
        <v>797</v>
      </c>
      <c r="I97">
        <v>156</v>
      </c>
      <c r="J97">
        <v>0</v>
      </c>
      <c r="K97" t="s">
        <v>968</v>
      </c>
      <c r="L97" t="s">
        <v>593</v>
      </c>
      <c r="M97">
        <v>19528</v>
      </c>
      <c r="N97">
        <v>4250</v>
      </c>
      <c r="O97">
        <v>572.5</v>
      </c>
      <c r="P97">
        <v>549.20000000000005</v>
      </c>
      <c r="Q97">
        <v>8526.31</v>
      </c>
      <c r="R97">
        <v>4250</v>
      </c>
      <c r="S97" s="6">
        <v>530.33180000000004</v>
      </c>
      <c r="T97" s="6">
        <v>6.07596E-3</v>
      </c>
      <c r="U97" s="6">
        <v>-4.8361500000000001E-7</v>
      </c>
      <c r="V97" s="6">
        <v>2.203479E-11</v>
      </c>
      <c r="W97" s="6">
        <v>-3.8465799999999999E-16</v>
      </c>
      <c r="X97" s="6">
        <v>12075000</v>
      </c>
      <c r="Y97" s="6">
        <v>-89343.69</v>
      </c>
      <c r="Z97" s="6">
        <v>247.989</v>
      </c>
      <c r="AA97" s="6">
        <v>-0.306089</v>
      </c>
      <c r="AB97" s="6">
        <v>1.4177499999999999E-4</v>
      </c>
      <c r="AC97">
        <v>-1</v>
      </c>
      <c r="AD97">
        <v>-2</v>
      </c>
      <c r="AE97">
        <v>28</v>
      </c>
      <c r="AF97">
        <v>47</v>
      </c>
      <c r="AG97">
        <v>61</v>
      </c>
      <c r="AH97">
        <v>61</v>
      </c>
      <c r="AI97">
        <v>58</v>
      </c>
      <c r="AJ97">
        <v>49</v>
      </c>
      <c r="AK97">
        <v>49</v>
      </c>
      <c r="AL97">
        <v>35</v>
      </c>
      <c r="AM97">
        <v>21</v>
      </c>
      <c r="AN97">
        <v>22</v>
      </c>
      <c r="AO97">
        <v>8.8039999999999993E-3</v>
      </c>
      <c r="AP97">
        <v>516.24</v>
      </c>
      <c r="AQ97">
        <v>2.1219999999999999</v>
      </c>
      <c r="AR97">
        <v>6.1</v>
      </c>
      <c r="AS97">
        <f t="shared" si="3"/>
        <v>1.9086632999999999E-2</v>
      </c>
      <c r="AT97">
        <f t="shared" si="4"/>
        <v>7.5686200999999995E-2</v>
      </c>
      <c r="AU97" t="s">
        <v>605</v>
      </c>
      <c r="AV97">
        <v>1</v>
      </c>
      <c r="AW97">
        <v>1</v>
      </c>
      <c r="AX97">
        <v>100</v>
      </c>
      <c r="AY97">
        <v>0</v>
      </c>
      <c r="AZ97">
        <v>2</v>
      </c>
      <c r="BA97">
        <v>0.7</v>
      </c>
      <c r="BB97">
        <v>27</v>
      </c>
      <c r="BC97">
        <v>4</v>
      </c>
      <c r="BD97" t="s">
        <v>595</v>
      </c>
      <c r="BE97">
        <v>2</v>
      </c>
      <c r="BF97">
        <v>6</v>
      </c>
      <c r="BG97">
        <v>66</v>
      </c>
      <c r="BH97">
        <v>154</v>
      </c>
      <c r="BI97">
        <v>50.2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514.6558</v>
      </c>
      <c r="EX97" s="6">
        <v>1.6068600000000001E-3</v>
      </c>
      <c r="EY97" s="6">
        <v>-2.5527500000000001E-7</v>
      </c>
      <c r="EZ97" s="6">
        <v>2.8854789999999998E-11</v>
      </c>
      <c r="FA97" s="6">
        <v>-1.17978E-15</v>
      </c>
      <c r="FB97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>
        <v>0</v>
      </c>
      <c r="GA97" s="2">
        <v>43979</v>
      </c>
      <c r="GB97" t="s">
        <v>596</v>
      </c>
      <c r="GC97">
        <v>19528</v>
      </c>
      <c r="GD97" t="s">
        <v>597</v>
      </c>
      <c r="GE97">
        <f t="shared" si="5"/>
        <v>396</v>
      </c>
      <c r="GH97" t="s">
        <v>1180</v>
      </c>
      <c r="GI97" t="s">
        <v>338</v>
      </c>
      <c r="GJ97">
        <v>0.14442904300000001</v>
      </c>
      <c r="GK97">
        <v>1.1661210999999999E-2</v>
      </c>
      <c r="GL97">
        <v>0.14432294700000001</v>
      </c>
      <c r="GM97">
        <v>1.1475991E-2</v>
      </c>
      <c r="GN97">
        <v>0.14418297999999999</v>
      </c>
      <c r="GO97">
        <v>1.0516426000000001E-2</v>
      </c>
      <c r="GP97">
        <v>0.14414906499999999</v>
      </c>
      <c r="GQ97">
        <v>1.0468152999999999E-2</v>
      </c>
      <c r="GR97">
        <v>0.14417833099999999</v>
      </c>
      <c r="GS97">
        <v>1.0545123E-2</v>
      </c>
      <c r="GT97">
        <v>0.14453250200000001</v>
      </c>
      <c r="GU97">
        <v>1.2969787E-2</v>
      </c>
    </row>
    <row r="98" spans="1:203" x14ac:dyDescent="0.25">
      <c r="A98">
        <v>19120</v>
      </c>
      <c r="B98" t="s">
        <v>325</v>
      </c>
      <c r="C98" s="2">
        <v>38156</v>
      </c>
      <c r="E98">
        <v>162</v>
      </c>
      <c r="F98" t="s">
        <v>325</v>
      </c>
      <c r="G98" t="s">
        <v>607</v>
      </c>
      <c r="H98" t="s">
        <v>797</v>
      </c>
      <c r="I98">
        <v>158</v>
      </c>
      <c r="J98">
        <v>0</v>
      </c>
      <c r="K98" t="s">
        <v>968</v>
      </c>
      <c r="L98" t="s">
        <v>593</v>
      </c>
      <c r="M98">
        <v>557</v>
      </c>
      <c r="N98">
        <v>95.25</v>
      </c>
      <c r="O98">
        <v>829</v>
      </c>
      <c r="P98">
        <v>811</v>
      </c>
      <c r="Q98">
        <v>212.12</v>
      </c>
      <c r="R98">
        <v>95.25</v>
      </c>
      <c r="S98" s="6">
        <v>801.7885</v>
      </c>
      <c r="T98" s="6">
        <v>0.1142334</v>
      </c>
      <c r="U98" s="6">
        <v>-1.9770120000000001E-4</v>
      </c>
      <c r="V98" s="6">
        <v>1.4418299999999999E-7</v>
      </c>
      <c r="W98" s="6">
        <v>-2.488779E-17</v>
      </c>
      <c r="X98" s="6">
        <v>-7222561</v>
      </c>
      <c r="Y98" s="6">
        <v>26548.240000000002</v>
      </c>
      <c r="Z98" s="6">
        <v>-32.529220000000002</v>
      </c>
      <c r="AA98" s="6">
        <v>1.328637E-2</v>
      </c>
      <c r="AB98" s="6">
        <v>0</v>
      </c>
      <c r="AC98">
        <v>21</v>
      </c>
      <c r="AD98">
        <v>4</v>
      </c>
      <c r="AE98">
        <v>21</v>
      </c>
      <c r="AF98">
        <v>33</v>
      </c>
      <c r="AG98">
        <v>59</v>
      </c>
      <c r="AH98">
        <v>70</v>
      </c>
      <c r="AI98">
        <v>77</v>
      </c>
      <c r="AJ98">
        <v>79</v>
      </c>
      <c r="AK98">
        <v>80</v>
      </c>
      <c r="AL98">
        <v>51</v>
      </c>
      <c r="AM98">
        <v>17</v>
      </c>
      <c r="AN98">
        <v>51</v>
      </c>
      <c r="AO98">
        <v>8.9569999999999997E-3</v>
      </c>
      <c r="AP98">
        <v>638.79</v>
      </c>
      <c r="AQ98">
        <v>2.0230000000000001</v>
      </c>
      <c r="AR98">
        <v>2.6970000000000001</v>
      </c>
      <c r="AS98">
        <f t="shared" si="3"/>
        <v>2.0353518000000001E-2</v>
      </c>
      <c r="AT98">
        <f t="shared" si="4"/>
        <v>2.5879427999999999E-2</v>
      </c>
      <c r="AU98" t="s">
        <v>594</v>
      </c>
      <c r="AV98">
        <v>1</v>
      </c>
      <c r="AW98">
        <v>1</v>
      </c>
      <c r="AX98">
        <v>100</v>
      </c>
      <c r="AY98">
        <v>0</v>
      </c>
      <c r="AZ98">
        <v>2</v>
      </c>
      <c r="BA98">
        <v>2.91</v>
      </c>
      <c r="BB98">
        <v>4</v>
      </c>
      <c r="BC98">
        <v>2</v>
      </c>
      <c r="BD98" t="s">
        <v>799</v>
      </c>
      <c r="BE98">
        <v>2</v>
      </c>
      <c r="BF98">
        <v>3</v>
      </c>
      <c r="BG98">
        <v>35</v>
      </c>
      <c r="BH98">
        <v>24</v>
      </c>
      <c r="BI98">
        <v>168.1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636.20000000000005</v>
      </c>
      <c r="EX98" s="6">
        <v>3.073E-2</v>
      </c>
      <c r="EY98" s="6">
        <v>-1.5531E-4</v>
      </c>
      <c r="EZ98" s="6">
        <v>5.08474E-7</v>
      </c>
      <c r="FA98" s="6">
        <v>-6.0986590000000002E-10</v>
      </c>
      <c r="FB98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>
        <v>0</v>
      </c>
      <c r="GA98" s="2">
        <v>43979</v>
      </c>
      <c r="GB98" t="s">
        <v>596</v>
      </c>
      <c r="GC98">
        <v>557</v>
      </c>
      <c r="GD98" t="s">
        <v>597</v>
      </c>
      <c r="GE98">
        <f t="shared" si="5"/>
        <v>105</v>
      </c>
      <c r="GH98" t="s">
        <v>1181</v>
      </c>
      <c r="GI98" t="s">
        <v>275</v>
      </c>
      <c r="GJ98">
        <v>4.6993110000000003E-3</v>
      </c>
      <c r="GK98">
        <v>2.1737361E-2</v>
      </c>
      <c r="GL98">
        <v>4.5100829999999998E-3</v>
      </c>
      <c r="GM98">
        <v>2.246248E-2</v>
      </c>
      <c r="GN98">
        <v>4.33797E-3</v>
      </c>
      <c r="GO98">
        <v>1.8726461999999999E-2</v>
      </c>
      <c r="GP98">
        <v>4.1967000000000003E-3</v>
      </c>
      <c r="GQ98">
        <v>1.7960767999999998E-2</v>
      </c>
      <c r="GR98">
        <v>4.198434E-3</v>
      </c>
      <c r="GS98">
        <v>1.836643E-2</v>
      </c>
      <c r="GT98">
        <v>4.4868699999999996E-3</v>
      </c>
      <c r="GU98">
        <v>1.90566E-2</v>
      </c>
    </row>
    <row r="99" spans="1:203" x14ac:dyDescent="0.25">
      <c r="A99">
        <v>19121</v>
      </c>
      <c r="B99" t="s">
        <v>326</v>
      </c>
      <c r="C99" s="2">
        <v>30015</v>
      </c>
      <c r="E99">
        <v>169</v>
      </c>
      <c r="F99" t="s">
        <v>326</v>
      </c>
      <c r="G99" t="s">
        <v>591</v>
      </c>
      <c r="H99" t="s">
        <v>592</v>
      </c>
      <c r="I99">
        <v>169</v>
      </c>
      <c r="J99">
        <v>0</v>
      </c>
      <c r="K99" t="s">
        <v>604</v>
      </c>
      <c r="L99" t="s">
        <v>593</v>
      </c>
      <c r="M99">
        <v>34116</v>
      </c>
      <c r="N99">
        <v>5447</v>
      </c>
      <c r="O99">
        <v>392.5</v>
      </c>
      <c r="P99">
        <v>380.5</v>
      </c>
      <c r="Q99">
        <v>5447</v>
      </c>
      <c r="R99">
        <v>5447</v>
      </c>
      <c r="S99" s="6">
        <v>374.17899999999997</v>
      </c>
      <c r="T99" s="6">
        <v>1.3966899999999999E-3</v>
      </c>
      <c r="U99" s="6">
        <v>-5.3515900000000002E-8</v>
      </c>
      <c r="V99" s="6">
        <v>1.155989E-12</v>
      </c>
      <c r="W99" s="6">
        <v>-9.5459890000000006E-18</v>
      </c>
      <c r="X99" s="6">
        <v>-503710</v>
      </c>
      <c r="Y99" s="6">
        <v>4913.7889999999998</v>
      </c>
      <c r="Z99" s="6">
        <v>-8.9668890000000001</v>
      </c>
      <c r="AA99" s="6">
        <v>-1.89169E-2</v>
      </c>
      <c r="AB99" s="6">
        <v>4.65379E-5</v>
      </c>
      <c r="AC99">
        <v>171</v>
      </c>
      <c r="AD99">
        <v>109</v>
      </c>
      <c r="AE99">
        <v>61</v>
      </c>
      <c r="AF99">
        <v>56</v>
      </c>
      <c r="AG99">
        <v>108</v>
      </c>
      <c r="AH99">
        <v>104</v>
      </c>
      <c r="AI99">
        <v>165</v>
      </c>
      <c r="AJ99">
        <v>203</v>
      </c>
      <c r="AK99">
        <v>234</v>
      </c>
      <c r="AL99">
        <v>267</v>
      </c>
      <c r="AM99">
        <v>245</v>
      </c>
      <c r="AN99">
        <v>223</v>
      </c>
      <c r="AO99">
        <v>8.9169999999999996E-3</v>
      </c>
      <c r="AP99">
        <v>362.34</v>
      </c>
      <c r="AQ99">
        <v>1.2450000000000001</v>
      </c>
      <c r="AR99">
        <v>2.8820000000000001</v>
      </c>
      <c r="AS99">
        <f t="shared" si="3"/>
        <v>7.3974669999999996E-3</v>
      </c>
      <c r="AT99">
        <f t="shared" si="4"/>
        <v>2.9861380999999999E-2</v>
      </c>
      <c r="AU99" t="s">
        <v>605</v>
      </c>
      <c r="AV99">
        <v>1</v>
      </c>
      <c r="AW99">
        <v>1</v>
      </c>
      <c r="AX99">
        <v>100</v>
      </c>
      <c r="AY99">
        <v>0</v>
      </c>
      <c r="AZ99">
        <v>2</v>
      </c>
      <c r="BA99">
        <v>0.2</v>
      </c>
      <c r="BB99">
        <v>207</v>
      </c>
      <c r="BC99">
        <v>3</v>
      </c>
      <c r="BD99" t="s">
        <v>595</v>
      </c>
      <c r="BE99">
        <v>2</v>
      </c>
      <c r="BF99">
        <v>6</v>
      </c>
      <c r="BG99">
        <v>175</v>
      </c>
      <c r="BH99">
        <v>713</v>
      </c>
      <c r="BI99">
        <v>27.2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359.65379999999999</v>
      </c>
      <c r="EX99" s="6">
        <v>1.96401E-3</v>
      </c>
      <c r="EY99" s="6">
        <v>-2.9687300000000001E-7</v>
      </c>
      <c r="EZ99" s="6">
        <v>2.50828E-11</v>
      </c>
      <c r="FA99" s="6">
        <v>-7.7022990000000001E-16</v>
      </c>
      <c r="FB99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>
        <v>0</v>
      </c>
      <c r="GA99" s="2">
        <v>43979</v>
      </c>
      <c r="GB99" t="s">
        <v>596</v>
      </c>
      <c r="GC99">
        <v>34116</v>
      </c>
      <c r="GD99" t="s">
        <v>597</v>
      </c>
      <c r="GE99">
        <f t="shared" si="5"/>
        <v>1050</v>
      </c>
      <c r="GH99" t="s">
        <v>1182</v>
      </c>
      <c r="GI99" t="s">
        <v>246</v>
      </c>
      <c r="GJ99">
        <v>3.9850650000000003E-3</v>
      </c>
      <c r="GK99">
        <v>1.9585348999999998E-2</v>
      </c>
      <c r="GL99">
        <v>3.9828399999999996E-3</v>
      </c>
      <c r="GM99">
        <v>1.9574629E-2</v>
      </c>
      <c r="GN99">
        <v>3.9818709999999997E-3</v>
      </c>
      <c r="GO99">
        <v>1.9574629E-2</v>
      </c>
      <c r="GP99">
        <v>3.9816749999999996E-3</v>
      </c>
      <c r="GQ99">
        <v>1.9526357000000001E-2</v>
      </c>
      <c r="GR99">
        <v>3.9816749999999996E-3</v>
      </c>
      <c r="GS99">
        <v>1.9526357000000001E-2</v>
      </c>
      <c r="GT99">
        <v>4.0330410000000002E-3</v>
      </c>
      <c r="GU99">
        <v>1.9526357000000001E-2</v>
      </c>
    </row>
    <row r="100" spans="1:203" x14ac:dyDescent="0.25">
      <c r="A100">
        <v>19122</v>
      </c>
      <c r="B100" t="s">
        <v>327</v>
      </c>
      <c r="C100" s="2">
        <v>32175</v>
      </c>
      <c r="E100">
        <v>172</v>
      </c>
      <c r="F100" t="s">
        <v>327</v>
      </c>
      <c r="G100" t="s">
        <v>591</v>
      </c>
      <c r="H100" t="s">
        <v>592</v>
      </c>
      <c r="I100">
        <v>172</v>
      </c>
      <c r="J100">
        <v>0</v>
      </c>
      <c r="K100" t="s">
        <v>599</v>
      </c>
      <c r="L100" t="s">
        <v>593</v>
      </c>
      <c r="M100">
        <v>10782</v>
      </c>
      <c r="N100">
        <v>7234</v>
      </c>
      <c r="O100">
        <v>304</v>
      </c>
      <c r="P100">
        <v>299</v>
      </c>
      <c r="Q100">
        <v>7234</v>
      </c>
      <c r="R100">
        <v>7234</v>
      </c>
      <c r="S100" s="6">
        <v>275.81299999999999</v>
      </c>
      <c r="T100" s="6">
        <v>6.7648889999999996E-3</v>
      </c>
      <c r="U100" s="6">
        <v>-8.8683699999999999E-7</v>
      </c>
      <c r="V100" s="6">
        <v>7.067909E-11</v>
      </c>
      <c r="W100" s="6">
        <v>-2.2398499999999999E-15</v>
      </c>
      <c r="X100" s="6">
        <v>-199695</v>
      </c>
      <c r="Y100" s="6">
        <v>1822.24</v>
      </c>
      <c r="Z100" s="6">
        <v>-4.4356989999999996</v>
      </c>
      <c r="AA100" s="6">
        <v>-1.9176099999999999E-3</v>
      </c>
      <c r="AB100" s="6">
        <v>1.2921E-5</v>
      </c>
      <c r="AC100">
        <v>163</v>
      </c>
      <c r="AD100">
        <v>88</v>
      </c>
      <c r="AE100">
        <v>47</v>
      </c>
      <c r="AF100">
        <v>35</v>
      </c>
      <c r="AG100">
        <v>55</v>
      </c>
      <c r="AH100">
        <v>41</v>
      </c>
      <c r="AI100">
        <v>81</v>
      </c>
      <c r="AJ100">
        <v>138</v>
      </c>
      <c r="AK100">
        <v>190</v>
      </c>
      <c r="AL100">
        <v>227</v>
      </c>
      <c r="AM100">
        <v>235</v>
      </c>
      <c r="AN100">
        <v>202</v>
      </c>
      <c r="AO100">
        <v>8.7100000000000007E-3</v>
      </c>
      <c r="AP100">
        <v>251.31</v>
      </c>
      <c r="AQ100">
        <v>0.34899999999999998</v>
      </c>
      <c r="AR100">
        <v>4.4400000000000004</v>
      </c>
      <c r="AS100">
        <f t="shared" si="3"/>
        <v>2.509397E-3</v>
      </c>
      <c r="AT100">
        <f t="shared" si="4"/>
        <v>2.8452394999999998E-2</v>
      </c>
      <c r="AU100" t="s">
        <v>594</v>
      </c>
      <c r="AV100">
        <v>1</v>
      </c>
      <c r="AW100">
        <v>1</v>
      </c>
      <c r="AX100">
        <v>100</v>
      </c>
      <c r="AY100">
        <v>0</v>
      </c>
      <c r="AZ100">
        <v>2</v>
      </c>
      <c r="BA100">
        <v>0.52</v>
      </c>
      <c r="BB100">
        <v>283</v>
      </c>
      <c r="BC100">
        <v>4</v>
      </c>
      <c r="BD100" t="s">
        <v>595</v>
      </c>
      <c r="BE100">
        <v>2</v>
      </c>
      <c r="BF100">
        <v>6</v>
      </c>
      <c r="BG100">
        <v>246.6</v>
      </c>
      <c r="BH100">
        <v>544</v>
      </c>
      <c r="BI100">
        <v>50.8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251.5</v>
      </c>
      <c r="EX100" s="6">
        <v>0</v>
      </c>
      <c r="EY100" s="6">
        <v>0</v>
      </c>
      <c r="EZ100" s="6">
        <v>0</v>
      </c>
      <c r="FA100" s="6">
        <v>0</v>
      </c>
      <c r="FB100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>
        <v>0</v>
      </c>
      <c r="GA100" s="2">
        <v>43979</v>
      </c>
      <c r="GB100" t="s">
        <v>596</v>
      </c>
      <c r="GC100">
        <v>10782</v>
      </c>
      <c r="GD100" t="s">
        <v>597</v>
      </c>
      <c r="GE100">
        <f t="shared" si="5"/>
        <v>1479.6</v>
      </c>
      <c r="GF100" t="s">
        <v>1185</v>
      </c>
      <c r="GG100" t="s">
        <v>342</v>
      </c>
      <c r="GH100" t="s">
        <v>1184</v>
      </c>
      <c r="GI100" t="s">
        <v>342</v>
      </c>
      <c r="GJ100">
        <v>6.7684379999999999E-3</v>
      </c>
      <c r="GK100">
        <v>4.1103430000000003E-2</v>
      </c>
      <c r="GL100">
        <v>6.7650820000000004E-3</v>
      </c>
      <c r="GM100">
        <v>4.1152771999999997E-2</v>
      </c>
      <c r="GN100">
        <v>6.7650820000000004E-3</v>
      </c>
      <c r="GO100">
        <v>4.1152771999999997E-2</v>
      </c>
      <c r="GP100">
        <v>7.1569379999999998E-3</v>
      </c>
      <c r="GQ100">
        <v>4.1152771999999997E-2</v>
      </c>
      <c r="GR100">
        <v>7.1575520000000002E-3</v>
      </c>
      <c r="GS100">
        <v>4.1235063000000002E-2</v>
      </c>
      <c r="GT100">
        <v>7.1809430000000004E-3</v>
      </c>
      <c r="GU100">
        <v>4.1235063000000002E-2</v>
      </c>
    </row>
    <row r="101" spans="1:203" x14ac:dyDescent="0.25">
      <c r="A101">
        <v>19125</v>
      </c>
      <c r="B101" t="s">
        <v>590</v>
      </c>
      <c r="C101" s="2">
        <v>29190</v>
      </c>
      <c r="E101">
        <v>175</v>
      </c>
      <c r="F101" t="s">
        <v>590</v>
      </c>
      <c r="G101" t="s">
        <v>591</v>
      </c>
      <c r="H101" t="s">
        <v>592</v>
      </c>
      <c r="I101">
        <v>300</v>
      </c>
      <c r="J101">
        <v>0</v>
      </c>
      <c r="K101" t="s">
        <v>615</v>
      </c>
      <c r="L101" t="s">
        <v>593</v>
      </c>
      <c r="M101">
        <v>121</v>
      </c>
      <c r="N101">
        <v>121</v>
      </c>
      <c r="O101">
        <v>251.5</v>
      </c>
      <c r="P101">
        <v>251.5</v>
      </c>
      <c r="Q101">
        <v>121</v>
      </c>
      <c r="R101">
        <v>121</v>
      </c>
      <c r="S101" s="6">
        <v>251.16300000000001</v>
      </c>
      <c r="T101" s="6">
        <v>0</v>
      </c>
      <c r="U101" s="6">
        <v>0</v>
      </c>
      <c r="V101" s="6">
        <v>0</v>
      </c>
      <c r="W101" s="6">
        <v>0</v>
      </c>
      <c r="X101" s="6">
        <v>117</v>
      </c>
      <c r="Y101" s="6">
        <v>0</v>
      </c>
      <c r="Z101" s="6">
        <v>0</v>
      </c>
      <c r="AA101" s="6">
        <v>0</v>
      </c>
      <c r="AB101" s="6">
        <v>0</v>
      </c>
      <c r="AC101">
        <v>140</v>
      </c>
      <c r="AD101">
        <v>109</v>
      </c>
      <c r="AE101">
        <v>81</v>
      </c>
      <c r="AF101">
        <v>105</v>
      </c>
      <c r="AG101">
        <v>109</v>
      </c>
      <c r="AH101">
        <v>101</v>
      </c>
      <c r="AI101">
        <v>123</v>
      </c>
      <c r="AJ101">
        <v>158</v>
      </c>
      <c r="AK101">
        <v>180</v>
      </c>
      <c r="AL101">
        <v>195</v>
      </c>
      <c r="AM101">
        <v>158</v>
      </c>
      <c r="AN101">
        <v>152</v>
      </c>
      <c r="AO101">
        <v>9.0969999999999992E-3</v>
      </c>
      <c r="AP101">
        <v>137.91999999999999</v>
      </c>
      <c r="AQ101">
        <v>9.3249999999999993</v>
      </c>
      <c r="AR101">
        <v>11.343</v>
      </c>
      <c r="AS101">
        <f t="shared" si="3"/>
        <v>8.4068089999999998E-2</v>
      </c>
      <c r="AT101">
        <f t="shared" si="4"/>
        <v>9.0146579000000004E-2</v>
      </c>
      <c r="AU101" t="s">
        <v>594</v>
      </c>
      <c r="AV101">
        <v>1</v>
      </c>
      <c r="AW101">
        <v>1</v>
      </c>
      <c r="AX101">
        <v>100</v>
      </c>
      <c r="AY101">
        <v>0</v>
      </c>
      <c r="AZ101">
        <v>2</v>
      </c>
      <c r="BA101">
        <v>0.89</v>
      </c>
      <c r="BB101">
        <v>0</v>
      </c>
      <c r="BC101">
        <v>4</v>
      </c>
      <c r="BD101" t="s">
        <v>595</v>
      </c>
      <c r="BE101">
        <v>2</v>
      </c>
      <c r="BF101">
        <v>6</v>
      </c>
      <c r="BG101">
        <v>410.4</v>
      </c>
      <c r="BH101">
        <v>398</v>
      </c>
      <c r="BI101">
        <v>112.5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129.04400000000001</v>
      </c>
      <c r="EX101" s="6">
        <v>2.0797400000000001E-3</v>
      </c>
      <c r="EY101" s="6">
        <v>-5.2706799999999999E-8</v>
      </c>
      <c r="EZ101" s="6">
        <v>6.6645599999999998E-13</v>
      </c>
      <c r="FA101" s="6">
        <v>2.231169E-17</v>
      </c>
      <c r="FB101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>
        <v>0</v>
      </c>
      <c r="GA101" s="2">
        <v>43979</v>
      </c>
      <c r="GB101" t="s">
        <v>596</v>
      </c>
      <c r="GC101">
        <v>1188</v>
      </c>
      <c r="GD101" t="s">
        <v>602</v>
      </c>
      <c r="GE101">
        <f t="shared" si="5"/>
        <v>2462.3999999999996</v>
      </c>
      <c r="GH101" t="s">
        <v>1186</v>
      </c>
      <c r="GI101" t="s">
        <v>332</v>
      </c>
      <c r="GJ101">
        <v>5.4464989999999996E-3</v>
      </c>
      <c r="GK101">
        <v>3.8990180999999999E-2</v>
      </c>
      <c r="GL101">
        <v>6.0585270000000002E-3</v>
      </c>
      <c r="GM101">
        <v>3.9241284000000001E-2</v>
      </c>
      <c r="GN101">
        <v>6.053241E-3</v>
      </c>
      <c r="GO101">
        <v>3.9102770000000002E-2</v>
      </c>
      <c r="GP101">
        <v>6.0363989999999996E-3</v>
      </c>
      <c r="GQ101">
        <v>3.6825482E-2</v>
      </c>
      <c r="GR101">
        <v>6.0364859999999998E-3</v>
      </c>
      <c r="GS101">
        <v>3.6839298999999999E-2</v>
      </c>
      <c r="GT101">
        <v>6.1480659999999998E-3</v>
      </c>
      <c r="GU101">
        <v>3.6961134999999999E-2</v>
      </c>
    </row>
    <row r="102" spans="1:203" x14ac:dyDescent="0.25">
      <c r="A102">
        <v>19126</v>
      </c>
      <c r="B102" t="s">
        <v>328</v>
      </c>
      <c r="C102" s="2">
        <v>34686</v>
      </c>
      <c r="E102">
        <v>178</v>
      </c>
      <c r="F102" t="s">
        <v>328</v>
      </c>
      <c r="G102" t="s">
        <v>591</v>
      </c>
      <c r="H102" t="s">
        <v>592</v>
      </c>
      <c r="I102">
        <v>178</v>
      </c>
      <c r="J102">
        <v>0</v>
      </c>
      <c r="K102" t="s">
        <v>593</v>
      </c>
      <c r="L102" t="s">
        <v>593</v>
      </c>
      <c r="M102">
        <v>3800</v>
      </c>
      <c r="N102">
        <v>3800</v>
      </c>
      <c r="O102">
        <v>138</v>
      </c>
      <c r="P102">
        <v>138</v>
      </c>
      <c r="Q102">
        <v>3800</v>
      </c>
      <c r="R102">
        <v>3800</v>
      </c>
      <c r="S102" s="6">
        <v>137.3886</v>
      </c>
      <c r="T102" s="6">
        <v>0</v>
      </c>
      <c r="U102" s="6">
        <v>0</v>
      </c>
      <c r="V102" s="6">
        <v>0</v>
      </c>
      <c r="W102" s="6">
        <v>0</v>
      </c>
      <c r="X102" s="6">
        <v>60</v>
      </c>
      <c r="Y102" s="6">
        <v>0</v>
      </c>
      <c r="Z102" s="6">
        <v>0</v>
      </c>
      <c r="AA102" s="6">
        <v>0</v>
      </c>
      <c r="AB102" s="6">
        <v>0</v>
      </c>
      <c r="AC102">
        <v>163</v>
      </c>
      <c r="AD102">
        <v>88</v>
      </c>
      <c r="AE102">
        <v>47</v>
      </c>
      <c r="AF102">
        <v>35</v>
      </c>
      <c r="AG102">
        <v>55</v>
      </c>
      <c r="AH102">
        <v>41</v>
      </c>
      <c r="AI102">
        <v>81</v>
      </c>
      <c r="AJ102">
        <v>138</v>
      </c>
      <c r="AK102">
        <v>190</v>
      </c>
      <c r="AL102">
        <v>227</v>
      </c>
      <c r="AM102">
        <v>235</v>
      </c>
      <c r="AN102">
        <v>202</v>
      </c>
      <c r="AO102">
        <v>9.0139999999999994E-3</v>
      </c>
      <c r="AP102">
        <v>17.010000000000002</v>
      </c>
      <c r="AQ102">
        <v>7.8339999999999996</v>
      </c>
      <c r="AR102">
        <v>0.28999999999999998</v>
      </c>
      <c r="AS102">
        <f t="shared" si="3"/>
        <v>4.9083211000000002E-2</v>
      </c>
      <c r="AT102">
        <f t="shared" si="4"/>
        <v>3.1224030000000002E-3</v>
      </c>
      <c r="AU102" t="s">
        <v>594</v>
      </c>
      <c r="AV102">
        <v>1</v>
      </c>
      <c r="AW102">
        <v>1</v>
      </c>
      <c r="AX102">
        <v>100</v>
      </c>
      <c r="AY102">
        <v>0</v>
      </c>
      <c r="AZ102">
        <v>2</v>
      </c>
      <c r="BA102">
        <v>0.84</v>
      </c>
      <c r="BB102">
        <v>284</v>
      </c>
      <c r="BC102">
        <v>5</v>
      </c>
      <c r="BD102" t="s">
        <v>595</v>
      </c>
      <c r="BE102">
        <v>2</v>
      </c>
      <c r="BF102">
        <v>6</v>
      </c>
      <c r="BG102">
        <v>527</v>
      </c>
      <c r="BH102">
        <v>496</v>
      </c>
      <c r="BI102">
        <v>116.4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10.03861</v>
      </c>
      <c r="EX102" s="6">
        <v>6.6654610000000001E-3</v>
      </c>
      <c r="EY102" s="6">
        <v>-2.4547699999999998E-6</v>
      </c>
      <c r="EZ102" s="6">
        <v>4.5594820000000001E-10</v>
      </c>
      <c r="FA102" s="6">
        <v>-3.14485E-14</v>
      </c>
      <c r="FB102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>
        <v>0</v>
      </c>
      <c r="GA102" s="2">
        <v>43979</v>
      </c>
      <c r="GB102" t="s">
        <v>596</v>
      </c>
      <c r="GC102">
        <v>3770</v>
      </c>
      <c r="GD102" t="s">
        <v>602</v>
      </c>
      <c r="GE102">
        <f t="shared" si="5"/>
        <v>3162</v>
      </c>
      <c r="GH102" t="s">
        <v>1187</v>
      </c>
      <c r="GI102" t="s">
        <v>349</v>
      </c>
      <c r="GJ102">
        <v>8.4209969999999995E-3</v>
      </c>
      <c r="GK102">
        <v>2.7151003E-2</v>
      </c>
      <c r="GL102">
        <v>8.4157590000000001E-3</v>
      </c>
      <c r="GM102">
        <v>2.7078178000000001E-2</v>
      </c>
      <c r="GN102">
        <v>8.416069E-3</v>
      </c>
      <c r="GO102">
        <v>2.7114097E-2</v>
      </c>
      <c r="GP102">
        <v>7.7918529999999996E-3</v>
      </c>
      <c r="GQ102">
        <v>2.7762359E-2</v>
      </c>
      <c r="GR102">
        <v>7.7752899999999998E-3</v>
      </c>
      <c r="GS102">
        <v>2.7842371000000001E-2</v>
      </c>
      <c r="GT102">
        <v>7.7764289999999996E-3</v>
      </c>
      <c r="GU102">
        <v>2.7984717999999999E-2</v>
      </c>
    </row>
    <row r="103" spans="1:203" x14ac:dyDescent="0.25">
      <c r="A103">
        <v>19117</v>
      </c>
      <c r="B103" t="s">
        <v>329</v>
      </c>
      <c r="C103" s="2">
        <v>38339</v>
      </c>
      <c r="E103">
        <v>189</v>
      </c>
      <c r="F103" t="s">
        <v>329</v>
      </c>
      <c r="G103" t="s">
        <v>591</v>
      </c>
      <c r="H103" t="s">
        <v>612</v>
      </c>
      <c r="I103">
        <v>254</v>
      </c>
      <c r="J103">
        <v>0</v>
      </c>
      <c r="K103" t="s">
        <v>593</v>
      </c>
      <c r="L103" t="s">
        <v>593</v>
      </c>
      <c r="M103">
        <v>3134</v>
      </c>
      <c r="N103">
        <v>2192</v>
      </c>
      <c r="O103">
        <v>114.5</v>
      </c>
      <c r="P103">
        <v>106</v>
      </c>
      <c r="Q103">
        <v>2192</v>
      </c>
      <c r="R103">
        <v>2192</v>
      </c>
      <c r="S103" s="6">
        <v>65.903130000000004</v>
      </c>
      <c r="T103" s="6">
        <v>3.0038209999999999E-2</v>
      </c>
      <c r="U103" s="6">
        <v>-7.557153E-6</v>
      </c>
      <c r="V103" s="6">
        <v>1.1685740000000001E-9</v>
      </c>
      <c r="W103" s="6">
        <v>-7.5717340000000004E-14</v>
      </c>
      <c r="X103" s="6">
        <v>19907.11</v>
      </c>
      <c r="Y103" s="6">
        <v>-759.43979999999999</v>
      </c>
      <c r="Z103" s="6">
        <v>10.84168</v>
      </c>
      <c r="AA103" s="6">
        <v>-6.863437E-2</v>
      </c>
      <c r="AB103" s="6">
        <v>1.632983E-4</v>
      </c>
      <c r="AC103">
        <v>-31</v>
      </c>
      <c r="AD103">
        <v>-14</v>
      </c>
      <c r="AE103">
        <v>10</v>
      </c>
      <c r="AF103">
        <v>45</v>
      </c>
      <c r="AG103">
        <v>65</v>
      </c>
      <c r="AH103">
        <v>75</v>
      </c>
      <c r="AI103">
        <v>78</v>
      </c>
      <c r="AJ103">
        <v>61</v>
      </c>
      <c r="AK103">
        <v>39</v>
      </c>
      <c r="AL103">
        <v>0</v>
      </c>
      <c r="AM103">
        <v>-18</v>
      </c>
      <c r="AN103">
        <v>-33</v>
      </c>
      <c r="AO103">
        <v>8.829E-3</v>
      </c>
      <c r="AP103">
        <v>4.3499999999999996</v>
      </c>
      <c r="AQ103">
        <v>0.41899999999999998</v>
      </c>
      <c r="AR103">
        <v>3.423</v>
      </c>
      <c r="AS103">
        <f t="shared" si="3"/>
        <v>4.3368199999999999E-3</v>
      </c>
      <c r="AT103">
        <f t="shared" si="4"/>
        <v>3.7613268999999998E-2</v>
      </c>
      <c r="AU103" t="s">
        <v>594</v>
      </c>
      <c r="AV103">
        <v>1</v>
      </c>
      <c r="AW103">
        <v>1</v>
      </c>
      <c r="AX103">
        <v>100</v>
      </c>
      <c r="AY103">
        <v>0</v>
      </c>
      <c r="AZ103">
        <v>2</v>
      </c>
      <c r="BA103">
        <v>2.2000000000000002</v>
      </c>
      <c r="BB103">
        <v>3</v>
      </c>
      <c r="BC103">
        <v>1</v>
      </c>
      <c r="BD103" t="s">
        <v>595</v>
      </c>
      <c r="BE103">
        <v>2</v>
      </c>
      <c r="BF103">
        <v>2</v>
      </c>
      <c r="BG103">
        <v>80</v>
      </c>
      <c r="BH103">
        <v>90</v>
      </c>
      <c r="BI103">
        <v>100.15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4.1448099999999997</v>
      </c>
      <c r="EX103" s="6">
        <v>5.542674E-3</v>
      </c>
      <c r="EY103" s="6">
        <v>-5.1007070000000001E-6</v>
      </c>
      <c r="EZ103" s="6">
        <v>2.8709539999999999E-9</v>
      </c>
      <c r="FA103" s="6">
        <v>-6.0788980000000003E-13</v>
      </c>
      <c r="FB103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>
        <v>0</v>
      </c>
      <c r="GA103" s="2">
        <v>43979</v>
      </c>
      <c r="GB103" t="s">
        <v>596</v>
      </c>
      <c r="GC103">
        <v>3134</v>
      </c>
      <c r="GD103" t="s">
        <v>597</v>
      </c>
      <c r="GE103">
        <f t="shared" si="5"/>
        <v>160</v>
      </c>
      <c r="GH103" t="s">
        <v>1188</v>
      </c>
      <c r="GI103" t="s">
        <v>315</v>
      </c>
      <c r="GJ103">
        <v>4.7909809999999997E-3</v>
      </c>
      <c r="GK103">
        <v>3.5894424000000001E-2</v>
      </c>
      <c r="GL103">
        <v>4.7819949999999998E-3</v>
      </c>
      <c r="GM103">
        <v>3.5733648E-2</v>
      </c>
      <c r="GN103">
        <v>4.7821340000000004E-3</v>
      </c>
      <c r="GO103">
        <v>3.5761695000000003E-2</v>
      </c>
      <c r="GP103">
        <v>4.7820639999999999E-3</v>
      </c>
      <c r="GQ103">
        <v>3.5747577000000003E-2</v>
      </c>
      <c r="GR103">
        <v>4.5927060000000002E-3</v>
      </c>
      <c r="GS103">
        <v>3.5643965E-2</v>
      </c>
      <c r="GT103">
        <v>4.5276090000000001E-3</v>
      </c>
      <c r="GU103">
        <v>3.5645396000000003E-2</v>
      </c>
    </row>
    <row r="104" spans="1:203" x14ac:dyDescent="0.25">
      <c r="A104">
        <v>19127</v>
      </c>
      <c r="B104" t="s">
        <v>330</v>
      </c>
      <c r="C104" s="2">
        <v>25845</v>
      </c>
      <c r="E104">
        <v>190</v>
      </c>
      <c r="F104" t="s">
        <v>330</v>
      </c>
      <c r="G104" t="s">
        <v>591</v>
      </c>
      <c r="H104" t="s">
        <v>592</v>
      </c>
      <c r="I104">
        <v>190</v>
      </c>
      <c r="J104">
        <v>0</v>
      </c>
      <c r="K104" t="s">
        <v>593</v>
      </c>
      <c r="L104" t="s">
        <v>593</v>
      </c>
      <c r="M104">
        <v>5085</v>
      </c>
      <c r="N104">
        <v>3173</v>
      </c>
      <c r="O104">
        <v>161.13</v>
      </c>
      <c r="P104">
        <v>155.13</v>
      </c>
      <c r="Q104">
        <v>3173</v>
      </c>
      <c r="R104">
        <v>3173</v>
      </c>
      <c r="S104" s="6">
        <v>121.65900000000001</v>
      </c>
      <c r="T104" s="6">
        <v>2.4588189999999999E-2</v>
      </c>
      <c r="U104" s="6">
        <v>-7.4466050000000003E-6</v>
      </c>
      <c r="V104" s="6">
        <v>1.1826040000000001E-9</v>
      </c>
      <c r="W104" s="6">
        <v>-7.2554980000000003E-14</v>
      </c>
      <c r="X104" s="6">
        <v>4044601</v>
      </c>
      <c r="Y104" s="6">
        <v>-102310</v>
      </c>
      <c r="Z104" s="6">
        <v>970.31460000000004</v>
      </c>
      <c r="AA104" s="6">
        <v>-4.0895849999999996</v>
      </c>
      <c r="AB104" s="6">
        <v>6.4639789999999999E-3</v>
      </c>
      <c r="AC104">
        <v>60</v>
      </c>
      <c r="AD104">
        <v>60</v>
      </c>
      <c r="AE104">
        <v>64</v>
      </c>
      <c r="AF104">
        <v>48</v>
      </c>
      <c r="AG104">
        <v>45</v>
      </c>
      <c r="AH104">
        <v>55</v>
      </c>
      <c r="AI104">
        <v>83</v>
      </c>
      <c r="AJ104">
        <v>95</v>
      </c>
      <c r="AK104">
        <v>94</v>
      </c>
      <c r="AL104">
        <v>86</v>
      </c>
      <c r="AM104">
        <v>56</v>
      </c>
      <c r="AN104">
        <v>60</v>
      </c>
      <c r="AO104">
        <v>8.9350000000000002E-3</v>
      </c>
      <c r="AP104">
        <v>116.55</v>
      </c>
      <c r="AQ104">
        <v>0.14299999999999999</v>
      </c>
      <c r="AR104">
        <v>1.952</v>
      </c>
      <c r="AS104">
        <f t="shared" si="3"/>
        <v>1.303036E-3</v>
      </c>
      <c r="AT104">
        <f t="shared" si="4"/>
        <v>1.8410592999999999E-2</v>
      </c>
      <c r="AU104" t="s">
        <v>594</v>
      </c>
      <c r="AV104">
        <v>2</v>
      </c>
      <c r="AW104">
        <v>1</v>
      </c>
      <c r="AX104">
        <v>100</v>
      </c>
      <c r="AY104">
        <v>0</v>
      </c>
      <c r="AZ104">
        <v>2</v>
      </c>
      <c r="BA104">
        <v>0.54</v>
      </c>
      <c r="BB104">
        <v>151</v>
      </c>
      <c r="BC104">
        <v>3</v>
      </c>
      <c r="BD104" t="s">
        <v>595</v>
      </c>
      <c r="BE104">
        <v>2</v>
      </c>
      <c r="BF104">
        <v>2</v>
      </c>
      <c r="BG104">
        <v>55</v>
      </c>
      <c r="BH104">
        <v>145</v>
      </c>
      <c r="BI104">
        <v>42.1</v>
      </c>
      <c r="BJ104">
        <v>2</v>
      </c>
      <c r="BK104">
        <v>63.7</v>
      </c>
      <c r="BL104">
        <v>167</v>
      </c>
      <c r="BM104">
        <v>42.1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115.7328</v>
      </c>
      <c r="EX104" s="6">
        <v>2.838691E-3</v>
      </c>
      <c r="EY104" s="6">
        <v>2.5017039999999999E-7</v>
      </c>
      <c r="EZ104" s="6">
        <v>-2.0748550000000001E-10</v>
      </c>
      <c r="FA104" s="6">
        <v>5.2097029999999998E-14</v>
      </c>
      <c r="FB104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>
        <v>0</v>
      </c>
      <c r="GA104" s="2">
        <v>43979</v>
      </c>
      <c r="GB104" t="s">
        <v>596</v>
      </c>
      <c r="GC104">
        <v>5085</v>
      </c>
      <c r="GD104" t="s">
        <v>597</v>
      </c>
      <c r="GE104">
        <f t="shared" si="5"/>
        <v>237.4</v>
      </c>
      <c r="GF104" t="s">
        <v>315</v>
      </c>
      <c r="GG104" t="s">
        <v>269</v>
      </c>
      <c r="GH104" t="s">
        <v>1189</v>
      </c>
      <c r="GI104" t="s">
        <v>269</v>
      </c>
      <c r="GJ104">
        <v>1.444254E-2</v>
      </c>
      <c r="GK104">
        <v>1.3737724E-2</v>
      </c>
      <c r="GL104">
        <v>1.446105E-2</v>
      </c>
      <c r="GM104">
        <v>1.5539248E-2</v>
      </c>
      <c r="GN104">
        <v>1.4460604E-2</v>
      </c>
      <c r="GO104">
        <v>1.5508862999999999E-2</v>
      </c>
      <c r="GP104">
        <v>1.4458264E-2</v>
      </c>
      <c r="GQ104">
        <v>1.53496E-2</v>
      </c>
      <c r="GR104">
        <v>1.3956385E-2</v>
      </c>
      <c r="GS104">
        <v>1.5387230999999999E-2</v>
      </c>
      <c r="GT104">
        <v>1.3959113E-2</v>
      </c>
      <c r="GU104">
        <v>1.5579657E-2</v>
      </c>
    </row>
    <row r="105" spans="1:203" x14ac:dyDescent="0.25">
      <c r="A105">
        <v>19105</v>
      </c>
      <c r="B105" t="s">
        <v>331</v>
      </c>
      <c r="C105" s="2">
        <v>35738</v>
      </c>
      <c r="E105">
        <v>192</v>
      </c>
      <c r="F105" t="s">
        <v>331</v>
      </c>
      <c r="G105" t="s">
        <v>607</v>
      </c>
      <c r="H105" t="s">
        <v>797</v>
      </c>
      <c r="I105">
        <v>262</v>
      </c>
      <c r="J105">
        <v>0</v>
      </c>
      <c r="K105" t="s">
        <v>970</v>
      </c>
      <c r="L105" t="s">
        <v>593</v>
      </c>
      <c r="M105">
        <v>12</v>
      </c>
      <c r="N105">
        <v>12</v>
      </c>
      <c r="O105">
        <v>495</v>
      </c>
      <c r="P105">
        <v>495</v>
      </c>
      <c r="Q105">
        <v>12</v>
      </c>
      <c r="R105">
        <v>12</v>
      </c>
      <c r="S105" s="6">
        <v>495</v>
      </c>
      <c r="T105" s="6">
        <v>0</v>
      </c>
      <c r="U105" s="6">
        <v>0</v>
      </c>
      <c r="V105" s="6">
        <v>0</v>
      </c>
      <c r="W105" s="6">
        <v>0</v>
      </c>
      <c r="X105" s="6">
        <v>1</v>
      </c>
      <c r="Y105" s="6">
        <v>0</v>
      </c>
      <c r="Z105" s="6">
        <v>0</v>
      </c>
      <c r="AA105" s="6">
        <v>0</v>
      </c>
      <c r="AB105" s="6">
        <v>0</v>
      </c>
      <c r="AC105">
        <v>-38</v>
      </c>
      <c r="AD105">
        <v>-20</v>
      </c>
      <c r="AE105">
        <v>4</v>
      </c>
      <c r="AF105">
        <v>20</v>
      </c>
      <c r="AG105">
        <v>41</v>
      </c>
      <c r="AH105">
        <v>54</v>
      </c>
      <c r="AI105">
        <v>78</v>
      </c>
      <c r="AJ105">
        <v>79</v>
      </c>
      <c r="AK105">
        <v>52</v>
      </c>
      <c r="AL105">
        <v>32</v>
      </c>
      <c r="AM105">
        <v>2</v>
      </c>
      <c r="AN105">
        <v>-22</v>
      </c>
      <c r="AO105">
        <v>8.829E-3</v>
      </c>
      <c r="AP105">
        <v>375.5</v>
      </c>
      <c r="AQ105">
        <v>17.114000000000001</v>
      </c>
      <c r="AR105">
        <v>8.7420000000000009</v>
      </c>
      <c r="AS105">
        <f t="shared" si="3"/>
        <v>0.17369098999999999</v>
      </c>
      <c r="AT105">
        <f t="shared" si="4"/>
        <v>9.1094136000000006E-2</v>
      </c>
      <c r="AU105" t="s">
        <v>594</v>
      </c>
      <c r="AV105">
        <v>1</v>
      </c>
      <c r="AW105">
        <v>1</v>
      </c>
      <c r="AX105">
        <v>100</v>
      </c>
      <c r="AY105">
        <v>0</v>
      </c>
      <c r="AZ105">
        <v>2</v>
      </c>
      <c r="BA105">
        <v>3.5</v>
      </c>
      <c r="BB105">
        <v>11</v>
      </c>
      <c r="BC105">
        <v>3</v>
      </c>
      <c r="BD105" t="s">
        <v>799</v>
      </c>
      <c r="BE105">
        <v>2</v>
      </c>
      <c r="BF105">
        <v>4</v>
      </c>
      <c r="BG105">
        <v>35</v>
      </c>
      <c r="BH105">
        <v>34</v>
      </c>
      <c r="BI105">
        <v>116.8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375.5</v>
      </c>
      <c r="EX105" s="6">
        <v>0</v>
      </c>
      <c r="EY105" s="6">
        <v>0</v>
      </c>
      <c r="EZ105" s="6">
        <v>0</v>
      </c>
      <c r="FA105" s="6">
        <v>0</v>
      </c>
      <c r="FB105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>
        <v>0</v>
      </c>
      <c r="GA105" s="2">
        <v>43979</v>
      </c>
      <c r="GB105" t="s">
        <v>596</v>
      </c>
      <c r="GC105">
        <v>12</v>
      </c>
      <c r="GD105" t="s">
        <v>602</v>
      </c>
      <c r="GE105">
        <f t="shared" si="5"/>
        <v>140</v>
      </c>
      <c r="GH105" t="s">
        <v>1190</v>
      </c>
      <c r="GI105" t="s">
        <v>337</v>
      </c>
      <c r="GJ105">
        <v>6.1797999999999996E-4</v>
      </c>
      <c r="GK105">
        <v>3.8013693000000001E-2</v>
      </c>
      <c r="GL105">
        <v>6.3579000000000001E-4</v>
      </c>
      <c r="GM105">
        <v>3.7995706999999997E-2</v>
      </c>
      <c r="GN105">
        <v>8.2785499999999995E-4</v>
      </c>
      <c r="GO105">
        <v>3.9877728000000001E-2</v>
      </c>
      <c r="GP105">
        <v>8.2653999999999996E-4</v>
      </c>
      <c r="GQ105">
        <v>3.8350864999999998E-2</v>
      </c>
      <c r="GR105">
        <v>8.2413600000000005E-4</v>
      </c>
      <c r="GS105">
        <v>3.6468223000000001E-2</v>
      </c>
      <c r="GT105">
        <v>8.38338E-4</v>
      </c>
      <c r="GU105">
        <v>3.6839388000000001E-2</v>
      </c>
    </row>
    <row r="106" spans="1:203" x14ac:dyDescent="0.25">
      <c r="A106">
        <v>19106</v>
      </c>
      <c r="B106" t="s">
        <v>332</v>
      </c>
      <c r="C106" s="2">
        <v>18631</v>
      </c>
      <c r="E106">
        <v>193</v>
      </c>
      <c r="F106" t="s">
        <v>332</v>
      </c>
      <c r="G106" t="s">
        <v>607</v>
      </c>
      <c r="H106" t="s">
        <v>797</v>
      </c>
      <c r="I106">
        <v>183</v>
      </c>
      <c r="J106">
        <v>0</v>
      </c>
      <c r="K106" t="s">
        <v>953</v>
      </c>
      <c r="L106" t="s">
        <v>593</v>
      </c>
      <c r="M106">
        <v>1</v>
      </c>
      <c r="N106">
        <v>1</v>
      </c>
      <c r="O106">
        <v>369.5</v>
      </c>
      <c r="P106">
        <v>369.5</v>
      </c>
      <c r="Q106">
        <v>1</v>
      </c>
      <c r="R106">
        <v>1</v>
      </c>
      <c r="S106" s="6">
        <v>369.34120000000001</v>
      </c>
      <c r="T106" s="6">
        <v>0</v>
      </c>
      <c r="U106" s="6">
        <v>0</v>
      </c>
      <c r="V106" s="6">
        <v>0</v>
      </c>
      <c r="W106" s="6">
        <v>0</v>
      </c>
      <c r="X106" s="6">
        <v>0.46</v>
      </c>
      <c r="Y106" s="6">
        <v>0</v>
      </c>
      <c r="Z106" s="6">
        <v>0</v>
      </c>
      <c r="AA106" s="6">
        <v>0</v>
      </c>
      <c r="AB106" s="6">
        <v>0</v>
      </c>
      <c r="AC106">
        <v>-18</v>
      </c>
      <c r="AD106">
        <v>-13</v>
      </c>
      <c r="AE106">
        <v>10</v>
      </c>
      <c r="AF106">
        <v>33</v>
      </c>
      <c r="AG106">
        <v>61</v>
      </c>
      <c r="AH106">
        <v>70</v>
      </c>
      <c r="AI106">
        <v>76</v>
      </c>
      <c r="AJ106">
        <v>55</v>
      </c>
      <c r="AK106">
        <v>39</v>
      </c>
      <c r="AL106">
        <v>26</v>
      </c>
      <c r="AM106">
        <v>10</v>
      </c>
      <c r="AN106">
        <v>-4</v>
      </c>
      <c r="AO106">
        <v>8.633E-3</v>
      </c>
      <c r="AP106">
        <v>256.44</v>
      </c>
      <c r="AQ106">
        <v>0.53100000000000003</v>
      </c>
      <c r="AR106">
        <v>3.5390000000000001</v>
      </c>
      <c r="AS106">
        <f t="shared" si="3"/>
        <v>6.1480659999999998E-3</v>
      </c>
      <c r="AT106">
        <f t="shared" si="4"/>
        <v>3.6961134999999999E-2</v>
      </c>
      <c r="AU106" t="s">
        <v>594</v>
      </c>
      <c r="AV106">
        <v>3</v>
      </c>
      <c r="AW106">
        <v>1</v>
      </c>
      <c r="AX106">
        <v>100</v>
      </c>
      <c r="AY106">
        <v>0</v>
      </c>
      <c r="AZ106">
        <v>2</v>
      </c>
      <c r="BA106">
        <v>5.8</v>
      </c>
      <c r="BB106">
        <v>12</v>
      </c>
      <c r="BC106">
        <v>2</v>
      </c>
      <c r="BD106" t="s">
        <v>595</v>
      </c>
      <c r="BE106">
        <v>2</v>
      </c>
      <c r="BF106">
        <v>2</v>
      </c>
      <c r="BG106">
        <v>15</v>
      </c>
      <c r="BH106">
        <v>16</v>
      </c>
      <c r="BI106">
        <v>108.6</v>
      </c>
      <c r="BJ106">
        <v>1</v>
      </c>
      <c r="BK106">
        <v>18</v>
      </c>
      <c r="BL106">
        <v>19</v>
      </c>
      <c r="BM106">
        <v>108.6</v>
      </c>
      <c r="BN106">
        <v>1</v>
      </c>
      <c r="BO106">
        <v>30</v>
      </c>
      <c r="BP106">
        <v>32</v>
      </c>
      <c r="BQ106">
        <v>108.6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255.1</v>
      </c>
      <c r="EX106" s="6">
        <v>0</v>
      </c>
      <c r="EY106" s="6">
        <v>0</v>
      </c>
      <c r="EZ106" s="6">
        <v>0</v>
      </c>
      <c r="FA106" s="6">
        <v>0</v>
      </c>
      <c r="FB10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>
        <v>0</v>
      </c>
      <c r="GA106" s="2">
        <v>43979</v>
      </c>
      <c r="GB106" t="s">
        <v>596</v>
      </c>
      <c r="GC106">
        <v>1</v>
      </c>
      <c r="GD106" t="s">
        <v>602</v>
      </c>
      <c r="GE106">
        <f t="shared" si="5"/>
        <v>78</v>
      </c>
      <c r="GH106" t="s">
        <v>1191</v>
      </c>
      <c r="GI106" t="s">
        <v>306</v>
      </c>
      <c r="GJ106">
        <v>1.4307528E-2</v>
      </c>
      <c r="GK106">
        <v>3.8526453000000002E-2</v>
      </c>
      <c r="GL106">
        <v>1.4299381999999999E-2</v>
      </c>
      <c r="GM106">
        <v>3.8505367999999998E-2</v>
      </c>
      <c r="GN106">
        <v>1.4298945E-2</v>
      </c>
      <c r="GO106">
        <v>3.8475908000000003E-2</v>
      </c>
      <c r="GP106">
        <v>1.4343853E-2</v>
      </c>
      <c r="GQ106">
        <v>3.7471681999999999E-2</v>
      </c>
      <c r="GR106">
        <v>1.3735839E-2</v>
      </c>
      <c r="GS106">
        <v>3.3952519E-2</v>
      </c>
      <c r="GT106">
        <v>1.3819465E-2</v>
      </c>
      <c r="GU106">
        <v>3.2660935000000002E-2</v>
      </c>
    </row>
    <row r="107" spans="1:203" x14ac:dyDescent="0.25">
      <c r="A107">
        <v>19089</v>
      </c>
      <c r="B107" t="s">
        <v>333</v>
      </c>
      <c r="C107" s="2">
        <v>37780</v>
      </c>
      <c r="E107">
        <v>195</v>
      </c>
      <c r="F107" t="s">
        <v>333</v>
      </c>
      <c r="G107" t="s">
        <v>607</v>
      </c>
      <c r="H107" t="s">
        <v>973</v>
      </c>
      <c r="I107">
        <v>295</v>
      </c>
      <c r="J107">
        <v>0</v>
      </c>
      <c r="K107" t="s">
        <v>593</v>
      </c>
      <c r="L107" t="s">
        <v>593</v>
      </c>
      <c r="M107">
        <v>17.149999999999999</v>
      </c>
      <c r="N107">
        <v>16.170000000000002</v>
      </c>
      <c r="O107">
        <v>355</v>
      </c>
      <c r="P107">
        <v>354.7</v>
      </c>
      <c r="Q107">
        <v>17.149999999999999</v>
      </c>
      <c r="R107">
        <v>16.170000000000002</v>
      </c>
      <c r="S107" s="6">
        <v>349.74</v>
      </c>
      <c r="T107" s="6">
        <v>0.30669999999999997</v>
      </c>
      <c r="U107" s="6">
        <v>0</v>
      </c>
      <c r="V107" s="6">
        <v>0</v>
      </c>
      <c r="W107" s="6">
        <v>0</v>
      </c>
      <c r="X107" s="6">
        <v>-90.000900000000001</v>
      </c>
      <c r="Y107" s="6">
        <v>0.25959700000000002</v>
      </c>
      <c r="Z107" s="6">
        <v>0</v>
      </c>
      <c r="AA107" s="6">
        <v>0</v>
      </c>
      <c r="AB107" s="6">
        <v>0</v>
      </c>
      <c r="AC107">
        <v>17</v>
      </c>
      <c r="AD107">
        <v>11</v>
      </c>
      <c r="AE107">
        <v>27</v>
      </c>
      <c r="AF107">
        <v>26</v>
      </c>
      <c r="AG107">
        <v>34</v>
      </c>
      <c r="AH107">
        <v>46</v>
      </c>
      <c r="AI107">
        <v>43</v>
      </c>
      <c r="AJ107">
        <v>54</v>
      </c>
      <c r="AK107">
        <v>27</v>
      </c>
      <c r="AL107">
        <v>12</v>
      </c>
      <c r="AM107">
        <v>7</v>
      </c>
      <c r="AN107">
        <v>26</v>
      </c>
      <c r="AO107">
        <v>8.9149999999999993E-3</v>
      </c>
      <c r="AP107">
        <v>249.14</v>
      </c>
      <c r="AQ107">
        <v>0.54200000000000004</v>
      </c>
      <c r="AR107">
        <v>5.9390000000000001</v>
      </c>
      <c r="AS107">
        <f t="shared" si="3"/>
        <v>6.3957320000000003E-3</v>
      </c>
      <c r="AT107">
        <f t="shared" si="4"/>
        <v>5.7646616999999997E-2</v>
      </c>
      <c r="AU107" t="s">
        <v>594</v>
      </c>
      <c r="AV107">
        <v>2</v>
      </c>
      <c r="AW107">
        <v>1</v>
      </c>
      <c r="AX107">
        <v>100</v>
      </c>
      <c r="AY107">
        <v>0</v>
      </c>
      <c r="AZ107">
        <v>2</v>
      </c>
      <c r="BA107">
        <v>1.43</v>
      </c>
      <c r="BB107">
        <v>55</v>
      </c>
      <c r="BC107">
        <v>2</v>
      </c>
      <c r="BD107" t="s">
        <v>595</v>
      </c>
      <c r="BE107">
        <v>2</v>
      </c>
      <c r="BF107">
        <v>2</v>
      </c>
      <c r="BG107">
        <v>39.299999999999997</v>
      </c>
      <c r="BH107">
        <v>42</v>
      </c>
      <c r="BI107">
        <v>102.86</v>
      </c>
      <c r="BJ107">
        <v>1</v>
      </c>
      <c r="BK107">
        <v>39.4</v>
      </c>
      <c r="BL107">
        <v>43</v>
      </c>
      <c r="BM107">
        <v>102.86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248.44</v>
      </c>
      <c r="EX107" s="6">
        <v>-8.9166699999999998E-3</v>
      </c>
      <c r="EY107" s="6">
        <v>1.8083300000000001E-4</v>
      </c>
      <c r="EZ107" s="6">
        <v>-8.3333299999999999E-7</v>
      </c>
      <c r="FA107" s="6">
        <v>1.2666699999999999E-9</v>
      </c>
      <c r="FB107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>
        <v>0</v>
      </c>
      <c r="GA107" s="2">
        <v>43979</v>
      </c>
      <c r="GB107" t="s">
        <v>596</v>
      </c>
      <c r="GC107">
        <v>16.96</v>
      </c>
      <c r="GD107" t="s">
        <v>602</v>
      </c>
      <c r="GE107">
        <f t="shared" si="5"/>
        <v>118</v>
      </c>
      <c r="GF107" t="s">
        <v>1193</v>
      </c>
      <c r="GG107" t="s">
        <v>361</v>
      </c>
      <c r="GH107" t="s">
        <v>1192</v>
      </c>
      <c r="GI107" t="s">
        <v>361</v>
      </c>
      <c r="GJ107">
        <v>2.5696723000000001E-2</v>
      </c>
      <c r="GK107">
        <v>1.4746677E-2</v>
      </c>
      <c r="GL107">
        <v>2.5820388E-2</v>
      </c>
      <c r="GM107">
        <v>1.385258E-2</v>
      </c>
      <c r="GN107">
        <v>2.5988008999999999E-2</v>
      </c>
      <c r="GO107">
        <v>1.3510858000000001E-2</v>
      </c>
      <c r="GP107">
        <v>2.6155802999999998E-2</v>
      </c>
      <c r="GQ107">
        <v>1.3428341999999999E-2</v>
      </c>
      <c r="GR107">
        <v>2.6073611999999999E-2</v>
      </c>
      <c r="GS107">
        <v>1.2712322E-2</v>
      </c>
      <c r="GT107">
        <v>2.600069E-2</v>
      </c>
      <c r="GU107">
        <v>1.2148933000000001E-2</v>
      </c>
    </row>
    <row r="108" spans="1:203" x14ac:dyDescent="0.25">
      <c r="A108">
        <v>19136</v>
      </c>
      <c r="B108" t="s">
        <v>334</v>
      </c>
      <c r="C108" s="2">
        <v>37721</v>
      </c>
      <c r="E108">
        <v>196</v>
      </c>
      <c r="F108" t="s">
        <v>334</v>
      </c>
      <c r="G108" t="s">
        <v>607</v>
      </c>
      <c r="H108" t="s">
        <v>975</v>
      </c>
      <c r="I108">
        <v>296</v>
      </c>
      <c r="J108">
        <v>0</v>
      </c>
      <c r="K108" t="s">
        <v>976</v>
      </c>
      <c r="L108" t="s">
        <v>593</v>
      </c>
      <c r="M108">
        <v>21</v>
      </c>
      <c r="N108">
        <v>21</v>
      </c>
      <c r="O108">
        <v>479.2</v>
      </c>
      <c r="P108">
        <v>479.2</v>
      </c>
      <c r="Q108">
        <v>21</v>
      </c>
      <c r="R108">
        <v>21</v>
      </c>
      <c r="S108" s="6">
        <v>479.18130000000002</v>
      </c>
      <c r="T108" s="6">
        <v>0</v>
      </c>
      <c r="U108" s="6">
        <v>0</v>
      </c>
      <c r="V108" s="6">
        <v>0</v>
      </c>
      <c r="W108" s="6">
        <v>0</v>
      </c>
      <c r="X108" s="6">
        <v>4.0999990000000004</v>
      </c>
      <c r="Y108" s="6">
        <v>0</v>
      </c>
      <c r="Z108" s="6">
        <v>0</v>
      </c>
      <c r="AA108" s="6">
        <v>0</v>
      </c>
      <c r="AB108" s="6">
        <v>0</v>
      </c>
      <c r="AC108">
        <v>16</v>
      </c>
      <c r="AD108">
        <v>5</v>
      </c>
      <c r="AE108">
        <v>16</v>
      </c>
      <c r="AF108">
        <v>18</v>
      </c>
      <c r="AG108">
        <v>28</v>
      </c>
      <c r="AH108">
        <v>36</v>
      </c>
      <c r="AI108">
        <v>39</v>
      </c>
      <c r="AJ108">
        <v>43</v>
      </c>
      <c r="AK108">
        <v>32</v>
      </c>
      <c r="AL108">
        <v>11</v>
      </c>
      <c r="AM108">
        <v>7</v>
      </c>
      <c r="AN108">
        <v>20</v>
      </c>
      <c r="AO108">
        <v>8.9009999999999992E-3</v>
      </c>
      <c r="AP108">
        <v>304.19</v>
      </c>
      <c r="AQ108">
        <v>2.3479999999999999</v>
      </c>
      <c r="AR108">
        <v>3.1259999999999999</v>
      </c>
      <c r="AS108">
        <f t="shared" si="3"/>
        <v>2.3174549999999999E-2</v>
      </c>
      <c r="AT108">
        <f t="shared" si="4"/>
        <v>2.7864948E-2</v>
      </c>
      <c r="AU108" t="s">
        <v>594</v>
      </c>
      <c r="AV108">
        <v>1</v>
      </c>
      <c r="AW108">
        <v>1</v>
      </c>
      <c r="AX108">
        <v>100</v>
      </c>
      <c r="AY108">
        <v>0</v>
      </c>
      <c r="AZ108">
        <v>2</v>
      </c>
      <c r="BA108">
        <v>1.57</v>
      </c>
      <c r="BB108">
        <v>26</v>
      </c>
      <c r="BC108">
        <v>2</v>
      </c>
      <c r="BD108" t="s">
        <v>595</v>
      </c>
      <c r="BE108">
        <v>2</v>
      </c>
      <c r="BF108">
        <v>3</v>
      </c>
      <c r="BG108">
        <v>40</v>
      </c>
      <c r="BH108">
        <v>28</v>
      </c>
      <c r="BI108">
        <v>166.8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302.15280000000001</v>
      </c>
      <c r="EX108" s="6">
        <v>7.4901159999999994E-2</v>
      </c>
      <c r="EY108" s="6">
        <v>-4.6576089999999999E-4</v>
      </c>
      <c r="EZ108" s="6">
        <v>1.4776E-6</v>
      </c>
      <c r="FA108" s="6">
        <v>-1.75786E-9</v>
      </c>
      <c r="FB108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>
        <v>0</v>
      </c>
      <c r="GA108" s="2">
        <v>43979</v>
      </c>
      <c r="GB108" t="s">
        <v>596</v>
      </c>
      <c r="GC108">
        <v>22.55</v>
      </c>
      <c r="GD108" t="s">
        <v>602</v>
      </c>
      <c r="GE108">
        <f t="shared" si="5"/>
        <v>120</v>
      </c>
      <c r="GH108" t="s">
        <v>1194</v>
      </c>
      <c r="GI108" t="s">
        <v>529</v>
      </c>
      <c r="GJ108">
        <v>2.5679496999999999E-2</v>
      </c>
      <c r="GK108">
        <v>0.106759481</v>
      </c>
      <c r="GL108">
        <v>2.6122835E-2</v>
      </c>
      <c r="GM108">
        <v>0.10803549</v>
      </c>
      <c r="GN108">
        <v>2.6170987999999999E-2</v>
      </c>
      <c r="GO108">
        <v>0.110342495</v>
      </c>
      <c r="GP108">
        <v>2.6265996999999999E-2</v>
      </c>
      <c r="GQ108">
        <v>0.10919899499999999</v>
      </c>
      <c r="GR108">
        <v>2.6360087000000001E-2</v>
      </c>
      <c r="GS108">
        <v>0.108048625</v>
      </c>
      <c r="GT108">
        <v>2.6453233999999999E-2</v>
      </c>
      <c r="GU108">
        <v>0.106951423</v>
      </c>
    </row>
    <row r="109" spans="1:203" x14ac:dyDescent="0.25">
      <c r="A109">
        <v>19023</v>
      </c>
      <c r="B109" t="s">
        <v>335</v>
      </c>
      <c r="C109" s="2">
        <v>40112</v>
      </c>
      <c r="E109">
        <v>203</v>
      </c>
      <c r="F109" t="s">
        <v>335</v>
      </c>
      <c r="G109" t="s">
        <v>607</v>
      </c>
      <c r="H109" t="s">
        <v>978</v>
      </c>
      <c r="I109">
        <v>23</v>
      </c>
      <c r="J109">
        <v>0</v>
      </c>
      <c r="K109" t="s">
        <v>979</v>
      </c>
      <c r="L109" t="s">
        <v>593</v>
      </c>
      <c r="M109">
        <v>972</v>
      </c>
      <c r="N109">
        <v>709</v>
      </c>
      <c r="O109">
        <v>772</v>
      </c>
      <c r="P109">
        <v>768</v>
      </c>
      <c r="Q109">
        <v>709</v>
      </c>
      <c r="R109">
        <v>709</v>
      </c>
      <c r="S109" s="6">
        <v>749.67380000000003</v>
      </c>
      <c r="T109" s="6">
        <v>2.03488E-2</v>
      </c>
      <c r="U109" s="6">
        <v>4.5687499999999999E-5</v>
      </c>
      <c r="V109" s="6">
        <v>-7.8414080000000002E-8</v>
      </c>
      <c r="W109" s="6">
        <v>3.516709E-11</v>
      </c>
      <c r="X109" s="6">
        <v>41799</v>
      </c>
      <c r="Y109" s="6">
        <v>-111.95</v>
      </c>
      <c r="Z109" s="6">
        <v>7.4999990000000002E-2</v>
      </c>
      <c r="AA109" s="6">
        <v>0</v>
      </c>
      <c r="AB109" s="6">
        <v>0</v>
      </c>
      <c r="AC109">
        <v>12</v>
      </c>
      <c r="AD109">
        <v>11</v>
      </c>
      <c r="AE109">
        <v>19</v>
      </c>
      <c r="AF109">
        <v>32</v>
      </c>
      <c r="AG109">
        <v>57</v>
      </c>
      <c r="AH109">
        <v>63</v>
      </c>
      <c r="AI109">
        <v>68</v>
      </c>
      <c r="AJ109">
        <v>72</v>
      </c>
      <c r="AK109">
        <v>72</v>
      </c>
      <c r="AL109">
        <v>42</v>
      </c>
      <c r="AM109">
        <v>21</v>
      </c>
      <c r="AN109">
        <v>37</v>
      </c>
      <c r="AO109">
        <v>9.0860000000000003E-3</v>
      </c>
      <c r="AP109">
        <v>730.41</v>
      </c>
      <c r="AQ109">
        <v>0.41</v>
      </c>
      <c r="AR109">
        <v>2.7730000000000001</v>
      </c>
      <c r="AS109">
        <f t="shared" si="3"/>
        <v>4.3289269999999998E-3</v>
      </c>
      <c r="AT109">
        <f t="shared" si="4"/>
        <v>2.0932104E-2</v>
      </c>
      <c r="AU109" t="s">
        <v>594</v>
      </c>
      <c r="AV109">
        <v>2</v>
      </c>
      <c r="AW109">
        <v>1</v>
      </c>
      <c r="AX109">
        <v>100</v>
      </c>
      <c r="AY109">
        <v>0</v>
      </c>
      <c r="AZ109">
        <v>2</v>
      </c>
      <c r="BA109">
        <v>1.06</v>
      </c>
      <c r="BB109">
        <v>21</v>
      </c>
      <c r="BC109">
        <v>2</v>
      </c>
      <c r="BD109" t="s">
        <v>595</v>
      </c>
      <c r="BE109">
        <v>2</v>
      </c>
      <c r="BF109">
        <v>1</v>
      </c>
      <c r="BG109">
        <v>47.8</v>
      </c>
      <c r="BH109">
        <v>138</v>
      </c>
      <c r="BI109">
        <v>38.200000000000003</v>
      </c>
      <c r="BJ109">
        <v>1</v>
      </c>
      <c r="BK109">
        <v>48.6</v>
      </c>
      <c r="BL109">
        <v>140</v>
      </c>
      <c r="BM109">
        <v>38.200000000000003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727.91279999999995</v>
      </c>
      <c r="EX109" s="6">
        <v>1.7472000000000001E-2</v>
      </c>
      <c r="EY109" s="6">
        <v>-3.4839290000000003E-5</v>
      </c>
      <c r="EZ109" s="6">
        <v>3.9629700000000002E-8</v>
      </c>
      <c r="FA109" s="6">
        <v>-1.64193E-11</v>
      </c>
      <c r="FB109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>
        <v>0</v>
      </c>
      <c r="GA109" s="2">
        <v>43979</v>
      </c>
      <c r="GB109" t="s">
        <v>596</v>
      </c>
      <c r="GC109">
        <v>972</v>
      </c>
      <c r="GD109" t="s">
        <v>597</v>
      </c>
      <c r="GE109">
        <f t="shared" si="5"/>
        <v>96.4</v>
      </c>
      <c r="GH109" t="s">
        <v>1195</v>
      </c>
      <c r="GI109" t="s">
        <v>295</v>
      </c>
      <c r="GJ109">
        <v>5.6626849999999998E-3</v>
      </c>
      <c r="GK109">
        <v>5.5766548999999999E-2</v>
      </c>
      <c r="GL109">
        <v>5.5290269999999997E-3</v>
      </c>
      <c r="GM109">
        <v>5.5778407000000002E-2</v>
      </c>
      <c r="GN109">
        <v>5.5287019999999999E-3</v>
      </c>
      <c r="GO109">
        <v>5.4863505E-2</v>
      </c>
      <c r="GP109">
        <v>5.4593050000000002E-3</v>
      </c>
      <c r="GQ109">
        <v>4.9846552000000002E-2</v>
      </c>
      <c r="GR109">
        <v>6.0174060000000003E-3</v>
      </c>
      <c r="GS109">
        <v>4.9811013000000001E-2</v>
      </c>
      <c r="GT109">
        <v>6.0196039999999996E-3</v>
      </c>
      <c r="GU109">
        <v>4.9905277999999997E-2</v>
      </c>
    </row>
    <row r="110" spans="1:203" x14ac:dyDescent="0.25">
      <c r="A110">
        <v>19153</v>
      </c>
      <c r="B110" t="s">
        <v>336</v>
      </c>
      <c r="C110" s="2">
        <v>42497</v>
      </c>
      <c r="E110">
        <v>204</v>
      </c>
      <c r="F110" t="s">
        <v>336</v>
      </c>
      <c r="G110" t="s">
        <v>980</v>
      </c>
      <c r="H110" t="s">
        <v>981</v>
      </c>
      <c r="I110">
        <v>204</v>
      </c>
      <c r="J110">
        <v>0</v>
      </c>
      <c r="K110" t="s">
        <v>982</v>
      </c>
      <c r="L110" t="s">
        <v>593</v>
      </c>
      <c r="M110">
        <v>230.56</v>
      </c>
      <c r="N110">
        <v>230.56</v>
      </c>
      <c r="O110">
        <v>58.3</v>
      </c>
      <c r="P110">
        <v>58.3</v>
      </c>
      <c r="Q110">
        <v>230.56</v>
      </c>
      <c r="R110">
        <v>230.56</v>
      </c>
      <c r="S110" s="6">
        <v>47.439749999999997</v>
      </c>
      <c r="T110" s="6">
        <v>9.5488840000000005E-2</v>
      </c>
      <c r="U110" s="6">
        <v>-3.3628990000000001E-4</v>
      </c>
      <c r="V110" s="6">
        <v>6.806878E-7</v>
      </c>
      <c r="W110" s="6">
        <v>-5.7417460000000001E-10</v>
      </c>
      <c r="X110" s="6">
        <v>15566.36</v>
      </c>
      <c r="Y110" s="6">
        <v>-1282.549</v>
      </c>
      <c r="Z110" s="6">
        <v>39.506140000000002</v>
      </c>
      <c r="AA110" s="6">
        <v>-0.53973190000000004</v>
      </c>
      <c r="AB110" s="6">
        <v>2.7637339999999999E-3</v>
      </c>
      <c r="AC110">
        <v>51</v>
      </c>
      <c r="AD110">
        <v>38</v>
      </c>
      <c r="AE110">
        <v>25</v>
      </c>
      <c r="AF110">
        <v>8</v>
      </c>
      <c r="AG110">
        <v>-11</v>
      </c>
      <c r="AH110">
        <v>-21</v>
      </c>
      <c r="AI110">
        <v>-20</v>
      </c>
      <c r="AJ110">
        <v>-21</v>
      </c>
      <c r="AK110">
        <v>-10</v>
      </c>
      <c r="AL110">
        <v>9</v>
      </c>
      <c r="AM110">
        <v>30</v>
      </c>
      <c r="AN110">
        <v>43</v>
      </c>
      <c r="AO110">
        <v>9.0369999999999999E-3</v>
      </c>
      <c r="AP110">
        <v>42.43</v>
      </c>
      <c r="AQ110">
        <v>4.7409999999999997</v>
      </c>
      <c r="AR110">
        <v>6.1710000000000003</v>
      </c>
      <c r="AS110">
        <f t="shared" si="3"/>
        <v>4.2478523999999997E-2</v>
      </c>
      <c r="AT110">
        <f t="shared" si="4"/>
        <v>5.1609173000000001E-2</v>
      </c>
      <c r="AU110" t="s">
        <v>605</v>
      </c>
      <c r="AV110">
        <v>1</v>
      </c>
      <c r="AW110">
        <v>1</v>
      </c>
      <c r="AX110">
        <v>100</v>
      </c>
      <c r="AY110">
        <v>0</v>
      </c>
      <c r="AZ110">
        <v>2</v>
      </c>
      <c r="BA110">
        <v>0.32</v>
      </c>
      <c r="BB110">
        <v>43</v>
      </c>
      <c r="BC110">
        <v>2</v>
      </c>
      <c r="BD110" t="s">
        <v>595</v>
      </c>
      <c r="BE110">
        <v>2</v>
      </c>
      <c r="BF110">
        <v>3</v>
      </c>
      <c r="BG110">
        <v>73</v>
      </c>
      <c r="BH110">
        <v>547</v>
      </c>
      <c r="BI110">
        <v>14.77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42.125309999999999</v>
      </c>
      <c r="EX110" s="6">
        <v>9.9048109999999999E-5</v>
      </c>
      <c r="EY110" s="6">
        <v>1.0640500000000001E-7</v>
      </c>
      <c r="EZ110" s="6">
        <v>-7.8519319999999996E-12</v>
      </c>
      <c r="FA110" s="6">
        <v>-9.9080850000000009E-16</v>
      </c>
      <c r="FB110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>
        <v>0</v>
      </c>
      <c r="GA110" s="2">
        <v>43979</v>
      </c>
      <c r="GB110" t="s">
        <v>596</v>
      </c>
      <c r="GC110">
        <v>230.56</v>
      </c>
      <c r="GD110" t="s">
        <v>602</v>
      </c>
      <c r="GE110">
        <f t="shared" si="5"/>
        <v>219</v>
      </c>
      <c r="GH110" t="s">
        <v>1196</v>
      </c>
      <c r="GI110" t="s">
        <v>341</v>
      </c>
      <c r="GJ110">
        <v>3.8426510999999997E-2</v>
      </c>
      <c r="GK110">
        <v>5.9433643000000001E-2</v>
      </c>
      <c r="GL110">
        <v>3.8248543000000003E-2</v>
      </c>
      <c r="GM110">
        <v>5.8486010999999997E-2</v>
      </c>
      <c r="GN110">
        <v>3.7926372E-2</v>
      </c>
      <c r="GO110">
        <v>5.7433799000000001E-2</v>
      </c>
      <c r="GP110">
        <v>3.7761714000000002E-2</v>
      </c>
      <c r="GQ110">
        <v>5.6440864E-2</v>
      </c>
      <c r="GR110">
        <v>3.7635274000000003E-2</v>
      </c>
      <c r="GS110">
        <v>5.6254480000000003E-2</v>
      </c>
      <c r="GT110">
        <v>3.7372312999999997E-2</v>
      </c>
      <c r="GU110">
        <v>5.5236212999999999E-2</v>
      </c>
    </row>
    <row r="111" spans="1:203" x14ac:dyDescent="0.25">
      <c r="A111">
        <v>19085</v>
      </c>
      <c r="B111" t="s">
        <v>337</v>
      </c>
      <c r="C111" s="2">
        <v>40160</v>
      </c>
      <c r="E111">
        <v>215</v>
      </c>
      <c r="F111" t="s">
        <v>337</v>
      </c>
      <c r="G111" t="s">
        <v>876</v>
      </c>
      <c r="H111" t="s">
        <v>984</v>
      </c>
      <c r="I111">
        <v>101</v>
      </c>
      <c r="J111">
        <v>0</v>
      </c>
      <c r="K111" t="s">
        <v>593</v>
      </c>
      <c r="L111" t="s">
        <v>593</v>
      </c>
      <c r="M111">
        <v>0.26</v>
      </c>
      <c r="N111">
        <v>0.12</v>
      </c>
      <c r="O111">
        <v>319</v>
      </c>
      <c r="P111">
        <v>318</v>
      </c>
      <c r="Q111">
        <v>0.26</v>
      </c>
      <c r="R111">
        <v>0.12</v>
      </c>
      <c r="S111" s="6">
        <v>316.62200000000001</v>
      </c>
      <c r="T111" s="6">
        <v>15.2326</v>
      </c>
      <c r="U111" s="6">
        <v>-37.900880000000001</v>
      </c>
      <c r="V111" s="6">
        <v>66.259339999999995</v>
      </c>
      <c r="W111" s="6">
        <v>-43.317810000000001</v>
      </c>
      <c r="X111" s="6">
        <v>1037.6079999999999</v>
      </c>
      <c r="Y111" s="6">
        <v>-6.537585</v>
      </c>
      <c r="Z111" s="6">
        <v>1.0299000000000001E-2</v>
      </c>
      <c r="AA111" s="6">
        <v>0</v>
      </c>
      <c r="AB111" s="6">
        <v>0</v>
      </c>
      <c r="AC111">
        <v>20</v>
      </c>
      <c r="AD111">
        <v>14</v>
      </c>
      <c r="AE111">
        <v>19</v>
      </c>
      <c r="AF111">
        <v>22</v>
      </c>
      <c r="AG111">
        <v>22</v>
      </c>
      <c r="AH111">
        <v>17</v>
      </c>
      <c r="AI111">
        <v>15</v>
      </c>
      <c r="AJ111">
        <v>20</v>
      </c>
      <c r="AK111">
        <v>18</v>
      </c>
      <c r="AL111">
        <v>10</v>
      </c>
      <c r="AM111">
        <v>15</v>
      </c>
      <c r="AN111">
        <v>20</v>
      </c>
      <c r="AO111">
        <v>9.0150000000000004E-3</v>
      </c>
      <c r="AP111">
        <v>113.38</v>
      </c>
      <c r="AQ111">
        <v>6.3E-2</v>
      </c>
      <c r="AR111">
        <v>3.7789999999999999</v>
      </c>
      <c r="AS111">
        <f t="shared" si="3"/>
        <v>8.38338E-4</v>
      </c>
      <c r="AT111">
        <f t="shared" si="4"/>
        <v>3.6839388000000001E-2</v>
      </c>
      <c r="AU111" t="s">
        <v>594</v>
      </c>
      <c r="AV111">
        <v>1</v>
      </c>
      <c r="AW111">
        <v>1</v>
      </c>
      <c r="AX111">
        <v>100</v>
      </c>
      <c r="AY111">
        <v>0</v>
      </c>
      <c r="AZ111">
        <v>2</v>
      </c>
      <c r="BA111">
        <v>8.4499999999999993</v>
      </c>
      <c r="BB111">
        <v>9</v>
      </c>
      <c r="BC111">
        <v>2</v>
      </c>
      <c r="BD111" t="s">
        <v>595</v>
      </c>
      <c r="BE111">
        <v>2</v>
      </c>
      <c r="BF111">
        <v>2</v>
      </c>
      <c r="BG111">
        <v>95.9</v>
      </c>
      <c r="BH111">
        <v>55</v>
      </c>
      <c r="BI111">
        <v>194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111.89</v>
      </c>
      <c r="EX111" s="6">
        <v>6.9696000000000003E-3</v>
      </c>
      <c r="EY111" s="6">
        <v>-7.0586999999999999E-6</v>
      </c>
      <c r="EZ111" s="6">
        <v>5.4055999999999996E-9</v>
      </c>
      <c r="FA111" s="6">
        <v>-1.5357E-12</v>
      </c>
      <c r="FB111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>
        <v>0</v>
      </c>
      <c r="GA111" s="2">
        <v>43979</v>
      </c>
      <c r="GB111" t="s">
        <v>596</v>
      </c>
      <c r="GC111">
        <v>0.37</v>
      </c>
      <c r="GD111" t="s">
        <v>602</v>
      </c>
      <c r="GE111">
        <f t="shared" si="5"/>
        <v>191.8</v>
      </c>
      <c r="GH111" t="s">
        <v>1197</v>
      </c>
      <c r="GI111" t="s">
        <v>346</v>
      </c>
      <c r="GJ111">
        <v>9.6624932999999996E-2</v>
      </c>
      <c r="GK111">
        <v>4.8844791999999998E-2</v>
      </c>
      <c r="GL111">
        <v>9.6558838999999994E-2</v>
      </c>
      <c r="GM111">
        <v>4.8659552000000002E-2</v>
      </c>
      <c r="GN111">
        <v>9.6558838999999994E-2</v>
      </c>
      <c r="GO111">
        <v>4.8659552000000002E-2</v>
      </c>
      <c r="GP111">
        <v>9.6359864000000003E-2</v>
      </c>
      <c r="GQ111">
        <v>4.8659552000000002E-2</v>
      </c>
      <c r="GR111">
        <v>9.6359864000000003E-2</v>
      </c>
      <c r="GS111">
        <v>4.8659552000000002E-2</v>
      </c>
      <c r="GT111">
        <v>9.5858261E-2</v>
      </c>
      <c r="GU111">
        <v>4.3681372000000003E-2</v>
      </c>
    </row>
    <row r="112" spans="1:203" x14ac:dyDescent="0.25">
      <c r="A112">
        <v>19113</v>
      </c>
      <c r="B112" t="s">
        <v>338</v>
      </c>
      <c r="C112" s="2">
        <v>36545</v>
      </c>
      <c r="E112">
        <v>217</v>
      </c>
      <c r="F112" t="s">
        <v>338</v>
      </c>
      <c r="G112" t="s">
        <v>607</v>
      </c>
      <c r="H112" t="s">
        <v>797</v>
      </c>
      <c r="I112">
        <v>196</v>
      </c>
      <c r="J112">
        <v>0</v>
      </c>
      <c r="K112" t="s">
        <v>593</v>
      </c>
      <c r="L112" t="s">
        <v>593</v>
      </c>
      <c r="M112">
        <v>11</v>
      </c>
      <c r="N112">
        <v>11</v>
      </c>
      <c r="O112">
        <v>555</v>
      </c>
      <c r="P112">
        <v>555</v>
      </c>
      <c r="Q112">
        <v>11</v>
      </c>
      <c r="R112">
        <v>11</v>
      </c>
      <c r="S112" s="6">
        <v>555.17629999999997</v>
      </c>
      <c r="T112" s="6">
        <v>0</v>
      </c>
      <c r="U112" s="6">
        <v>0</v>
      </c>
      <c r="V112" s="6">
        <v>0</v>
      </c>
      <c r="W112" s="6">
        <v>0</v>
      </c>
      <c r="X112" s="6">
        <v>1.28</v>
      </c>
      <c r="Y112" s="6">
        <v>0</v>
      </c>
      <c r="Z112" s="6">
        <v>0</v>
      </c>
      <c r="AA112" s="6">
        <v>0</v>
      </c>
      <c r="AB112" s="6">
        <v>0</v>
      </c>
      <c r="AC112">
        <v>-13</v>
      </c>
      <c r="AD112">
        <v>1</v>
      </c>
      <c r="AE112">
        <v>43</v>
      </c>
      <c r="AF112">
        <v>51</v>
      </c>
      <c r="AG112">
        <v>74</v>
      </c>
      <c r="AH112">
        <v>65</v>
      </c>
      <c r="AI112">
        <v>44</v>
      </c>
      <c r="AJ112">
        <v>26</v>
      </c>
      <c r="AK112">
        <v>21</v>
      </c>
      <c r="AL112">
        <v>10</v>
      </c>
      <c r="AM112">
        <v>-5</v>
      </c>
      <c r="AN112">
        <v>-2</v>
      </c>
      <c r="AO112">
        <v>8.8830000000000003E-3</v>
      </c>
      <c r="AP112">
        <v>360.97</v>
      </c>
      <c r="AQ112">
        <v>16.366</v>
      </c>
      <c r="AR112">
        <v>1.165</v>
      </c>
      <c r="AS112">
        <f t="shared" si="3"/>
        <v>0.14453250200000001</v>
      </c>
      <c r="AT112">
        <f t="shared" si="4"/>
        <v>1.2969787E-2</v>
      </c>
      <c r="AU112" t="s">
        <v>594</v>
      </c>
      <c r="AV112">
        <v>1</v>
      </c>
      <c r="AW112">
        <v>1</v>
      </c>
      <c r="AX112">
        <v>100</v>
      </c>
      <c r="AY112">
        <v>0</v>
      </c>
      <c r="AZ112">
        <v>2</v>
      </c>
      <c r="BA112">
        <v>4.3</v>
      </c>
      <c r="BB112">
        <v>3</v>
      </c>
      <c r="BC112">
        <v>2</v>
      </c>
      <c r="BD112" t="s">
        <v>799</v>
      </c>
      <c r="BE112">
        <v>2</v>
      </c>
      <c r="BF112">
        <v>2</v>
      </c>
      <c r="BG112">
        <v>27.5</v>
      </c>
      <c r="BH112">
        <v>16</v>
      </c>
      <c r="BI112">
        <v>186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359</v>
      </c>
      <c r="EX112" s="6">
        <v>0.105833</v>
      </c>
      <c r="EY112" s="6">
        <v>-2.2499999999999998E-3</v>
      </c>
      <c r="EZ112" s="6">
        <v>1.666669E-5</v>
      </c>
      <c r="FA112" s="6">
        <v>0</v>
      </c>
      <c r="FB112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>
        <v>0</v>
      </c>
      <c r="GA112" s="2">
        <v>43979</v>
      </c>
      <c r="GB112" t="s">
        <v>596</v>
      </c>
      <c r="GC112">
        <v>17.25</v>
      </c>
      <c r="GD112" t="s">
        <v>602</v>
      </c>
      <c r="GE112">
        <f t="shared" si="5"/>
        <v>55</v>
      </c>
      <c r="GH112" t="s">
        <v>1198</v>
      </c>
      <c r="GI112" t="s">
        <v>256</v>
      </c>
      <c r="GJ112">
        <v>2.4088836999999998E-2</v>
      </c>
      <c r="GK112">
        <v>5.8305311999999998E-2</v>
      </c>
      <c r="GL112">
        <v>2.3987505999999999E-2</v>
      </c>
      <c r="GM112">
        <v>5.7999535999999997E-2</v>
      </c>
      <c r="GN112">
        <v>2.3881151999999999E-2</v>
      </c>
      <c r="GO112">
        <v>5.7587187999999997E-2</v>
      </c>
      <c r="GP112">
        <v>2.5146695E-2</v>
      </c>
      <c r="GQ112">
        <v>5.6356613E-2</v>
      </c>
      <c r="GR112">
        <v>2.5036598E-2</v>
      </c>
      <c r="GS112">
        <v>5.5175003E-2</v>
      </c>
      <c r="GT112">
        <v>2.4711561999999999E-2</v>
      </c>
      <c r="GU112">
        <v>5.4125167000000002E-2</v>
      </c>
    </row>
    <row r="113" spans="1:203" x14ac:dyDescent="0.25">
      <c r="A113">
        <v>19154</v>
      </c>
      <c r="B113" t="s">
        <v>339</v>
      </c>
      <c r="C113" s="2">
        <v>43535</v>
      </c>
      <c r="E113">
        <v>228</v>
      </c>
      <c r="F113" t="s">
        <v>339</v>
      </c>
      <c r="G113" t="s">
        <v>607</v>
      </c>
      <c r="H113" t="s">
        <v>878</v>
      </c>
      <c r="I113">
        <v>228</v>
      </c>
      <c r="J113">
        <v>0</v>
      </c>
      <c r="K113" t="s">
        <v>988</v>
      </c>
      <c r="L113" t="s">
        <v>593</v>
      </c>
      <c r="M113">
        <v>1525</v>
      </c>
      <c r="N113">
        <v>1525</v>
      </c>
      <c r="O113">
        <v>272</v>
      </c>
      <c r="P113">
        <v>272</v>
      </c>
      <c r="Q113">
        <v>1525</v>
      </c>
      <c r="R113">
        <v>1525</v>
      </c>
      <c r="S113" s="6">
        <v>254.5924</v>
      </c>
      <c r="T113" s="6">
        <v>2.4541940000000002E-2</v>
      </c>
      <c r="U113" s="6">
        <v>-1.8515910000000001E-5</v>
      </c>
      <c r="V113" s="6">
        <v>9.947167E-9</v>
      </c>
      <c r="W113" s="6">
        <v>-2.2618949999999998E-12</v>
      </c>
      <c r="X113" s="6">
        <v>21652770</v>
      </c>
      <c r="Y113" s="6">
        <v>-330310.7</v>
      </c>
      <c r="Z113" s="6">
        <v>1889.2850000000001</v>
      </c>
      <c r="AA113" s="6">
        <v>-4.8021240000000001</v>
      </c>
      <c r="AB113" s="6">
        <v>4.5767170000000001E-3</v>
      </c>
      <c r="AC113">
        <v>24</v>
      </c>
      <c r="AD113">
        <v>6</v>
      </c>
      <c r="AE113">
        <v>11</v>
      </c>
      <c r="AF113">
        <v>11</v>
      </c>
      <c r="AG113">
        <v>34</v>
      </c>
      <c r="AH113">
        <v>42</v>
      </c>
      <c r="AI113">
        <v>43</v>
      </c>
      <c r="AJ113">
        <v>62</v>
      </c>
      <c r="AK113">
        <v>48</v>
      </c>
      <c r="AL113">
        <v>30</v>
      </c>
      <c r="AM113">
        <v>34</v>
      </c>
      <c r="AN113">
        <v>44</v>
      </c>
      <c r="AO113">
        <v>9.1529999999999997E-3</v>
      </c>
      <c r="AP113">
        <v>249.38</v>
      </c>
      <c r="AQ113">
        <v>2.96</v>
      </c>
      <c r="AR113">
        <v>5.7939999999999996</v>
      </c>
      <c r="AS113">
        <f t="shared" si="3"/>
        <v>4.8646479999999999E-2</v>
      </c>
      <c r="AT113">
        <f t="shared" si="4"/>
        <v>6.8305507000000001E-2</v>
      </c>
      <c r="AU113" t="s">
        <v>605</v>
      </c>
      <c r="AV113">
        <v>1</v>
      </c>
      <c r="AW113">
        <v>1</v>
      </c>
      <c r="AX113">
        <v>100</v>
      </c>
      <c r="AY113">
        <v>0</v>
      </c>
      <c r="AZ113">
        <v>2</v>
      </c>
      <c r="BA113">
        <v>0.35</v>
      </c>
      <c r="BB113">
        <v>196</v>
      </c>
      <c r="BC113">
        <v>2</v>
      </c>
      <c r="BD113" t="s">
        <v>595</v>
      </c>
      <c r="BE113">
        <v>2</v>
      </c>
      <c r="BF113">
        <v>3</v>
      </c>
      <c r="BG113">
        <v>100</v>
      </c>
      <c r="BH113">
        <v>517</v>
      </c>
      <c r="BI113">
        <v>21.12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245.9477</v>
      </c>
      <c r="EX113" s="6">
        <v>3.5127180000000002E-3</v>
      </c>
      <c r="EY113" s="6">
        <v>-6.2507950000000002E-7</v>
      </c>
      <c r="EZ113" s="6">
        <v>8.8200659999999996E-11</v>
      </c>
      <c r="FA113" s="6">
        <v>-4.8002319999999999E-15</v>
      </c>
      <c r="FB113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>
        <v>0</v>
      </c>
      <c r="GA113" s="2">
        <v>43979</v>
      </c>
      <c r="GB113" t="s">
        <v>596</v>
      </c>
      <c r="GC113">
        <v>1525</v>
      </c>
      <c r="GD113" t="s">
        <v>602</v>
      </c>
      <c r="GE113">
        <f t="shared" si="5"/>
        <v>300</v>
      </c>
      <c r="GH113" t="s">
        <v>1200</v>
      </c>
      <c r="GI113" t="s">
        <v>310</v>
      </c>
      <c r="GJ113">
        <v>2.7840098000000001E-2</v>
      </c>
      <c r="GK113">
        <v>7.4917220000000007E-2</v>
      </c>
      <c r="GL113">
        <v>2.7014865999999998E-2</v>
      </c>
      <c r="GM113">
        <v>7.3785200999999995E-2</v>
      </c>
      <c r="GN113">
        <v>2.6859259E-2</v>
      </c>
      <c r="GO113">
        <v>6.9101213999999994E-2</v>
      </c>
      <c r="GP113">
        <v>2.6155094E-2</v>
      </c>
      <c r="GQ113">
        <v>6.9101213999999994E-2</v>
      </c>
      <c r="GR113">
        <v>2.5680535000000001E-2</v>
      </c>
      <c r="GS113">
        <v>6.9038875E-2</v>
      </c>
      <c r="GT113">
        <v>2.5591664E-2</v>
      </c>
      <c r="GU113">
        <v>6.9793886999999999E-2</v>
      </c>
    </row>
    <row r="114" spans="1:203" x14ac:dyDescent="0.25">
      <c r="A114">
        <v>19160</v>
      </c>
      <c r="B114" t="s">
        <v>340</v>
      </c>
      <c r="C114" s="2">
        <v>42317</v>
      </c>
      <c r="E114">
        <v>229</v>
      </c>
      <c r="F114" t="s">
        <v>340</v>
      </c>
      <c r="G114" t="s">
        <v>607</v>
      </c>
      <c r="H114" t="s">
        <v>898</v>
      </c>
      <c r="I114">
        <v>229</v>
      </c>
      <c r="J114">
        <v>0</v>
      </c>
      <c r="K114" t="s">
        <v>990</v>
      </c>
      <c r="L114" t="s">
        <v>593</v>
      </c>
      <c r="M114">
        <v>897.22</v>
      </c>
      <c r="N114">
        <v>897.22</v>
      </c>
      <c r="O114">
        <v>220</v>
      </c>
      <c r="P114">
        <v>220</v>
      </c>
      <c r="Q114">
        <v>897.22</v>
      </c>
      <c r="R114">
        <v>897.22</v>
      </c>
      <c r="S114" s="6">
        <v>196.3366</v>
      </c>
      <c r="T114" s="6">
        <v>0.108697</v>
      </c>
      <c r="U114" s="6">
        <v>-2.4683110000000002E-4</v>
      </c>
      <c r="V114" s="6">
        <v>2.6713830000000002E-7</v>
      </c>
      <c r="W114" s="6">
        <v>-1.050999E-10</v>
      </c>
      <c r="X114" s="6">
        <v>3038396</v>
      </c>
      <c r="Y114" s="6">
        <v>-58759.88</v>
      </c>
      <c r="Z114" s="6">
        <v>426.23149999999998</v>
      </c>
      <c r="AA114" s="6">
        <v>-1.3744989999999999</v>
      </c>
      <c r="AB114" s="6">
        <v>1.662698E-3</v>
      </c>
      <c r="AC114">
        <v>40</v>
      </c>
      <c r="AD114">
        <v>35</v>
      </c>
      <c r="AE114">
        <v>44</v>
      </c>
      <c r="AF114">
        <v>6</v>
      </c>
      <c r="AG114">
        <v>6</v>
      </c>
      <c r="AH114">
        <v>9</v>
      </c>
      <c r="AI114">
        <v>15</v>
      </c>
      <c r="AJ114">
        <v>30</v>
      </c>
      <c r="AK114">
        <v>39</v>
      </c>
      <c r="AL114">
        <v>6</v>
      </c>
      <c r="AM114">
        <v>40</v>
      </c>
      <c r="AN114">
        <v>57</v>
      </c>
      <c r="AO114">
        <v>9.0349999999999996E-3</v>
      </c>
      <c r="AP114">
        <v>164.46</v>
      </c>
      <c r="AQ114">
        <v>3.0920000000000001</v>
      </c>
      <c r="AR114">
        <v>6.9690000000000003</v>
      </c>
      <c r="AS114">
        <f t="shared" si="3"/>
        <v>2.6096952999999999E-2</v>
      </c>
      <c r="AT114">
        <f t="shared" si="4"/>
        <v>5.5729631000000002E-2</v>
      </c>
      <c r="AU114" t="s">
        <v>594</v>
      </c>
      <c r="AV114">
        <v>1</v>
      </c>
      <c r="AW114">
        <v>1</v>
      </c>
      <c r="AX114">
        <v>100</v>
      </c>
      <c r="AY114">
        <v>0</v>
      </c>
      <c r="AZ114">
        <v>2</v>
      </c>
      <c r="BA114">
        <v>0.86</v>
      </c>
      <c r="BB114">
        <v>313</v>
      </c>
      <c r="BC114">
        <v>3</v>
      </c>
      <c r="BD114" t="s">
        <v>595</v>
      </c>
      <c r="BE114">
        <v>2</v>
      </c>
      <c r="BF114">
        <v>5</v>
      </c>
      <c r="BG114">
        <v>364</v>
      </c>
      <c r="BH114">
        <v>772</v>
      </c>
      <c r="BI114">
        <v>52.2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160.7414</v>
      </c>
      <c r="EX114" s="6">
        <v>1.121487E-3</v>
      </c>
      <c r="EY114" s="6">
        <v>7.1337460000000001E-10</v>
      </c>
      <c r="EZ114" s="6">
        <v>-2.1621609999999999E-12</v>
      </c>
      <c r="FA114" s="6">
        <v>6.5597339999999994E-17</v>
      </c>
      <c r="FB114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>
        <v>0</v>
      </c>
      <c r="GA114" s="2">
        <v>43979</v>
      </c>
      <c r="GB114" t="s">
        <v>596</v>
      </c>
      <c r="GC114">
        <v>897.22</v>
      </c>
      <c r="GD114" t="s">
        <v>602</v>
      </c>
      <c r="GE114">
        <f t="shared" si="5"/>
        <v>1820</v>
      </c>
      <c r="GH114" t="s">
        <v>1201</v>
      </c>
      <c r="GI114" t="s">
        <v>309</v>
      </c>
      <c r="GJ114">
        <v>6.3196859999999997E-3</v>
      </c>
      <c r="GK114">
        <v>3.5781197000000001E-2</v>
      </c>
      <c r="GL114">
        <v>6.0722320000000003E-3</v>
      </c>
      <c r="GM114">
        <v>3.6704256999999997E-2</v>
      </c>
      <c r="GN114">
        <v>5.6575089999999998E-3</v>
      </c>
      <c r="GO114">
        <v>3.7201079999999997E-2</v>
      </c>
      <c r="GP114">
        <v>5.5391069999999997E-3</v>
      </c>
      <c r="GQ114">
        <v>3.7330542000000001E-2</v>
      </c>
      <c r="GR114">
        <v>5.5386519999999998E-3</v>
      </c>
      <c r="GS114">
        <v>3.6771018000000003E-2</v>
      </c>
      <c r="GT114">
        <v>5.553929E-3</v>
      </c>
      <c r="GU114">
        <v>3.9420645999999997E-2</v>
      </c>
    </row>
    <row r="115" spans="1:203" x14ac:dyDescent="0.25">
      <c r="A115">
        <v>19158</v>
      </c>
      <c r="B115" t="s">
        <v>341</v>
      </c>
      <c r="C115" s="2">
        <v>43099</v>
      </c>
      <c r="E115">
        <v>230</v>
      </c>
      <c r="F115" t="s">
        <v>341</v>
      </c>
      <c r="G115" t="s">
        <v>607</v>
      </c>
      <c r="H115" t="s">
        <v>992</v>
      </c>
      <c r="I115">
        <v>230</v>
      </c>
      <c r="J115">
        <v>0</v>
      </c>
      <c r="K115" t="s">
        <v>593</v>
      </c>
      <c r="L115" t="s">
        <v>593</v>
      </c>
      <c r="M115">
        <v>577.22</v>
      </c>
      <c r="N115">
        <v>577.22</v>
      </c>
      <c r="O115">
        <v>161</v>
      </c>
      <c r="P115">
        <v>161</v>
      </c>
      <c r="Q115">
        <v>577.22</v>
      </c>
      <c r="R115">
        <v>577.22</v>
      </c>
      <c r="S115" s="6">
        <v>143.78720000000001</v>
      </c>
      <c r="T115" s="6">
        <v>6.9433729999999999E-2</v>
      </c>
      <c r="U115" s="6">
        <v>-1.4938420000000001E-4</v>
      </c>
      <c r="V115" s="6">
        <v>2.0548739999999999E-7</v>
      </c>
      <c r="W115" s="6">
        <v>-1.136398E-10</v>
      </c>
      <c r="X115" s="6">
        <v>2374181</v>
      </c>
      <c r="Y115" s="6">
        <v>-60871.93</v>
      </c>
      <c r="Z115" s="6">
        <v>585.12609999999995</v>
      </c>
      <c r="AA115" s="6">
        <v>-2.4992909999999999</v>
      </c>
      <c r="AB115" s="6">
        <v>4.0027680000000003E-3</v>
      </c>
      <c r="AC115">
        <v>43</v>
      </c>
      <c r="AD115">
        <v>52</v>
      </c>
      <c r="AE115">
        <v>71</v>
      </c>
      <c r="AF115">
        <v>-10</v>
      </c>
      <c r="AG115">
        <v>-11</v>
      </c>
      <c r="AH115">
        <v>-3</v>
      </c>
      <c r="AI115">
        <v>7</v>
      </c>
      <c r="AJ115">
        <v>23</v>
      </c>
      <c r="AK115">
        <v>33</v>
      </c>
      <c r="AL115">
        <v>7</v>
      </c>
      <c r="AM115">
        <v>41</v>
      </c>
      <c r="AN115">
        <v>58</v>
      </c>
      <c r="AO115">
        <v>9.1529999999999997E-3</v>
      </c>
      <c r="AP115">
        <v>136.91999999999999</v>
      </c>
      <c r="AQ115">
        <v>3.9129999999999998</v>
      </c>
      <c r="AR115">
        <v>5.742</v>
      </c>
      <c r="AS115">
        <f t="shared" si="3"/>
        <v>3.7372312999999997E-2</v>
      </c>
      <c r="AT115">
        <f t="shared" si="4"/>
        <v>5.5236212999999999E-2</v>
      </c>
      <c r="AU115" t="s">
        <v>605</v>
      </c>
      <c r="AV115">
        <v>1</v>
      </c>
      <c r="AW115">
        <v>1</v>
      </c>
      <c r="AX115">
        <v>100</v>
      </c>
      <c r="AY115">
        <v>0</v>
      </c>
      <c r="AZ115">
        <v>2</v>
      </c>
      <c r="BA115">
        <v>0.27</v>
      </c>
      <c r="BB115">
        <v>316</v>
      </c>
      <c r="BC115">
        <v>3</v>
      </c>
      <c r="BD115" t="s">
        <v>595</v>
      </c>
      <c r="BE115">
        <v>2</v>
      </c>
      <c r="BF115">
        <v>4</v>
      </c>
      <c r="BG115">
        <v>175</v>
      </c>
      <c r="BH115">
        <v>947</v>
      </c>
      <c r="BI115">
        <v>20.2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131.97479999999999</v>
      </c>
      <c r="EX115" s="6">
        <v>1.88051E-3</v>
      </c>
      <c r="EY115" s="6">
        <v>-8.9917779999999994E-8</v>
      </c>
      <c r="EZ115" s="6">
        <v>5.6856060000000002E-12</v>
      </c>
      <c r="FA115" s="6">
        <v>-1.4464999999999999E-16</v>
      </c>
      <c r="FB115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>
        <v>0</v>
      </c>
      <c r="GA115" s="2">
        <v>43979</v>
      </c>
      <c r="GB115" t="s">
        <v>596</v>
      </c>
      <c r="GC115">
        <v>577.22</v>
      </c>
      <c r="GD115" t="s">
        <v>602</v>
      </c>
      <c r="GE115">
        <f t="shared" si="5"/>
        <v>700</v>
      </c>
      <c r="GH115" t="s">
        <v>1202</v>
      </c>
      <c r="GI115" t="s">
        <v>277</v>
      </c>
      <c r="GJ115">
        <v>5.4884529999999999E-3</v>
      </c>
      <c r="GK115">
        <v>3.0743034999999998E-2</v>
      </c>
      <c r="GL115">
        <v>5.2919830000000001E-3</v>
      </c>
      <c r="GM115">
        <v>3.0725255999999999E-2</v>
      </c>
      <c r="GN115">
        <v>4.9325430000000002E-3</v>
      </c>
      <c r="GO115">
        <v>2.5790405999999998E-2</v>
      </c>
      <c r="GP115">
        <v>4.7912470000000002E-3</v>
      </c>
      <c r="GQ115">
        <v>2.2565819000000001E-2</v>
      </c>
      <c r="GR115">
        <v>4.062235E-3</v>
      </c>
      <c r="GS115">
        <v>2.2565819000000001E-2</v>
      </c>
      <c r="GT115">
        <v>5.1549040000000001E-3</v>
      </c>
      <c r="GU115">
        <v>2.2552300000000001E-2</v>
      </c>
    </row>
    <row r="116" spans="1:203" x14ac:dyDescent="0.25">
      <c r="A116">
        <v>19032</v>
      </c>
      <c r="B116" t="s">
        <v>342</v>
      </c>
      <c r="C116" s="2">
        <v>40367</v>
      </c>
      <c r="E116">
        <v>241</v>
      </c>
      <c r="F116" t="s">
        <v>342</v>
      </c>
      <c r="G116" t="s">
        <v>607</v>
      </c>
      <c r="H116" t="s">
        <v>866</v>
      </c>
      <c r="I116">
        <v>241</v>
      </c>
      <c r="J116">
        <v>0</v>
      </c>
      <c r="K116" t="s">
        <v>823</v>
      </c>
      <c r="L116" t="s">
        <v>593</v>
      </c>
      <c r="M116">
        <v>264.48</v>
      </c>
      <c r="N116">
        <v>264.48</v>
      </c>
      <c r="O116">
        <v>370.5</v>
      </c>
      <c r="P116">
        <v>370.5</v>
      </c>
      <c r="Q116">
        <v>264.48</v>
      </c>
      <c r="R116">
        <v>264.48</v>
      </c>
      <c r="S116" s="6">
        <v>370.49579999999997</v>
      </c>
      <c r="T116" s="6">
        <v>0</v>
      </c>
      <c r="U116" s="6">
        <v>0</v>
      </c>
      <c r="V116" s="6">
        <v>0</v>
      </c>
      <c r="W116" s="6">
        <v>0</v>
      </c>
      <c r="X116" s="6">
        <v>36.549999999999997</v>
      </c>
      <c r="Y116" s="6">
        <v>0</v>
      </c>
      <c r="Z116" s="6">
        <v>0</v>
      </c>
      <c r="AA116" s="6">
        <v>0</v>
      </c>
      <c r="AB116" s="6">
        <v>0</v>
      </c>
      <c r="AC116">
        <v>14</v>
      </c>
      <c r="AD116">
        <v>14</v>
      </c>
      <c r="AE116">
        <v>27</v>
      </c>
      <c r="AF116">
        <v>46</v>
      </c>
      <c r="AG116">
        <v>65</v>
      </c>
      <c r="AH116">
        <v>67</v>
      </c>
      <c r="AI116">
        <v>63</v>
      </c>
      <c r="AJ116">
        <v>64</v>
      </c>
      <c r="AK116">
        <v>65</v>
      </c>
      <c r="AL116">
        <v>23</v>
      </c>
      <c r="AM116">
        <v>9</v>
      </c>
      <c r="AN116">
        <v>30</v>
      </c>
      <c r="AO116">
        <v>8.7510000000000001E-3</v>
      </c>
      <c r="AP116">
        <v>327.17</v>
      </c>
      <c r="AQ116">
        <v>0.67200000000000004</v>
      </c>
      <c r="AR116">
        <v>3.5409999999999999</v>
      </c>
      <c r="AS116">
        <f t="shared" si="3"/>
        <v>7.1809430000000004E-3</v>
      </c>
      <c r="AT116">
        <f t="shared" si="4"/>
        <v>4.1235063000000002E-2</v>
      </c>
      <c r="AU116" t="s">
        <v>594</v>
      </c>
      <c r="AV116">
        <v>1</v>
      </c>
      <c r="AW116">
        <v>1</v>
      </c>
      <c r="AX116">
        <v>100</v>
      </c>
      <c r="AY116">
        <v>0</v>
      </c>
      <c r="AZ116">
        <v>2</v>
      </c>
      <c r="BA116">
        <v>0.57999999999999996</v>
      </c>
      <c r="BB116">
        <v>92</v>
      </c>
      <c r="BC116">
        <v>2</v>
      </c>
      <c r="BD116" t="s">
        <v>595</v>
      </c>
      <c r="BE116">
        <v>2</v>
      </c>
      <c r="BF116">
        <v>2</v>
      </c>
      <c r="BG116">
        <v>46.5</v>
      </c>
      <c r="BH116">
        <v>127</v>
      </c>
      <c r="BI116">
        <v>40.5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326.99630000000002</v>
      </c>
      <c r="EX116" s="6">
        <v>9.409822E-3</v>
      </c>
      <c r="EY116" s="6">
        <v>-1.3507889999999999E-5</v>
      </c>
      <c r="EZ116" s="6">
        <v>1.2020310000000001E-8</v>
      </c>
      <c r="FA116" s="6">
        <v>-3.9425259999999999E-12</v>
      </c>
      <c r="FB11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>
        <v>0</v>
      </c>
      <c r="GA116" s="2">
        <v>43979</v>
      </c>
      <c r="GB116" t="s">
        <v>596</v>
      </c>
      <c r="GC116">
        <v>394.34</v>
      </c>
      <c r="GD116" t="s">
        <v>602</v>
      </c>
      <c r="GE116">
        <f t="shared" si="5"/>
        <v>93</v>
      </c>
      <c r="GH116" t="s">
        <v>1204</v>
      </c>
      <c r="GI116" t="s">
        <v>357</v>
      </c>
      <c r="GJ116">
        <v>3.68886E-3</v>
      </c>
      <c r="GK116">
        <v>4.6441954000000001E-2</v>
      </c>
      <c r="GL116">
        <v>3.686838E-3</v>
      </c>
      <c r="GM116">
        <v>4.6441114999999998E-2</v>
      </c>
      <c r="GN116">
        <v>3.696151E-3</v>
      </c>
      <c r="GO116">
        <v>4.6341527E-2</v>
      </c>
      <c r="GP116">
        <v>4.7102209999999997E-3</v>
      </c>
      <c r="GQ116">
        <v>4.6039727000000003E-2</v>
      </c>
      <c r="GR116">
        <v>4.708711E-3</v>
      </c>
      <c r="GS116">
        <v>4.5733873000000001E-2</v>
      </c>
      <c r="GT116">
        <v>4.708711E-3</v>
      </c>
      <c r="GU116">
        <v>4.5733873000000001E-2</v>
      </c>
    </row>
    <row r="117" spans="1:203" x14ac:dyDescent="0.25">
      <c r="A117">
        <v>19051</v>
      </c>
      <c r="B117" t="s">
        <v>343</v>
      </c>
      <c r="C117" s="2">
        <v>38695</v>
      </c>
      <c r="E117">
        <v>249</v>
      </c>
      <c r="F117" t="s">
        <v>343</v>
      </c>
      <c r="G117" t="s">
        <v>607</v>
      </c>
      <c r="H117" t="s">
        <v>866</v>
      </c>
      <c r="I117">
        <v>249</v>
      </c>
      <c r="J117">
        <v>0</v>
      </c>
      <c r="K117" t="s">
        <v>994</v>
      </c>
      <c r="L117" t="s">
        <v>593</v>
      </c>
      <c r="M117">
        <v>20.82</v>
      </c>
      <c r="N117">
        <v>20.82</v>
      </c>
      <c r="O117">
        <v>398</v>
      </c>
      <c r="P117">
        <v>398</v>
      </c>
      <c r="Q117">
        <v>20.82</v>
      </c>
      <c r="R117">
        <v>20.82</v>
      </c>
      <c r="S117" s="6">
        <v>397.99209999999999</v>
      </c>
      <c r="T117" s="6">
        <v>0</v>
      </c>
      <c r="U117" s="6">
        <v>0</v>
      </c>
      <c r="V117" s="6">
        <v>0</v>
      </c>
      <c r="W117" s="6">
        <v>0</v>
      </c>
      <c r="X117" s="6">
        <v>4.33</v>
      </c>
      <c r="Y117" s="6">
        <v>0</v>
      </c>
      <c r="Z117" s="6">
        <v>0</v>
      </c>
      <c r="AA117" s="6">
        <v>0</v>
      </c>
      <c r="AB117" s="6">
        <v>0</v>
      </c>
      <c r="AC117">
        <v>29</v>
      </c>
      <c r="AD117">
        <v>22</v>
      </c>
      <c r="AE117">
        <v>42</v>
      </c>
      <c r="AF117">
        <v>59</v>
      </c>
      <c r="AG117">
        <v>64</v>
      </c>
      <c r="AH117">
        <v>52</v>
      </c>
      <c r="AI117">
        <v>41</v>
      </c>
      <c r="AJ117">
        <v>41</v>
      </c>
      <c r="AK117">
        <v>47</v>
      </c>
      <c r="AL117">
        <v>21</v>
      </c>
      <c r="AM117">
        <v>12</v>
      </c>
      <c r="AN117">
        <v>36</v>
      </c>
      <c r="AO117">
        <v>8.6940000000000003E-3</v>
      </c>
      <c r="AP117">
        <v>387.12</v>
      </c>
      <c r="AQ117">
        <v>1.3919999999999999</v>
      </c>
      <c r="AR117">
        <v>5.7969999999999997</v>
      </c>
      <c r="AS117">
        <f t="shared" si="3"/>
        <v>1.6520241000000001E-2</v>
      </c>
      <c r="AT117">
        <f t="shared" si="4"/>
        <v>5.3554069000000003E-2</v>
      </c>
      <c r="AU117" t="s">
        <v>605</v>
      </c>
      <c r="AV117">
        <v>1</v>
      </c>
      <c r="AW117">
        <v>1</v>
      </c>
      <c r="AX117">
        <v>100</v>
      </c>
      <c r="AY117">
        <v>0</v>
      </c>
      <c r="AZ117">
        <v>2</v>
      </c>
      <c r="BA117">
        <v>0.1</v>
      </c>
      <c r="BB117">
        <v>74</v>
      </c>
      <c r="BC117">
        <v>2</v>
      </c>
      <c r="BD117" t="s">
        <v>799</v>
      </c>
      <c r="BE117">
        <v>2</v>
      </c>
      <c r="BF117">
        <v>3</v>
      </c>
      <c r="BG117">
        <v>14.7</v>
      </c>
      <c r="BH117">
        <v>162</v>
      </c>
      <c r="BI117">
        <v>10.4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385.64159999999998</v>
      </c>
      <c r="EX117" s="6">
        <v>3.7213049999999998E-3</v>
      </c>
      <c r="EY117" s="6">
        <v>-1.452383E-6</v>
      </c>
      <c r="EZ117" s="6">
        <v>5.3304069999999997E-10</v>
      </c>
      <c r="FA117" s="6">
        <v>-7.3532429999999995E-14</v>
      </c>
      <c r="FB117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>
        <v>0</v>
      </c>
      <c r="GA117" s="2">
        <v>43979</v>
      </c>
      <c r="GB117" t="s">
        <v>596</v>
      </c>
      <c r="GC117">
        <v>20.78</v>
      </c>
      <c r="GD117" t="s">
        <v>602</v>
      </c>
      <c r="GE117">
        <f t="shared" si="5"/>
        <v>44.099999999999994</v>
      </c>
      <c r="GH117" t="s">
        <v>1206</v>
      </c>
      <c r="GI117" t="s">
        <v>360</v>
      </c>
      <c r="GJ117">
        <v>1.3068388E-2</v>
      </c>
      <c r="GK117">
        <v>0.116338573</v>
      </c>
      <c r="GL117">
        <v>1.223493E-2</v>
      </c>
      <c r="GM117">
        <v>0.115780085</v>
      </c>
      <c r="GN117">
        <v>1.1440122E-2</v>
      </c>
      <c r="GO117">
        <v>0.11567463</v>
      </c>
      <c r="GP117">
        <v>1.1399019999999999E-2</v>
      </c>
      <c r="GQ117">
        <v>0.113217078</v>
      </c>
      <c r="GR117">
        <v>1.0271947999999999E-2</v>
      </c>
      <c r="GS117">
        <v>0.112818554</v>
      </c>
      <c r="GT117">
        <v>1.1779306E-2</v>
      </c>
      <c r="GU117">
        <v>0.113052979</v>
      </c>
    </row>
    <row r="118" spans="1:203" x14ac:dyDescent="0.25">
      <c r="A118">
        <v>19128</v>
      </c>
      <c r="B118" t="s">
        <v>344</v>
      </c>
      <c r="C118" s="2">
        <v>35917</v>
      </c>
      <c r="E118">
        <v>251</v>
      </c>
      <c r="F118" t="s">
        <v>344</v>
      </c>
      <c r="G118" t="s">
        <v>607</v>
      </c>
      <c r="H118" t="s">
        <v>608</v>
      </c>
      <c r="I118">
        <v>270</v>
      </c>
      <c r="J118">
        <v>0</v>
      </c>
      <c r="K118" t="s">
        <v>996</v>
      </c>
      <c r="L118" t="s">
        <v>593</v>
      </c>
      <c r="M118">
        <v>54400</v>
      </c>
      <c r="N118">
        <v>11150</v>
      </c>
      <c r="O118">
        <v>460</v>
      </c>
      <c r="P118">
        <v>417.3</v>
      </c>
      <c r="Q118">
        <v>28100</v>
      </c>
      <c r="R118">
        <v>11150</v>
      </c>
      <c r="S118" s="6">
        <v>391.40480000000002</v>
      </c>
      <c r="T118" s="6">
        <v>2.7721600000000001E-3</v>
      </c>
      <c r="U118" s="6">
        <v>-4.3572500000000002E-8</v>
      </c>
      <c r="V118" s="6">
        <v>2.9030400000000002E-13</v>
      </c>
      <c r="W118" s="6">
        <v>0</v>
      </c>
      <c r="X118" s="6">
        <v>159666</v>
      </c>
      <c r="Y118" s="6">
        <v>-986.24490000000003</v>
      </c>
      <c r="Z118" s="6">
        <v>1.94994</v>
      </c>
      <c r="AA118" s="6">
        <v>-1.2001500000000001E-3</v>
      </c>
      <c r="AB118" s="6">
        <v>0</v>
      </c>
      <c r="AC118">
        <v>27</v>
      </c>
      <c r="AD118">
        <v>8</v>
      </c>
      <c r="AE118">
        <v>16</v>
      </c>
      <c r="AF118">
        <v>26</v>
      </c>
      <c r="AG118">
        <v>52</v>
      </c>
      <c r="AH118">
        <v>70</v>
      </c>
      <c r="AI118">
        <v>85</v>
      </c>
      <c r="AJ118">
        <v>93</v>
      </c>
      <c r="AK118">
        <v>105</v>
      </c>
      <c r="AL118">
        <v>60</v>
      </c>
      <c r="AM118">
        <v>45</v>
      </c>
      <c r="AN118">
        <v>36</v>
      </c>
      <c r="AO118">
        <v>9.0819999999999998E-3</v>
      </c>
      <c r="AP118">
        <v>334.76</v>
      </c>
      <c r="AQ118">
        <v>3.4609999999999999</v>
      </c>
      <c r="AR118">
        <v>2.9420000000000002</v>
      </c>
      <c r="AS118">
        <f t="shared" si="3"/>
        <v>6.7535149999999999E-3</v>
      </c>
      <c r="AT118">
        <f t="shared" si="4"/>
        <v>2.6997177000000001E-2</v>
      </c>
      <c r="AU118" t="s">
        <v>594</v>
      </c>
      <c r="AV118">
        <v>1</v>
      </c>
      <c r="AW118">
        <v>1</v>
      </c>
      <c r="AX118">
        <v>100</v>
      </c>
      <c r="AY118">
        <v>0</v>
      </c>
      <c r="AZ118">
        <v>2</v>
      </c>
      <c r="BA118">
        <v>1.27</v>
      </c>
      <c r="BB118">
        <v>91</v>
      </c>
      <c r="BC118">
        <v>2</v>
      </c>
      <c r="BD118" t="s">
        <v>595</v>
      </c>
      <c r="BE118">
        <v>2</v>
      </c>
      <c r="BF118">
        <v>3</v>
      </c>
      <c r="BG118">
        <v>425</v>
      </c>
      <c r="BH118">
        <v>397</v>
      </c>
      <c r="BI118">
        <v>117.2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332.79790000000003</v>
      </c>
      <c r="EX118" s="6">
        <v>1.34297E-3</v>
      </c>
      <c r="EY118" s="6">
        <v>8.8195580000000003E-8</v>
      </c>
      <c r="EZ118" s="6">
        <v>-1.627669E-11</v>
      </c>
      <c r="FA118" s="6">
        <v>0</v>
      </c>
      <c r="FB118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>
        <v>0</v>
      </c>
      <c r="GA118" s="2">
        <v>43979</v>
      </c>
      <c r="GB118" t="s">
        <v>596</v>
      </c>
      <c r="GC118">
        <v>54400</v>
      </c>
      <c r="GD118" t="s">
        <v>597</v>
      </c>
      <c r="GE118">
        <f t="shared" si="5"/>
        <v>1275</v>
      </c>
      <c r="GH118" t="s">
        <v>1208</v>
      </c>
      <c r="GI118" t="s">
        <v>274</v>
      </c>
      <c r="GJ118">
        <v>1.4527432999999999E-2</v>
      </c>
      <c r="GK118">
        <v>3.1777608999999998E-2</v>
      </c>
      <c r="GL118">
        <v>1.4396565E-2</v>
      </c>
      <c r="GM118">
        <v>3.0486498000000001E-2</v>
      </c>
      <c r="GN118">
        <v>1.4361864E-2</v>
      </c>
      <c r="GO118">
        <v>3.0605317999999999E-2</v>
      </c>
      <c r="GP118">
        <v>1.4362595000000001E-2</v>
      </c>
      <c r="GQ118">
        <v>3.0654654E-2</v>
      </c>
      <c r="GR118">
        <v>1.4386091E-2</v>
      </c>
      <c r="GS118">
        <v>3.2237849999999998E-2</v>
      </c>
      <c r="GT118">
        <v>1.4379677E-2</v>
      </c>
      <c r="GU118">
        <v>3.1806208000000002E-2</v>
      </c>
    </row>
    <row r="119" spans="1:203" x14ac:dyDescent="0.25">
      <c r="A119">
        <v>19129</v>
      </c>
      <c r="B119" t="s">
        <v>345</v>
      </c>
      <c r="C119" s="2">
        <v>37400</v>
      </c>
      <c r="E119">
        <v>252</v>
      </c>
      <c r="F119" t="s">
        <v>345</v>
      </c>
      <c r="G119" t="s">
        <v>607</v>
      </c>
      <c r="H119" t="s">
        <v>807</v>
      </c>
      <c r="I119">
        <v>191</v>
      </c>
      <c r="J119">
        <v>0</v>
      </c>
      <c r="K119" t="s">
        <v>998</v>
      </c>
      <c r="L119" t="s">
        <v>593</v>
      </c>
      <c r="M119">
        <v>2300</v>
      </c>
      <c r="N119">
        <v>2300</v>
      </c>
      <c r="O119">
        <v>333</v>
      </c>
      <c r="P119">
        <v>330</v>
      </c>
      <c r="Q119">
        <v>2300</v>
      </c>
      <c r="R119">
        <v>2300</v>
      </c>
      <c r="S119" s="6">
        <v>332.5326</v>
      </c>
      <c r="T119" s="6">
        <v>0</v>
      </c>
      <c r="U119" s="6">
        <v>0</v>
      </c>
      <c r="V119" s="6">
        <v>0</v>
      </c>
      <c r="W119" s="6">
        <v>0</v>
      </c>
      <c r="X119" s="6">
        <v>138.69999999999999</v>
      </c>
      <c r="Y119" s="6">
        <v>0</v>
      </c>
      <c r="Z119" s="6">
        <v>0</v>
      </c>
      <c r="AA119" s="6">
        <v>0</v>
      </c>
      <c r="AB119" s="6">
        <v>0</v>
      </c>
      <c r="AC119">
        <v>31</v>
      </c>
      <c r="AD119">
        <v>8</v>
      </c>
      <c r="AE119">
        <v>18</v>
      </c>
      <c r="AF119">
        <v>27</v>
      </c>
      <c r="AG119">
        <v>49</v>
      </c>
      <c r="AH119">
        <v>62</v>
      </c>
      <c r="AI119">
        <v>71</v>
      </c>
      <c r="AJ119">
        <v>80</v>
      </c>
      <c r="AK119">
        <v>97</v>
      </c>
      <c r="AL119">
        <v>60</v>
      </c>
      <c r="AM119">
        <v>47</v>
      </c>
      <c r="AN119">
        <v>36</v>
      </c>
      <c r="AO119">
        <v>8.9269999999999992E-3</v>
      </c>
      <c r="AP119">
        <v>288.45999999999998</v>
      </c>
      <c r="AQ119">
        <v>0.13500000000000001</v>
      </c>
      <c r="AR119">
        <v>4.1859999999999999</v>
      </c>
      <c r="AS119">
        <f t="shared" si="3"/>
        <v>1.3853470000000001E-3</v>
      </c>
      <c r="AT119">
        <f t="shared" si="4"/>
        <v>3.9605208000000003E-2</v>
      </c>
      <c r="AU119" t="s">
        <v>594</v>
      </c>
      <c r="AV119">
        <v>1</v>
      </c>
      <c r="AW119">
        <v>1</v>
      </c>
      <c r="AX119">
        <v>100</v>
      </c>
      <c r="AY119">
        <v>0</v>
      </c>
      <c r="AZ119">
        <v>2</v>
      </c>
      <c r="BA119">
        <v>0.9</v>
      </c>
      <c r="BB119">
        <v>99</v>
      </c>
      <c r="BC119">
        <v>2</v>
      </c>
      <c r="BD119" t="s">
        <v>799</v>
      </c>
      <c r="BE119">
        <v>2</v>
      </c>
      <c r="BF119">
        <v>3</v>
      </c>
      <c r="BG119">
        <v>150</v>
      </c>
      <c r="BH119">
        <v>385</v>
      </c>
      <c r="BI119">
        <v>43.6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284.10989999999998</v>
      </c>
      <c r="EX119" s="6">
        <v>4.4255960000000004E-3</v>
      </c>
      <c r="EY119" s="6">
        <v>-7.8075999999999996E-7</v>
      </c>
      <c r="EZ119" s="6">
        <v>6.6165990000000001E-11</v>
      </c>
      <c r="FA119" s="6">
        <v>0</v>
      </c>
      <c r="FB119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>
        <v>0</v>
      </c>
      <c r="GA119" s="2">
        <v>43979</v>
      </c>
      <c r="GB119" t="s">
        <v>596</v>
      </c>
      <c r="GC119">
        <v>2235.0500000000002</v>
      </c>
      <c r="GD119" t="s">
        <v>602</v>
      </c>
      <c r="GE119">
        <f t="shared" si="5"/>
        <v>450</v>
      </c>
      <c r="GH119" t="s">
        <v>1209</v>
      </c>
      <c r="GI119" t="s">
        <v>340</v>
      </c>
      <c r="GJ119">
        <v>2.8262207000000001E-2</v>
      </c>
      <c r="GK119">
        <v>6.1594947999999997E-2</v>
      </c>
      <c r="GL119">
        <v>2.7930923E-2</v>
      </c>
      <c r="GM119">
        <v>5.9694300999999998E-2</v>
      </c>
      <c r="GN119">
        <v>2.7467162999999999E-2</v>
      </c>
      <c r="GO119">
        <v>5.7627521000000001E-2</v>
      </c>
      <c r="GP119">
        <v>2.6966376E-2</v>
      </c>
      <c r="GQ119">
        <v>5.5627409000000003E-2</v>
      </c>
      <c r="GR119">
        <v>2.6508706E-2</v>
      </c>
      <c r="GS119">
        <v>5.4729521000000003E-2</v>
      </c>
      <c r="GT119">
        <v>2.6096952999999999E-2</v>
      </c>
      <c r="GU119">
        <v>5.5729631000000002E-2</v>
      </c>
    </row>
    <row r="120" spans="1:203" x14ac:dyDescent="0.25">
      <c r="A120">
        <v>19130</v>
      </c>
      <c r="B120" t="s">
        <v>346</v>
      </c>
      <c r="C120" s="2">
        <v>40033</v>
      </c>
      <c r="E120">
        <v>253</v>
      </c>
      <c r="F120" t="s">
        <v>346</v>
      </c>
      <c r="G120" t="s">
        <v>607</v>
      </c>
      <c r="H120" t="s">
        <v>807</v>
      </c>
      <c r="I120">
        <v>253</v>
      </c>
      <c r="J120">
        <v>0</v>
      </c>
      <c r="K120" t="s">
        <v>999</v>
      </c>
      <c r="L120" t="s">
        <v>593</v>
      </c>
      <c r="M120">
        <v>952</v>
      </c>
      <c r="N120">
        <v>952</v>
      </c>
      <c r="O120">
        <v>287</v>
      </c>
      <c r="P120">
        <v>287</v>
      </c>
      <c r="Q120">
        <v>952</v>
      </c>
      <c r="R120">
        <v>952</v>
      </c>
      <c r="S120" s="6">
        <v>264.93099999999998</v>
      </c>
      <c r="T120" s="6">
        <v>6.8814600000000004E-2</v>
      </c>
      <c r="U120" s="6">
        <v>-1.0134E-4</v>
      </c>
      <c r="V120" s="6">
        <v>7.6967599999999996E-8</v>
      </c>
      <c r="W120" s="6">
        <v>-2.1921200000000002E-11</v>
      </c>
      <c r="X120" s="6">
        <v>104</v>
      </c>
      <c r="Y120" s="6">
        <v>0</v>
      </c>
      <c r="Z120" s="6">
        <v>0</v>
      </c>
      <c r="AA120" s="6">
        <v>0</v>
      </c>
      <c r="AB120" s="6">
        <v>0</v>
      </c>
      <c r="AC120">
        <v>32</v>
      </c>
      <c r="AD120">
        <v>7</v>
      </c>
      <c r="AE120">
        <v>15</v>
      </c>
      <c r="AF120">
        <v>21</v>
      </c>
      <c r="AG120">
        <v>42</v>
      </c>
      <c r="AH120">
        <v>55</v>
      </c>
      <c r="AI120">
        <v>60</v>
      </c>
      <c r="AJ120">
        <v>71</v>
      </c>
      <c r="AK120">
        <v>91</v>
      </c>
      <c r="AL120">
        <v>61</v>
      </c>
      <c r="AM120">
        <v>46</v>
      </c>
      <c r="AN120">
        <v>36</v>
      </c>
      <c r="AO120">
        <v>9.0159999999999997E-3</v>
      </c>
      <c r="AP120">
        <v>262.57</v>
      </c>
      <c r="AQ120">
        <v>9.6549999999999994</v>
      </c>
      <c r="AR120">
        <v>4.8879999999999999</v>
      </c>
      <c r="AS120">
        <f t="shared" si="3"/>
        <v>9.5858261E-2</v>
      </c>
      <c r="AT120">
        <f t="shared" si="4"/>
        <v>4.3681372000000003E-2</v>
      </c>
      <c r="AU120" t="s">
        <v>605</v>
      </c>
      <c r="AV120">
        <v>1</v>
      </c>
      <c r="AW120">
        <v>1</v>
      </c>
      <c r="AX120">
        <v>100</v>
      </c>
      <c r="AY120">
        <v>0</v>
      </c>
      <c r="AZ120">
        <v>2</v>
      </c>
      <c r="BA120">
        <v>0.64</v>
      </c>
      <c r="BB120">
        <v>106</v>
      </c>
      <c r="BC120">
        <v>2</v>
      </c>
      <c r="BD120" t="s">
        <v>595</v>
      </c>
      <c r="BE120">
        <v>2</v>
      </c>
      <c r="BF120">
        <v>2</v>
      </c>
      <c r="BG120">
        <v>121.6</v>
      </c>
      <c r="BH120">
        <v>585</v>
      </c>
      <c r="BI120">
        <v>22.84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262.6807</v>
      </c>
      <c r="EX120" s="6">
        <v>3.625232E-5</v>
      </c>
      <c r="EY120" s="6">
        <v>4.3343459999999999E-7</v>
      </c>
      <c r="EZ120" s="6">
        <v>-6.4124799999999999E-11</v>
      </c>
      <c r="FA120" s="6">
        <v>2.9750749999999999E-15</v>
      </c>
      <c r="FB120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>
        <v>0</v>
      </c>
      <c r="GA120" s="2">
        <v>43979</v>
      </c>
      <c r="GB120" t="s">
        <v>596</v>
      </c>
      <c r="GC120">
        <v>938.69</v>
      </c>
      <c r="GD120" t="s">
        <v>602</v>
      </c>
      <c r="GE120">
        <f t="shared" si="5"/>
        <v>243.2</v>
      </c>
      <c r="GH120" t="s">
        <v>1210</v>
      </c>
      <c r="GI120" t="s">
        <v>263</v>
      </c>
      <c r="GJ120">
        <v>1.0386464999999999E-2</v>
      </c>
      <c r="GK120">
        <v>5.6043584E-2</v>
      </c>
      <c r="GL120">
        <v>1.0402603999999999E-2</v>
      </c>
      <c r="GM120">
        <v>5.6104988000000001E-2</v>
      </c>
      <c r="GN120">
        <v>1.0229507000000001E-2</v>
      </c>
      <c r="GO120">
        <v>5.3903669000000001E-2</v>
      </c>
      <c r="GP120">
        <v>1.0194045000000001E-2</v>
      </c>
      <c r="GQ120">
        <v>5.0537250999999998E-2</v>
      </c>
      <c r="GR120">
        <v>1.0158112E-2</v>
      </c>
      <c r="GS120">
        <v>4.7100585E-2</v>
      </c>
      <c r="GT120">
        <v>9.6819850000000006E-3</v>
      </c>
      <c r="GU120">
        <v>4.4877927999999997E-2</v>
      </c>
    </row>
    <row r="121" spans="1:203" x14ac:dyDescent="0.25">
      <c r="A121">
        <v>19131</v>
      </c>
      <c r="B121" t="s">
        <v>347</v>
      </c>
      <c r="C121" s="2">
        <v>38897</v>
      </c>
      <c r="E121">
        <v>257</v>
      </c>
      <c r="F121" t="s">
        <v>347</v>
      </c>
      <c r="G121" t="s">
        <v>607</v>
      </c>
      <c r="H121" t="s">
        <v>608</v>
      </c>
      <c r="I121">
        <v>257</v>
      </c>
      <c r="J121">
        <v>0</v>
      </c>
      <c r="K121" t="s">
        <v>1001</v>
      </c>
      <c r="L121" t="s">
        <v>593</v>
      </c>
      <c r="M121">
        <v>2741</v>
      </c>
      <c r="N121">
        <v>2212.6999999999998</v>
      </c>
      <c r="O121">
        <v>263</v>
      </c>
      <c r="P121">
        <v>261</v>
      </c>
      <c r="Q121">
        <v>2212.6999999999998</v>
      </c>
      <c r="R121">
        <v>2212.6999999999998</v>
      </c>
      <c r="S121" s="6">
        <v>239.2818</v>
      </c>
      <c r="T121" s="6">
        <v>2.9156700000000001E-2</v>
      </c>
      <c r="U121" s="6">
        <v>-1.8020899999999999E-5</v>
      </c>
      <c r="V121" s="6">
        <v>5.657203E-9</v>
      </c>
      <c r="W121" s="6">
        <v>-6.6089599999999995E-13</v>
      </c>
      <c r="X121" s="6">
        <v>-583919.69999999995</v>
      </c>
      <c r="Y121" s="6">
        <v>7064.8950000000004</v>
      </c>
      <c r="Z121" s="6">
        <v>-28.510259999999999</v>
      </c>
      <c r="AA121" s="6">
        <v>3.8379160000000002E-2</v>
      </c>
      <c r="AB121" s="6">
        <v>0</v>
      </c>
      <c r="AC121">
        <v>24</v>
      </c>
      <c r="AD121">
        <v>6</v>
      </c>
      <c r="AE121">
        <v>11</v>
      </c>
      <c r="AF121">
        <v>7</v>
      </c>
      <c r="AG121">
        <v>34</v>
      </c>
      <c r="AH121">
        <v>53</v>
      </c>
      <c r="AI121">
        <v>61</v>
      </c>
      <c r="AJ121">
        <v>71</v>
      </c>
      <c r="AK121">
        <v>93</v>
      </c>
      <c r="AL121">
        <v>60</v>
      </c>
      <c r="AM121">
        <v>41</v>
      </c>
      <c r="AN121">
        <v>35</v>
      </c>
      <c r="AO121">
        <v>9.0600000000000003E-3</v>
      </c>
      <c r="AP121">
        <v>235.64</v>
      </c>
      <c r="AQ121">
        <v>0.16900000000000001</v>
      </c>
      <c r="AR121">
        <v>3.9969999999999999</v>
      </c>
      <c r="AS121">
        <f t="shared" si="3"/>
        <v>1.2136759999999999E-3</v>
      </c>
      <c r="AT121">
        <f t="shared" si="4"/>
        <v>3.2997325000000001E-2</v>
      </c>
      <c r="AU121" t="s">
        <v>605</v>
      </c>
      <c r="AV121">
        <v>1</v>
      </c>
      <c r="AW121">
        <v>1</v>
      </c>
      <c r="AX121">
        <v>100</v>
      </c>
      <c r="AY121">
        <v>0</v>
      </c>
      <c r="AZ121">
        <v>2</v>
      </c>
      <c r="BA121">
        <v>0.47</v>
      </c>
      <c r="BB121">
        <v>150</v>
      </c>
      <c r="BC121">
        <v>2</v>
      </c>
      <c r="BD121" t="s">
        <v>595</v>
      </c>
      <c r="BE121">
        <v>2</v>
      </c>
      <c r="BF121">
        <v>3</v>
      </c>
      <c r="BG121">
        <v>166.3</v>
      </c>
      <c r="BH121">
        <v>691</v>
      </c>
      <c r="BI121">
        <v>26.35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232.6799</v>
      </c>
      <c r="EX121" s="6">
        <v>1.9702029999999998E-3</v>
      </c>
      <c r="EY121" s="6">
        <v>-2.4289070000000002E-7</v>
      </c>
      <c r="EZ121" s="6">
        <v>1.9315540000000002E-11</v>
      </c>
      <c r="FA121" s="6">
        <v>-5.8884689999999996E-16</v>
      </c>
      <c r="FB121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>
        <v>0</v>
      </c>
      <c r="GA121" s="2">
        <v>43979</v>
      </c>
      <c r="GB121" t="s">
        <v>596</v>
      </c>
      <c r="GC121">
        <v>2741</v>
      </c>
      <c r="GD121" t="s">
        <v>597</v>
      </c>
      <c r="GE121">
        <f t="shared" si="5"/>
        <v>498.90000000000003</v>
      </c>
      <c r="GH121" t="s">
        <v>1211</v>
      </c>
      <c r="GI121" t="s">
        <v>324</v>
      </c>
      <c r="GJ121">
        <v>2.0286597E-2</v>
      </c>
      <c r="GK121">
        <v>6.9079466000000006E-2</v>
      </c>
      <c r="GL121">
        <v>2.0075418000000001E-2</v>
      </c>
      <c r="GM121">
        <v>7.4847698000000004E-2</v>
      </c>
      <c r="GN121">
        <v>2.0127656000000001E-2</v>
      </c>
      <c r="GO121">
        <v>7.4809878999999996E-2</v>
      </c>
      <c r="GP121">
        <v>1.9966263000000001E-2</v>
      </c>
      <c r="GQ121">
        <v>7.7217183999999994E-2</v>
      </c>
      <c r="GR121">
        <v>1.9971943999999998E-2</v>
      </c>
      <c r="GS121">
        <v>7.7977642E-2</v>
      </c>
      <c r="GT121">
        <v>1.9086632999999999E-2</v>
      </c>
      <c r="GU121">
        <v>7.5686200999999995E-2</v>
      </c>
    </row>
    <row r="122" spans="1:203" x14ac:dyDescent="0.25">
      <c r="A122">
        <v>19132</v>
      </c>
      <c r="B122" t="s">
        <v>348</v>
      </c>
      <c r="C122" s="2">
        <v>37228</v>
      </c>
      <c r="E122">
        <v>261</v>
      </c>
      <c r="F122" t="s">
        <v>348</v>
      </c>
      <c r="G122" t="s">
        <v>607</v>
      </c>
      <c r="H122" t="s">
        <v>1003</v>
      </c>
      <c r="I122">
        <v>273</v>
      </c>
      <c r="J122">
        <v>0</v>
      </c>
      <c r="K122" t="s">
        <v>1004</v>
      </c>
      <c r="L122" t="s">
        <v>593</v>
      </c>
      <c r="M122">
        <v>4940</v>
      </c>
      <c r="N122">
        <v>4940</v>
      </c>
      <c r="O122">
        <v>212</v>
      </c>
      <c r="P122">
        <v>212</v>
      </c>
      <c r="Q122">
        <v>4940</v>
      </c>
      <c r="R122">
        <v>4940</v>
      </c>
      <c r="S122" s="6">
        <v>212.04310000000001</v>
      </c>
      <c r="T122" s="6">
        <v>0</v>
      </c>
      <c r="U122" s="6">
        <v>0</v>
      </c>
      <c r="V122" s="6">
        <v>0</v>
      </c>
      <c r="W122" s="6">
        <v>0</v>
      </c>
      <c r="X122" s="6">
        <v>626</v>
      </c>
      <c r="Y122" s="6">
        <v>0</v>
      </c>
      <c r="Z122" s="6">
        <v>0</v>
      </c>
      <c r="AA122" s="6">
        <v>0</v>
      </c>
      <c r="AB122" s="6">
        <v>0</v>
      </c>
      <c r="AC122">
        <v>12</v>
      </c>
      <c r="AD122">
        <v>7</v>
      </c>
      <c r="AE122">
        <v>9</v>
      </c>
      <c r="AF122">
        <v>3</v>
      </c>
      <c r="AG122">
        <v>15</v>
      </c>
      <c r="AH122">
        <v>42</v>
      </c>
      <c r="AI122">
        <v>66</v>
      </c>
      <c r="AJ122">
        <v>78</v>
      </c>
      <c r="AK122">
        <v>79</v>
      </c>
      <c r="AL122">
        <v>48</v>
      </c>
      <c r="AM122">
        <v>26</v>
      </c>
      <c r="AN122">
        <v>30</v>
      </c>
      <c r="AO122">
        <v>8.6119999999999999E-3</v>
      </c>
      <c r="AP122">
        <v>176.07</v>
      </c>
      <c r="AQ122">
        <v>0.182</v>
      </c>
      <c r="AR122">
        <v>3.0470000000000002</v>
      </c>
      <c r="AS122">
        <f t="shared" si="3"/>
        <v>8.7102100000000003E-4</v>
      </c>
      <c r="AT122">
        <f t="shared" si="4"/>
        <v>2.2706699E-2</v>
      </c>
      <c r="AU122" t="s">
        <v>605</v>
      </c>
      <c r="AV122">
        <v>1</v>
      </c>
      <c r="AW122">
        <v>1</v>
      </c>
      <c r="AX122">
        <v>100</v>
      </c>
      <c r="AY122">
        <v>0</v>
      </c>
      <c r="AZ122">
        <v>2</v>
      </c>
      <c r="BA122">
        <v>0.22</v>
      </c>
      <c r="BB122">
        <v>194</v>
      </c>
      <c r="BC122">
        <v>3</v>
      </c>
      <c r="BD122" t="s">
        <v>595</v>
      </c>
      <c r="BE122">
        <v>2</v>
      </c>
      <c r="BF122">
        <v>5</v>
      </c>
      <c r="BG122">
        <v>180.5</v>
      </c>
      <c r="BH122">
        <v>680</v>
      </c>
      <c r="BI122">
        <v>29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171.36600000000001</v>
      </c>
      <c r="EX122" s="6">
        <v>2.4155000000000001E-3</v>
      </c>
      <c r="EY122" s="6">
        <v>-1.3583199999999999E-7</v>
      </c>
      <c r="EZ122" s="6">
        <v>4.4759000000000003E-12</v>
      </c>
      <c r="FA122" s="6">
        <v>-5.7384099999999997E-17</v>
      </c>
      <c r="FB122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>
        <v>0</v>
      </c>
      <c r="GA122" s="2">
        <v>43979</v>
      </c>
      <c r="GB122" t="s">
        <v>596</v>
      </c>
      <c r="GC122">
        <v>5033.47</v>
      </c>
      <c r="GD122" t="s">
        <v>602</v>
      </c>
      <c r="GE122">
        <f t="shared" si="5"/>
        <v>902.5</v>
      </c>
      <c r="GH122" t="s">
        <v>1212</v>
      </c>
      <c r="GI122" t="s">
        <v>284</v>
      </c>
      <c r="GJ122">
        <v>7.1727420000000002E-3</v>
      </c>
      <c r="GK122">
        <v>1.9900022E-2</v>
      </c>
      <c r="GL122">
        <v>7.0222610000000001E-3</v>
      </c>
      <c r="GM122">
        <v>2.0668358000000001E-2</v>
      </c>
      <c r="GN122">
        <v>7.0246329999999997E-3</v>
      </c>
      <c r="GO122">
        <v>2.0800969999999998E-2</v>
      </c>
      <c r="GP122">
        <v>7.0262140000000002E-3</v>
      </c>
      <c r="GQ122">
        <v>2.0829687E-2</v>
      </c>
      <c r="GR122">
        <v>6.8795180000000003E-3</v>
      </c>
      <c r="GS122">
        <v>1.7355166000000002E-2</v>
      </c>
      <c r="GT122">
        <v>6.825991E-3</v>
      </c>
      <c r="GU122">
        <v>1.7046151999999998E-2</v>
      </c>
    </row>
    <row r="123" spans="1:203" x14ac:dyDescent="0.25">
      <c r="A123">
        <v>19031</v>
      </c>
      <c r="B123" t="s">
        <v>349</v>
      </c>
      <c r="C123" s="2">
        <v>40325</v>
      </c>
      <c r="E123">
        <v>262</v>
      </c>
      <c r="F123" t="s">
        <v>349</v>
      </c>
      <c r="G123" t="s">
        <v>607</v>
      </c>
      <c r="H123" t="s">
        <v>1006</v>
      </c>
      <c r="I123">
        <v>294</v>
      </c>
      <c r="J123">
        <v>0</v>
      </c>
      <c r="K123" t="s">
        <v>1007</v>
      </c>
      <c r="L123" t="s">
        <v>593</v>
      </c>
      <c r="M123">
        <v>826.06</v>
      </c>
      <c r="N123">
        <v>826.06</v>
      </c>
      <c r="O123">
        <v>446.5</v>
      </c>
      <c r="P123">
        <v>446.5</v>
      </c>
      <c r="Q123">
        <v>826.06</v>
      </c>
      <c r="R123">
        <v>826.06</v>
      </c>
      <c r="S123" s="6">
        <v>446.38</v>
      </c>
      <c r="T123" s="6">
        <v>0</v>
      </c>
      <c r="U123" s="6">
        <v>0</v>
      </c>
      <c r="V123" s="6">
        <v>0</v>
      </c>
      <c r="W123" s="6">
        <v>0</v>
      </c>
      <c r="X123" s="6">
        <v>60.24</v>
      </c>
      <c r="Y123" s="6">
        <v>0</v>
      </c>
      <c r="Z123" s="6">
        <v>0</v>
      </c>
      <c r="AA123" s="6">
        <v>0</v>
      </c>
      <c r="AB123" s="6">
        <v>0</v>
      </c>
      <c r="AC123">
        <v>12</v>
      </c>
      <c r="AD123">
        <v>8</v>
      </c>
      <c r="AE123">
        <v>23</v>
      </c>
      <c r="AF123">
        <v>42</v>
      </c>
      <c r="AG123">
        <v>64</v>
      </c>
      <c r="AH123">
        <v>70</v>
      </c>
      <c r="AI123">
        <v>68</v>
      </c>
      <c r="AJ123">
        <v>69</v>
      </c>
      <c r="AK123">
        <v>66</v>
      </c>
      <c r="AL123">
        <v>19</v>
      </c>
      <c r="AM123">
        <v>5</v>
      </c>
      <c r="AN123">
        <v>25</v>
      </c>
      <c r="AO123">
        <v>8.8579999999999996E-3</v>
      </c>
      <c r="AP123">
        <v>395.27</v>
      </c>
      <c r="AQ123">
        <v>0.84399999999999997</v>
      </c>
      <c r="AR123">
        <v>2.6480000000000001</v>
      </c>
      <c r="AS123">
        <f t="shared" si="3"/>
        <v>7.7764289999999996E-3</v>
      </c>
      <c r="AT123">
        <f t="shared" si="4"/>
        <v>2.7984717999999999E-2</v>
      </c>
      <c r="AU123" t="s">
        <v>594</v>
      </c>
      <c r="AV123">
        <v>1</v>
      </c>
      <c r="AW123">
        <v>1</v>
      </c>
      <c r="AX123">
        <v>100</v>
      </c>
      <c r="AY123">
        <v>0</v>
      </c>
      <c r="AZ123">
        <v>2</v>
      </c>
      <c r="BA123">
        <v>0.65</v>
      </c>
      <c r="BB123">
        <v>85</v>
      </c>
      <c r="BC123">
        <v>2</v>
      </c>
      <c r="BD123" t="s">
        <v>595</v>
      </c>
      <c r="BE123">
        <v>2</v>
      </c>
      <c r="BF123">
        <v>2</v>
      </c>
      <c r="BG123">
        <v>58</v>
      </c>
      <c r="BH123">
        <v>130</v>
      </c>
      <c r="BI123">
        <v>50.18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393.75349999999997</v>
      </c>
      <c r="EX123" s="6">
        <v>9.7011130000000008E-3</v>
      </c>
      <c r="EY123" s="6">
        <v>-1.8162709999999999E-5</v>
      </c>
      <c r="EZ123" s="6">
        <v>2.7973020000000001E-8</v>
      </c>
      <c r="FA123" s="6">
        <v>-1.8570180000000001E-11</v>
      </c>
      <c r="FB123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>
        <v>0</v>
      </c>
      <c r="GA123" s="2">
        <v>43979</v>
      </c>
      <c r="GB123" t="s">
        <v>596</v>
      </c>
      <c r="GC123">
        <v>818.64</v>
      </c>
      <c r="GD123" t="s">
        <v>602</v>
      </c>
      <c r="GE123">
        <f t="shared" si="5"/>
        <v>116</v>
      </c>
      <c r="GF123" t="s">
        <v>1215</v>
      </c>
      <c r="GG123" t="s">
        <v>286</v>
      </c>
      <c r="GH123" t="s">
        <v>1214</v>
      </c>
      <c r="GI123" t="s">
        <v>286</v>
      </c>
      <c r="GJ123">
        <v>6.3979E-4</v>
      </c>
      <c r="GK123">
        <v>2.3117021000000001E-2</v>
      </c>
      <c r="GL123">
        <v>6.4299799999999999E-4</v>
      </c>
      <c r="GM123">
        <v>2.3077126999999999E-2</v>
      </c>
      <c r="GN123">
        <v>6.2629899999999997E-4</v>
      </c>
      <c r="GO123">
        <v>2.2886061999999999E-2</v>
      </c>
      <c r="GP123">
        <v>6.2393699999999997E-4</v>
      </c>
      <c r="GQ123">
        <v>1.9186247E-2</v>
      </c>
      <c r="GR123">
        <v>6.1481000000000003E-4</v>
      </c>
      <c r="GS123">
        <v>1.9176206000000001E-2</v>
      </c>
      <c r="GT123">
        <v>6.1083999999999997E-4</v>
      </c>
      <c r="GU123">
        <v>1.6535518999999999E-2</v>
      </c>
    </row>
    <row r="124" spans="1:203" x14ac:dyDescent="0.25">
      <c r="A124">
        <v>19139</v>
      </c>
      <c r="B124" t="s">
        <v>524</v>
      </c>
      <c r="C124" s="2">
        <v>28128</v>
      </c>
      <c r="E124">
        <v>272</v>
      </c>
      <c r="F124" t="s">
        <v>524</v>
      </c>
      <c r="G124" t="s">
        <v>980</v>
      </c>
      <c r="H124" t="s">
        <v>986</v>
      </c>
      <c r="I124">
        <v>277</v>
      </c>
      <c r="J124">
        <v>0</v>
      </c>
      <c r="K124" t="s">
        <v>593</v>
      </c>
      <c r="L124" t="s">
        <v>593</v>
      </c>
      <c r="M124">
        <v>602</v>
      </c>
      <c r="N124">
        <v>133</v>
      </c>
      <c r="O124">
        <v>32.22</v>
      </c>
      <c r="P124">
        <v>25.22</v>
      </c>
      <c r="Q124">
        <v>133</v>
      </c>
      <c r="R124">
        <v>133</v>
      </c>
      <c r="S124" s="6">
        <v>21.392969999999998</v>
      </c>
      <c r="T124" s="6">
        <v>3.364582E-2</v>
      </c>
      <c r="U124" s="6">
        <v>-4.0077870000000003E-5</v>
      </c>
      <c r="V124" s="6">
        <v>2.5042450000000001E-8</v>
      </c>
      <c r="W124" s="6">
        <v>-2.7894679999999999E-12</v>
      </c>
      <c r="X124" s="6">
        <v>-10054.26</v>
      </c>
      <c r="Y124" s="6">
        <v>1494.895</v>
      </c>
      <c r="Z124" s="6">
        <v>-82.710080000000005</v>
      </c>
      <c r="AA124" s="6">
        <v>2.0195560000000001</v>
      </c>
      <c r="AB124" s="6">
        <v>-1.8276509999999999E-2</v>
      </c>
      <c r="AC124">
        <v>22</v>
      </c>
      <c r="AD124">
        <v>10</v>
      </c>
      <c r="AE124">
        <v>10</v>
      </c>
      <c r="AF124">
        <v>3</v>
      </c>
      <c r="AG124">
        <v>-8</v>
      </c>
      <c r="AH124">
        <v>-6</v>
      </c>
      <c r="AI124">
        <v>-11</v>
      </c>
      <c r="AJ124">
        <v>-9</v>
      </c>
      <c r="AK124">
        <v>5</v>
      </c>
      <c r="AL124">
        <v>32</v>
      </c>
      <c r="AM124">
        <v>49</v>
      </c>
      <c r="AN124">
        <v>47</v>
      </c>
      <c r="AO124">
        <v>8.633E-3</v>
      </c>
      <c r="AP124">
        <v>11.35</v>
      </c>
      <c r="AQ124">
        <v>5.1639999999999997</v>
      </c>
      <c r="AR124">
        <v>1.4259999999999999</v>
      </c>
      <c r="AS124">
        <f t="shared" si="3"/>
        <v>5.0323135999999997E-2</v>
      </c>
      <c r="AT124">
        <f t="shared" si="4"/>
        <v>1.3635962E-2</v>
      </c>
      <c r="AU124" t="s">
        <v>605</v>
      </c>
      <c r="AV124">
        <v>2</v>
      </c>
      <c r="AW124">
        <v>1</v>
      </c>
      <c r="AX124">
        <v>100</v>
      </c>
      <c r="AY124">
        <v>0</v>
      </c>
      <c r="AZ124">
        <v>2</v>
      </c>
      <c r="BA124">
        <v>0.2</v>
      </c>
      <c r="BB124">
        <v>45</v>
      </c>
      <c r="BC124">
        <v>2</v>
      </c>
      <c r="BD124" t="s">
        <v>595</v>
      </c>
      <c r="BE124">
        <v>2</v>
      </c>
      <c r="BF124">
        <v>2</v>
      </c>
      <c r="BG124">
        <v>10</v>
      </c>
      <c r="BH124">
        <v>62</v>
      </c>
      <c r="BI124">
        <v>18.7</v>
      </c>
      <c r="BJ124">
        <v>1</v>
      </c>
      <c r="BK124">
        <v>10.3</v>
      </c>
      <c r="BL124">
        <v>64</v>
      </c>
      <c r="BM124">
        <v>18.7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9.3453630000000008</v>
      </c>
      <c r="EX124" s="6">
        <v>7.753673E-3</v>
      </c>
      <c r="EY124" s="6">
        <v>3.2739920000000001E-6</v>
      </c>
      <c r="EZ124" s="6">
        <v>-6.3521710000000003E-9</v>
      </c>
      <c r="FA124" s="6">
        <v>2.8215840000000001E-12</v>
      </c>
      <c r="FB124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>
        <v>0</v>
      </c>
      <c r="GA124" s="2">
        <v>43979</v>
      </c>
      <c r="GB124" t="s">
        <v>596</v>
      </c>
      <c r="GC124">
        <v>602</v>
      </c>
      <c r="GD124" t="s">
        <v>597</v>
      </c>
      <c r="GE124">
        <f t="shared" si="5"/>
        <v>30.3</v>
      </c>
      <c r="GH124" t="s">
        <v>1216</v>
      </c>
      <c r="GI124" t="s">
        <v>301</v>
      </c>
      <c r="GJ124">
        <v>8.7537199999999996E-3</v>
      </c>
      <c r="GK124">
        <v>3.7944960999999999E-2</v>
      </c>
      <c r="GL124">
        <v>8.6055449999999992E-3</v>
      </c>
      <c r="GM124">
        <v>3.8684964000000002E-2</v>
      </c>
      <c r="GN124">
        <v>8.6598279999999996E-3</v>
      </c>
      <c r="GO124">
        <v>4.0692467000000003E-2</v>
      </c>
      <c r="GP124">
        <v>8.6558360000000001E-3</v>
      </c>
      <c r="GQ124">
        <v>4.0250029E-2</v>
      </c>
      <c r="GR124">
        <v>9.0971149999999994E-3</v>
      </c>
      <c r="GS124">
        <v>3.7725341000000003E-2</v>
      </c>
      <c r="GT124">
        <v>1.0079002E-2</v>
      </c>
      <c r="GU124">
        <v>3.7727429999999999E-2</v>
      </c>
    </row>
    <row r="125" spans="1:203" x14ac:dyDescent="0.25">
      <c r="A125">
        <v>19134</v>
      </c>
      <c r="B125" t="s">
        <v>350</v>
      </c>
      <c r="C125" s="2">
        <v>31048</v>
      </c>
      <c r="E125">
        <v>275</v>
      </c>
      <c r="F125" t="s">
        <v>350</v>
      </c>
      <c r="G125" t="s">
        <v>980</v>
      </c>
      <c r="H125" t="s">
        <v>986</v>
      </c>
      <c r="I125">
        <v>275</v>
      </c>
      <c r="J125">
        <v>0</v>
      </c>
      <c r="K125" t="s">
        <v>593</v>
      </c>
      <c r="L125" t="s">
        <v>593</v>
      </c>
      <c r="M125">
        <v>50275</v>
      </c>
      <c r="N125">
        <v>11293</v>
      </c>
      <c r="O125">
        <v>74</v>
      </c>
      <c r="P125">
        <v>51.6</v>
      </c>
      <c r="Q125">
        <v>11293</v>
      </c>
      <c r="R125">
        <v>11293</v>
      </c>
      <c r="S125" s="6">
        <v>31.78443</v>
      </c>
      <c r="T125" s="6">
        <v>2.3924089999999999E-3</v>
      </c>
      <c r="U125" s="6">
        <v>-6.7486739999999997E-8</v>
      </c>
      <c r="V125" s="6">
        <v>1.047067E-12</v>
      </c>
      <c r="W125" s="6">
        <v>-6.3456059999999997E-18</v>
      </c>
      <c r="X125" s="6">
        <v>255002.3</v>
      </c>
      <c r="Y125" s="6">
        <v>-16257.51</v>
      </c>
      <c r="Z125" s="6">
        <v>385.51960000000003</v>
      </c>
      <c r="AA125" s="6">
        <v>-4.0294650000000001</v>
      </c>
      <c r="AB125" s="6">
        <v>1.5767320000000001E-2</v>
      </c>
      <c r="AC125">
        <v>12</v>
      </c>
      <c r="AD125">
        <v>5</v>
      </c>
      <c r="AE125">
        <v>4</v>
      </c>
      <c r="AF125">
        <v>1</v>
      </c>
      <c r="AG125">
        <v>-9</v>
      </c>
      <c r="AH125">
        <v>-17</v>
      </c>
      <c r="AI125">
        <v>-8</v>
      </c>
      <c r="AJ125">
        <v>-4</v>
      </c>
      <c r="AK125">
        <v>22</v>
      </c>
      <c r="AL125">
        <v>31</v>
      </c>
      <c r="AM125">
        <v>41</v>
      </c>
      <c r="AN125">
        <v>21</v>
      </c>
      <c r="AO125">
        <v>9.0650000000000001E-3</v>
      </c>
      <c r="AP125">
        <v>7.17</v>
      </c>
      <c r="AQ125">
        <v>7.9320000000000004</v>
      </c>
      <c r="AR125">
        <v>3.3039999999999998</v>
      </c>
      <c r="AS125">
        <f t="shared" si="3"/>
        <v>7.5537108000000006E-2</v>
      </c>
      <c r="AT125">
        <f t="shared" si="4"/>
        <v>3.2334982999999998E-2</v>
      </c>
      <c r="AU125" t="s">
        <v>594</v>
      </c>
      <c r="AV125">
        <v>3</v>
      </c>
      <c r="AW125">
        <v>1</v>
      </c>
      <c r="AX125">
        <v>100</v>
      </c>
      <c r="AY125">
        <v>0</v>
      </c>
      <c r="AZ125">
        <v>2</v>
      </c>
      <c r="BA125">
        <v>0.9</v>
      </c>
      <c r="BB125">
        <v>1082</v>
      </c>
      <c r="BC125">
        <v>8</v>
      </c>
      <c r="BD125" t="s">
        <v>595</v>
      </c>
      <c r="BE125">
        <v>2</v>
      </c>
      <c r="BF125">
        <v>2</v>
      </c>
      <c r="BG125">
        <v>22.5</v>
      </c>
      <c r="BH125">
        <v>37</v>
      </c>
      <c r="BI125">
        <v>65.5</v>
      </c>
      <c r="BJ125">
        <v>12</v>
      </c>
      <c r="BK125">
        <v>350</v>
      </c>
      <c r="BL125">
        <v>582</v>
      </c>
      <c r="BM125">
        <v>65.5</v>
      </c>
      <c r="BN125">
        <v>11</v>
      </c>
      <c r="BO125">
        <v>390</v>
      </c>
      <c r="BP125">
        <v>688</v>
      </c>
      <c r="BQ125">
        <v>61.7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2.6739489999999999</v>
      </c>
      <c r="EX125" s="6">
        <v>7.4145690000000002E-4</v>
      </c>
      <c r="EY125" s="6">
        <v>-2.2239600000000001E-8</v>
      </c>
      <c r="EZ125" s="6">
        <v>4.0781599999999999E-13</v>
      </c>
      <c r="FA125" s="6">
        <v>-2.8658190000000002E-18</v>
      </c>
      <c r="FB125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>
        <v>0</v>
      </c>
      <c r="GA125" s="2">
        <v>43979</v>
      </c>
      <c r="GB125" t="s">
        <v>596</v>
      </c>
      <c r="GC125">
        <v>50275</v>
      </c>
      <c r="GD125" t="s">
        <v>597</v>
      </c>
      <c r="GE125">
        <f t="shared" si="5"/>
        <v>8535</v>
      </c>
      <c r="GH125" t="s">
        <v>1218</v>
      </c>
      <c r="GI125" t="s">
        <v>297</v>
      </c>
      <c r="GJ125">
        <v>3.5080799999999998E-3</v>
      </c>
      <c r="GK125">
        <v>2.8061072999999999E-2</v>
      </c>
      <c r="GL125">
        <v>3.4045249999999998E-3</v>
      </c>
      <c r="GM125">
        <v>2.8045713999999999E-2</v>
      </c>
      <c r="GN125">
        <v>3.4045249999999998E-3</v>
      </c>
      <c r="GO125">
        <v>2.8045713999999999E-2</v>
      </c>
      <c r="GP125">
        <v>3.3933489999999999E-3</v>
      </c>
      <c r="GQ125">
        <v>2.4844503E-2</v>
      </c>
      <c r="GR125">
        <v>3.391107E-3</v>
      </c>
      <c r="GS125">
        <v>2.4844503E-2</v>
      </c>
      <c r="GT125">
        <v>3.3932810000000002E-3</v>
      </c>
      <c r="GU125">
        <v>2.4850870000000001E-2</v>
      </c>
    </row>
    <row r="126" spans="1:203" x14ac:dyDescent="0.25">
      <c r="A126">
        <v>19138</v>
      </c>
      <c r="B126" t="s">
        <v>351</v>
      </c>
      <c r="C126" s="2">
        <v>40635</v>
      </c>
      <c r="E126">
        <v>276</v>
      </c>
      <c r="F126" t="s">
        <v>351</v>
      </c>
      <c r="G126" t="s">
        <v>607</v>
      </c>
      <c r="H126" t="s">
        <v>1011</v>
      </c>
      <c r="I126">
        <v>145</v>
      </c>
      <c r="J126">
        <v>0</v>
      </c>
      <c r="K126" t="s">
        <v>593</v>
      </c>
      <c r="L126" t="s">
        <v>593</v>
      </c>
      <c r="M126">
        <v>478.29</v>
      </c>
      <c r="N126">
        <v>192.17</v>
      </c>
      <c r="O126">
        <v>268</v>
      </c>
      <c r="P126">
        <v>264</v>
      </c>
      <c r="Q126">
        <v>476.29</v>
      </c>
      <c r="R126">
        <v>192.17</v>
      </c>
      <c r="S126" s="6">
        <v>261.10000000000002</v>
      </c>
      <c r="T126" s="6">
        <v>1.3100000000000001E-2</v>
      </c>
      <c r="U126" s="6">
        <v>6.9999999999999999E-6</v>
      </c>
      <c r="V126" s="6">
        <v>-8.9999999999999995E-9</v>
      </c>
      <c r="W126" s="6">
        <v>0</v>
      </c>
      <c r="X126" s="6">
        <v>1917.5</v>
      </c>
      <c r="Y126" s="6">
        <v>-20.654</v>
      </c>
      <c r="Z126" s="6">
        <v>5.1400000000000001E-2</v>
      </c>
      <c r="AA126" s="6">
        <v>0</v>
      </c>
      <c r="AB126" s="6">
        <v>0</v>
      </c>
      <c r="AC126">
        <v>13</v>
      </c>
      <c r="AD126">
        <v>4</v>
      </c>
      <c r="AE126">
        <v>7</v>
      </c>
      <c r="AF126">
        <v>18</v>
      </c>
      <c r="AG126">
        <v>14</v>
      </c>
      <c r="AH126">
        <v>-8</v>
      </c>
      <c r="AI126">
        <v>19</v>
      </c>
      <c r="AJ126">
        <v>25</v>
      </c>
      <c r="AK126">
        <v>3</v>
      </c>
      <c r="AL126">
        <v>1</v>
      </c>
      <c r="AM126">
        <v>-5</v>
      </c>
      <c r="AN126">
        <v>37</v>
      </c>
      <c r="AO126">
        <v>9.2149999999999992E-3</v>
      </c>
      <c r="AP126">
        <v>204.79</v>
      </c>
      <c r="AQ126">
        <v>1.2450000000000001</v>
      </c>
      <c r="AR126">
        <v>2.3210000000000002</v>
      </c>
      <c r="AS126">
        <f t="shared" si="3"/>
        <v>1.0943266E-2</v>
      </c>
      <c r="AT126">
        <f t="shared" si="4"/>
        <v>1.8433881999999999E-2</v>
      </c>
      <c r="AU126" t="s">
        <v>594</v>
      </c>
      <c r="AV126">
        <v>1</v>
      </c>
      <c r="AW126">
        <v>1</v>
      </c>
      <c r="AX126">
        <v>100</v>
      </c>
      <c r="AY126">
        <v>0</v>
      </c>
      <c r="AZ126">
        <v>2</v>
      </c>
      <c r="BA126">
        <v>3.8</v>
      </c>
      <c r="BB126">
        <v>33</v>
      </c>
      <c r="BC126">
        <v>2</v>
      </c>
      <c r="BD126" t="s">
        <v>799</v>
      </c>
      <c r="BE126">
        <v>2</v>
      </c>
      <c r="BF126">
        <v>3</v>
      </c>
      <c r="BG126">
        <v>24.5</v>
      </c>
      <c r="BH126">
        <v>46</v>
      </c>
      <c r="BI126">
        <v>57.6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202.55</v>
      </c>
      <c r="EX126" s="6">
        <v>2.6700000000000002E-2</v>
      </c>
      <c r="EY126" s="6">
        <v>-6.0000000000000002E-5</v>
      </c>
      <c r="EZ126" s="6">
        <v>7.0000000000000005E-8</v>
      </c>
      <c r="FA126" s="6">
        <v>-3E-11</v>
      </c>
      <c r="FB12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>
        <v>0</v>
      </c>
      <c r="GA126" s="2">
        <v>43979</v>
      </c>
      <c r="GB126" t="s">
        <v>596</v>
      </c>
      <c r="GC126">
        <v>397.36</v>
      </c>
      <c r="GD126" t="s">
        <v>597</v>
      </c>
      <c r="GE126">
        <f t="shared" si="5"/>
        <v>73.5</v>
      </c>
      <c r="GH126" t="s">
        <v>1220</v>
      </c>
      <c r="GI126" t="s">
        <v>288</v>
      </c>
      <c r="GJ126">
        <v>3.2413759999999998E-3</v>
      </c>
      <c r="GK126">
        <v>2.7454782E-2</v>
      </c>
      <c r="GL126">
        <v>3.2552589999999999E-3</v>
      </c>
      <c r="GM126">
        <v>2.7438537999999998E-2</v>
      </c>
      <c r="GN126">
        <v>3.2552589999999999E-3</v>
      </c>
      <c r="GO126">
        <v>2.7438537999999998E-2</v>
      </c>
      <c r="GP126">
        <v>3.290243E-3</v>
      </c>
      <c r="GQ126">
        <v>2.5580134000000001E-2</v>
      </c>
      <c r="GR126">
        <v>3.3136950000000002E-3</v>
      </c>
      <c r="GS126">
        <v>2.4102680000000001E-2</v>
      </c>
      <c r="GT126">
        <v>3.4507119999999999E-3</v>
      </c>
      <c r="GU126">
        <v>2.3903051000000002E-2</v>
      </c>
    </row>
    <row r="127" spans="1:203" x14ac:dyDescent="0.25">
      <c r="A127">
        <v>19141</v>
      </c>
      <c r="B127" t="s">
        <v>352</v>
      </c>
      <c r="C127" s="2">
        <v>32561</v>
      </c>
      <c r="E127">
        <v>277</v>
      </c>
      <c r="F127" t="s">
        <v>352</v>
      </c>
      <c r="G127" t="s">
        <v>980</v>
      </c>
      <c r="H127" t="s">
        <v>1013</v>
      </c>
      <c r="I127">
        <v>269</v>
      </c>
      <c r="J127">
        <v>16070980</v>
      </c>
      <c r="K127" t="s">
        <v>593</v>
      </c>
      <c r="L127" t="s">
        <v>593</v>
      </c>
      <c r="M127">
        <v>20006.22</v>
      </c>
      <c r="N127">
        <v>9711.9</v>
      </c>
      <c r="O127">
        <v>51</v>
      </c>
      <c r="P127">
        <v>46</v>
      </c>
      <c r="Q127">
        <v>9735.4500000000007</v>
      </c>
      <c r="R127">
        <v>9711.9</v>
      </c>
      <c r="S127" s="6">
        <v>36.952469999999998</v>
      </c>
      <c r="T127" s="6">
        <v>1.339282E-3</v>
      </c>
      <c r="U127" s="6">
        <v>-5.4556069999999998E-8</v>
      </c>
      <c r="V127" s="6">
        <v>1.446067E-12</v>
      </c>
      <c r="W127" s="6">
        <v>-1.5541419999999999E-17</v>
      </c>
      <c r="X127" s="6">
        <v>148356.1</v>
      </c>
      <c r="Y127" s="6">
        <v>-11635.12</v>
      </c>
      <c r="Z127" s="6">
        <v>336.71379999999999</v>
      </c>
      <c r="AA127" s="6">
        <v>-4.2575799999999999</v>
      </c>
      <c r="AB127" s="6">
        <v>2.0187320000000002E-2</v>
      </c>
      <c r="AC127">
        <v>35</v>
      </c>
      <c r="AD127">
        <v>31</v>
      </c>
      <c r="AE127">
        <v>23</v>
      </c>
      <c r="AF127">
        <v>19</v>
      </c>
      <c r="AG127">
        <v>11</v>
      </c>
      <c r="AH127">
        <v>4</v>
      </c>
      <c r="AI127">
        <v>-7</v>
      </c>
      <c r="AJ127">
        <v>-25</v>
      </c>
      <c r="AK127">
        <v>-15</v>
      </c>
      <c r="AL127">
        <v>-6</v>
      </c>
      <c r="AM127">
        <v>19</v>
      </c>
      <c r="AN127">
        <v>33</v>
      </c>
      <c r="AO127">
        <v>8.9890000000000005E-3</v>
      </c>
      <c r="AP127">
        <v>26.33</v>
      </c>
      <c r="AQ127">
        <v>0.81699999999999995</v>
      </c>
      <c r="AR127">
        <v>4.6630000000000003</v>
      </c>
      <c r="AS127">
        <f t="shared" si="3"/>
        <v>6.4317300000000001E-3</v>
      </c>
      <c r="AT127">
        <f t="shared" si="4"/>
        <v>3.8733505000000001E-2</v>
      </c>
      <c r="AU127" t="s">
        <v>605</v>
      </c>
      <c r="AV127">
        <v>1</v>
      </c>
      <c r="AW127">
        <v>1</v>
      </c>
      <c r="AX127">
        <v>100</v>
      </c>
      <c r="AY127">
        <v>0</v>
      </c>
      <c r="AZ127">
        <v>2</v>
      </c>
      <c r="BA127">
        <v>0.3</v>
      </c>
      <c r="BB127">
        <v>19</v>
      </c>
      <c r="BC127">
        <v>3</v>
      </c>
      <c r="BD127" t="s">
        <v>595</v>
      </c>
      <c r="BE127">
        <v>2</v>
      </c>
      <c r="BF127">
        <v>5</v>
      </c>
      <c r="BG127">
        <v>50</v>
      </c>
      <c r="BH127">
        <v>255</v>
      </c>
      <c r="BI127">
        <v>21.7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22.577629999999999</v>
      </c>
      <c r="EX127" s="6">
        <v>7.5278819999999996E-3</v>
      </c>
      <c r="EY127" s="6">
        <v>-4.9573059999999997E-6</v>
      </c>
      <c r="EZ127" s="6">
        <v>2.0113100000000002E-9</v>
      </c>
      <c r="FA127" s="6">
        <v>-3.0082000000000002E-13</v>
      </c>
      <c r="FB127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>
        <v>0</v>
      </c>
      <c r="GA127" s="2">
        <v>43979</v>
      </c>
      <c r="GB127" t="s">
        <v>596</v>
      </c>
      <c r="GC127">
        <v>20006.22</v>
      </c>
      <c r="GD127" t="s">
        <v>597</v>
      </c>
      <c r="GE127">
        <f t="shared" si="5"/>
        <v>250</v>
      </c>
      <c r="GH127" t="s">
        <v>1222</v>
      </c>
      <c r="GI127" t="s">
        <v>287</v>
      </c>
      <c r="GJ127">
        <v>3.8733130000000002E-3</v>
      </c>
      <c r="GK127">
        <v>2.2256064999999998E-2</v>
      </c>
      <c r="GL127">
        <v>3.871158E-3</v>
      </c>
      <c r="GM127">
        <v>2.2247050000000001E-2</v>
      </c>
      <c r="GN127">
        <v>3.880634E-3</v>
      </c>
      <c r="GO127">
        <v>2.3263440999999999E-2</v>
      </c>
      <c r="GP127">
        <v>9.2053139999999992E-3</v>
      </c>
      <c r="GQ127">
        <v>2.3195276000000001E-2</v>
      </c>
      <c r="GR127">
        <v>1.4976773000000001E-2</v>
      </c>
      <c r="GS127">
        <v>2.1971857000000001E-2</v>
      </c>
      <c r="GT127">
        <v>2.0264674E-2</v>
      </c>
      <c r="GU127">
        <v>2.0755282E-2</v>
      </c>
    </row>
    <row r="128" spans="1:203" x14ac:dyDescent="0.25">
      <c r="A128">
        <v>19086</v>
      </c>
      <c r="B128" t="s">
        <v>353</v>
      </c>
      <c r="C128" s="2">
        <v>36861</v>
      </c>
      <c r="E128">
        <v>278</v>
      </c>
      <c r="F128" t="s">
        <v>353</v>
      </c>
      <c r="G128" t="s">
        <v>607</v>
      </c>
      <c r="H128" t="s">
        <v>608</v>
      </c>
      <c r="I128">
        <v>278</v>
      </c>
      <c r="J128">
        <v>0</v>
      </c>
      <c r="K128" t="s">
        <v>593</v>
      </c>
      <c r="L128" t="s">
        <v>593</v>
      </c>
      <c r="M128">
        <v>7337</v>
      </c>
      <c r="N128">
        <v>4386</v>
      </c>
      <c r="O128">
        <v>287</v>
      </c>
      <c r="P128">
        <v>278</v>
      </c>
      <c r="Q128">
        <v>4386</v>
      </c>
      <c r="R128">
        <v>4386</v>
      </c>
      <c r="S128" s="6">
        <v>279.97000000000003</v>
      </c>
      <c r="T128" s="6">
        <v>-1.0212000000000001E-2</v>
      </c>
      <c r="U128" s="6">
        <v>3.9253999999999997E-6</v>
      </c>
      <c r="V128" s="6">
        <v>-4.7669000000000004E-10</v>
      </c>
      <c r="W128" s="6">
        <v>2.0332E-14</v>
      </c>
      <c r="X128" s="6">
        <v>596505</v>
      </c>
      <c r="Y128" s="6">
        <v>-5893.3789999999999</v>
      </c>
      <c r="Z128" s="6">
        <v>17.68439</v>
      </c>
      <c r="AA128" s="6">
        <v>-9.6019690000000001E-3</v>
      </c>
      <c r="AB128" s="6">
        <v>-1.980629E-5</v>
      </c>
      <c r="AC128">
        <v>29</v>
      </c>
      <c r="AD128">
        <v>28</v>
      </c>
      <c r="AE128">
        <v>41</v>
      </c>
      <c r="AF128">
        <v>34</v>
      </c>
      <c r="AG128">
        <v>45</v>
      </c>
      <c r="AH128">
        <v>61</v>
      </c>
      <c r="AI128">
        <v>69</v>
      </c>
      <c r="AJ128">
        <v>100</v>
      </c>
      <c r="AK128">
        <v>49</v>
      </c>
      <c r="AL128">
        <v>24</v>
      </c>
      <c r="AM128">
        <v>22</v>
      </c>
      <c r="AN128">
        <v>41</v>
      </c>
      <c r="AO128">
        <v>8.6669999999999994E-3</v>
      </c>
      <c r="AP128">
        <v>224.87</v>
      </c>
      <c r="AQ128">
        <v>1.53</v>
      </c>
      <c r="AR128">
        <v>5.3659999999999997</v>
      </c>
      <c r="AS128">
        <f t="shared" si="3"/>
        <v>1.3691471E-2</v>
      </c>
      <c r="AT128">
        <f t="shared" si="4"/>
        <v>4.7710746999999998E-2</v>
      </c>
      <c r="AU128" t="s">
        <v>594</v>
      </c>
      <c r="AV128">
        <v>1</v>
      </c>
      <c r="AW128">
        <v>1</v>
      </c>
      <c r="AX128">
        <v>100</v>
      </c>
      <c r="AY128">
        <v>0</v>
      </c>
      <c r="AZ128">
        <v>2</v>
      </c>
      <c r="BA128">
        <v>0.53</v>
      </c>
      <c r="BB128">
        <v>42</v>
      </c>
      <c r="BC128">
        <v>2</v>
      </c>
      <c r="BD128" t="s">
        <v>595</v>
      </c>
      <c r="BE128">
        <v>2</v>
      </c>
      <c r="BF128">
        <v>4</v>
      </c>
      <c r="BG128">
        <v>52.5</v>
      </c>
      <c r="BH128">
        <v>100</v>
      </c>
      <c r="BI128">
        <v>59.4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223.898</v>
      </c>
      <c r="EX128" s="6">
        <v>4.5704279999999996E-3</v>
      </c>
      <c r="EY128" s="6">
        <v>-4.20301E-7</v>
      </c>
      <c r="EZ128" s="6">
        <v>0</v>
      </c>
      <c r="FA128" s="6">
        <v>0</v>
      </c>
      <c r="FB128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>
        <v>0</v>
      </c>
      <c r="GA128" s="2">
        <v>43979</v>
      </c>
      <c r="GB128" t="s">
        <v>596</v>
      </c>
      <c r="GC128">
        <v>7337</v>
      </c>
      <c r="GD128" t="s">
        <v>597</v>
      </c>
      <c r="GE128">
        <f t="shared" si="5"/>
        <v>210</v>
      </c>
      <c r="GH128" t="s">
        <v>1224</v>
      </c>
      <c r="GI128" t="s">
        <v>320</v>
      </c>
      <c r="GJ128">
        <v>4.7407589999999998E-3</v>
      </c>
      <c r="GK128">
        <v>3.4559641000000002E-2</v>
      </c>
      <c r="GL128">
        <v>7.3117069999999998E-3</v>
      </c>
      <c r="GM128">
        <v>3.7349953999999998E-2</v>
      </c>
      <c r="GN128">
        <v>1.1978678E-2</v>
      </c>
      <c r="GO128">
        <v>3.7469689E-2</v>
      </c>
      <c r="GP128">
        <v>1.6968654E-2</v>
      </c>
      <c r="GQ128">
        <v>3.7469689E-2</v>
      </c>
      <c r="GR128">
        <v>2.1068553E-2</v>
      </c>
      <c r="GS128">
        <v>3.7469689E-2</v>
      </c>
      <c r="GT128">
        <v>2.5339219999999999E-2</v>
      </c>
      <c r="GU128">
        <v>3.7469689E-2</v>
      </c>
    </row>
    <row r="129" spans="1:203" x14ac:dyDescent="0.25">
      <c r="A129">
        <v>19137</v>
      </c>
      <c r="B129" t="s">
        <v>354</v>
      </c>
      <c r="C129" s="2">
        <v>32708</v>
      </c>
      <c r="E129">
        <v>279</v>
      </c>
      <c r="F129" t="s">
        <v>354</v>
      </c>
      <c r="G129" t="s">
        <v>607</v>
      </c>
      <c r="H129" t="s">
        <v>986</v>
      </c>
      <c r="I129">
        <v>279</v>
      </c>
      <c r="J129">
        <v>0</v>
      </c>
      <c r="K129" t="s">
        <v>593</v>
      </c>
      <c r="L129" t="s">
        <v>593</v>
      </c>
      <c r="M129">
        <v>3493.44</v>
      </c>
      <c r="N129">
        <v>943.23</v>
      </c>
      <c r="O129">
        <v>87.4</v>
      </c>
      <c r="P129">
        <v>80</v>
      </c>
      <c r="Q129">
        <v>943.23</v>
      </c>
      <c r="R129">
        <v>943.23</v>
      </c>
      <c r="S129" s="6">
        <v>70.989630000000005</v>
      </c>
      <c r="T129" s="6">
        <v>1.384873E-2</v>
      </c>
      <c r="U129" s="6">
        <v>-5.6247630000000004E-6</v>
      </c>
      <c r="V129" s="6">
        <v>1.22645E-9</v>
      </c>
      <c r="W129" s="6">
        <v>-1.048078E-13</v>
      </c>
      <c r="X129" s="6">
        <v>-1999076</v>
      </c>
      <c r="Y129" s="6">
        <v>97644.18</v>
      </c>
      <c r="Z129" s="6">
        <v>-1785.9590000000001</v>
      </c>
      <c r="AA129" s="6">
        <v>14.491630000000001</v>
      </c>
      <c r="AB129" s="6">
        <v>-4.3991450000000001E-2</v>
      </c>
      <c r="AC129">
        <v>32</v>
      </c>
      <c r="AD129">
        <v>13</v>
      </c>
      <c r="AE129">
        <v>8</v>
      </c>
      <c r="AF129">
        <v>12</v>
      </c>
      <c r="AG129">
        <v>15</v>
      </c>
      <c r="AH129">
        <v>-14</v>
      </c>
      <c r="AI129">
        <v>0</v>
      </c>
      <c r="AJ129">
        <v>24</v>
      </c>
      <c r="AK129">
        <v>10</v>
      </c>
      <c r="AL129">
        <v>-3</v>
      </c>
      <c r="AM129">
        <v>-17</v>
      </c>
      <c r="AN129">
        <v>39</v>
      </c>
      <c r="AO129">
        <v>9.025E-3</v>
      </c>
      <c r="AP129">
        <v>54.52</v>
      </c>
      <c r="AQ129">
        <v>0.92700000000000005</v>
      </c>
      <c r="AR129">
        <v>1.504</v>
      </c>
      <c r="AS129">
        <f t="shared" si="3"/>
        <v>6.9522760000000003E-3</v>
      </c>
      <c r="AT129">
        <f t="shared" si="4"/>
        <v>1.3372712E-2</v>
      </c>
      <c r="AU129" t="s">
        <v>605</v>
      </c>
      <c r="AV129">
        <v>1</v>
      </c>
      <c r="AW129">
        <v>1</v>
      </c>
      <c r="AX129">
        <v>100</v>
      </c>
      <c r="AY129">
        <v>0</v>
      </c>
      <c r="AZ129">
        <v>2</v>
      </c>
      <c r="BA129">
        <v>0.4</v>
      </c>
      <c r="BB129">
        <v>9</v>
      </c>
      <c r="BC129">
        <v>1</v>
      </c>
      <c r="BD129" t="s">
        <v>595</v>
      </c>
      <c r="BE129">
        <v>2</v>
      </c>
      <c r="BF129">
        <v>5</v>
      </c>
      <c r="BG129">
        <v>43.3</v>
      </c>
      <c r="BH129">
        <v>169</v>
      </c>
      <c r="BI129">
        <v>28.5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51.552399999999999</v>
      </c>
      <c r="EX129" s="6">
        <v>1.299401E-2</v>
      </c>
      <c r="EY129" s="6">
        <v>-5.9048310000000004E-6</v>
      </c>
      <c r="EZ129" s="6">
        <v>1.83807E-9</v>
      </c>
      <c r="FA129" s="6">
        <v>-2.9525320000000001E-13</v>
      </c>
      <c r="FB129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>
        <v>0</v>
      </c>
      <c r="GA129" s="2">
        <v>43979</v>
      </c>
      <c r="GB129" t="s">
        <v>596</v>
      </c>
      <c r="GC129">
        <v>3493.44</v>
      </c>
      <c r="GD129" t="s">
        <v>597</v>
      </c>
      <c r="GE129">
        <f t="shared" si="5"/>
        <v>216.5</v>
      </c>
      <c r="GH129" t="s">
        <v>1226</v>
      </c>
      <c r="GI129" t="s">
        <v>293</v>
      </c>
      <c r="GJ129">
        <v>3.2159369999999999E-3</v>
      </c>
      <c r="GK129">
        <v>4.3263878999999998E-2</v>
      </c>
      <c r="GL129">
        <v>3.214097E-3</v>
      </c>
      <c r="GM129">
        <v>4.3240197000000001E-2</v>
      </c>
      <c r="GN129">
        <v>3.214097E-3</v>
      </c>
      <c r="GO129">
        <v>4.3240197000000001E-2</v>
      </c>
      <c r="GP129">
        <v>3.214097E-3</v>
      </c>
      <c r="GQ129">
        <v>4.3240197000000001E-2</v>
      </c>
      <c r="GR129">
        <v>3.2147460000000001E-3</v>
      </c>
      <c r="GS129">
        <v>4.3433100000000002E-2</v>
      </c>
      <c r="GT129">
        <v>3.214916E-3</v>
      </c>
      <c r="GU129">
        <v>4.3483842000000002E-2</v>
      </c>
    </row>
    <row r="130" spans="1:203" x14ac:dyDescent="0.25">
      <c r="A130">
        <v>19144</v>
      </c>
      <c r="B130" t="s">
        <v>355</v>
      </c>
      <c r="C130" s="2">
        <v>27760</v>
      </c>
      <c r="E130">
        <v>280</v>
      </c>
      <c r="F130" t="s">
        <v>355</v>
      </c>
      <c r="G130" t="s">
        <v>980</v>
      </c>
      <c r="H130" t="s">
        <v>986</v>
      </c>
      <c r="I130">
        <v>280</v>
      </c>
      <c r="J130">
        <v>30400080</v>
      </c>
      <c r="K130" t="s">
        <v>1016</v>
      </c>
      <c r="L130" t="s">
        <v>593</v>
      </c>
      <c r="M130">
        <v>138.80000000000001</v>
      </c>
      <c r="N130">
        <v>24.57</v>
      </c>
      <c r="O130">
        <v>42.14</v>
      </c>
      <c r="P130">
        <v>35.14</v>
      </c>
      <c r="Q130">
        <v>24.57</v>
      </c>
      <c r="R130">
        <v>24.57</v>
      </c>
      <c r="S130" s="6">
        <v>30.557880000000001</v>
      </c>
      <c r="T130" s="6">
        <v>0.25140000000000001</v>
      </c>
      <c r="U130" s="6">
        <v>-3.1571160000000002E-3</v>
      </c>
      <c r="V130" s="6">
        <v>2.247213E-5</v>
      </c>
      <c r="W130" s="6">
        <v>-6.0838230000000006E-8</v>
      </c>
      <c r="X130" s="6">
        <v>-5104.134</v>
      </c>
      <c r="Y130" s="6">
        <v>572.77160000000003</v>
      </c>
      <c r="Z130" s="6">
        <v>-24.163830000000001</v>
      </c>
      <c r="AA130" s="6">
        <v>0.45307069999999999</v>
      </c>
      <c r="AB130" s="6">
        <v>-3.1723490000000001E-3</v>
      </c>
      <c r="AC130">
        <v>60</v>
      </c>
      <c r="AD130">
        <v>49</v>
      </c>
      <c r="AE130">
        <v>38</v>
      </c>
      <c r="AF130">
        <v>19</v>
      </c>
      <c r="AG130">
        <v>-4</v>
      </c>
      <c r="AH130">
        <v>-20</v>
      </c>
      <c r="AI130">
        <v>-31</v>
      </c>
      <c r="AJ130">
        <v>-41</v>
      </c>
      <c r="AK130">
        <v>-32</v>
      </c>
      <c r="AL130">
        <v>-9</v>
      </c>
      <c r="AM130">
        <v>22</v>
      </c>
      <c r="AN130">
        <v>46</v>
      </c>
      <c r="AO130">
        <v>8.9269999999999992E-3</v>
      </c>
      <c r="AP130">
        <v>21.86</v>
      </c>
      <c r="AQ130">
        <v>1.4119999999999999</v>
      </c>
      <c r="AR130">
        <v>3.9750000000000001</v>
      </c>
      <c r="AS130">
        <f t="shared" si="3"/>
        <v>1.1902248000000001E-2</v>
      </c>
      <c r="AT130">
        <f t="shared" si="4"/>
        <v>3.1373918000000001E-2</v>
      </c>
      <c r="AU130" t="s">
        <v>605</v>
      </c>
      <c r="AV130">
        <v>2</v>
      </c>
      <c r="AW130">
        <v>1</v>
      </c>
      <c r="AX130">
        <v>100</v>
      </c>
      <c r="AY130">
        <v>0</v>
      </c>
      <c r="AZ130">
        <v>2</v>
      </c>
      <c r="BA130">
        <v>0.18</v>
      </c>
      <c r="BB130">
        <v>43</v>
      </c>
      <c r="BC130">
        <v>2</v>
      </c>
      <c r="BD130" t="s">
        <v>799</v>
      </c>
      <c r="BE130">
        <v>2</v>
      </c>
      <c r="BF130">
        <v>2</v>
      </c>
      <c r="BG130">
        <v>24</v>
      </c>
      <c r="BH130">
        <v>123</v>
      </c>
      <c r="BI130">
        <v>21.9</v>
      </c>
      <c r="BJ130">
        <v>1</v>
      </c>
      <c r="BK130">
        <v>30</v>
      </c>
      <c r="BL130">
        <v>153</v>
      </c>
      <c r="BM130">
        <v>21.9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21.306049999999999</v>
      </c>
      <c r="EX130" s="6">
        <v>-1.8372749999999999E-4</v>
      </c>
      <c r="EY130" s="6">
        <v>6.6909520000000003E-6</v>
      </c>
      <c r="EZ130" s="6">
        <v>-8.3267979999999992E-9</v>
      </c>
      <c r="FA130" s="6">
        <v>5.2634210000000004E-12</v>
      </c>
      <c r="FB130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>
        <v>0</v>
      </c>
      <c r="GA130" s="2">
        <v>43979</v>
      </c>
      <c r="GB130" t="s">
        <v>596</v>
      </c>
      <c r="GC130">
        <v>136.16</v>
      </c>
      <c r="GD130" t="s">
        <v>602</v>
      </c>
      <c r="GE130">
        <f t="shared" si="5"/>
        <v>78</v>
      </c>
      <c r="GH130" t="s">
        <v>1228</v>
      </c>
      <c r="GI130" t="s">
        <v>289</v>
      </c>
      <c r="GJ130">
        <v>3.3970634999999999E-2</v>
      </c>
      <c r="GK130">
        <v>0.10504261400000001</v>
      </c>
      <c r="GL130">
        <v>3.4050698999999997E-2</v>
      </c>
      <c r="GM130">
        <v>0.104962125</v>
      </c>
      <c r="GN130">
        <v>3.3888741999999999E-2</v>
      </c>
      <c r="GO130">
        <v>0.100684658</v>
      </c>
      <c r="GP130">
        <v>3.3886839000000002E-2</v>
      </c>
      <c r="GQ130">
        <v>0.100634106</v>
      </c>
      <c r="GR130">
        <v>3.3838871999999999E-2</v>
      </c>
      <c r="GS130">
        <v>0.100476936</v>
      </c>
      <c r="GT130">
        <v>3.3840816000000003E-2</v>
      </c>
      <c r="GU130">
        <v>0.10052862799999999</v>
      </c>
    </row>
    <row r="131" spans="1:203" x14ac:dyDescent="0.25">
      <c r="A131">
        <v>19088</v>
      </c>
      <c r="B131" t="s">
        <v>356</v>
      </c>
      <c r="C131" s="2">
        <v>38554</v>
      </c>
      <c r="E131">
        <v>281</v>
      </c>
      <c r="F131" t="s">
        <v>356</v>
      </c>
      <c r="G131" t="s">
        <v>607</v>
      </c>
      <c r="H131" t="s">
        <v>807</v>
      </c>
      <c r="I131">
        <v>281</v>
      </c>
      <c r="J131">
        <v>0</v>
      </c>
      <c r="K131" t="s">
        <v>593</v>
      </c>
      <c r="L131" t="s">
        <v>593</v>
      </c>
      <c r="M131">
        <v>199</v>
      </c>
      <c r="N131">
        <v>199</v>
      </c>
      <c r="O131">
        <v>396</v>
      </c>
      <c r="P131">
        <v>396</v>
      </c>
      <c r="Q131">
        <v>199</v>
      </c>
      <c r="R131">
        <v>199</v>
      </c>
      <c r="S131" s="6">
        <v>394.88049999999998</v>
      </c>
      <c r="T131" s="6">
        <v>0</v>
      </c>
      <c r="U131" s="6">
        <v>0</v>
      </c>
      <c r="V131" s="6">
        <v>0</v>
      </c>
      <c r="W131" s="6">
        <v>0</v>
      </c>
      <c r="X131" s="6">
        <v>19.100000000000001</v>
      </c>
      <c r="Y131" s="6">
        <v>0</v>
      </c>
      <c r="Z131" s="6">
        <v>0</v>
      </c>
      <c r="AA131" s="6">
        <v>0</v>
      </c>
      <c r="AB131" s="6">
        <v>0</v>
      </c>
      <c r="AC131">
        <v>16</v>
      </c>
      <c r="AD131">
        <v>11</v>
      </c>
      <c r="AE131">
        <v>20</v>
      </c>
      <c r="AF131">
        <v>27</v>
      </c>
      <c r="AG131">
        <v>55</v>
      </c>
      <c r="AH131">
        <v>51</v>
      </c>
      <c r="AI131">
        <v>48</v>
      </c>
      <c r="AJ131">
        <v>61</v>
      </c>
      <c r="AK131">
        <v>67</v>
      </c>
      <c r="AL131">
        <v>-1</v>
      </c>
      <c r="AM131">
        <v>-10</v>
      </c>
      <c r="AN131">
        <v>9</v>
      </c>
      <c r="AO131">
        <v>9.1509999999999994E-3</v>
      </c>
      <c r="AP131">
        <v>151.51</v>
      </c>
      <c r="AQ131">
        <v>0.45100000000000001</v>
      </c>
      <c r="AR131">
        <v>4.3949999999999996</v>
      </c>
      <c r="AS131">
        <f t="shared" ref="AS131:AS145" si="6">VLOOKUP(F131,$GI$3:$GU$155,12,0)</f>
        <v>3.8462399999999999E-3</v>
      </c>
      <c r="AT131">
        <f t="shared" ref="AT131:AT145" si="7">VLOOKUP(F131,$GI$3:$GU$155,13,0)</f>
        <v>3.0348654999999999E-2</v>
      </c>
      <c r="AU131" t="s">
        <v>594</v>
      </c>
      <c r="AV131">
        <v>1</v>
      </c>
      <c r="AW131">
        <v>1</v>
      </c>
      <c r="AX131">
        <v>100</v>
      </c>
      <c r="AY131">
        <v>0</v>
      </c>
      <c r="AZ131">
        <v>2</v>
      </c>
      <c r="BA131">
        <v>2.4900000000000002</v>
      </c>
      <c r="BB131">
        <v>28</v>
      </c>
      <c r="BC131">
        <v>3</v>
      </c>
      <c r="BD131" t="s">
        <v>799</v>
      </c>
      <c r="BE131">
        <v>2</v>
      </c>
      <c r="BF131">
        <v>3</v>
      </c>
      <c r="BG131">
        <v>58.7</v>
      </c>
      <c r="BH131">
        <v>26</v>
      </c>
      <c r="BI131">
        <v>243.45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147.35</v>
      </c>
      <c r="EX131" s="6">
        <v>2.4646000000000001E-2</v>
      </c>
      <c r="EY131" s="6">
        <v>-6.6650989999999995E-5</v>
      </c>
      <c r="EZ131" s="6">
        <v>9.4436979999999994E-8</v>
      </c>
      <c r="FA131" s="6">
        <v>-4.8237E-11</v>
      </c>
      <c r="FB131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>
        <v>0</v>
      </c>
      <c r="GA131" s="2">
        <v>43979</v>
      </c>
      <c r="GB131" t="s">
        <v>596</v>
      </c>
      <c r="GC131">
        <v>89.55</v>
      </c>
      <c r="GD131" t="s">
        <v>602</v>
      </c>
      <c r="GE131">
        <f t="shared" ref="GE131:GE145" si="8">BG131*BF131+BK131*BJ131+BN131*BO131+BR131*BS131+BV131*BW131</f>
        <v>176.10000000000002</v>
      </c>
      <c r="GH131" t="s">
        <v>1230</v>
      </c>
      <c r="GI131" t="s">
        <v>291</v>
      </c>
      <c r="GJ131">
        <v>1.0533644E-2</v>
      </c>
      <c r="GK131">
        <v>3.7910807999999997E-2</v>
      </c>
      <c r="GL131">
        <v>1.0525029E-2</v>
      </c>
      <c r="GM131">
        <v>3.7842925999999999E-2</v>
      </c>
      <c r="GN131">
        <v>1.0549766E-2</v>
      </c>
      <c r="GO131">
        <v>3.7252627000000003E-2</v>
      </c>
      <c r="GP131">
        <v>1.0527234999999999E-2</v>
      </c>
      <c r="GQ131">
        <v>3.5192102000000003E-2</v>
      </c>
      <c r="GR131">
        <v>1.030968E-2</v>
      </c>
      <c r="GS131">
        <v>3.1571004999999999E-2</v>
      </c>
      <c r="GT131">
        <v>1.030968E-2</v>
      </c>
      <c r="GU131">
        <v>3.1571004999999999E-2</v>
      </c>
    </row>
    <row r="132" spans="1:203" x14ac:dyDescent="0.25">
      <c r="A132">
        <v>19114</v>
      </c>
      <c r="B132" t="s">
        <v>357</v>
      </c>
      <c r="C132" s="2">
        <v>37309</v>
      </c>
      <c r="E132">
        <v>283</v>
      </c>
      <c r="F132" t="s">
        <v>357</v>
      </c>
      <c r="G132" t="s">
        <v>607</v>
      </c>
      <c r="H132" t="s">
        <v>1018</v>
      </c>
      <c r="I132">
        <v>283</v>
      </c>
      <c r="J132">
        <v>0</v>
      </c>
      <c r="K132" t="s">
        <v>593</v>
      </c>
      <c r="L132" t="s">
        <v>593</v>
      </c>
      <c r="M132">
        <v>146</v>
      </c>
      <c r="N132">
        <v>146</v>
      </c>
      <c r="O132">
        <v>86</v>
      </c>
      <c r="P132">
        <v>86</v>
      </c>
      <c r="Q132">
        <v>146</v>
      </c>
      <c r="R132">
        <v>146</v>
      </c>
      <c r="S132" s="6">
        <v>85.683880000000002</v>
      </c>
      <c r="T132" s="6">
        <v>0</v>
      </c>
      <c r="U132" s="6">
        <v>0</v>
      </c>
      <c r="V132" s="6">
        <v>0</v>
      </c>
      <c r="W132" s="6">
        <v>0</v>
      </c>
      <c r="X132" s="6">
        <v>7.5999990000000004</v>
      </c>
      <c r="Y132" s="6">
        <v>0</v>
      </c>
      <c r="Z132" s="6">
        <v>0</v>
      </c>
      <c r="AA132" s="6">
        <v>0</v>
      </c>
      <c r="AB132" s="6">
        <v>0</v>
      </c>
      <c r="AC132">
        <v>-25</v>
      </c>
      <c r="AD132">
        <v>-8</v>
      </c>
      <c r="AE132">
        <v>30</v>
      </c>
      <c r="AF132">
        <v>53</v>
      </c>
      <c r="AG132">
        <v>61</v>
      </c>
      <c r="AH132">
        <v>59</v>
      </c>
      <c r="AI132">
        <v>40</v>
      </c>
      <c r="AJ132">
        <v>15</v>
      </c>
      <c r="AK132">
        <v>18</v>
      </c>
      <c r="AL132">
        <v>10</v>
      </c>
      <c r="AM132">
        <v>-8</v>
      </c>
      <c r="AN132">
        <v>-9</v>
      </c>
      <c r="AO132">
        <v>8.6630000000000006E-3</v>
      </c>
      <c r="AP132">
        <v>33.57</v>
      </c>
      <c r="AQ132">
        <v>0.32300000000000001</v>
      </c>
      <c r="AR132">
        <v>3.641</v>
      </c>
      <c r="AS132">
        <f t="shared" si="6"/>
        <v>4.708711E-3</v>
      </c>
      <c r="AT132">
        <f t="shared" si="7"/>
        <v>4.5733873000000001E-2</v>
      </c>
      <c r="AU132" t="s">
        <v>594</v>
      </c>
      <c r="AV132">
        <v>1</v>
      </c>
      <c r="AW132">
        <v>1</v>
      </c>
      <c r="AX132">
        <v>100</v>
      </c>
      <c r="AY132">
        <v>0</v>
      </c>
      <c r="AZ132">
        <v>2</v>
      </c>
      <c r="BA132">
        <v>0.59</v>
      </c>
      <c r="BB132">
        <v>5</v>
      </c>
      <c r="BC132">
        <v>2</v>
      </c>
      <c r="BD132" t="s">
        <v>799</v>
      </c>
      <c r="BE132">
        <v>2</v>
      </c>
      <c r="BF132">
        <v>3</v>
      </c>
      <c r="BG132">
        <v>20</v>
      </c>
      <c r="BH132">
        <v>44</v>
      </c>
      <c r="BI132">
        <v>52.6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31.813690000000001</v>
      </c>
      <c r="EX132" s="6">
        <v>9.5135199999999993E-3</v>
      </c>
      <c r="EY132" s="6">
        <v>-9.8712400000000007E-6</v>
      </c>
      <c r="EZ132" s="6">
        <v>7.3871580000000001E-9</v>
      </c>
      <c r="FA132" s="6">
        <v>-2.0741390000000001E-12</v>
      </c>
      <c r="FB132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>
        <v>0</v>
      </c>
      <c r="GA132" s="2">
        <v>43979</v>
      </c>
      <c r="GB132" t="s">
        <v>596</v>
      </c>
      <c r="GC132">
        <v>148.02000000000001</v>
      </c>
      <c r="GD132" t="s">
        <v>602</v>
      </c>
      <c r="GE132">
        <f t="shared" si="8"/>
        <v>60</v>
      </c>
      <c r="GH132" t="s">
        <v>1232</v>
      </c>
      <c r="GI132" t="s">
        <v>282</v>
      </c>
      <c r="GJ132">
        <v>1.055131E-3</v>
      </c>
      <c r="GK132">
        <v>3.2875106000000001E-2</v>
      </c>
      <c r="GL132">
        <v>1.057395E-3</v>
      </c>
      <c r="GM132">
        <v>3.5473824000000001E-2</v>
      </c>
      <c r="GN132">
        <v>1.060358E-3</v>
      </c>
      <c r="GO132">
        <v>3.8238525000000002E-2</v>
      </c>
      <c r="GP132">
        <v>1.1965050000000001E-3</v>
      </c>
      <c r="GQ132">
        <v>4.0354379000000003E-2</v>
      </c>
      <c r="GR132">
        <v>1.1994880000000001E-3</v>
      </c>
      <c r="GS132">
        <v>4.2740654000000003E-2</v>
      </c>
      <c r="GT132">
        <v>1.2033499999999999E-3</v>
      </c>
      <c r="GU132">
        <v>4.5812510000000001E-2</v>
      </c>
    </row>
    <row r="133" spans="1:203" x14ac:dyDescent="0.25">
      <c r="A133">
        <v>19146</v>
      </c>
      <c r="B133" t="s">
        <v>358</v>
      </c>
      <c r="C133" s="2">
        <v>41949</v>
      </c>
      <c r="E133">
        <v>284</v>
      </c>
      <c r="F133" t="s">
        <v>358</v>
      </c>
      <c r="G133" t="s">
        <v>980</v>
      </c>
      <c r="H133" t="s">
        <v>1019</v>
      </c>
      <c r="I133">
        <v>297</v>
      </c>
      <c r="J133">
        <v>0</v>
      </c>
      <c r="K133" t="s">
        <v>593</v>
      </c>
      <c r="L133" t="s">
        <v>593</v>
      </c>
      <c r="M133">
        <v>137.31</v>
      </c>
      <c r="N133">
        <v>137.31</v>
      </c>
      <c r="O133">
        <v>21.3</v>
      </c>
      <c r="P133">
        <v>21.3</v>
      </c>
      <c r="Q133">
        <v>137.31</v>
      </c>
      <c r="R133">
        <v>137.31</v>
      </c>
      <c r="S133" s="6">
        <v>7.6507100000000001</v>
      </c>
      <c r="T133" s="6">
        <v>0.18910850000000001</v>
      </c>
      <c r="U133" s="6">
        <v>-1.1325280000000001E-3</v>
      </c>
      <c r="V133" s="6">
        <v>4.4771730000000004E-6</v>
      </c>
      <c r="W133" s="6">
        <v>-7.1881010000000003E-9</v>
      </c>
      <c r="X133" s="6">
        <v>22.745239999999999</v>
      </c>
      <c r="Y133" s="6">
        <v>-4.5993449999999996</v>
      </c>
      <c r="Z133" s="6">
        <v>0.39835730000000003</v>
      </c>
      <c r="AA133" s="6">
        <v>-1.2124889999999999E-2</v>
      </c>
      <c r="AB133" s="6">
        <v>1.427365E-4</v>
      </c>
      <c r="AC133">
        <v>57</v>
      </c>
      <c r="AD133">
        <v>42</v>
      </c>
      <c r="AE133">
        <v>30</v>
      </c>
      <c r="AF133">
        <v>12</v>
      </c>
      <c r="AG133">
        <v>-8</v>
      </c>
      <c r="AH133">
        <v>-24</v>
      </c>
      <c r="AI133">
        <v>-26</v>
      </c>
      <c r="AJ133">
        <v>-28</v>
      </c>
      <c r="AK133">
        <v>-16</v>
      </c>
      <c r="AL133">
        <v>6</v>
      </c>
      <c r="AM133">
        <v>30</v>
      </c>
      <c r="AN133">
        <v>48</v>
      </c>
      <c r="AO133">
        <v>9.0369999999999999E-3</v>
      </c>
      <c r="AP133">
        <v>2.19</v>
      </c>
      <c r="AQ133">
        <v>1.0780000000000001</v>
      </c>
      <c r="AR133">
        <v>5.1769999999999996</v>
      </c>
      <c r="AS133">
        <f t="shared" si="6"/>
        <v>1.0166151E-2</v>
      </c>
      <c r="AT133">
        <f t="shared" si="7"/>
        <v>5.7977304E-2</v>
      </c>
      <c r="AU133" t="s">
        <v>605</v>
      </c>
      <c r="AV133">
        <v>1</v>
      </c>
      <c r="AW133">
        <v>1</v>
      </c>
      <c r="AX133">
        <v>100</v>
      </c>
      <c r="AY133">
        <v>0</v>
      </c>
      <c r="AZ133">
        <v>2</v>
      </c>
      <c r="BA133">
        <v>0.2</v>
      </c>
      <c r="BB133">
        <v>43</v>
      </c>
      <c r="BC133">
        <v>2</v>
      </c>
      <c r="BD133" t="s">
        <v>799</v>
      </c>
      <c r="BE133">
        <v>2</v>
      </c>
      <c r="BF133">
        <v>3</v>
      </c>
      <c r="BG133">
        <v>84</v>
      </c>
      <c r="BH133">
        <v>574</v>
      </c>
      <c r="BI133">
        <v>16.2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1.7648699999999999</v>
      </c>
      <c r="EX133" s="6">
        <v>1.2471299999999999E-3</v>
      </c>
      <c r="EY133" s="6">
        <v>-1.4679600000000001E-7</v>
      </c>
      <c r="EZ133" s="6">
        <v>1.3024100000000001E-11</v>
      </c>
      <c r="FA133" s="6">
        <v>-4.5889199999999998E-16</v>
      </c>
      <c r="FB133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>
        <v>0</v>
      </c>
      <c r="GA133" s="2">
        <v>43979</v>
      </c>
      <c r="GB133" t="s">
        <v>596</v>
      </c>
      <c r="GC133">
        <v>131.62</v>
      </c>
      <c r="GD133" t="s">
        <v>602</v>
      </c>
      <c r="GE133">
        <f t="shared" si="8"/>
        <v>252</v>
      </c>
      <c r="GH133" t="s">
        <v>1234</v>
      </c>
      <c r="GI133" t="s">
        <v>281</v>
      </c>
      <c r="GJ133">
        <v>6.2064700000000004E-3</v>
      </c>
      <c r="GK133">
        <v>3.4546449999999999E-2</v>
      </c>
      <c r="GL133">
        <v>3.73274E-3</v>
      </c>
      <c r="GM133">
        <v>3.4271065000000003E-2</v>
      </c>
      <c r="GN133">
        <v>3.4549060000000002E-3</v>
      </c>
      <c r="GO133">
        <v>3.6501881E-2</v>
      </c>
      <c r="GP133">
        <v>3.1810549999999999E-3</v>
      </c>
      <c r="GQ133">
        <v>3.2737455999999998E-2</v>
      </c>
      <c r="GR133">
        <v>3.1506009999999998E-3</v>
      </c>
      <c r="GS133">
        <v>3.2506212999999999E-2</v>
      </c>
      <c r="GT133">
        <v>3.1293879999999999E-3</v>
      </c>
      <c r="GU133">
        <v>3.0563610000000001E-2</v>
      </c>
    </row>
    <row r="134" spans="1:203" x14ac:dyDescent="0.25">
      <c r="A134">
        <v>19148</v>
      </c>
      <c r="B134" t="s">
        <v>359</v>
      </c>
      <c r="C134" s="2">
        <v>41525</v>
      </c>
      <c r="E134">
        <v>285</v>
      </c>
      <c r="F134" t="s">
        <v>359</v>
      </c>
      <c r="G134" t="s">
        <v>607</v>
      </c>
      <c r="H134" t="s">
        <v>1021</v>
      </c>
      <c r="I134">
        <v>285</v>
      </c>
      <c r="J134">
        <v>0</v>
      </c>
      <c r="K134" t="s">
        <v>1022</v>
      </c>
      <c r="L134" t="s">
        <v>593</v>
      </c>
      <c r="M134">
        <v>2746.7</v>
      </c>
      <c r="N134">
        <v>1249.83</v>
      </c>
      <c r="O134">
        <v>90</v>
      </c>
      <c r="P134">
        <v>82.5</v>
      </c>
      <c r="Q134">
        <v>1249.83</v>
      </c>
      <c r="R134">
        <v>1249.83</v>
      </c>
      <c r="S134" s="6">
        <v>66.354789999999994</v>
      </c>
      <c r="T134" s="6">
        <v>2.0687219999999999E-2</v>
      </c>
      <c r="U134" s="6">
        <v>-8.2828520000000003E-6</v>
      </c>
      <c r="V134" s="6">
        <v>1.9225439999999999E-9</v>
      </c>
      <c r="W134" s="6">
        <v>-1.8448349999999999E-13</v>
      </c>
      <c r="X134" s="6">
        <v>-78803.839999999997</v>
      </c>
      <c r="Y134" s="6">
        <v>2902.4609999999998</v>
      </c>
      <c r="Z134" s="6">
        <v>-35.699010000000001</v>
      </c>
      <c r="AA134" s="6">
        <v>0.14685019999999999</v>
      </c>
      <c r="AB134" s="6">
        <v>0</v>
      </c>
      <c r="AC134">
        <v>-80</v>
      </c>
      <c r="AD134">
        <v>-67</v>
      </c>
      <c r="AE134">
        <v>-93</v>
      </c>
      <c r="AF134">
        <v>-81</v>
      </c>
      <c r="AG134">
        <v>-74</v>
      </c>
      <c r="AH134">
        <v>-29</v>
      </c>
      <c r="AI134">
        <v>11</v>
      </c>
      <c r="AJ134">
        <v>41</v>
      </c>
      <c r="AK134">
        <v>-25</v>
      </c>
      <c r="AL134">
        <v>-82</v>
      </c>
      <c r="AM134">
        <v>-66</v>
      </c>
      <c r="AN134">
        <v>-81</v>
      </c>
      <c r="AO134">
        <v>9.1629999999999993E-3</v>
      </c>
      <c r="AP134">
        <v>73.27</v>
      </c>
      <c r="AQ134">
        <v>0.55400000000000005</v>
      </c>
      <c r="AR134">
        <v>0.27900000000000003</v>
      </c>
      <c r="AS134">
        <f t="shared" si="6"/>
        <v>5.4765830000000001E-3</v>
      </c>
      <c r="AT134">
        <f t="shared" si="7"/>
        <v>2.7449250000000001E-3</v>
      </c>
      <c r="AU134" t="s">
        <v>605</v>
      </c>
      <c r="AV134">
        <v>1</v>
      </c>
      <c r="AW134">
        <v>2</v>
      </c>
      <c r="AX134">
        <v>100</v>
      </c>
      <c r="AY134">
        <v>0</v>
      </c>
      <c r="AZ134">
        <v>2</v>
      </c>
      <c r="BA134">
        <v>0.15</v>
      </c>
      <c r="BB134">
        <v>1386</v>
      </c>
      <c r="BC134">
        <v>30</v>
      </c>
      <c r="BD134" t="s">
        <v>595</v>
      </c>
      <c r="BE134">
        <v>2</v>
      </c>
      <c r="BF134">
        <v>50</v>
      </c>
      <c r="BG134">
        <v>75</v>
      </c>
      <c r="BH134">
        <v>538</v>
      </c>
      <c r="BI134">
        <v>15.2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70.5</v>
      </c>
      <c r="EX134" s="6">
        <v>6.6244660000000002E-6</v>
      </c>
      <c r="EY134" s="6">
        <v>4.6535050000000001E-9</v>
      </c>
      <c r="EZ134" s="6">
        <v>-7.0618369999999997E-14</v>
      </c>
      <c r="FA134" s="6">
        <v>3.6949949999999999E-19</v>
      </c>
      <c r="FB134">
        <v>70.5</v>
      </c>
      <c r="FC134" s="6">
        <v>71.263319999999993</v>
      </c>
      <c r="FD134" s="6">
        <v>3.1764140000000002E-6</v>
      </c>
      <c r="FE134" s="6">
        <v>4.0662099999999998E-9</v>
      </c>
      <c r="FF134" s="6">
        <v>-5.7740999999999999E-14</v>
      </c>
      <c r="FG134" s="6">
        <v>2.9045800000000001E-19</v>
      </c>
      <c r="FH134">
        <v>71.3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>
        <v>0</v>
      </c>
      <c r="GA134" s="2">
        <v>43979</v>
      </c>
      <c r="GB134" t="s">
        <v>596</v>
      </c>
      <c r="GC134">
        <v>2746.7</v>
      </c>
      <c r="GD134" t="s">
        <v>602</v>
      </c>
      <c r="GE134">
        <f t="shared" si="8"/>
        <v>3750</v>
      </c>
      <c r="GH134" t="s">
        <v>1236</v>
      </c>
      <c r="GI134" t="s">
        <v>326</v>
      </c>
      <c r="GJ134">
        <v>8.0339169999999998E-3</v>
      </c>
      <c r="GK134">
        <v>2.9193494E-2</v>
      </c>
      <c r="GL134">
        <v>8.0293880000000002E-3</v>
      </c>
      <c r="GM134">
        <v>2.9177515000000001E-2</v>
      </c>
      <c r="GN134">
        <v>8.0291909999999998E-3</v>
      </c>
      <c r="GO134">
        <v>2.9153695E-2</v>
      </c>
      <c r="GP134">
        <v>8.0273819999999996E-3</v>
      </c>
      <c r="GQ134">
        <v>2.8876729E-2</v>
      </c>
      <c r="GR134">
        <v>7.3971030000000004E-3</v>
      </c>
      <c r="GS134">
        <v>2.9813677E-2</v>
      </c>
      <c r="GT134">
        <v>7.3974669999999996E-3</v>
      </c>
      <c r="GU134">
        <v>2.9861380999999999E-2</v>
      </c>
    </row>
    <row r="135" spans="1:203" x14ac:dyDescent="0.25">
      <c r="A135">
        <v>19151</v>
      </c>
      <c r="B135" t="s">
        <v>360</v>
      </c>
      <c r="C135" s="2">
        <v>41901</v>
      </c>
      <c r="E135">
        <v>286</v>
      </c>
      <c r="F135" t="s">
        <v>360</v>
      </c>
      <c r="G135" t="s">
        <v>980</v>
      </c>
      <c r="H135" t="s">
        <v>1023</v>
      </c>
      <c r="I135">
        <v>290</v>
      </c>
      <c r="J135">
        <v>0</v>
      </c>
      <c r="K135" t="s">
        <v>593</v>
      </c>
      <c r="L135" t="s">
        <v>593</v>
      </c>
      <c r="M135">
        <v>133.38999999999999</v>
      </c>
      <c r="N135">
        <v>104.61</v>
      </c>
      <c r="O135">
        <v>30</v>
      </c>
      <c r="P135">
        <v>29.1</v>
      </c>
      <c r="Q135">
        <v>104.61</v>
      </c>
      <c r="R135">
        <v>104.61</v>
      </c>
      <c r="S135" s="6">
        <v>13.924939999999999</v>
      </c>
      <c r="T135" s="6">
        <v>0.35946909999999999</v>
      </c>
      <c r="U135" s="6">
        <v>-3.4501169999999999E-3</v>
      </c>
      <c r="V135" s="6">
        <v>1.6448370000000001E-5</v>
      </c>
      <c r="W135" s="6">
        <v>-3.008786E-8</v>
      </c>
      <c r="X135" s="6">
        <v>-51560.3</v>
      </c>
      <c r="Y135" s="6">
        <v>5115.7330000000002</v>
      </c>
      <c r="Z135" s="6">
        <v>-169.2</v>
      </c>
      <c r="AA135" s="6">
        <v>1.8666670000000001</v>
      </c>
      <c r="AB135" s="6">
        <v>0</v>
      </c>
      <c r="AC135">
        <v>48</v>
      </c>
      <c r="AD135">
        <v>41</v>
      </c>
      <c r="AE135">
        <v>38</v>
      </c>
      <c r="AF135">
        <v>17</v>
      </c>
      <c r="AG135">
        <v>-9</v>
      </c>
      <c r="AH135">
        <v>-21</v>
      </c>
      <c r="AI135">
        <v>-27</v>
      </c>
      <c r="AJ135">
        <v>-34</v>
      </c>
      <c r="AK135">
        <v>-23</v>
      </c>
      <c r="AL135">
        <v>-12</v>
      </c>
      <c r="AM135">
        <v>18</v>
      </c>
      <c r="AN135">
        <v>29</v>
      </c>
      <c r="AO135">
        <v>9.0939999999999997E-3</v>
      </c>
      <c r="AP135">
        <v>2.61</v>
      </c>
      <c r="AQ135">
        <v>1.369</v>
      </c>
      <c r="AR135">
        <v>11.34</v>
      </c>
      <c r="AS135">
        <f t="shared" si="6"/>
        <v>1.1779306E-2</v>
      </c>
      <c r="AT135">
        <f t="shared" si="7"/>
        <v>0.113052979</v>
      </c>
      <c r="AU135" t="s">
        <v>605</v>
      </c>
      <c r="AV135">
        <v>1</v>
      </c>
      <c r="AW135">
        <v>1</v>
      </c>
      <c r="AX135">
        <v>100</v>
      </c>
      <c r="AY135">
        <v>0</v>
      </c>
      <c r="AZ135">
        <v>2</v>
      </c>
      <c r="BA135">
        <v>0.63</v>
      </c>
      <c r="BB135">
        <v>33</v>
      </c>
      <c r="BC135">
        <v>2</v>
      </c>
      <c r="BD135" t="s">
        <v>595</v>
      </c>
      <c r="BE135">
        <v>2</v>
      </c>
      <c r="BF135">
        <v>3</v>
      </c>
      <c r="BG135">
        <v>129.9</v>
      </c>
      <c r="BH135">
        <v>585</v>
      </c>
      <c r="BI135">
        <v>24.4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1.512221</v>
      </c>
      <c r="EX135" s="6">
        <v>1.4414359999999999E-3</v>
      </c>
      <c r="EY135" s="6">
        <v>1.7108379999999999E-8</v>
      </c>
      <c r="EZ135" s="6">
        <v>-1.059521E-11</v>
      </c>
      <c r="FA135" s="6">
        <v>5.8958310000000004E-16</v>
      </c>
      <c r="FB135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>
        <v>0</v>
      </c>
      <c r="GA135" s="2">
        <v>43979</v>
      </c>
      <c r="GB135" t="s">
        <v>596</v>
      </c>
      <c r="GC135">
        <v>128.21</v>
      </c>
      <c r="GD135" t="s">
        <v>602</v>
      </c>
      <c r="GE135">
        <f t="shared" si="8"/>
        <v>389.70000000000005</v>
      </c>
      <c r="GH135" t="s">
        <v>1238</v>
      </c>
      <c r="GI135" t="s">
        <v>330</v>
      </c>
      <c r="GJ135">
        <v>1.3186980000000001E-3</v>
      </c>
      <c r="GK135">
        <v>1.9022526000000001E-2</v>
      </c>
      <c r="GL135">
        <v>1.304634E-3</v>
      </c>
      <c r="GM135">
        <v>1.8367669999999999E-2</v>
      </c>
      <c r="GN135">
        <v>1.303036E-3</v>
      </c>
      <c r="GO135">
        <v>1.8410592999999999E-2</v>
      </c>
      <c r="GP135">
        <v>1.303036E-3</v>
      </c>
      <c r="GQ135">
        <v>1.8410592999999999E-2</v>
      </c>
      <c r="GR135">
        <v>1.303036E-3</v>
      </c>
      <c r="GS135">
        <v>1.8410592999999999E-2</v>
      </c>
      <c r="GT135">
        <v>1.303036E-3</v>
      </c>
      <c r="GU135">
        <v>1.8410592999999999E-2</v>
      </c>
    </row>
    <row r="136" spans="1:203" x14ac:dyDescent="0.25">
      <c r="A136">
        <v>19135</v>
      </c>
      <c r="B136" t="s">
        <v>361</v>
      </c>
      <c r="C136" s="2">
        <v>41000</v>
      </c>
      <c r="E136">
        <v>287</v>
      </c>
      <c r="F136" t="s">
        <v>361</v>
      </c>
      <c r="G136" t="s">
        <v>607</v>
      </c>
      <c r="H136" t="s">
        <v>1025</v>
      </c>
      <c r="I136">
        <v>287</v>
      </c>
      <c r="J136">
        <v>0</v>
      </c>
      <c r="K136" t="s">
        <v>593</v>
      </c>
      <c r="L136" t="s">
        <v>593</v>
      </c>
      <c r="M136">
        <v>2282.8000000000002</v>
      </c>
      <c r="N136">
        <v>2077.3000000000002</v>
      </c>
      <c r="O136">
        <v>71.3</v>
      </c>
      <c r="P136">
        <v>70.5</v>
      </c>
      <c r="Q136">
        <v>2077.3000000000002</v>
      </c>
      <c r="R136">
        <v>2077.3000000000002</v>
      </c>
      <c r="S136" s="6">
        <v>54.716560000000001</v>
      </c>
      <c r="T136" s="6">
        <v>2.040813E-2</v>
      </c>
      <c r="U136" s="6">
        <v>-1.3841519999999999E-5</v>
      </c>
      <c r="V136" s="6">
        <v>5.2457229999999997E-9</v>
      </c>
      <c r="W136" s="6">
        <v>-7.4668770000000001E-13</v>
      </c>
      <c r="X136" s="6">
        <v>637756.6</v>
      </c>
      <c r="Y136" s="6">
        <v>-39362.35</v>
      </c>
      <c r="Z136" s="6">
        <v>908.77369999999996</v>
      </c>
      <c r="AA136" s="6">
        <v>-9.3045380000000009</v>
      </c>
      <c r="AB136" s="6">
        <v>3.5665540000000003E-2</v>
      </c>
      <c r="AC136">
        <v>-80</v>
      </c>
      <c r="AD136">
        <v>-67</v>
      </c>
      <c r="AE136">
        <v>-93</v>
      </c>
      <c r="AF136">
        <v>-81</v>
      </c>
      <c r="AG136">
        <v>-74</v>
      </c>
      <c r="AH136">
        <v>-29</v>
      </c>
      <c r="AI136">
        <v>11</v>
      </c>
      <c r="AJ136">
        <v>41</v>
      </c>
      <c r="AK136">
        <v>-25</v>
      </c>
      <c r="AL136">
        <v>-82</v>
      </c>
      <c r="AM136">
        <v>-66</v>
      </c>
      <c r="AN136">
        <v>-81</v>
      </c>
      <c r="AO136">
        <v>8.8679999999999991E-3</v>
      </c>
      <c r="AP136">
        <v>53.07</v>
      </c>
      <c r="AQ136">
        <v>3.0760000000000001</v>
      </c>
      <c r="AR136">
        <v>1.5109999999999999</v>
      </c>
      <c r="AS136">
        <f t="shared" si="6"/>
        <v>2.600069E-2</v>
      </c>
      <c r="AT136">
        <f t="shared" si="7"/>
        <v>1.2148933000000001E-2</v>
      </c>
      <c r="AU136" t="s">
        <v>605</v>
      </c>
      <c r="AV136">
        <v>2</v>
      </c>
      <c r="AW136">
        <v>1</v>
      </c>
      <c r="AX136">
        <v>100</v>
      </c>
      <c r="AY136">
        <v>0</v>
      </c>
      <c r="AZ136">
        <v>2</v>
      </c>
      <c r="BA136">
        <v>0.18</v>
      </c>
      <c r="BB136">
        <v>1407</v>
      </c>
      <c r="BC136">
        <v>34</v>
      </c>
      <c r="BD136" t="s">
        <v>595</v>
      </c>
      <c r="BE136">
        <v>2</v>
      </c>
      <c r="BF136">
        <v>24</v>
      </c>
      <c r="BG136">
        <v>73.3</v>
      </c>
      <c r="BH136">
        <v>595</v>
      </c>
      <c r="BI136">
        <v>13.9</v>
      </c>
      <c r="BJ136">
        <v>26</v>
      </c>
      <c r="BK136">
        <v>69.599999999999994</v>
      </c>
      <c r="BL136">
        <v>565</v>
      </c>
      <c r="BM136">
        <v>13.9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43.87762</v>
      </c>
      <c r="EX136" s="6">
        <v>7.6422969999999997E-4</v>
      </c>
      <c r="EY136" s="6">
        <v>-1.7218799999999999E-8</v>
      </c>
      <c r="EZ136" s="6">
        <v>2.7514439999999999E-13</v>
      </c>
      <c r="FA136" s="6">
        <v>-1.9636879999999999E-18</v>
      </c>
      <c r="FB13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>
        <v>0</v>
      </c>
      <c r="GA136" s="2">
        <v>43979</v>
      </c>
      <c r="GB136" t="s">
        <v>596</v>
      </c>
      <c r="GC136">
        <v>2282.8000000000002</v>
      </c>
      <c r="GD136" t="s">
        <v>602</v>
      </c>
      <c r="GE136">
        <f t="shared" si="8"/>
        <v>3568.7999999999997</v>
      </c>
      <c r="GH136" t="s">
        <v>1240</v>
      </c>
      <c r="GI136" t="s">
        <v>532</v>
      </c>
      <c r="GJ136">
        <v>1.4656462E-2</v>
      </c>
      <c r="GK136">
        <v>5.2509140000000003E-2</v>
      </c>
      <c r="GL136">
        <v>1.4620312E-2</v>
      </c>
      <c r="GM136">
        <v>5.1803219999999997E-2</v>
      </c>
      <c r="GN136">
        <v>1.4350533E-2</v>
      </c>
      <c r="GO136">
        <v>5.0774112000000003E-2</v>
      </c>
      <c r="GP136">
        <v>1.4084960000000001E-2</v>
      </c>
      <c r="GQ136">
        <v>4.9759071000000002E-2</v>
      </c>
      <c r="GR136">
        <v>1.3793397000000001E-2</v>
      </c>
      <c r="GS136">
        <v>4.8710192999999999E-2</v>
      </c>
      <c r="GT136">
        <v>1.3760308000000001E-2</v>
      </c>
      <c r="GU136">
        <v>5.0924285999999999E-2</v>
      </c>
    </row>
    <row r="137" spans="1:203" x14ac:dyDescent="0.25">
      <c r="A137">
        <v>19152</v>
      </c>
      <c r="B137" t="s">
        <v>362</v>
      </c>
      <c r="C137" s="2">
        <v>42482</v>
      </c>
      <c r="E137">
        <v>288</v>
      </c>
      <c r="F137" t="s">
        <v>362</v>
      </c>
      <c r="G137" t="s">
        <v>980</v>
      </c>
      <c r="H137" t="s">
        <v>986</v>
      </c>
      <c r="I137">
        <v>300</v>
      </c>
      <c r="J137">
        <v>18990080</v>
      </c>
      <c r="K137" t="s">
        <v>593</v>
      </c>
      <c r="L137" t="s">
        <v>593</v>
      </c>
      <c r="M137">
        <v>4802.3</v>
      </c>
      <c r="N137">
        <v>4802.3</v>
      </c>
      <c r="O137">
        <v>97</v>
      </c>
      <c r="P137">
        <v>97</v>
      </c>
      <c r="Q137">
        <v>4802.3</v>
      </c>
      <c r="R137">
        <v>4802.3</v>
      </c>
      <c r="S137" s="6">
        <v>77.375739999999993</v>
      </c>
      <c r="T137" s="6">
        <v>9.3580759999999999E-3</v>
      </c>
      <c r="U137" s="6">
        <v>-2.0985529999999999E-6</v>
      </c>
      <c r="V137" s="6">
        <v>2.7902820000000001E-10</v>
      </c>
      <c r="W137" s="6">
        <v>-1.4706119999999999E-14</v>
      </c>
      <c r="X137" s="6">
        <v>203664.9</v>
      </c>
      <c r="Y137" s="6">
        <v>-9269.5630000000001</v>
      </c>
      <c r="Z137" s="6">
        <v>157.84299999999999</v>
      </c>
      <c r="AA137" s="6">
        <v>-1.1938409999999999</v>
      </c>
      <c r="AB137" s="6">
        <v>3.393662E-3</v>
      </c>
      <c r="AC137">
        <v>20</v>
      </c>
      <c r="AD137">
        <v>17</v>
      </c>
      <c r="AE137">
        <v>8</v>
      </c>
      <c r="AF137">
        <v>1</v>
      </c>
      <c r="AG137">
        <v>-8</v>
      </c>
      <c r="AH137">
        <v>-13</v>
      </c>
      <c r="AI137">
        <v>-20</v>
      </c>
      <c r="AJ137">
        <v>-20</v>
      </c>
      <c r="AK137">
        <v>-4</v>
      </c>
      <c r="AL137">
        <v>18</v>
      </c>
      <c r="AM137">
        <v>41</v>
      </c>
      <c r="AN137">
        <v>34</v>
      </c>
      <c r="AO137">
        <v>9.0740000000000005E-3</v>
      </c>
      <c r="AP137">
        <v>5.86</v>
      </c>
      <c r="AQ137">
        <v>2.7120000000000002</v>
      </c>
      <c r="AR137">
        <v>0.22500000000000001</v>
      </c>
      <c r="AS137">
        <f t="shared" si="6"/>
        <v>2.3223133999999999E-2</v>
      </c>
      <c r="AT137">
        <f t="shared" si="7"/>
        <v>2.4863260000000001E-3</v>
      </c>
      <c r="AU137" t="s">
        <v>594</v>
      </c>
      <c r="AV137">
        <v>1</v>
      </c>
      <c r="AW137">
        <v>1</v>
      </c>
      <c r="AX137">
        <v>100</v>
      </c>
      <c r="AY137">
        <v>0</v>
      </c>
      <c r="AZ137">
        <v>2</v>
      </c>
      <c r="BA137">
        <v>2.62</v>
      </c>
      <c r="BB137">
        <v>0</v>
      </c>
      <c r="BC137">
        <v>8</v>
      </c>
      <c r="BD137" t="s">
        <v>595</v>
      </c>
      <c r="BE137">
        <v>2</v>
      </c>
      <c r="BF137">
        <v>18</v>
      </c>
      <c r="BG137">
        <v>611.1</v>
      </c>
      <c r="BH137">
        <v>775</v>
      </c>
      <c r="BI137">
        <v>86.9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2.839302</v>
      </c>
      <c r="EX137" s="6">
        <v>1.105776E-4</v>
      </c>
      <c r="EY137" s="6">
        <v>9.4944510000000003E-9</v>
      </c>
      <c r="EZ137" s="6">
        <v>-3.6083930000000001E-13</v>
      </c>
      <c r="FA137" s="6">
        <v>3.887772E-18</v>
      </c>
      <c r="FB137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>
        <v>0</v>
      </c>
      <c r="GA137" s="2">
        <v>43979</v>
      </c>
      <c r="GB137" t="s">
        <v>596</v>
      </c>
      <c r="GC137">
        <v>4802.3</v>
      </c>
      <c r="GD137" t="s">
        <v>602</v>
      </c>
      <c r="GE137">
        <f t="shared" si="8"/>
        <v>10999.800000000001</v>
      </c>
      <c r="GF137" t="s">
        <v>1276</v>
      </c>
      <c r="GG137" t="s">
        <v>368</v>
      </c>
      <c r="GH137" t="s">
        <v>1242</v>
      </c>
      <c r="GI137" t="s">
        <v>368</v>
      </c>
      <c r="GJ137">
        <v>2.5758313000000001E-2</v>
      </c>
      <c r="GK137">
        <v>2.9118366999999999E-2</v>
      </c>
      <c r="GL137">
        <v>2.5743792000000001E-2</v>
      </c>
      <c r="GM137">
        <v>2.9102429999999999E-2</v>
      </c>
      <c r="GN137">
        <v>2.5743792000000001E-2</v>
      </c>
      <c r="GO137">
        <v>2.9102429999999999E-2</v>
      </c>
      <c r="GP137">
        <v>2.5856739E-2</v>
      </c>
      <c r="GQ137">
        <v>2.9102429999999999E-2</v>
      </c>
      <c r="GR137">
        <v>2.5792685999999999E-2</v>
      </c>
      <c r="GS137">
        <v>2.9056627000000002E-2</v>
      </c>
      <c r="GT137">
        <v>2.7166962999999999E-2</v>
      </c>
      <c r="GU137">
        <v>2.9056627000000002E-2</v>
      </c>
    </row>
    <row r="138" spans="1:203" x14ac:dyDescent="0.25">
      <c r="A138">
        <v>19033</v>
      </c>
      <c r="B138" t="s">
        <v>363</v>
      </c>
      <c r="C138" s="2">
        <v>38969</v>
      </c>
      <c r="E138">
        <v>290</v>
      </c>
      <c r="F138" t="s">
        <v>363</v>
      </c>
      <c r="G138" t="s">
        <v>607</v>
      </c>
      <c r="H138" t="s">
        <v>1028</v>
      </c>
      <c r="I138">
        <v>99</v>
      </c>
      <c r="J138">
        <v>0</v>
      </c>
      <c r="K138" t="s">
        <v>1029</v>
      </c>
      <c r="L138" t="s">
        <v>593</v>
      </c>
      <c r="M138">
        <v>209</v>
      </c>
      <c r="N138">
        <v>71</v>
      </c>
      <c r="O138">
        <v>583.5</v>
      </c>
      <c r="P138">
        <v>576.5</v>
      </c>
      <c r="Q138">
        <v>71</v>
      </c>
      <c r="R138">
        <v>71</v>
      </c>
      <c r="S138" s="6">
        <v>559.13379999999995</v>
      </c>
      <c r="T138" s="6">
        <v>0.39964499999999997</v>
      </c>
      <c r="U138" s="6">
        <v>-2.7848500000000002E-3</v>
      </c>
      <c r="V138" s="6">
        <v>9.2574289999999998E-6</v>
      </c>
      <c r="W138" s="6">
        <v>-1.1539999999999999E-8</v>
      </c>
      <c r="X138" s="6">
        <v>-10840.8</v>
      </c>
      <c r="Y138" s="6">
        <v>64.996989999999997</v>
      </c>
      <c r="Z138" s="6">
        <v>-9.1424050000000007E-2</v>
      </c>
      <c r="AA138" s="6">
        <v>-4.8338489999999997E-5</v>
      </c>
      <c r="AB138" s="6">
        <v>1.17977E-7</v>
      </c>
      <c r="AC138">
        <v>10</v>
      </c>
      <c r="AD138">
        <v>5</v>
      </c>
      <c r="AE138">
        <v>24</v>
      </c>
      <c r="AF138">
        <v>37</v>
      </c>
      <c r="AG138">
        <v>55</v>
      </c>
      <c r="AH138">
        <v>61</v>
      </c>
      <c r="AI138">
        <v>64</v>
      </c>
      <c r="AJ138">
        <v>75</v>
      </c>
      <c r="AK138">
        <v>71</v>
      </c>
      <c r="AL138">
        <v>25</v>
      </c>
      <c r="AM138">
        <v>19</v>
      </c>
      <c r="AN138">
        <v>28</v>
      </c>
      <c r="AO138">
        <v>8.7309999999999992E-3</v>
      </c>
      <c r="AP138">
        <v>530.91999999999996</v>
      </c>
      <c r="AQ138">
        <v>0.89700000000000002</v>
      </c>
      <c r="AR138">
        <v>2.3639999999999999</v>
      </c>
      <c r="AS138">
        <f t="shared" si="6"/>
        <v>7.8037749999999998E-3</v>
      </c>
      <c r="AT138">
        <f t="shared" si="7"/>
        <v>2.4765858000000002E-2</v>
      </c>
      <c r="AU138" t="s">
        <v>605</v>
      </c>
      <c r="AV138">
        <v>1</v>
      </c>
      <c r="AW138">
        <v>1</v>
      </c>
      <c r="AX138">
        <v>100</v>
      </c>
      <c r="AY138">
        <v>0</v>
      </c>
      <c r="AZ138">
        <v>2</v>
      </c>
      <c r="BA138">
        <v>5.2</v>
      </c>
      <c r="BB138">
        <v>22</v>
      </c>
      <c r="BC138">
        <v>2</v>
      </c>
      <c r="BD138" t="s">
        <v>595</v>
      </c>
      <c r="BE138">
        <v>2</v>
      </c>
      <c r="BF138">
        <v>3</v>
      </c>
      <c r="BG138">
        <v>10.7</v>
      </c>
      <c r="BH138">
        <v>24</v>
      </c>
      <c r="BI138">
        <v>50.7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527.01199999999994</v>
      </c>
      <c r="EX138" s="6">
        <v>6.7035079999999997E-2</v>
      </c>
      <c r="EY138" s="6">
        <v>-4.0753879999999999E-4</v>
      </c>
      <c r="EZ138" s="6">
        <v>9.4124999999999999E-7</v>
      </c>
      <c r="FA138" s="6">
        <v>0</v>
      </c>
      <c r="FB138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>
        <v>0</v>
      </c>
      <c r="GA138" s="2">
        <v>43979</v>
      </c>
      <c r="GB138" t="s">
        <v>596</v>
      </c>
      <c r="GC138">
        <v>209</v>
      </c>
      <c r="GD138" t="s">
        <v>597</v>
      </c>
      <c r="GE138">
        <f t="shared" si="8"/>
        <v>32.099999999999994</v>
      </c>
      <c r="GH138" t="s">
        <v>1244</v>
      </c>
      <c r="GI138" t="s">
        <v>367</v>
      </c>
      <c r="GJ138">
        <v>3.0541280000000001E-3</v>
      </c>
      <c r="GK138">
        <v>3.0396205999999999E-2</v>
      </c>
      <c r="GL138">
        <v>3.2649910000000001E-3</v>
      </c>
      <c r="GM138">
        <v>3.0472883999999999E-2</v>
      </c>
      <c r="GN138">
        <v>3.2260370000000002E-3</v>
      </c>
      <c r="GO138">
        <v>3.0430313000000001E-2</v>
      </c>
      <c r="GP138">
        <v>3.1495910000000002E-3</v>
      </c>
      <c r="GQ138">
        <v>3.0430313000000001E-2</v>
      </c>
      <c r="GR138">
        <v>3.2294239999999998E-3</v>
      </c>
      <c r="GS138">
        <v>3.0446655999999999E-2</v>
      </c>
      <c r="GT138">
        <v>3.1170690000000001E-3</v>
      </c>
      <c r="GU138">
        <v>2.6777161000000001E-2</v>
      </c>
    </row>
    <row r="139" spans="1:203" x14ac:dyDescent="0.25">
      <c r="A139">
        <v>19087</v>
      </c>
      <c r="B139" t="s">
        <v>364</v>
      </c>
      <c r="C139" s="3">
        <v>37568</v>
      </c>
      <c r="E139">
        <v>304</v>
      </c>
      <c r="F139" t="s">
        <v>364</v>
      </c>
      <c r="G139" t="s">
        <v>607</v>
      </c>
      <c r="H139" t="s">
        <v>1031</v>
      </c>
      <c r="I139">
        <v>259</v>
      </c>
      <c r="J139">
        <v>0</v>
      </c>
      <c r="K139" t="s">
        <v>1032</v>
      </c>
      <c r="L139" t="s">
        <v>593</v>
      </c>
      <c r="M139">
        <v>5</v>
      </c>
      <c r="N139">
        <v>5</v>
      </c>
      <c r="O139">
        <v>412</v>
      </c>
      <c r="P139">
        <v>412</v>
      </c>
      <c r="Q139">
        <v>5</v>
      </c>
      <c r="R139">
        <v>5</v>
      </c>
      <c r="S139" s="6">
        <v>412.03100000000001</v>
      </c>
      <c r="T139" s="6">
        <v>0</v>
      </c>
      <c r="U139" s="6">
        <v>0</v>
      </c>
      <c r="V139" s="6">
        <v>0</v>
      </c>
      <c r="W139" s="6">
        <v>0</v>
      </c>
      <c r="X139" s="6">
        <v>2.0999989999999999</v>
      </c>
      <c r="Y139" s="6">
        <v>0</v>
      </c>
      <c r="Z139" s="6">
        <v>0</v>
      </c>
      <c r="AA139" s="6">
        <v>0</v>
      </c>
      <c r="AB139" s="6">
        <v>0</v>
      </c>
      <c r="AC139">
        <v>12</v>
      </c>
      <c r="AD139">
        <v>7</v>
      </c>
      <c r="AE139">
        <v>14</v>
      </c>
      <c r="AF139">
        <v>19</v>
      </c>
      <c r="AG139">
        <v>41</v>
      </c>
      <c r="AH139">
        <v>34</v>
      </c>
      <c r="AI139">
        <v>45</v>
      </c>
      <c r="AJ139">
        <v>73</v>
      </c>
      <c r="AK139">
        <v>72</v>
      </c>
      <c r="AL139">
        <v>14</v>
      </c>
      <c r="AM139">
        <v>19</v>
      </c>
      <c r="AN139">
        <v>19</v>
      </c>
      <c r="AO139">
        <v>8.8059999999999996E-3</v>
      </c>
      <c r="AP139">
        <v>320.33</v>
      </c>
      <c r="AQ139">
        <v>2.629</v>
      </c>
      <c r="AR139">
        <v>6.9480000000000004</v>
      </c>
      <c r="AS139">
        <f t="shared" si="6"/>
        <v>2.5902855999999998E-2</v>
      </c>
      <c r="AT139">
        <f t="shared" si="7"/>
        <v>6.9508954999999997E-2</v>
      </c>
      <c r="AU139" t="s">
        <v>594</v>
      </c>
      <c r="AV139">
        <v>1</v>
      </c>
      <c r="AW139">
        <v>1</v>
      </c>
      <c r="AX139">
        <v>100</v>
      </c>
      <c r="AY139">
        <v>0</v>
      </c>
      <c r="AZ139">
        <v>2</v>
      </c>
      <c r="BA139">
        <v>4.3099999999999996</v>
      </c>
      <c r="BB139">
        <v>17</v>
      </c>
      <c r="BC139">
        <v>2</v>
      </c>
      <c r="BD139" t="s">
        <v>799</v>
      </c>
      <c r="BE139">
        <v>2</v>
      </c>
      <c r="BF139">
        <v>2</v>
      </c>
      <c r="BG139">
        <v>30.4</v>
      </c>
      <c r="BH139">
        <v>40</v>
      </c>
      <c r="BI139">
        <v>86.1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320</v>
      </c>
      <c r="EX139" s="6">
        <v>0</v>
      </c>
      <c r="EY139" s="6">
        <v>0</v>
      </c>
      <c r="EZ139" s="6">
        <v>0</v>
      </c>
      <c r="FA139" s="6">
        <v>0</v>
      </c>
      <c r="FB139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>
        <v>0</v>
      </c>
      <c r="GA139" s="2">
        <v>43979</v>
      </c>
      <c r="GB139" t="s">
        <v>596</v>
      </c>
      <c r="GC139">
        <v>5.03</v>
      </c>
      <c r="GD139" t="s">
        <v>602</v>
      </c>
      <c r="GE139">
        <f t="shared" si="8"/>
        <v>60.8</v>
      </c>
      <c r="GH139" t="s">
        <v>1246</v>
      </c>
      <c r="GI139" t="s">
        <v>285</v>
      </c>
      <c r="GJ139">
        <v>8.6541099999999996E-4</v>
      </c>
      <c r="GK139">
        <v>1.4805814E-2</v>
      </c>
      <c r="GL139">
        <v>8.5898699999999997E-4</v>
      </c>
      <c r="GM139">
        <v>1.5355952000000001E-2</v>
      </c>
      <c r="GN139">
        <v>8.4779899999999999E-4</v>
      </c>
      <c r="GO139">
        <v>1.2225694E-2</v>
      </c>
      <c r="GP139">
        <v>7.8892399999999998E-4</v>
      </c>
      <c r="GQ139">
        <v>1.2225694E-2</v>
      </c>
      <c r="GR139">
        <v>7.8060900000000003E-4</v>
      </c>
      <c r="GS139">
        <v>1.2245966E-2</v>
      </c>
      <c r="GT139">
        <v>7.7368399999999996E-4</v>
      </c>
      <c r="GU139">
        <v>1.2245966E-2</v>
      </c>
    </row>
    <row r="140" spans="1:203" x14ac:dyDescent="0.25">
      <c r="A140">
        <v>19155</v>
      </c>
      <c r="B140" t="s">
        <v>365</v>
      </c>
      <c r="C140" s="3">
        <v>37568</v>
      </c>
      <c r="E140">
        <v>305</v>
      </c>
      <c r="F140" t="s">
        <v>365</v>
      </c>
      <c r="G140" t="s">
        <v>607</v>
      </c>
      <c r="H140" t="s">
        <v>1031</v>
      </c>
      <c r="I140">
        <v>252</v>
      </c>
      <c r="J140">
        <v>0</v>
      </c>
      <c r="K140" t="s">
        <v>593</v>
      </c>
      <c r="L140" t="s">
        <v>593</v>
      </c>
      <c r="M140">
        <v>1</v>
      </c>
      <c r="N140">
        <v>1</v>
      </c>
      <c r="O140">
        <v>320</v>
      </c>
      <c r="P140">
        <v>320</v>
      </c>
      <c r="Q140">
        <v>1</v>
      </c>
      <c r="R140">
        <v>1</v>
      </c>
      <c r="S140" s="6">
        <v>320.34070000000003</v>
      </c>
      <c r="T140" s="6">
        <v>0</v>
      </c>
      <c r="U140" s="6">
        <v>0</v>
      </c>
      <c r="V140" s="6">
        <v>0</v>
      </c>
      <c r="W140" s="6">
        <v>0</v>
      </c>
      <c r="X140" s="6">
        <v>9.9999959999999999E-2</v>
      </c>
      <c r="Y140" s="6">
        <v>0</v>
      </c>
      <c r="Z140" s="6">
        <v>0</v>
      </c>
      <c r="AA140" s="6">
        <v>0</v>
      </c>
      <c r="AB140" s="6">
        <v>0</v>
      </c>
      <c r="AC140">
        <v>12</v>
      </c>
      <c r="AD140">
        <v>7</v>
      </c>
      <c r="AE140">
        <v>14</v>
      </c>
      <c r="AF140">
        <v>19</v>
      </c>
      <c r="AG140">
        <v>41</v>
      </c>
      <c r="AH140">
        <v>34</v>
      </c>
      <c r="AI140">
        <v>45</v>
      </c>
      <c r="AJ140">
        <v>73</v>
      </c>
      <c r="AK140">
        <v>72</v>
      </c>
      <c r="AL140">
        <v>14</v>
      </c>
      <c r="AM140">
        <v>19</v>
      </c>
      <c r="AN140">
        <v>19</v>
      </c>
      <c r="AO140">
        <v>8.9870000000000002E-3</v>
      </c>
      <c r="AP140">
        <v>181.22</v>
      </c>
      <c r="AQ140">
        <v>7.2530000000000001</v>
      </c>
      <c r="AR140">
        <v>10.532999999999999</v>
      </c>
      <c r="AS140">
        <f t="shared" si="6"/>
        <v>6.7038469000000003E-2</v>
      </c>
      <c r="AT140">
        <f t="shared" si="7"/>
        <v>8.6816384999999996E-2</v>
      </c>
      <c r="AU140" t="s">
        <v>594</v>
      </c>
      <c r="AV140">
        <v>1</v>
      </c>
      <c r="AW140">
        <v>1</v>
      </c>
      <c r="AX140">
        <v>100</v>
      </c>
      <c r="AY140">
        <v>0</v>
      </c>
      <c r="AZ140">
        <v>2</v>
      </c>
      <c r="BA140">
        <v>2.8</v>
      </c>
      <c r="BB140">
        <v>17</v>
      </c>
      <c r="BC140">
        <v>2</v>
      </c>
      <c r="BD140" t="s">
        <v>595</v>
      </c>
      <c r="BE140">
        <v>2</v>
      </c>
      <c r="BF140">
        <v>2</v>
      </c>
      <c r="BG140">
        <v>48.3</v>
      </c>
      <c r="BH140">
        <v>39</v>
      </c>
      <c r="BI140">
        <v>135.33000000000001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178.70699999999999</v>
      </c>
      <c r="EX140" s="6">
        <v>4.5577399999999997E-2</v>
      </c>
      <c r="EY140" s="6">
        <v>-3.1720080000000001E-4</v>
      </c>
      <c r="EZ140" s="6">
        <v>1.18529E-6</v>
      </c>
      <c r="FA140" s="6">
        <v>-1.7247300000000001E-9</v>
      </c>
      <c r="FB140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>
        <v>0</v>
      </c>
      <c r="GA140" s="2">
        <v>43979</v>
      </c>
      <c r="GB140" t="s">
        <v>596</v>
      </c>
      <c r="GC140">
        <v>1</v>
      </c>
      <c r="GD140" t="s">
        <v>602</v>
      </c>
      <c r="GE140">
        <f t="shared" si="8"/>
        <v>96.6</v>
      </c>
      <c r="GF140" t="s">
        <v>272</v>
      </c>
      <c r="GG140" t="s">
        <v>1277</v>
      </c>
      <c r="GH140" t="s">
        <v>1248</v>
      </c>
      <c r="GI140" t="s">
        <v>272</v>
      </c>
      <c r="GJ140">
        <v>2.6715139999999998E-3</v>
      </c>
      <c r="GK140">
        <v>3.7636925000000002E-2</v>
      </c>
      <c r="GL140">
        <v>2.656004E-3</v>
      </c>
      <c r="GM140">
        <v>3.6921106000000002E-2</v>
      </c>
      <c r="GN140">
        <v>3.2549440000000001E-3</v>
      </c>
      <c r="GO140">
        <v>3.5732581999999999E-2</v>
      </c>
      <c r="GP140">
        <v>3.4887439999999998E-3</v>
      </c>
      <c r="GQ140">
        <v>3.6984134000000002E-2</v>
      </c>
      <c r="GR140">
        <v>3.6450990000000002E-3</v>
      </c>
      <c r="GS140">
        <v>3.6874606999999997E-2</v>
      </c>
      <c r="GT140">
        <v>3.6403199999999998E-3</v>
      </c>
      <c r="GU140">
        <v>3.5500415E-2</v>
      </c>
    </row>
    <row r="141" spans="1:203" x14ac:dyDescent="0.25">
      <c r="A141">
        <v>19145</v>
      </c>
      <c r="B141" t="s">
        <v>366</v>
      </c>
      <c r="C141" s="2">
        <v>40766</v>
      </c>
      <c r="E141">
        <v>310</v>
      </c>
      <c r="F141" t="s">
        <v>366</v>
      </c>
      <c r="G141" t="s">
        <v>607</v>
      </c>
      <c r="H141" t="s">
        <v>898</v>
      </c>
      <c r="I141">
        <v>291</v>
      </c>
      <c r="J141">
        <v>0</v>
      </c>
      <c r="K141" t="s">
        <v>593</v>
      </c>
      <c r="L141" t="s">
        <v>593</v>
      </c>
      <c r="M141">
        <v>0.12</v>
      </c>
      <c r="N141">
        <v>0.12</v>
      </c>
      <c r="O141">
        <v>213.5</v>
      </c>
      <c r="P141">
        <v>213.5</v>
      </c>
      <c r="Q141">
        <v>0.12</v>
      </c>
      <c r="R141">
        <v>0.12</v>
      </c>
      <c r="S141" s="6">
        <v>213.5</v>
      </c>
      <c r="T141" s="6">
        <v>0</v>
      </c>
      <c r="U141" s="6">
        <v>0</v>
      </c>
      <c r="V141" s="6">
        <v>0</v>
      </c>
      <c r="W141" s="6">
        <v>0</v>
      </c>
      <c r="X141" s="6">
        <v>0.24</v>
      </c>
      <c r="Y141" s="6">
        <v>0</v>
      </c>
      <c r="Z141" s="6">
        <v>0</v>
      </c>
      <c r="AA141" s="6">
        <v>0</v>
      </c>
      <c r="AB141" s="6">
        <v>0</v>
      </c>
      <c r="AC141">
        <v>31</v>
      </c>
      <c r="AD141">
        <v>18</v>
      </c>
      <c r="AE141">
        <v>18</v>
      </c>
      <c r="AF141">
        <v>12</v>
      </c>
      <c r="AG141">
        <v>13</v>
      </c>
      <c r="AH141">
        <v>11</v>
      </c>
      <c r="AI141">
        <v>14</v>
      </c>
      <c r="AJ141">
        <v>34</v>
      </c>
      <c r="AK141">
        <v>26</v>
      </c>
      <c r="AL141">
        <v>23</v>
      </c>
      <c r="AM141">
        <v>20</v>
      </c>
      <c r="AN141">
        <v>47</v>
      </c>
      <c r="AO141">
        <v>8.9169999999999996E-3</v>
      </c>
      <c r="AP141">
        <v>114.56</v>
      </c>
      <c r="AQ141">
        <v>0.874</v>
      </c>
      <c r="AR141">
        <v>3.2850000000000001</v>
      </c>
      <c r="AS141">
        <f t="shared" si="6"/>
        <v>9.4137449999999994E-3</v>
      </c>
      <c r="AT141">
        <f t="shared" si="7"/>
        <v>3.2589937999999999E-2</v>
      </c>
      <c r="AU141" t="s">
        <v>594</v>
      </c>
      <c r="AV141">
        <v>2</v>
      </c>
      <c r="AW141">
        <v>1</v>
      </c>
      <c r="AX141">
        <v>100</v>
      </c>
      <c r="AY141">
        <v>0</v>
      </c>
      <c r="AZ141">
        <v>2</v>
      </c>
      <c r="BA141">
        <v>1.5</v>
      </c>
      <c r="BB141">
        <v>21</v>
      </c>
      <c r="BC141">
        <v>2</v>
      </c>
      <c r="BD141" t="s">
        <v>595</v>
      </c>
      <c r="BE141">
        <v>2</v>
      </c>
      <c r="BF141">
        <v>4</v>
      </c>
      <c r="BG141">
        <v>58</v>
      </c>
      <c r="BH141">
        <v>68</v>
      </c>
      <c r="BI141">
        <v>95.6</v>
      </c>
      <c r="BJ141">
        <v>1</v>
      </c>
      <c r="BK141">
        <v>29</v>
      </c>
      <c r="BL141">
        <v>34</v>
      </c>
      <c r="BM141">
        <v>95.6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112.86969999999999</v>
      </c>
      <c r="EX141" s="6">
        <v>3.4012370000000001E-3</v>
      </c>
      <c r="EY141" s="6">
        <v>1.298302E-6</v>
      </c>
      <c r="EZ141" s="6">
        <v>-7.1559889999999995E-10</v>
      </c>
      <c r="FA141" s="6">
        <v>5.027503E-14</v>
      </c>
      <c r="FB141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>
        <v>0</v>
      </c>
      <c r="GA141" s="2">
        <v>43979</v>
      </c>
      <c r="GB141" t="s">
        <v>596</v>
      </c>
      <c r="GC141">
        <v>0.12</v>
      </c>
      <c r="GD141" t="s">
        <v>602</v>
      </c>
      <c r="GE141">
        <f t="shared" si="8"/>
        <v>261</v>
      </c>
      <c r="GH141" t="s">
        <v>1250</v>
      </c>
      <c r="GI141" t="s">
        <v>359</v>
      </c>
      <c r="GJ141">
        <v>4.5807180000000001E-3</v>
      </c>
      <c r="GK141">
        <v>2.6829990000000001E-3</v>
      </c>
      <c r="GL141">
        <v>4.9071699999999998E-3</v>
      </c>
      <c r="GM141">
        <v>2.7855639999999999E-3</v>
      </c>
      <c r="GN141">
        <v>5.2767990000000004E-3</v>
      </c>
      <c r="GO141">
        <v>2.8753199999999998E-3</v>
      </c>
      <c r="GP141">
        <v>5.6379000000000004E-3</v>
      </c>
      <c r="GQ141">
        <v>2.9372759999999999E-3</v>
      </c>
      <c r="GR141">
        <v>5.5276250000000004E-3</v>
      </c>
      <c r="GS141">
        <v>2.8913350000000001E-3</v>
      </c>
      <c r="GT141">
        <v>5.4765830000000001E-3</v>
      </c>
      <c r="GU141">
        <v>2.7449250000000001E-3</v>
      </c>
    </row>
    <row r="142" spans="1:203" x14ac:dyDescent="0.25">
      <c r="A142">
        <v>19028</v>
      </c>
      <c r="B142" t="s">
        <v>367</v>
      </c>
      <c r="C142" s="2">
        <v>40385</v>
      </c>
      <c r="E142">
        <v>311</v>
      </c>
      <c r="F142" t="s">
        <v>367</v>
      </c>
      <c r="G142" t="s">
        <v>607</v>
      </c>
      <c r="H142" t="s">
        <v>1036</v>
      </c>
      <c r="I142">
        <v>247</v>
      </c>
      <c r="J142">
        <v>0</v>
      </c>
      <c r="K142" t="s">
        <v>1037</v>
      </c>
      <c r="L142" t="s">
        <v>593</v>
      </c>
      <c r="M142">
        <v>227.45</v>
      </c>
      <c r="N142">
        <v>195.76</v>
      </c>
      <c r="O142">
        <v>477</v>
      </c>
      <c r="P142">
        <v>475</v>
      </c>
      <c r="Q142">
        <v>195.76</v>
      </c>
      <c r="R142">
        <v>195.76</v>
      </c>
      <c r="S142" s="6">
        <v>454.07799999999997</v>
      </c>
      <c r="T142" s="6">
        <v>0.175257</v>
      </c>
      <c r="U142" s="6">
        <v>-5.3581899999999999E-4</v>
      </c>
      <c r="V142" s="6">
        <v>1.1792300000000001E-6</v>
      </c>
      <c r="W142" s="6">
        <v>-1.1566900000000001E-9</v>
      </c>
      <c r="X142" s="6">
        <v>4308.78</v>
      </c>
      <c r="Y142" s="6">
        <v>-18.8598</v>
      </c>
      <c r="Z142" s="6">
        <v>2.0674399999999999E-2</v>
      </c>
      <c r="AA142" s="6">
        <v>0</v>
      </c>
      <c r="AB142" s="6">
        <v>0</v>
      </c>
      <c r="AC142">
        <v>12</v>
      </c>
      <c r="AD142">
        <v>5</v>
      </c>
      <c r="AE142">
        <v>21</v>
      </c>
      <c r="AF142">
        <v>39</v>
      </c>
      <c r="AG142">
        <v>62</v>
      </c>
      <c r="AH142">
        <v>69</v>
      </c>
      <c r="AI142">
        <v>69</v>
      </c>
      <c r="AJ142">
        <v>69</v>
      </c>
      <c r="AK142">
        <v>68</v>
      </c>
      <c r="AL142">
        <v>19</v>
      </c>
      <c r="AM142">
        <v>7</v>
      </c>
      <c r="AN142">
        <v>24</v>
      </c>
      <c r="AO142">
        <v>9.025E-3</v>
      </c>
      <c r="AP142">
        <v>448.86</v>
      </c>
      <c r="AQ142">
        <v>0.33200000000000002</v>
      </c>
      <c r="AR142">
        <v>2.391</v>
      </c>
      <c r="AS142">
        <f t="shared" si="6"/>
        <v>3.1170690000000001E-3</v>
      </c>
      <c r="AT142">
        <f t="shared" si="7"/>
        <v>2.6777161000000001E-2</v>
      </c>
      <c r="AU142" t="s">
        <v>605</v>
      </c>
      <c r="AV142">
        <v>1</v>
      </c>
      <c r="AW142">
        <v>1</v>
      </c>
      <c r="AX142">
        <v>100</v>
      </c>
      <c r="AY142">
        <v>0</v>
      </c>
      <c r="AZ142">
        <v>2</v>
      </c>
      <c r="BA142">
        <v>0.35</v>
      </c>
      <c r="BB142">
        <v>54</v>
      </c>
      <c r="BC142">
        <v>2</v>
      </c>
      <c r="BD142" t="s">
        <v>595</v>
      </c>
      <c r="BE142">
        <v>2</v>
      </c>
      <c r="BF142">
        <v>2</v>
      </c>
      <c r="BG142">
        <v>32.5</v>
      </c>
      <c r="BH142">
        <v>134</v>
      </c>
      <c r="BI142">
        <v>26.9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447.89640000000003</v>
      </c>
      <c r="EX142" s="6">
        <v>4.1355999999999997E-3</v>
      </c>
      <c r="EY142" s="6">
        <v>-8.9999999999999996E-7</v>
      </c>
      <c r="EZ142" s="6">
        <v>0</v>
      </c>
      <c r="FA142" s="6">
        <v>0</v>
      </c>
      <c r="FB142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>
        <v>0</v>
      </c>
      <c r="GA142" s="2">
        <v>43979</v>
      </c>
      <c r="GB142" t="s">
        <v>596</v>
      </c>
      <c r="GC142">
        <v>227.45</v>
      </c>
      <c r="GD142" t="s">
        <v>597</v>
      </c>
      <c r="GE142">
        <f t="shared" si="8"/>
        <v>65</v>
      </c>
      <c r="GH142" t="s">
        <v>1252</v>
      </c>
      <c r="GI142" t="s">
        <v>290</v>
      </c>
      <c r="GJ142">
        <v>2.562431E-3</v>
      </c>
      <c r="GK142">
        <v>1.3855391E-2</v>
      </c>
      <c r="GL142">
        <v>2.5211639999999998E-3</v>
      </c>
      <c r="GM142">
        <v>1.3791121E-2</v>
      </c>
      <c r="GN142">
        <v>2.4963540000000001E-3</v>
      </c>
      <c r="GO142">
        <v>1.3734517E-2</v>
      </c>
      <c r="GP142">
        <v>2.4626320000000002E-3</v>
      </c>
      <c r="GQ142">
        <v>1.3734517E-2</v>
      </c>
      <c r="GR142">
        <v>2.4390800000000002E-3</v>
      </c>
      <c r="GS142">
        <v>1.3794762E-2</v>
      </c>
      <c r="GT142">
        <v>2.4755020000000001E-3</v>
      </c>
      <c r="GU142">
        <v>1.3794762E-2</v>
      </c>
    </row>
    <row r="143" spans="1:203" x14ac:dyDescent="0.25">
      <c r="A143">
        <v>19029</v>
      </c>
      <c r="B143" t="s">
        <v>368</v>
      </c>
      <c r="C143" s="2">
        <v>40350</v>
      </c>
      <c r="E143">
        <v>312</v>
      </c>
      <c r="F143" t="s">
        <v>368</v>
      </c>
      <c r="G143" t="s">
        <v>607</v>
      </c>
      <c r="H143" t="s">
        <v>1036</v>
      </c>
      <c r="I143">
        <v>248</v>
      </c>
      <c r="J143">
        <v>0</v>
      </c>
      <c r="K143" t="s">
        <v>1038</v>
      </c>
      <c r="L143" t="s">
        <v>593</v>
      </c>
      <c r="M143">
        <v>347.8</v>
      </c>
      <c r="N143">
        <v>300</v>
      </c>
      <c r="O143">
        <v>448</v>
      </c>
      <c r="P143">
        <v>446</v>
      </c>
      <c r="Q143">
        <v>300</v>
      </c>
      <c r="R143">
        <v>300</v>
      </c>
      <c r="S143" s="6">
        <v>418.48099999999999</v>
      </c>
      <c r="T143" s="6">
        <v>0.17255999999999999</v>
      </c>
      <c r="U143" s="6">
        <v>-4.18949E-4</v>
      </c>
      <c r="V143" s="6">
        <v>5.9086200000000004E-7</v>
      </c>
      <c r="W143" s="6">
        <v>-3.1964999999999998E-10</v>
      </c>
      <c r="X143" s="6">
        <v>1267730</v>
      </c>
      <c r="Y143" s="6">
        <v>-11318.85</v>
      </c>
      <c r="Z143" s="6">
        <v>37.9086</v>
      </c>
      <c r="AA143" s="6">
        <v>-5.6449739999999998E-2</v>
      </c>
      <c r="AB143" s="6">
        <v>3.153846E-5</v>
      </c>
      <c r="AC143">
        <v>12</v>
      </c>
      <c r="AD143">
        <v>7</v>
      </c>
      <c r="AE143">
        <v>22</v>
      </c>
      <c r="AF143">
        <v>42</v>
      </c>
      <c r="AG143">
        <v>64</v>
      </c>
      <c r="AH143">
        <v>70</v>
      </c>
      <c r="AI143">
        <v>68</v>
      </c>
      <c r="AJ143">
        <v>68</v>
      </c>
      <c r="AK143">
        <v>67</v>
      </c>
      <c r="AL143">
        <v>20</v>
      </c>
      <c r="AM143">
        <v>6</v>
      </c>
      <c r="AN143">
        <v>25</v>
      </c>
      <c r="AO143">
        <v>8.94E-3</v>
      </c>
      <c r="AP143">
        <v>410.49</v>
      </c>
      <c r="AQ143">
        <v>2.57</v>
      </c>
      <c r="AR143">
        <v>2.331</v>
      </c>
      <c r="AS143">
        <f t="shared" si="6"/>
        <v>2.7166962999999999E-2</v>
      </c>
      <c r="AT143">
        <f t="shared" si="7"/>
        <v>2.9056627000000002E-2</v>
      </c>
      <c r="AU143" t="s">
        <v>605</v>
      </c>
      <c r="AV143">
        <v>1</v>
      </c>
      <c r="AW143">
        <v>1</v>
      </c>
      <c r="AX143">
        <v>100</v>
      </c>
      <c r="AY143">
        <v>0</v>
      </c>
      <c r="AZ143">
        <v>2</v>
      </c>
      <c r="BA143">
        <v>0.4</v>
      </c>
      <c r="BB143">
        <v>56</v>
      </c>
      <c r="BC143">
        <v>2</v>
      </c>
      <c r="BD143" t="s">
        <v>595</v>
      </c>
      <c r="BE143">
        <v>2</v>
      </c>
      <c r="BF143">
        <v>2</v>
      </c>
      <c r="BG143">
        <v>45</v>
      </c>
      <c r="BH143">
        <v>139</v>
      </c>
      <c r="BI143">
        <v>36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409.42509999999999</v>
      </c>
      <c r="EX143" s="6">
        <v>6.416723E-3</v>
      </c>
      <c r="EY143" s="6">
        <v>-1.1169530000000001E-5</v>
      </c>
      <c r="EZ143" s="6">
        <v>1.5550689999999999E-8</v>
      </c>
      <c r="FA143" s="6">
        <v>-8.5096779999999998E-12</v>
      </c>
      <c r="FB143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>
        <v>0</v>
      </c>
      <c r="GA143" s="2">
        <v>43979</v>
      </c>
      <c r="GB143" t="s">
        <v>596</v>
      </c>
      <c r="GC143">
        <v>320.23</v>
      </c>
      <c r="GD143" t="s">
        <v>602</v>
      </c>
      <c r="GE143">
        <f t="shared" si="8"/>
        <v>90</v>
      </c>
      <c r="GH143" t="s">
        <v>1074</v>
      </c>
      <c r="GI143" t="s">
        <v>369</v>
      </c>
      <c r="GJ143">
        <v>2.9238232999999999E-2</v>
      </c>
      <c r="GK143">
        <v>4.6517889999999999E-2</v>
      </c>
      <c r="GL143">
        <v>2.9332059000000001E-2</v>
      </c>
      <c r="GM143">
        <v>4.5677751000000003E-2</v>
      </c>
      <c r="GN143">
        <v>2.9087339E-2</v>
      </c>
      <c r="GO143">
        <v>4.4775746999999998E-2</v>
      </c>
      <c r="GP143">
        <v>2.8915433000000001E-2</v>
      </c>
      <c r="GQ143">
        <v>4.3883916000000002E-2</v>
      </c>
      <c r="GR143">
        <v>2.8762870999999999E-2</v>
      </c>
      <c r="GS143">
        <v>4.2962360999999998E-2</v>
      </c>
      <c r="GT143">
        <v>2.8648764E-2</v>
      </c>
      <c r="GU143">
        <v>4.2070530000000002E-2</v>
      </c>
    </row>
    <row r="144" spans="1:203" x14ac:dyDescent="0.25">
      <c r="A144">
        <v>19156</v>
      </c>
      <c r="B144" t="s">
        <v>369</v>
      </c>
      <c r="C144" s="2">
        <v>42482</v>
      </c>
      <c r="E144">
        <v>314</v>
      </c>
      <c r="F144" t="s">
        <v>369</v>
      </c>
      <c r="G144" t="s">
        <v>980</v>
      </c>
      <c r="H144" t="s">
        <v>986</v>
      </c>
      <c r="I144">
        <v>288</v>
      </c>
      <c r="J144">
        <v>18900090</v>
      </c>
      <c r="K144" t="s">
        <v>593</v>
      </c>
      <c r="L144" t="s">
        <v>593</v>
      </c>
      <c r="M144">
        <v>4802.3</v>
      </c>
      <c r="N144">
        <v>4802.3</v>
      </c>
      <c r="O144">
        <v>97</v>
      </c>
      <c r="P144">
        <v>97</v>
      </c>
      <c r="Q144">
        <v>4802.3</v>
      </c>
      <c r="R144">
        <v>4802.3</v>
      </c>
      <c r="S144" s="6">
        <v>77.375739999999993</v>
      </c>
      <c r="T144" s="6">
        <v>9.3580759999999999E-3</v>
      </c>
      <c r="U144" s="6">
        <v>-2.0985529999999999E-6</v>
      </c>
      <c r="V144" s="6">
        <v>2.7902820000000001E-10</v>
      </c>
      <c r="W144" s="6">
        <v>-1.4706119999999999E-14</v>
      </c>
      <c r="X144" s="6">
        <v>203664.9</v>
      </c>
      <c r="Y144" s="6">
        <v>-9269.5630000000001</v>
      </c>
      <c r="Z144" s="6">
        <v>157.84299999999999</v>
      </c>
      <c r="AA144" s="6">
        <v>-1.1938409999999999</v>
      </c>
      <c r="AB144" s="6">
        <v>3.393662E-3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8.77E-3</v>
      </c>
      <c r="AP144">
        <v>83.59</v>
      </c>
      <c r="AQ144">
        <v>3.04</v>
      </c>
      <c r="AR144">
        <v>5.0010000000000003</v>
      </c>
      <c r="AS144">
        <f t="shared" si="6"/>
        <v>2.8648764E-2</v>
      </c>
      <c r="AT144">
        <f t="shared" si="7"/>
        <v>4.2070530000000002E-2</v>
      </c>
      <c r="AU144" t="s">
        <v>605</v>
      </c>
      <c r="AV144">
        <v>1</v>
      </c>
      <c r="AW144">
        <v>1</v>
      </c>
      <c r="AX144">
        <v>100</v>
      </c>
      <c r="AY144">
        <v>0</v>
      </c>
      <c r="AZ144">
        <v>2</v>
      </c>
      <c r="BA144">
        <v>0.15</v>
      </c>
      <c r="BB144">
        <v>380</v>
      </c>
      <c r="BC144">
        <v>5</v>
      </c>
      <c r="BD144" t="s">
        <v>595</v>
      </c>
      <c r="BE144">
        <v>2</v>
      </c>
      <c r="BF144">
        <v>6</v>
      </c>
      <c r="BG144">
        <v>38.799999999999997</v>
      </c>
      <c r="BH144">
        <v>411</v>
      </c>
      <c r="BI144">
        <v>10.79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81.895380000000003</v>
      </c>
      <c r="EX144" s="6">
        <v>7.3877790000000001E-4</v>
      </c>
      <c r="EY144" s="6">
        <v>-4.6630540000000001E-8</v>
      </c>
      <c r="EZ144" s="6">
        <v>1.8012560000000001E-12</v>
      </c>
      <c r="FA144" s="6">
        <v>-2.4865090000000001E-17</v>
      </c>
      <c r="FB144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>
        <v>0</v>
      </c>
      <c r="GA144" s="2">
        <v>43979</v>
      </c>
      <c r="GB144" t="s">
        <v>596</v>
      </c>
      <c r="GC144">
        <v>4802.3</v>
      </c>
      <c r="GD144" t="s">
        <v>602</v>
      </c>
      <c r="GE144">
        <f t="shared" si="8"/>
        <v>232.79999999999998</v>
      </c>
      <c r="GH144" t="s">
        <v>1255</v>
      </c>
      <c r="GI144" t="s">
        <v>351</v>
      </c>
      <c r="GJ144">
        <v>1.1806143999999999E-2</v>
      </c>
      <c r="GK144">
        <v>2.0890506E-2</v>
      </c>
      <c r="GL144">
        <v>1.1606475999999999E-2</v>
      </c>
      <c r="GM144">
        <v>2.0879073000000001E-2</v>
      </c>
      <c r="GN144">
        <v>1.1069635E-2</v>
      </c>
      <c r="GO144">
        <v>2.0871850000000001E-2</v>
      </c>
      <c r="GP144">
        <v>1.0981886999999999E-2</v>
      </c>
      <c r="GQ144">
        <v>2.0732099E-2</v>
      </c>
      <c r="GR144">
        <v>1.0971977000000001E-2</v>
      </c>
      <c r="GS144">
        <v>1.9686062000000001E-2</v>
      </c>
      <c r="GT144">
        <v>1.0943266E-2</v>
      </c>
      <c r="GU144">
        <v>1.8433881999999999E-2</v>
      </c>
    </row>
    <row r="145" spans="1:203" x14ac:dyDescent="0.25">
      <c r="A145">
        <v>19030</v>
      </c>
      <c r="B145" t="s">
        <v>370</v>
      </c>
      <c r="C145" s="2">
        <v>40397</v>
      </c>
      <c r="E145">
        <v>315</v>
      </c>
      <c r="F145" t="s">
        <v>370</v>
      </c>
      <c r="G145" t="s">
        <v>607</v>
      </c>
      <c r="H145" t="s">
        <v>1040</v>
      </c>
      <c r="I145">
        <v>261</v>
      </c>
      <c r="J145">
        <v>0</v>
      </c>
      <c r="K145" t="s">
        <v>823</v>
      </c>
      <c r="L145" t="s">
        <v>593</v>
      </c>
      <c r="M145">
        <v>95.33</v>
      </c>
      <c r="N145">
        <v>95.33</v>
      </c>
      <c r="O145">
        <v>354</v>
      </c>
      <c r="P145">
        <v>354</v>
      </c>
      <c r="Q145">
        <v>95.33</v>
      </c>
      <c r="R145">
        <v>95.33</v>
      </c>
      <c r="S145" s="6">
        <v>353.61470000000003</v>
      </c>
      <c r="T145" s="6">
        <v>0</v>
      </c>
      <c r="U145" s="6">
        <v>0</v>
      </c>
      <c r="V145" s="6">
        <v>0</v>
      </c>
      <c r="W145" s="6">
        <v>0</v>
      </c>
      <c r="X145" s="6">
        <v>7.69</v>
      </c>
      <c r="Y145" s="6">
        <v>0</v>
      </c>
      <c r="Z145" s="6">
        <v>0</v>
      </c>
      <c r="AA145" s="6">
        <v>0</v>
      </c>
      <c r="AB145" s="6">
        <v>0</v>
      </c>
      <c r="AC145">
        <v>-17</v>
      </c>
      <c r="AD145">
        <v>0</v>
      </c>
      <c r="AE145">
        <v>3</v>
      </c>
      <c r="AF145">
        <v>53</v>
      </c>
      <c r="AG145">
        <v>82</v>
      </c>
      <c r="AH145">
        <v>76</v>
      </c>
      <c r="AI145">
        <v>98</v>
      </c>
      <c r="AJ145">
        <v>120</v>
      </c>
      <c r="AK145">
        <v>97</v>
      </c>
      <c r="AL145">
        <v>36</v>
      </c>
      <c r="AM145">
        <v>-12</v>
      </c>
      <c r="AN145">
        <v>-15</v>
      </c>
      <c r="AO145">
        <v>8.9700000000000005E-3</v>
      </c>
      <c r="AP145">
        <v>326.97000000000003</v>
      </c>
      <c r="AQ145">
        <v>0.85099999999999998</v>
      </c>
      <c r="AR145">
        <v>3.0819999999999999</v>
      </c>
      <c r="AS145">
        <f t="shared" si="6"/>
        <v>8.6844720000000004E-3</v>
      </c>
      <c r="AT145">
        <f t="shared" si="7"/>
        <v>3.3315849000000002E-2</v>
      </c>
      <c r="AU145" t="s">
        <v>605</v>
      </c>
      <c r="AV145">
        <v>1</v>
      </c>
      <c r="AW145">
        <v>1</v>
      </c>
      <c r="AX145">
        <v>100</v>
      </c>
      <c r="AY145">
        <v>0</v>
      </c>
      <c r="AZ145">
        <v>2</v>
      </c>
      <c r="BA145">
        <v>0.08</v>
      </c>
      <c r="BB145">
        <v>62</v>
      </c>
      <c r="BC145">
        <v>2</v>
      </c>
      <c r="BD145" t="s">
        <v>595</v>
      </c>
      <c r="BE145">
        <v>2</v>
      </c>
      <c r="BF145">
        <v>2</v>
      </c>
      <c r="BG145">
        <v>34.200000000000003</v>
      </c>
      <c r="BH145">
        <v>149</v>
      </c>
      <c r="BI145">
        <v>25.48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323.93439999999998</v>
      </c>
      <c r="EX145" s="6">
        <v>1.2684529999999999E-2</v>
      </c>
      <c r="EY145" s="6">
        <v>-2.2786199999999999E-5</v>
      </c>
      <c r="EZ145" s="6">
        <v>3.0822720000000001E-8</v>
      </c>
      <c r="FA145" s="6">
        <v>-1.7257169999999998E-11</v>
      </c>
      <c r="FB145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>
        <v>0</v>
      </c>
      <c r="GA145" s="2">
        <v>43979</v>
      </c>
      <c r="GB145" t="s">
        <v>596</v>
      </c>
      <c r="GC145">
        <v>96.01</v>
      </c>
      <c r="GD145" t="s">
        <v>602</v>
      </c>
      <c r="GE145">
        <f t="shared" si="8"/>
        <v>68.400000000000006</v>
      </c>
      <c r="GF145" t="s">
        <v>344</v>
      </c>
      <c r="GG145" t="s">
        <v>1278</v>
      </c>
      <c r="GH145" t="s">
        <v>1257</v>
      </c>
      <c r="GI145" t="s">
        <v>344</v>
      </c>
      <c r="GJ145">
        <v>2.8671391000000001E-2</v>
      </c>
      <c r="GK145">
        <v>2.9929313999999999E-2</v>
      </c>
      <c r="GL145">
        <v>2.3389271999999999E-2</v>
      </c>
      <c r="GM145">
        <v>2.9875301E-2</v>
      </c>
      <c r="GN145">
        <v>1.6559312E-2</v>
      </c>
      <c r="GO145">
        <v>2.9822214E-2</v>
      </c>
      <c r="GP145">
        <v>6.9080849999999996E-3</v>
      </c>
      <c r="GQ145">
        <v>2.9822214E-2</v>
      </c>
      <c r="GR145">
        <v>6.8896649999999997E-3</v>
      </c>
      <c r="GS145">
        <v>2.7228406E-2</v>
      </c>
      <c r="GT145">
        <v>6.7535149999999999E-3</v>
      </c>
      <c r="GU145">
        <v>2.6997177000000001E-2</v>
      </c>
    </row>
    <row r="146" spans="1:203" x14ac:dyDescent="0.25">
      <c r="GH146" t="s">
        <v>1259</v>
      </c>
      <c r="GI146" t="s">
        <v>354</v>
      </c>
      <c r="GJ146">
        <v>6.9921810000000001E-3</v>
      </c>
      <c r="GK146">
        <v>1.4604555E-2</v>
      </c>
      <c r="GL146">
        <v>6.9562030000000002E-3</v>
      </c>
      <c r="GM146">
        <v>1.4672885E-2</v>
      </c>
      <c r="GN146">
        <v>6.9559749999999997E-3</v>
      </c>
      <c r="GO146">
        <v>1.4640576000000001E-2</v>
      </c>
      <c r="GP146">
        <v>6.9552049999999999E-3</v>
      </c>
      <c r="GQ146">
        <v>1.4531488E-2</v>
      </c>
      <c r="GR146">
        <v>6.9472630000000004E-3</v>
      </c>
      <c r="GS146">
        <v>1.3404869E-2</v>
      </c>
      <c r="GT146">
        <v>6.9522760000000003E-3</v>
      </c>
      <c r="GU146">
        <v>1.3372712E-2</v>
      </c>
    </row>
    <row r="147" spans="1:203" x14ac:dyDescent="0.25">
      <c r="GH147" t="s">
        <v>1261</v>
      </c>
      <c r="GI147" t="s">
        <v>502</v>
      </c>
      <c r="GJ147">
        <v>3.1320597999999998E-2</v>
      </c>
      <c r="GK147">
        <v>3.4602661E-2</v>
      </c>
      <c r="GL147">
        <v>3.9514739E-2</v>
      </c>
      <c r="GM147">
        <v>3.4287851000000001E-2</v>
      </c>
      <c r="GN147">
        <v>4.8406985E-2</v>
      </c>
      <c r="GO147">
        <v>4.2095191999999997E-2</v>
      </c>
      <c r="GP147">
        <v>4.8854100999999997E-2</v>
      </c>
      <c r="GQ147">
        <v>4.9935370999999999E-2</v>
      </c>
      <c r="GR147">
        <v>4.850401E-2</v>
      </c>
      <c r="GS147">
        <v>5.0136235000000001E-2</v>
      </c>
      <c r="GT147">
        <v>5.0344922E-2</v>
      </c>
      <c r="GU147">
        <v>4.9807243000000001E-2</v>
      </c>
    </row>
    <row r="148" spans="1:203" x14ac:dyDescent="0.25">
      <c r="GF148" t="s">
        <v>327</v>
      </c>
      <c r="GG148" t="s">
        <v>1279</v>
      </c>
      <c r="GH148" t="s">
        <v>1263</v>
      </c>
      <c r="GI148" t="s">
        <v>327</v>
      </c>
      <c r="GJ148">
        <v>3.0973099999999998E-3</v>
      </c>
      <c r="GK148">
        <v>2.9584689000000001E-2</v>
      </c>
      <c r="GL148">
        <v>3.2113100000000002E-3</v>
      </c>
      <c r="GM148">
        <v>2.990514E-2</v>
      </c>
      <c r="GN148">
        <v>3.2112740000000001E-3</v>
      </c>
      <c r="GO148">
        <v>2.9894370999999999E-2</v>
      </c>
      <c r="GP148">
        <v>2.642625E-3</v>
      </c>
      <c r="GQ148">
        <v>2.9488169000000002E-2</v>
      </c>
      <c r="GR148">
        <v>2.5556519999999998E-3</v>
      </c>
      <c r="GS148">
        <v>2.8486285E-2</v>
      </c>
      <c r="GT148">
        <v>2.509397E-3</v>
      </c>
      <c r="GU148">
        <v>2.8452394999999998E-2</v>
      </c>
    </row>
    <row r="149" spans="1:203" x14ac:dyDescent="0.25">
      <c r="GH149" t="s">
        <v>1265</v>
      </c>
      <c r="GI149" t="s">
        <v>350</v>
      </c>
      <c r="GJ149">
        <v>7.8729197000000001E-2</v>
      </c>
      <c r="GK149">
        <v>3.1543214E-2</v>
      </c>
      <c r="GL149">
        <v>7.8772485000000003E-2</v>
      </c>
      <c r="GM149">
        <v>3.1519946E-2</v>
      </c>
      <c r="GN149">
        <v>7.8905895000000004E-2</v>
      </c>
      <c r="GO149">
        <v>3.0793905E-2</v>
      </c>
      <c r="GP149">
        <v>7.8403740999999999E-2</v>
      </c>
      <c r="GQ149">
        <v>3.1231640000000001E-2</v>
      </c>
      <c r="GR149">
        <v>7.7059105000000003E-2</v>
      </c>
      <c r="GS149">
        <v>3.2078440999999999E-2</v>
      </c>
      <c r="GT149">
        <v>7.5537108000000006E-2</v>
      </c>
      <c r="GU149">
        <v>3.2334982999999998E-2</v>
      </c>
    </row>
    <row r="150" spans="1:203" x14ac:dyDescent="0.25">
      <c r="GF150" t="s">
        <v>1280</v>
      </c>
      <c r="GG150" t="s">
        <v>355</v>
      </c>
      <c r="GH150" t="s">
        <v>1267</v>
      </c>
      <c r="GI150" t="s">
        <v>355</v>
      </c>
      <c r="GJ150">
        <v>1.3528912000000001E-2</v>
      </c>
      <c r="GK150">
        <v>3.6097944E-2</v>
      </c>
      <c r="GL150">
        <v>1.3245939999999999E-2</v>
      </c>
      <c r="GM150">
        <v>3.5095255999999998E-2</v>
      </c>
      <c r="GN150">
        <v>1.2894493E-2</v>
      </c>
      <c r="GO150">
        <v>3.4212865000000002E-2</v>
      </c>
      <c r="GP150">
        <v>1.2549807E-2</v>
      </c>
      <c r="GQ150">
        <v>3.3410557E-2</v>
      </c>
      <c r="GR150">
        <v>1.2247981E-2</v>
      </c>
      <c r="GS150">
        <v>3.2348043999999999E-2</v>
      </c>
      <c r="GT150">
        <v>1.1902248000000001E-2</v>
      </c>
      <c r="GU150">
        <v>3.1373918000000001E-2</v>
      </c>
    </row>
    <row r="151" spans="1:203" x14ac:dyDescent="0.25">
      <c r="GH151" t="s">
        <v>1269</v>
      </c>
      <c r="GI151" t="s">
        <v>333</v>
      </c>
      <c r="GJ151">
        <v>6.0146929999999998E-3</v>
      </c>
      <c r="GK151">
        <v>5.7867455999999998E-2</v>
      </c>
      <c r="GL151">
        <v>6.0774959999999999E-3</v>
      </c>
      <c r="GM151">
        <v>5.7835780000000003E-2</v>
      </c>
      <c r="GN151">
        <v>6.3186149999999996E-3</v>
      </c>
      <c r="GO151">
        <v>5.7835780000000003E-2</v>
      </c>
      <c r="GP151">
        <v>6.3519600000000002E-3</v>
      </c>
      <c r="GQ151">
        <v>5.7615448E-2</v>
      </c>
      <c r="GR151">
        <v>6.39552E-3</v>
      </c>
      <c r="GS151">
        <v>5.7615448E-2</v>
      </c>
      <c r="GT151">
        <v>6.3957320000000003E-3</v>
      </c>
      <c r="GU151">
        <v>5.7646616999999997E-2</v>
      </c>
    </row>
    <row r="152" spans="1:203" x14ac:dyDescent="0.25">
      <c r="GF152" t="s">
        <v>302</v>
      </c>
      <c r="GG152" t="s">
        <v>1281</v>
      </c>
      <c r="GH152" t="s">
        <v>1271</v>
      </c>
      <c r="GI152" t="s">
        <v>302</v>
      </c>
      <c r="GJ152">
        <v>1.2230223E-2</v>
      </c>
      <c r="GK152">
        <v>3.5481341E-2</v>
      </c>
      <c r="GL152">
        <v>1.2210722E-2</v>
      </c>
      <c r="GM152">
        <v>3.6203116E-2</v>
      </c>
      <c r="GN152">
        <v>1.2092400999999999E-2</v>
      </c>
      <c r="GO152">
        <v>3.9243735000000002E-2</v>
      </c>
      <c r="GP152">
        <v>1.2224723999999999E-2</v>
      </c>
      <c r="GQ152">
        <v>3.9483483999999999E-2</v>
      </c>
      <c r="GR152">
        <v>1.2357475999999999E-2</v>
      </c>
      <c r="GS152">
        <v>3.9451743999999997E-2</v>
      </c>
      <c r="GT152">
        <v>1.3250995999999999E-2</v>
      </c>
      <c r="GU152">
        <v>3.9530713000000002E-2</v>
      </c>
    </row>
    <row r="153" spans="1:203" x14ac:dyDescent="0.25">
      <c r="GH153" t="s">
        <v>1273</v>
      </c>
      <c r="GI153" t="s">
        <v>328</v>
      </c>
      <c r="GJ153">
        <v>6.9682649999999999E-2</v>
      </c>
      <c r="GK153">
        <v>3.0891880000000001E-3</v>
      </c>
      <c r="GL153">
        <v>6.7080400999999998E-2</v>
      </c>
      <c r="GM153">
        <v>3.0607E-3</v>
      </c>
      <c r="GN153">
        <v>6.2918864000000005E-2</v>
      </c>
      <c r="GO153">
        <v>3.0607E-3</v>
      </c>
      <c r="GP153">
        <v>5.8034413E-2</v>
      </c>
      <c r="GQ153">
        <v>3.0492969999999999E-3</v>
      </c>
      <c r="GR153">
        <v>5.4361764E-2</v>
      </c>
      <c r="GS153">
        <v>3.0492969999999999E-3</v>
      </c>
      <c r="GT153">
        <v>4.9083211000000002E-2</v>
      </c>
      <c r="GU153">
        <v>3.1224030000000002E-3</v>
      </c>
    </row>
    <row r="154" spans="1:203" x14ac:dyDescent="0.25">
      <c r="GH154" t="s">
        <v>1275</v>
      </c>
      <c r="GI154" t="s">
        <v>238</v>
      </c>
      <c r="GJ154">
        <v>0.108115077</v>
      </c>
      <c r="GK154">
        <v>3.5891439999999997E-2</v>
      </c>
      <c r="GL154">
        <v>0.10932079</v>
      </c>
      <c r="GM154">
        <v>3.5778098000000001E-2</v>
      </c>
      <c r="GN154">
        <v>0.10951822999999999</v>
      </c>
      <c r="GO154">
        <v>3.6471116999999997E-2</v>
      </c>
      <c r="GP154">
        <v>0.105548322</v>
      </c>
      <c r="GQ154">
        <v>3.6796483999999997E-2</v>
      </c>
      <c r="GR154">
        <v>0.102680467</v>
      </c>
      <c r="GS154">
        <v>3.7747689000000001E-2</v>
      </c>
      <c r="GT154">
        <v>0.10243471</v>
      </c>
      <c r="GU154">
        <v>3.8873453000000002E-2</v>
      </c>
    </row>
    <row r="155" spans="1:203" x14ac:dyDescent="0.25">
      <c r="GF155" t="s">
        <v>1283</v>
      </c>
      <c r="GG155" t="s">
        <v>317</v>
      </c>
      <c r="GH155" t="s">
        <v>1282</v>
      </c>
      <c r="GI155" t="s">
        <v>317</v>
      </c>
      <c r="GJ155">
        <v>2.33522E-4</v>
      </c>
      <c r="GK155">
        <v>3.4931390000000001E-3</v>
      </c>
      <c r="GL155">
        <v>2.33394E-4</v>
      </c>
      <c r="GM155">
        <v>3.491227E-3</v>
      </c>
      <c r="GN155">
        <v>1.2809400000000001E-4</v>
      </c>
      <c r="GO155">
        <v>1.474918E-3</v>
      </c>
      <c r="GP155" s="6">
        <v>1.2688700000000001E-6</v>
      </c>
      <c r="GQ155">
        <v>1.474918E-3</v>
      </c>
      <c r="GR155" s="6">
        <v>1.2688700000000001E-6</v>
      </c>
      <c r="GS155">
        <v>1.474918E-3</v>
      </c>
      <c r="GT155" s="6">
        <v>1.2688700000000001E-6</v>
      </c>
      <c r="GU155">
        <v>1.474918E-3</v>
      </c>
    </row>
    <row r="191" spans="50:155" x14ac:dyDescent="0.25"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EA191" s="6"/>
      <c r="EB191" s="6"/>
      <c r="EC191" s="6"/>
      <c r="ED191" s="6"/>
      <c r="EE191" s="6"/>
      <c r="EG191" s="6"/>
      <c r="EH191" s="6"/>
      <c r="EI191" s="6"/>
      <c r="EJ191" s="6"/>
      <c r="EK191" s="6"/>
      <c r="EM191" s="6"/>
      <c r="EN191" s="6"/>
      <c r="EO191" s="6"/>
      <c r="EP191" s="6"/>
      <c r="EQ191" s="6"/>
      <c r="ES191" s="6"/>
      <c r="ET191" s="6"/>
      <c r="EU191" s="6"/>
      <c r="EV191" s="6"/>
      <c r="EW191" s="6"/>
      <c r="EY191" s="2"/>
    </row>
    <row r="194" spans="50:155" x14ac:dyDescent="0.25"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EA194" s="6"/>
      <c r="EB194" s="6"/>
      <c r="EC194" s="6"/>
      <c r="ED194" s="6"/>
      <c r="EE194" s="6"/>
      <c r="EG194" s="6"/>
      <c r="EH194" s="6"/>
      <c r="EI194" s="6"/>
      <c r="EJ194" s="6"/>
      <c r="EK194" s="6"/>
      <c r="EM194" s="6"/>
      <c r="EN194" s="6"/>
      <c r="EO194" s="6"/>
      <c r="EP194" s="6"/>
      <c r="EQ194" s="6"/>
      <c r="ES194" s="6"/>
      <c r="ET194" s="6"/>
      <c r="EU194" s="6"/>
      <c r="EV194" s="6"/>
      <c r="EW194" s="6"/>
      <c r="EY194" s="2"/>
    </row>
    <row r="195" spans="50:155" x14ac:dyDescent="0.25"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EA195" s="6"/>
      <c r="EB195" s="6"/>
      <c r="EC195" s="6"/>
      <c r="ED195" s="6"/>
      <c r="EE195" s="6"/>
      <c r="EG195" s="6"/>
      <c r="EH195" s="6"/>
      <c r="EI195" s="6"/>
      <c r="EJ195" s="6"/>
      <c r="EK195" s="6"/>
      <c r="EM195" s="6"/>
      <c r="EN195" s="6"/>
      <c r="EO195" s="6"/>
      <c r="EP195" s="6"/>
      <c r="EQ195" s="6"/>
      <c r="ES195" s="6"/>
      <c r="ET195" s="6"/>
      <c r="EU195" s="6"/>
      <c r="EV195" s="6"/>
      <c r="EW195" s="6"/>
      <c r="EY195" s="2"/>
    </row>
    <row r="196" spans="50:155" x14ac:dyDescent="0.25"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EA196" s="6"/>
      <c r="EB196" s="6"/>
      <c r="EC196" s="6"/>
      <c r="ED196" s="6"/>
      <c r="EE196" s="6"/>
      <c r="EG196" s="6"/>
      <c r="EH196" s="6"/>
      <c r="EI196" s="6"/>
      <c r="EJ196" s="6"/>
      <c r="EK196" s="6"/>
      <c r="EM196" s="6"/>
      <c r="EN196" s="6"/>
      <c r="EO196" s="6"/>
      <c r="EP196" s="6"/>
      <c r="EQ196" s="6"/>
      <c r="ES196" s="6"/>
      <c r="ET196" s="6"/>
      <c r="EU196" s="6"/>
      <c r="EV196" s="6"/>
      <c r="EW196" s="6"/>
      <c r="EY196" s="2"/>
    </row>
    <row r="203" spans="50:155" x14ac:dyDescent="0.25"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EA203" s="6"/>
      <c r="EB203" s="6"/>
      <c r="EC203" s="6"/>
      <c r="ED203" s="6"/>
      <c r="EE203" s="6"/>
      <c r="EG203" s="6"/>
      <c r="EH203" s="6"/>
      <c r="EI203" s="6"/>
      <c r="EJ203" s="6"/>
      <c r="EK203" s="6"/>
      <c r="EM203" s="6"/>
      <c r="EN203" s="6"/>
      <c r="EO203" s="6"/>
      <c r="EP203" s="6"/>
      <c r="EQ203" s="6"/>
      <c r="ES203" s="6"/>
      <c r="ET203" s="6"/>
      <c r="EU203" s="6"/>
      <c r="EV203" s="6"/>
      <c r="EW203" s="6"/>
      <c r="EY203" s="2"/>
    </row>
    <row r="204" spans="50:155" x14ac:dyDescent="0.25"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EA204" s="6"/>
      <c r="EB204" s="6"/>
      <c r="EC204" s="6"/>
      <c r="ED204" s="6"/>
      <c r="EE204" s="6"/>
      <c r="EG204" s="6"/>
      <c r="EH204" s="6"/>
      <c r="EI204" s="6"/>
      <c r="EJ204" s="6"/>
      <c r="EK204" s="6"/>
      <c r="EM204" s="6"/>
      <c r="EN204" s="6"/>
      <c r="EO204" s="6"/>
      <c r="EP204" s="6"/>
      <c r="EQ204" s="6"/>
      <c r="ES204" s="6"/>
      <c r="ET204" s="6"/>
      <c r="EU204" s="6"/>
      <c r="EV204" s="6"/>
      <c r="EW204" s="6"/>
      <c r="EY204" s="2"/>
    </row>
    <row r="205" spans="50:155" x14ac:dyDescent="0.25"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EA205" s="6"/>
      <c r="EB205" s="6"/>
      <c r="EC205" s="6"/>
      <c r="ED205" s="6"/>
      <c r="EE205" s="6"/>
      <c r="EG205" s="6"/>
      <c r="EH205" s="6"/>
      <c r="EI205" s="6"/>
      <c r="EJ205" s="6"/>
      <c r="EK205" s="6"/>
      <c r="EM205" s="6"/>
      <c r="EN205" s="6"/>
      <c r="EO205" s="6"/>
      <c r="EP205" s="6"/>
      <c r="EQ205" s="6"/>
      <c r="ES205" s="6"/>
      <c r="ET205" s="6"/>
      <c r="EU205" s="6"/>
      <c r="EV205" s="6"/>
      <c r="EW205" s="6"/>
      <c r="EY205" s="2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>
      <selection sqref="A1:R145"/>
    </sheetView>
  </sheetViews>
  <sheetFormatPr defaultRowHeight="15" x14ac:dyDescent="0.25"/>
  <cols>
    <col min="2" max="2" width="15.28515625" bestFit="1" customWidth="1"/>
    <col min="3" max="3" width="20.7109375" bestFit="1" customWidth="1"/>
    <col min="4" max="5" width="7" bestFit="1" customWidth="1"/>
    <col min="6" max="6" width="8.42578125" bestFit="1" customWidth="1"/>
    <col min="18" max="18" width="15" bestFit="1" customWidth="1"/>
  </cols>
  <sheetData>
    <row r="1" spans="1:18" x14ac:dyDescent="0.25">
      <c r="A1" t="s">
        <v>616</v>
      </c>
      <c r="B1" t="s">
        <v>1</v>
      </c>
      <c r="C1" t="s">
        <v>651</v>
      </c>
      <c r="D1" t="s">
        <v>794</v>
      </c>
      <c r="E1" t="s">
        <v>1057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625</v>
      </c>
      <c r="Q1" t="s">
        <v>652</v>
      </c>
      <c r="R1" t="s">
        <v>795</v>
      </c>
    </row>
    <row r="2" spans="1:18" x14ac:dyDescent="0.25">
      <c r="A2">
        <v>1</v>
      </c>
      <c r="B2" t="s">
        <v>796</v>
      </c>
      <c r="C2">
        <v>8.5249999999999996E-3</v>
      </c>
      <c r="D2">
        <v>5.5591520000000004E-3</v>
      </c>
      <c r="E2">
        <v>3.3568992999999998E-2</v>
      </c>
      <c r="F2" s="6">
        <v>892.97</v>
      </c>
      <c r="G2" s="6">
        <v>6.2088999999999998E-2</v>
      </c>
      <c r="H2" s="6">
        <v>-1.1040999999999999E-4</v>
      </c>
      <c r="I2" s="6">
        <v>1.247E-7</v>
      </c>
      <c r="J2" s="6">
        <v>-5.5512000000000002E-11</v>
      </c>
      <c r="K2" s="6">
        <v>886.1</v>
      </c>
      <c r="L2" s="6">
        <v>0</v>
      </c>
      <c r="M2" s="6">
        <v>0</v>
      </c>
      <c r="N2" s="6">
        <v>0</v>
      </c>
      <c r="O2" s="6">
        <v>0</v>
      </c>
      <c r="P2">
        <v>913</v>
      </c>
      <c r="Q2">
        <v>885.75</v>
      </c>
    </row>
    <row r="3" spans="1:18" x14ac:dyDescent="0.25">
      <c r="A3">
        <v>2</v>
      </c>
      <c r="B3" t="s">
        <v>800</v>
      </c>
      <c r="C3">
        <v>8.6339999999999993E-3</v>
      </c>
      <c r="D3">
        <v>2.2222100000000002E-2</v>
      </c>
      <c r="E3">
        <v>5.1158529000000001E-2</v>
      </c>
      <c r="F3" s="6">
        <v>885.67470000000003</v>
      </c>
      <c r="G3" s="6">
        <v>0</v>
      </c>
      <c r="H3" s="6">
        <v>0</v>
      </c>
      <c r="I3" s="6">
        <v>0</v>
      </c>
      <c r="J3" s="6">
        <v>0</v>
      </c>
      <c r="K3" s="6">
        <v>856.08979999999997</v>
      </c>
      <c r="L3" s="6">
        <v>7.6499990000000002E-3</v>
      </c>
      <c r="M3" s="6">
        <v>-5.4500000000000003E-6</v>
      </c>
      <c r="N3" s="6">
        <v>2.6500000000000002E-9</v>
      </c>
      <c r="O3" s="6">
        <v>-4.5999999999999996E-13</v>
      </c>
      <c r="P3">
        <v>886</v>
      </c>
      <c r="Q3">
        <v>857.21</v>
      </c>
    </row>
    <row r="4" spans="1:18" x14ac:dyDescent="0.25">
      <c r="A4">
        <v>4</v>
      </c>
      <c r="B4" t="s">
        <v>232</v>
      </c>
      <c r="C4">
        <v>9.0109999999999999E-3</v>
      </c>
      <c r="D4">
        <v>1.7324168000000001E-2</v>
      </c>
      <c r="E4">
        <v>4.0232122000000002E-2</v>
      </c>
      <c r="F4" s="6">
        <v>807.91279999999995</v>
      </c>
      <c r="G4" s="6">
        <v>0</v>
      </c>
      <c r="H4" s="6">
        <v>0</v>
      </c>
      <c r="I4" s="6">
        <v>0</v>
      </c>
      <c r="J4" s="6">
        <v>0</v>
      </c>
      <c r="K4" s="6">
        <v>768</v>
      </c>
      <c r="L4" s="6">
        <v>0</v>
      </c>
      <c r="M4" s="6">
        <v>0</v>
      </c>
      <c r="N4" s="6">
        <v>0</v>
      </c>
      <c r="O4" s="6">
        <v>0</v>
      </c>
      <c r="P4">
        <v>808</v>
      </c>
      <c r="Q4">
        <v>768.62</v>
      </c>
    </row>
    <row r="5" spans="1:18" x14ac:dyDescent="0.25">
      <c r="A5">
        <v>6</v>
      </c>
      <c r="B5" t="s">
        <v>803</v>
      </c>
      <c r="C5">
        <v>8.9990000000000001E-3</v>
      </c>
      <c r="D5">
        <v>2.2118147000000001E-2</v>
      </c>
      <c r="E5">
        <v>2.7752358000000001E-2</v>
      </c>
      <c r="F5" s="6">
        <v>735.24580000000003</v>
      </c>
      <c r="G5" s="6">
        <v>3.49658E-3</v>
      </c>
      <c r="H5" s="6">
        <v>-1.97437E-7</v>
      </c>
      <c r="I5" s="6">
        <v>6.9170489999999997E-12</v>
      </c>
      <c r="J5" s="6">
        <v>-9.7736500000000001E-17</v>
      </c>
      <c r="K5" s="6">
        <v>671.63279999999997</v>
      </c>
      <c r="L5" s="6">
        <v>1.01738E-3</v>
      </c>
      <c r="M5" s="6">
        <v>-1.799719E-7</v>
      </c>
      <c r="N5" s="6">
        <v>2.5132799999999999E-11</v>
      </c>
      <c r="O5" s="6">
        <v>0</v>
      </c>
      <c r="P5">
        <v>768</v>
      </c>
      <c r="Q5">
        <v>672.5</v>
      </c>
    </row>
    <row r="6" spans="1:18" x14ac:dyDescent="0.25">
      <c r="A6">
        <v>7</v>
      </c>
      <c r="B6" t="s">
        <v>234</v>
      </c>
      <c r="C6">
        <v>9.0679999999999997E-3</v>
      </c>
      <c r="D6">
        <v>2.9166727999999999E-2</v>
      </c>
      <c r="E6">
        <v>4.7975689000000002E-2</v>
      </c>
      <c r="F6" s="6">
        <v>641.7749</v>
      </c>
      <c r="G6" s="6">
        <v>8.0881679999999997E-3</v>
      </c>
      <c r="H6" s="6">
        <v>-3.6982400000000002E-7</v>
      </c>
      <c r="I6" s="6">
        <v>-7.1105190000000003E-11</v>
      </c>
      <c r="J6" s="6">
        <v>9.1237370000000008E-15</v>
      </c>
      <c r="K6" s="6">
        <v>619.26589999999999</v>
      </c>
      <c r="L6" s="6">
        <v>1.7319799999999999E-3</v>
      </c>
      <c r="M6" s="6">
        <v>-4.8919399999999998E-8</v>
      </c>
      <c r="N6" s="6">
        <v>0</v>
      </c>
      <c r="O6" s="6">
        <v>0</v>
      </c>
      <c r="P6">
        <v>666.12</v>
      </c>
      <c r="Q6">
        <v>621.1</v>
      </c>
    </row>
    <row r="7" spans="1:18" x14ac:dyDescent="0.25">
      <c r="A7">
        <v>8</v>
      </c>
      <c r="B7" t="s">
        <v>613</v>
      </c>
      <c r="C7">
        <v>8.9460000000000008E-3</v>
      </c>
      <c r="D7">
        <v>1.985667E-3</v>
      </c>
      <c r="E7">
        <v>3.0063763E-2</v>
      </c>
      <c r="F7" s="6">
        <v>620.42240000000004</v>
      </c>
      <c r="G7" s="6">
        <v>0</v>
      </c>
      <c r="H7" s="6">
        <v>0</v>
      </c>
      <c r="I7" s="6">
        <v>0</v>
      </c>
      <c r="J7" s="6">
        <v>0</v>
      </c>
      <c r="K7" s="6">
        <v>556.71780000000001</v>
      </c>
      <c r="L7" s="6">
        <v>1.2217599999999999E-3</v>
      </c>
      <c r="M7" s="6">
        <v>-7.5121589999999998E-8</v>
      </c>
      <c r="N7" s="6">
        <v>2.1663189999999998E-12</v>
      </c>
      <c r="O7" s="6">
        <v>0</v>
      </c>
      <c r="P7">
        <v>622.5</v>
      </c>
      <c r="Q7">
        <v>558.59</v>
      </c>
    </row>
    <row r="8" spans="1:18" x14ac:dyDescent="0.25">
      <c r="A8">
        <v>9</v>
      </c>
      <c r="B8" t="s">
        <v>806</v>
      </c>
      <c r="C8">
        <v>8.9519999999999999E-3</v>
      </c>
      <c r="D8">
        <v>5.7961038999999999E-2</v>
      </c>
      <c r="E8">
        <v>7.5007698999999997E-2</v>
      </c>
      <c r="F8" s="6">
        <v>557.36289999999997</v>
      </c>
      <c r="G8" s="6">
        <v>0</v>
      </c>
      <c r="H8" s="6">
        <v>0</v>
      </c>
      <c r="I8" s="6">
        <v>0</v>
      </c>
      <c r="J8" s="6">
        <v>0</v>
      </c>
      <c r="K8" s="6">
        <v>510.02980000000002</v>
      </c>
      <c r="L8" s="6">
        <v>1.7700000000000001E-3</v>
      </c>
      <c r="M8" s="6">
        <v>-7.3999960000000001E-8</v>
      </c>
      <c r="N8" s="6">
        <v>1.1200000000000001E-11</v>
      </c>
      <c r="O8" s="6">
        <v>-4.7999980000000005E-16</v>
      </c>
      <c r="P8">
        <v>558.5</v>
      </c>
      <c r="Q8">
        <v>512.94000000000005</v>
      </c>
    </row>
    <row r="9" spans="1:18" x14ac:dyDescent="0.25">
      <c r="A9">
        <v>10</v>
      </c>
      <c r="B9" t="s">
        <v>809</v>
      </c>
      <c r="C9">
        <v>9.0259999999999993E-3</v>
      </c>
      <c r="D9">
        <v>5.2436729999999999E-3</v>
      </c>
      <c r="E9">
        <v>1.7506158000000001E-2</v>
      </c>
      <c r="F9" s="6">
        <v>512.01800000000003</v>
      </c>
      <c r="G9" s="6">
        <v>0</v>
      </c>
      <c r="H9" s="6">
        <v>0</v>
      </c>
      <c r="I9" s="6">
        <v>0</v>
      </c>
      <c r="J9" s="6">
        <v>0</v>
      </c>
      <c r="K9" s="6">
        <v>494.20190000000002</v>
      </c>
      <c r="L9" s="6">
        <v>7.8165180000000002E-4</v>
      </c>
      <c r="M9" s="6">
        <v>-1.04311E-7</v>
      </c>
      <c r="N9" s="6">
        <v>0</v>
      </c>
      <c r="O9" s="6">
        <v>0</v>
      </c>
      <c r="P9">
        <v>512</v>
      </c>
      <c r="Q9">
        <v>494.59</v>
      </c>
    </row>
    <row r="10" spans="1:18" x14ac:dyDescent="0.25">
      <c r="A10">
        <v>11</v>
      </c>
      <c r="B10" t="s">
        <v>238</v>
      </c>
      <c r="C10">
        <v>8.9990000000000001E-3</v>
      </c>
      <c r="D10">
        <v>0.10243471</v>
      </c>
      <c r="E10">
        <v>3.8873453000000002E-2</v>
      </c>
      <c r="F10" s="6">
        <v>494.32909999999998</v>
      </c>
      <c r="G10" s="6">
        <v>0</v>
      </c>
      <c r="H10" s="6">
        <v>0</v>
      </c>
      <c r="I10" s="6">
        <v>0</v>
      </c>
      <c r="J10" s="6">
        <v>0</v>
      </c>
      <c r="K10" s="6">
        <v>466.01</v>
      </c>
      <c r="L10" s="6">
        <v>8.7199990000000002E-4</v>
      </c>
      <c r="M10" s="6">
        <v>-7.3799980000000006E-8</v>
      </c>
      <c r="N10" s="6">
        <v>6.34E-12</v>
      </c>
      <c r="O10" s="6">
        <v>-1.9000000000000001E-16</v>
      </c>
      <c r="P10">
        <v>494.87</v>
      </c>
      <c r="Q10">
        <v>466.65</v>
      </c>
    </row>
    <row r="11" spans="1:18" x14ac:dyDescent="0.25">
      <c r="A11">
        <v>12</v>
      </c>
      <c r="B11" t="s">
        <v>813</v>
      </c>
      <c r="C11">
        <v>9.1129999999999996E-3</v>
      </c>
      <c r="D11">
        <v>0.128299147</v>
      </c>
      <c r="E11">
        <v>2.8748346000000001E-2</v>
      </c>
      <c r="F11" s="6">
        <v>466.43939999999998</v>
      </c>
      <c r="G11" s="6">
        <v>0</v>
      </c>
      <c r="H11" s="6">
        <v>0</v>
      </c>
      <c r="I11" s="6">
        <v>0</v>
      </c>
      <c r="J11" s="6">
        <v>0</v>
      </c>
      <c r="K11" s="6">
        <v>446.06979999999999</v>
      </c>
      <c r="L11" s="6">
        <v>1.89884E-4</v>
      </c>
      <c r="M11" s="6">
        <v>0</v>
      </c>
      <c r="N11" s="6">
        <v>0</v>
      </c>
      <c r="O11" s="6">
        <v>0</v>
      </c>
      <c r="P11">
        <v>467.2</v>
      </c>
      <c r="Q11">
        <v>444.18</v>
      </c>
    </row>
    <row r="12" spans="1:18" x14ac:dyDescent="0.25">
      <c r="A12">
        <v>14</v>
      </c>
      <c r="B12" t="s">
        <v>815</v>
      </c>
      <c r="C12">
        <v>8.5419999999999992E-3</v>
      </c>
      <c r="D12">
        <v>2.5062919999999998E-3</v>
      </c>
      <c r="E12">
        <v>4.6284456000000002E-2</v>
      </c>
      <c r="F12" s="6">
        <v>816.34690000000001</v>
      </c>
      <c r="G12" s="6">
        <v>0.19769</v>
      </c>
      <c r="H12" s="6">
        <v>-5.7356989999999999E-4</v>
      </c>
      <c r="I12" s="6">
        <v>9.6903750000000004E-7</v>
      </c>
      <c r="J12" s="6">
        <v>-6.329368E-10</v>
      </c>
      <c r="K12" s="6">
        <v>747.21100000000001</v>
      </c>
      <c r="L12" s="6">
        <v>0.10032199999999999</v>
      </c>
      <c r="M12" s="6">
        <v>-3.2746099999999997E-4</v>
      </c>
      <c r="N12" s="6">
        <v>-1.7168099999999999E-7</v>
      </c>
      <c r="O12" s="6">
        <v>1.72805E-9</v>
      </c>
      <c r="P12">
        <v>855</v>
      </c>
      <c r="Q12">
        <v>751.95</v>
      </c>
    </row>
    <row r="13" spans="1:18" x14ac:dyDescent="0.25">
      <c r="A13">
        <v>15</v>
      </c>
      <c r="B13" t="s">
        <v>818</v>
      </c>
      <c r="C13">
        <v>8.6309999999999998E-3</v>
      </c>
      <c r="D13">
        <v>1.505354E-3</v>
      </c>
      <c r="E13">
        <v>6.9988369999999994E-2</v>
      </c>
      <c r="F13" s="6">
        <v>664.50890000000004</v>
      </c>
      <c r="G13" s="6">
        <v>0</v>
      </c>
      <c r="H13" s="6">
        <v>0</v>
      </c>
      <c r="I13" s="6">
        <v>0</v>
      </c>
      <c r="J13" s="6">
        <v>0</v>
      </c>
      <c r="K13" s="6">
        <v>572.29899999999998</v>
      </c>
      <c r="L13" s="6">
        <v>6.4610899999999999E-2</v>
      </c>
      <c r="M13" s="6">
        <v>-2.3239800000000001E-4</v>
      </c>
      <c r="N13" s="6">
        <v>4.3903900000000002E-7</v>
      </c>
      <c r="O13" s="6">
        <v>-3.1241799999999998E-10</v>
      </c>
      <c r="P13">
        <v>665</v>
      </c>
      <c r="Q13">
        <v>576.62</v>
      </c>
    </row>
    <row r="14" spans="1:18" x14ac:dyDescent="0.25">
      <c r="A14">
        <v>16</v>
      </c>
      <c r="B14" t="s">
        <v>242</v>
      </c>
      <c r="C14">
        <v>9.0220000000000005E-3</v>
      </c>
      <c r="D14">
        <v>2.1598949999999998E-3</v>
      </c>
      <c r="E14">
        <v>4.1884981000000002E-2</v>
      </c>
      <c r="F14" s="6">
        <v>572.45749999999998</v>
      </c>
      <c r="G14" s="6">
        <v>0</v>
      </c>
      <c r="H14" s="6">
        <v>0</v>
      </c>
      <c r="I14" s="6">
        <v>0</v>
      </c>
      <c r="J14" s="6">
        <v>0</v>
      </c>
      <c r="K14" s="6">
        <v>545.35599999999999</v>
      </c>
      <c r="L14" s="6">
        <v>1.6598600000000002E-2</v>
      </c>
      <c r="M14" s="6">
        <v>-3.6417390000000001E-5</v>
      </c>
      <c r="N14" s="6">
        <v>5.1249300000000001E-8</v>
      </c>
      <c r="O14" s="6">
        <v>-2.6363490000000002E-11</v>
      </c>
      <c r="P14">
        <v>573</v>
      </c>
      <c r="Q14">
        <v>546.67999999999995</v>
      </c>
    </row>
    <row r="15" spans="1:18" x14ac:dyDescent="0.25">
      <c r="A15">
        <v>17</v>
      </c>
      <c r="B15" t="s">
        <v>820</v>
      </c>
      <c r="C15">
        <v>8.9510000000000006E-3</v>
      </c>
      <c r="D15">
        <v>2.3446774E-2</v>
      </c>
      <c r="E15">
        <v>2.962826E-2</v>
      </c>
      <c r="F15" s="6">
        <v>417.8938</v>
      </c>
      <c r="G15" s="6">
        <v>1.11714E-2</v>
      </c>
      <c r="H15" s="6">
        <v>-2.2937690000000002E-6</v>
      </c>
      <c r="I15" s="6">
        <v>2.9099480000000003E-10</v>
      </c>
      <c r="J15" s="6">
        <v>-1.4825999999999999E-14</v>
      </c>
      <c r="K15" s="6">
        <v>381.09280000000001</v>
      </c>
      <c r="L15" s="6">
        <v>1.4052800000000001E-3</v>
      </c>
      <c r="M15" s="6">
        <v>-2.0073399999999999E-8</v>
      </c>
      <c r="N15" s="6">
        <v>1.05799E-13</v>
      </c>
      <c r="O15" s="6">
        <v>0</v>
      </c>
      <c r="P15">
        <v>446.3</v>
      </c>
      <c r="Q15">
        <v>383.04</v>
      </c>
    </row>
    <row r="16" spans="1:18" x14ac:dyDescent="0.25">
      <c r="A16">
        <v>18</v>
      </c>
      <c r="B16" t="s">
        <v>822</v>
      </c>
      <c r="C16">
        <v>8.8319999999999996E-3</v>
      </c>
      <c r="D16">
        <v>1.8423599999999999E-3</v>
      </c>
      <c r="E16">
        <v>2.9695005999999999E-2</v>
      </c>
      <c r="F16" s="6">
        <v>352.02980000000002</v>
      </c>
      <c r="G16" s="6">
        <v>4.9958559999999999E-3</v>
      </c>
      <c r="H16" s="6">
        <v>-2.7416400000000002E-7</v>
      </c>
      <c r="I16" s="6">
        <v>7.0983100000000003E-12</v>
      </c>
      <c r="J16" s="6">
        <v>0</v>
      </c>
      <c r="K16" s="6">
        <v>323.12279999999998</v>
      </c>
      <c r="L16" s="6">
        <v>-4.5770080000000001E-4</v>
      </c>
      <c r="M16" s="6">
        <v>3.9876499999999998E-7</v>
      </c>
      <c r="N16" s="6">
        <v>-4.2210599999999999E-11</v>
      </c>
      <c r="O16" s="6">
        <v>1.3986599999999999E-15</v>
      </c>
      <c r="P16">
        <v>383.3</v>
      </c>
      <c r="Q16">
        <v>327.29000000000002</v>
      </c>
    </row>
    <row r="17" spans="1:17" x14ac:dyDescent="0.25">
      <c r="A17">
        <v>20</v>
      </c>
      <c r="B17" t="s">
        <v>824</v>
      </c>
      <c r="C17">
        <v>9.025E-3</v>
      </c>
      <c r="D17">
        <v>4.344435E-2</v>
      </c>
      <c r="E17">
        <v>6.8334049999999993E-2</v>
      </c>
      <c r="F17" s="6">
        <v>775.04629999999997</v>
      </c>
      <c r="G17" s="6">
        <v>2.6397259999999999E-2</v>
      </c>
      <c r="H17" s="6">
        <v>-1.062692E-5</v>
      </c>
      <c r="I17" s="6">
        <v>1.9872919999999999E-9</v>
      </c>
      <c r="J17" s="6">
        <v>0</v>
      </c>
      <c r="K17" s="6">
        <v>754</v>
      </c>
      <c r="L17" s="6">
        <v>1.3599999999999999E-2</v>
      </c>
      <c r="M17" s="6">
        <v>-1.1752100000000001E-5</v>
      </c>
      <c r="N17" s="6">
        <v>5.9766600000000003E-9</v>
      </c>
      <c r="O17" s="6">
        <v>-1.140029E-12</v>
      </c>
      <c r="P17">
        <v>800</v>
      </c>
      <c r="Q17">
        <v>755.49</v>
      </c>
    </row>
    <row r="18" spans="1:17" x14ac:dyDescent="0.25">
      <c r="A18">
        <v>21</v>
      </c>
      <c r="B18" t="s">
        <v>826</v>
      </c>
      <c r="C18">
        <v>8.6759999999999997E-3</v>
      </c>
      <c r="D18">
        <v>4.0330410000000002E-3</v>
      </c>
      <c r="E18">
        <v>1.9526357000000001E-2</v>
      </c>
      <c r="F18" s="6">
        <v>682.60379999999998</v>
      </c>
      <c r="G18" s="6">
        <v>4.8729700000000001E-2</v>
      </c>
      <c r="H18" s="6">
        <v>-1.593879E-5</v>
      </c>
      <c r="I18" s="6">
        <v>2.6707999999999999E-9</v>
      </c>
      <c r="J18" s="6">
        <v>-1.70707E-13</v>
      </c>
      <c r="K18" s="6">
        <v>673.93060000000003</v>
      </c>
      <c r="L18" s="6">
        <v>8.6597900000000005E-3</v>
      </c>
      <c r="M18" s="6">
        <v>-1.052098E-5</v>
      </c>
      <c r="N18" s="6">
        <v>7.6631359999999992E-9</v>
      </c>
      <c r="O18" s="6">
        <v>-2.0651740000000001E-12</v>
      </c>
      <c r="P18">
        <v>756</v>
      </c>
      <c r="Q18">
        <v>674.9</v>
      </c>
    </row>
    <row r="19" spans="1:17" x14ac:dyDescent="0.25">
      <c r="A19">
        <v>24</v>
      </c>
      <c r="B19" t="s">
        <v>829</v>
      </c>
      <c r="C19">
        <v>9.0959999999999999E-3</v>
      </c>
      <c r="D19">
        <v>1.9634914E-2</v>
      </c>
      <c r="E19">
        <v>3.2083049000000002E-2</v>
      </c>
      <c r="F19" s="6">
        <v>568.08979999999997</v>
      </c>
      <c r="G19" s="6">
        <v>1.4506E-2</v>
      </c>
      <c r="H19" s="6">
        <v>-1.2027989999999999E-6</v>
      </c>
      <c r="I19" s="6">
        <v>5.8302990000000002E-11</v>
      </c>
      <c r="J19" s="6">
        <v>-1.1245E-15</v>
      </c>
      <c r="K19" s="6">
        <v>519.31979999999999</v>
      </c>
      <c r="L19" s="6">
        <v>3.9399969999999998E-3</v>
      </c>
      <c r="M19" s="6">
        <v>-3.599999E-7</v>
      </c>
      <c r="N19" s="6">
        <v>4.3299990000000002E-11</v>
      </c>
      <c r="O19" s="6">
        <v>-2.6E-15</v>
      </c>
      <c r="P19">
        <v>661</v>
      </c>
      <c r="Q19">
        <v>521.12</v>
      </c>
    </row>
    <row r="20" spans="1:17" x14ac:dyDescent="0.25">
      <c r="A20">
        <v>25</v>
      </c>
      <c r="B20" t="s">
        <v>831</v>
      </c>
      <c r="C20">
        <v>8.9779999999999999E-3</v>
      </c>
      <c r="D20">
        <v>5.3911790000000003E-3</v>
      </c>
      <c r="E20">
        <v>1.3418253999999999E-2</v>
      </c>
      <c r="F20" s="6">
        <v>752.1499</v>
      </c>
      <c r="G20" s="6">
        <v>1.2283499999999999E-2</v>
      </c>
      <c r="H20" s="6">
        <v>-1.2568800000000001E-6</v>
      </c>
      <c r="I20" s="6">
        <v>7.8525089999999995E-11</v>
      </c>
      <c r="J20" s="6">
        <v>-1.97863E-15</v>
      </c>
      <c r="K20" s="6">
        <v>693.29589999999996</v>
      </c>
      <c r="L20" s="6">
        <v>1.2572099999999999E-2</v>
      </c>
      <c r="M20" s="6">
        <v>-1.26882E-5</v>
      </c>
      <c r="N20" s="6">
        <v>8.511947E-9</v>
      </c>
      <c r="O20" s="6">
        <v>-2.1422900000000002E-12</v>
      </c>
      <c r="P20">
        <v>815</v>
      </c>
      <c r="Q20">
        <v>696.49</v>
      </c>
    </row>
    <row r="21" spans="1:17" x14ac:dyDescent="0.25">
      <c r="A21">
        <v>26</v>
      </c>
      <c r="B21" t="s">
        <v>833</v>
      </c>
      <c r="C21">
        <v>8.8730000000000007E-3</v>
      </c>
      <c r="D21">
        <v>1.0989917E-2</v>
      </c>
      <c r="E21">
        <v>3.6043324000000002E-2</v>
      </c>
      <c r="F21" s="6">
        <v>684.7029</v>
      </c>
      <c r="G21" s="6">
        <v>-4.019E-3</v>
      </c>
      <c r="H21" s="6">
        <v>-7.9360299999999999E-7</v>
      </c>
      <c r="I21" s="6">
        <v>2.7851299999999999E-8</v>
      </c>
      <c r="J21" s="6">
        <v>-1.4200899999999999E-11</v>
      </c>
      <c r="K21" s="6">
        <v>624.5249</v>
      </c>
      <c r="L21" s="6">
        <v>1.7833E-3</v>
      </c>
      <c r="M21" s="6">
        <v>-5.9841400000000003E-7</v>
      </c>
      <c r="N21" s="6">
        <v>1.5993999999999999E-10</v>
      </c>
      <c r="O21" s="6">
        <v>-1.9865299999999999E-14</v>
      </c>
      <c r="P21">
        <v>696</v>
      </c>
      <c r="Q21">
        <v>624.33000000000004</v>
      </c>
    </row>
    <row r="22" spans="1:17" x14ac:dyDescent="0.25">
      <c r="A22">
        <v>27</v>
      </c>
      <c r="B22" t="s">
        <v>250</v>
      </c>
      <c r="C22">
        <v>8.829E-3</v>
      </c>
      <c r="D22">
        <v>6.6404380000000002E-3</v>
      </c>
      <c r="E22">
        <v>2.3126230000000001E-2</v>
      </c>
      <c r="F22" s="6">
        <v>594.02</v>
      </c>
      <c r="G22" s="6">
        <v>0.35164000000000001</v>
      </c>
      <c r="H22" s="6">
        <v>-2.1575000000000001E-3</v>
      </c>
      <c r="I22" s="6">
        <v>7.3589E-6</v>
      </c>
      <c r="J22" s="6">
        <v>-9.5971000000000003E-9</v>
      </c>
      <c r="K22" s="6">
        <v>564.63699999999994</v>
      </c>
      <c r="L22" s="6">
        <v>5.5515770000000002E-3</v>
      </c>
      <c r="M22" s="6">
        <v>-1.8485299999999999E-6</v>
      </c>
      <c r="N22" s="6">
        <v>3.2517790000000001E-10</v>
      </c>
      <c r="O22" s="6">
        <v>-2.0945500000000001E-14</v>
      </c>
      <c r="P22">
        <v>624</v>
      </c>
      <c r="Q22">
        <v>565.63</v>
      </c>
    </row>
    <row r="23" spans="1:17" x14ac:dyDescent="0.25">
      <c r="A23">
        <v>28</v>
      </c>
      <c r="B23" t="s">
        <v>251</v>
      </c>
      <c r="C23">
        <v>9.1079999999999998E-3</v>
      </c>
      <c r="D23">
        <v>2.3255020000000001E-2</v>
      </c>
      <c r="E23">
        <v>1.5457313E-2</v>
      </c>
      <c r="F23" s="6">
        <v>527.35990000000004</v>
      </c>
      <c r="G23" s="6">
        <v>0.11044</v>
      </c>
      <c r="H23" s="6">
        <v>-1.8921000000000001E-4</v>
      </c>
      <c r="I23" s="6">
        <v>1.9327000000000001E-7</v>
      </c>
      <c r="J23" s="6">
        <v>-7.4542999999999995E-11</v>
      </c>
      <c r="K23" s="6">
        <v>517.20000000000005</v>
      </c>
      <c r="L23" s="6">
        <v>4.5395979999999997E-3</v>
      </c>
      <c r="M23" s="6">
        <v>-2.4736989999999999E-6</v>
      </c>
      <c r="N23" s="6">
        <v>1.0624E-9</v>
      </c>
      <c r="O23" s="6">
        <v>-1.8748E-13</v>
      </c>
      <c r="P23">
        <v>565</v>
      </c>
      <c r="Q23">
        <v>518.54</v>
      </c>
    </row>
    <row r="24" spans="1:17" x14ac:dyDescent="0.25">
      <c r="A24">
        <v>29</v>
      </c>
      <c r="B24" t="s">
        <v>836</v>
      </c>
      <c r="C24">
        <v>9.1229999999999992E-3</v>
      </c>
      <c r="D24">
        <v>6.4112630000000004E-3</v>
      </c>
      <c r="E24">
        <v>2.0941642999999999E-2</v>
      </c>
      <c r="F24" s="6">
        <v>789.33349999999996</v>
      </c>
      <c r="G24" s="6">
        <v>3.9666170000000001E-2</v>
      </c>
      <c r="H24" s="6">
        <v>-1.4960530000000001E-5</v>
      </c>
      <c r="I24" s="6">
        <v>3.071849E-9</v>
      </c>
      <c r="J24" s="6">
        <v>-2.366004E-13</v>
      </c>
      <c r="K24" s="6">
        <v>769.38660000000004</v>
      </c>
      <c r="L24" s="6">
        <v>1.47315E-2</v>
      </c>
      <c r="M24" s="6">
        <v>-1.023646E-5</v>
      </c>
      <c r="N24" s="6">
        <v>3.7784119999999998E-9</v>
      </c>
      <c r="O24" s="6">
        <v>-5.2587719999999998E-13</v>
      </c>
      <c r="P24">
        <v>842.6</v>
      </c>
      <c r="Q24">
        <v>771.2</v>
      </c>
    </row>
    <row r="25" spans="1:17" x14ac:dyDescent="0.25">
      <c r="A25">
        <v>30</v>
      </c>
      <c r="B25" t="s">
        <v>839</v>
      </c>
      <c r="C25">
        <v>8.8400000000000006E-3</v>
      </c>
      <c r="D25">
        <v>9.2161469999999992E-3</v>
      </c>
      <c r="E25">
        <v>6.9818847000000003E-2</v>
      </c>
      <c r="F25" s="6">
        <v>545.89279999999997</v>
      </c>
      <c r="G25" s="6">
        <v>6.4708650000000006E-2</v>
      </c>
      <c r="H25" s="6">
        <v>-3.23717E-5</v>
      </c>
      <c r="I25" s="6">
        <v>7.3933570000000001E-9</v>
      </c>
      <c r="J25" s="6">
        <v>0</v>
      </c>
      <c r="K25" s="6">
        <v>510.99099999999999</v>
      </c>
      <c r="L25" s="6">
        <v>1.62413E-2</v>
      </c>
      <c r="M25" s="6">
        <v>-1.1829500000000001E-5</v>
      </c>
      <c r="N25" s="6">
        <v>3.0805400000000002E-9</v>
      </c>
      <c r="O25" s="6">
        <v>0</v>
      </c>
      <c r="P25">
        <v>595</v>
      </c>
      <c r="Q25">
        <v>517.08000000000004</v>
      </c>
    </row>
    <row r="26" spans="1:17" x14ac:dyDescent="0.25">
      <c r="A26">
        <v>31</v>
      </c>
      <c r="B26" t="s">
        <v>840</v>
      </c>
      <c r="C26">
        <v>9.0139999999999994E-3</v>
      </c>
      <c r="D26">
        <v>1.8591987000000001E-2</v>
      </c>
      <c r="E26">
        <v>5.5831574000000002E-2</v>
      </c>
      <c r="F26" s="6">
        <v>471.16480000000001</v>
      </c>
      <c r="G26" s="6">
        <v>7.2805400000000003E-3</v>
      </c>
      <c r="H26" s="6">
        <v>-5.6098900000000002E-7</v>
      </c>
      <c r="I26" s="6">
        <v>2.5977600000000001E-11</v>
      </c>
      <c r="J26" s="6">
        <v>-4.8453590000000003E-16</v>
      </c>
      <c r="K26" s="6">
        <v>433</v>
      </c>
      <c r="L26" s="6">
        <v>1.5958400000000001E-3</v>
      </c>
      <c r="M26" s="6">
        <v>-8.1773859999999997E-8</v>
      </c>
      <c r="N26" s="6">
        <v>3.1735000000000002E-12</v>
      </c>
      <c r="O26" s="6">
        <v>0</v>
      </c>
      <c r="P26">
        <v>520</v>
      </c>
      <c r="Q26">
        <v>435.16</v>
      </c>
    </row>
    <row r="27" spans="1:17" x14ac:dyDescent="0.25">
      <c r="A27">
        <v>32</v>
      </c>
      <c r="B27" t="s">
        <v>255</v>
      </c>
      <c r="C27">
        <v>8.5360000000000002E-3</v>
      </c>
      <c r="D27">
        <v>1.2020998999999999E-2</v>
      </c>
      <c r="E27">
        <v>3.3306580000000002E-2</v>
      </c>
      <c r="F27" s="6">
        <v>430.75749999999999</v>
      </c>
      <c r="G27" s="6">
        <v>0</v>
      </c>
      <c r="H27" s="6">
        <v>0</v>
      </c>
      <c r="I27" s="6">
        <v>0</v>
      </c>
      <c r="J27" s="6">
        <v>0</v>
      </c>
      <c r="K27" s="6">
        <v>398.57589999999999</v>
      </c>
      <c r="L27" s="6">
        <v>2.1237500000000002E-3</v>
      </c>
      <c r="M27" s="6">
        <v>-2.68222E-7</v>
      </c>
      <c r="N27" s="6">
        <v>2.2918289999999998E-11</v>
      </c>
      <c r="O27" s="6">
        <v>0</v>
      </c>
      <c r="P27">
        <v>434.12</v>
      </c>
      <c r="Q27">
        <v>399.02</v>
      </c>
    </row>
    <row r="28" spans="1:17" x14ac:dyDescent="0.25">
      <c r="A28">
        <v>33</v>
      </c>
      <c r="B28" t="s">
        <v>844</v>
      </c>
      <c r="C28">
        <v>9.1009999999999997E-3</v>
      </c>
      <c r="D28">
        <v>2.4711561999999999E-2</v>
      </c>
      <c r="E28">
        <v>5.4125167000000002E-2</v>
      </c>
      <c r="F28" s="6">
        <v>358.32889999999998</v>
      </c>
      <c r="G28" s="6">
        <v>8.6172599999999999E-3</v>
      </c>
      <c r="H28" s="6">
        <v>-8.8426590000000002E-7</v>
      </c>
      <c r="I28" s="6">
        <v>5.2932490000000001E-11</v>
      </c>
      <c r="J28" s="6">
        <v>-1.24196E-15</v>
      </c>
      <c r="K28" s="6">
        <v>323.45999999999998</v>
      </c>
      <c r="L28" s="6">
        <v>4.0499980000000002E-4</v>
      </c>
      <c r="M28" s="6">
        <v>4.1999999999999999E-8</v>
      </c>
      <c r="N28" s="6">
        <v>-2E-12</v>
      </c>
      <c r="O28" s="6">
        <v>2.9099990000000003E-17</v>
      </c>
      <c r="P28">
        <v>401</v>
      </c>
      <c r="Q28">
        <v>327.14</v>
      </c>
    </row>
    <row r="29" spans="1:17" x14ac:dyDescent="0.25">
      <c r="A29">
        <v>34</v>
      </c>
      <c r="B29" t="s">
        <v>846</v>
      </c>
      <c r="C29">
        <v>8.6549999999999995E-3</v>
      </c>
      <c r="D29">
        <v>1.690208E-2</v>
      </c>
      <c r="E29">
        <v>3.8759749000000003E-2</v>
      </c>
      <c r="F29" s="6">
        <v>293.9248</v>
      </c>
      <c r="G29" s="6">
        <v>3.6005899999999999E-3</v>
      </c>
      <c r="H29" s="6">
        <v>-1.8461499999999999E-7</v>
      </c>
      <c r="I29" s="6">
        <v>5.8776400000000004E-12</v>
      </c>
      <c r="J29" s="6">
        <v>-7.5036190000000003E-17</v>
      </c>
      <c r="K29" s="6">
        <v>279.95389999999998</v>
      </c>
      <c r="L29" s="6">
        <v>4.2685290000000002E-5</v>
      </c>
      <c r="M29" s="6">
        <v>4.2497099999999999E-8</v>
      </c>
      <c r="N29" s="6">
        <v>-3.10115E-12</v>
      </c>
      <c r="O29" s="6">
        <v>6.5561290000000001E-17</v>
      </c>
      <c r="P29">
        <v>328</v>
      </c>
      <c r="Q29">
        <v>281.24</v>
      </c>
    </row>
    <row r="30" spans="1:17" x14ac:dyDescent="0.25">
      <c r="A30">
        <v>37</v>
      </c>
      <c r="B30" t="s">
        <v>849</v>
      </c>
      <c r="C30">
        <v>8.8599999999999998E-3</v>
      </c>
      <c r="D30">
        <v>1.183999E-3</v>
      </c>
      <c r="E30">
        <v>5.7020359E-2</v>
      </c>
      <c r="F30" s="6">
        <v>432.78390000000002</v>
      </c>
      <c r="G30" s="6">
        <v>1.49645E-2</v>
      </c>
      <c r="H30" s="6">
        <v>-6.7074200000000001E-6</v>
      </c>
      <c r="I30" s="6">
        <v>1.75977E-9</v>
      </c>
      <c r="J30" s="6">
        <v>-1.6982299999999999E-13</v>
      </c>
      <c r="K30" s="6">
        <v>427.54079999999999</v>
      </c>
      <c r="L30" s="6">
        <v>-8.0521589999999995E-4</v>
      </c>
      <c r="M30" s="6">
        <v>3.0806199999999999E-6</v>
      </c>
      <c r="N30" s="6">
        <v>-1.3497E-9</v>
      </c>
      <c r="O30" s="6">
        <v>1.9017100000000001E-13</v>
      </c>
      <c r="P30">
        <v>451.5</v>
      </c>
      <c r="Q30">
        <v>427.8</v>
      </c>
    </row>
    <row r="31" spans="1:17" x14ac:dyDescent="0.25">
      <c r="A31">
        <v>38</v>
      </c>
      <c r="B31" t="s">
        <v>851</v>
      </c>
      <c r="C31">
        <v>8.4370000000000001E-3</v>
      </c>
      <c r="D31">
        <v>2.478474E-3</v>
      </c>
      <c r="E31">
        <v>5.4725415999999999E-2</v>
      </c>
      <c r="F31" s="6">
        <v>427.29070000000002</v>
      </c>
      <c r="G31" s="6">
        <v>0</v>
      </c>
      <c r="H31" s="6">
        <v>0</v>
      </c>
      <c r="I31" s="6">
        <v>0</v>
      </c>
      <c r="J31" s="6">
        <v>0</v>
      </c>
      <c r="K31" s="6">
        <v>403.9468</v>
      </c>
      <c r="L31" s="6">
        <v>4.8027490000000003E-4</v>
      </c>
      <c r="M31" s="6">
        <v>1.5553899999999999E-6</v>
      </c>
      <c r="N31" s="6">
        <v>-8.13472E-10</v>
      </c>
      <c r="O31" s="6">
        <v>1.2166700000000001E-13</v>
      </c>
      <c r="P31">
        <v>427.5</v>
      </c>
      <c r="Q31">
        <v>404.69</v>
      </c>
    </row>
    <row r="32" spans="1:17" x14ac:dyDescent="0.25">
      <c r="A32">
        <v>39</v>
      </c>
      <c r="B32" t="s">
        <v>853</v>
      </c>
      <c r="C32">
        <v>8.5430000000000002E-3</v>
      </c>
      <c r="D32">
        <v>2.4266209999999999E-3</v>
      </c>
      <c r="E32">
        <v>8.3692655000000005E-2</v>
      </c>
      <c r="F32" s="6">
        <v>403.87240000000003</v>
      </c>
      <c r="G32" s="6">
        <v>0</v>
      </c>
      <c r="H32" s="6">
        <v>0</v>
      </c>
      <c r="I32" s="6">
        <v>0</v>
      </c>
      <c r="J32" s="6">
        <v>0</v>
      </c>
      <c r="K32" s="6">
        <v>379.34800000000001</v>
      </c>
      <c r="L32" s="6">
        <v>2.2572199999999999E-3</v>
      </c>
      <c r="M32" s="6">
        <v>1.9627900000000001E-7</v>
      </c>
      <c r="N32" s="6">
        <v>-3.2365700000000002E-10</v>
      </c>
      <c r="O32" s="6">
        <v>5.8837999999999999E-14</v>
      </c>
      <c r="P32">
        <v>404</v>
      </c>
      <c r="Q32">
        <v>382.88</v>
      </c>
    </row>
    <row r="33" spans="1:17" x14ac:dyDescent="0.25">
      <c r="A33">
        <v>40</v>
      </c>
      <c r="B33" t="s">
        <v>855</v>
      </c>
      <c r="C33">
        <v>8.7880000000000007E-3</v>
      </c>
      <c r="D33">
        <v>5.49337E-4</v>
      </c>
      <c r="E33">
        <v>4.7585483999999997E-2</v>
      </c>
      <c r="F33" s="6">
        <v>369.69380000000001</v>
      </c>
      <c r="G33" s="6">
        <v>-5.2499890000000003E-4</v>
      </c>
      <c r="H33" s="6">
        <v>1.08299E-6</v>
      </c>
      <c r="I33" s="6">
        <v>-1.6015999999999999E-10</v>
      </c>
      <c r="J33" s="6">
        <v>7.9277369999999995E-15</v>
      </c>
      <c r="K33" s="6">
        <v>358.00389999999999</v>
      </c>
      <c r="L33" s="6">
        <v>-2.40967E-4</v>
      </c>
      <c r="M33" s="6">
        <v>5.5981889999999997E-7</v>
      </c>
      <c r="N33" s="6">
        <v>-1.2308E-10</v>
      </c>
      <c r="O33" s="6">
        <v>8.0305869999999999E-15</v>
      </c>
      <c r="P33">
        <v>384</v>
      </c>
      <c r="Q33">
        <v>358</v>
      </c>
    </row>
    <row r="34" spans="1:17" x14ac:dyDescent="0.25">
      <c r="A34">
        <v>42</v>
      </c>
      <c r="B34" t="s">
        <v>262</v>
      </c>
      <c r="C34">
        <v>9.0830000000000008E-3</v>
      </c>
      <c r="D34">
        <v>1.9985549999999999E-3</v>
      </c>
      <c r="E34">
        <v>3.4540027000000001E-2</v>
      </c>
      <c r="F34" s="6">
        <v>357.82369999999997</v>
      </c>
      <c r="G34" s="6">
        <v>0</v>
      </c>
      <c r="H34" s="6">
        <v>0</v>
      </c>
      <c r="I34" s="6">
        <v>0</v>
      </c>
      <c r="J34" s="6">
        <v>0</v>
      </c>
      <c r="K34" s="6">
        <v>323.08499999999998</v>
      </c>
      <c r="L34" s="6">
        <v>4.3148470000000001E-3</v>
      </c>
      <c r="M34" s="6">
        <v>-2.1333599999999999E-6</v>
      </c>
      <c r="N34" s="6">
        <v>5.6789600000000004E-10</v>
      </c>
      <c r="O34" s="6">
        <v>-5.3779700000000003E-14</v>
      </c>
      <c r="P34">
        <v>358</v>
      </c>
      <c r="Q34">
        <v>326.61</v>
      </c>
    </row>
    <row r="35" spans="1:17" x14ac:dyDescent="0.25">
      <c r="A35">
        <v>43</v>
      </c>
      <c r="B35" t="s">
        <v>858</v>
      </c>
      <c r="C35">
        <v>8.7779999999999993E-3</v>
      </c>
      <c r="D35">
        <v>9.6819850000000006E-3</v>
      </c>
      <c r="E35">
        <v>4.4877927999999997E-2</v>
      </c>
      <c r="F35" s="6">
        <v>293.20580000000001</v>
      </c>
      <c r="G35" s="6">
        <v>5.4960060000000003E-3</v>
      </c>
      <c r="H35" s="6">
        <v>-3.9270200000000002E-7</v>
      </c>
      <c r="I35" s="6">
        <v>1.7330500000000001E-11</v>
      </c>
      <c r="J35" s="6">
        <v>-3.101849E-16</v>
      </c>
      <c r="K35" s="6">
        <v>280.02690000000001</v>
      </c>
      <c r="L35" s="6">
        <v>-2.20075E-4</v>
      </c>
      <c r="M35" s="6">
        <v>7.1098499999999996E-7</v>
      </c>
      <c r="N35" s="6">
        <v>-1.7131100000000001E-10</v>
      </c>
      <c r="O35" s="6">
        <v>1.30012E-14</v>
      </c>
      <c r="P35">
        <v>328</v>
      </c>
      <c r="Q35">
        <v>279.95999999999998</v>
      </c>
    </row>
    <row r="36" spans="1:17" x14ac:dyDescent="0.25">
      <c r="A36">
        <v>45</v>
      </c>
      <c r="B36" t="s">
        <v>860</v>
      </c>
      <c r="C36">
        <v>8.7019999999999997E-3</v>
      </c>
      <c r="D36">
        <v>2.3249498E-2</v>
      </c>
      <c r="E36">
        <v>5.3618986E-2</v>
      </c>
      <c r="F36" s="6">
        <v>279.7097</v>
      </c>
      <c r="G36" s="6">
        <v>0</v>
      </c>
      <c r="H36" s="6">
        <v>0</v>
      </c>
      <c r="I36" s="6">
        <v>0</v>
      </c>
      <c r="J36" s="6">
        <v>0</v>
      </c>
      <c r="K36" s="6">
        <v>253.441</v>
      </c>
      <c r="L36" s="6">
        <v>5.7865979999999998E-4</v>
      </c>
      <c r="M36" s="6">
        <v>1.44023E-8</v>
      </c>
      <c r="N36" s="6">
        <v>-1.41555E-12</v>
      </c>
      <c r="O36" s="6">
        <v>2.609049E-17</v>
      </c>
      <c r="P36">
        <v>280</v>
      </c>
      <c r="Q36">
        <v>258.64999999999998</v>
      </c>
    </row>
    <row r="37" spans="1:17" x14ac:dyDescent="0.25">
      <c r="A37">
        <v>46</v>
      </c>
      <c r="B37" t="s">
        <v>265</v>
      </c>
      <c r="C37">
        <v>8.9060000000000007E-3</v>
      </c>
      <c r="D37">
        <v>3.837862E-3</v>
      </c>
      <c r="E37">
        <v>4.9008458999999997E-2</v>
      </c>
      <c r="F37" s="6">
        <v>239.17</v>
      </c>
      <c r="G37" s="6">
        <v>2.4970000000000001E-3</v>
      </c>
      <c r="H37" s="6">
        <v>-1.2596E-7</v>
      </c>
      <c r="I37" s="6">
        <v>3.0480999999999999E-12</v>
      </c>
      <c r="J37" s="6">
        <v>-2.5709990000000001E-17</v>
      </c>
      <c r="K37" s="6">
        <v>234.49799999999999</v>
      </c>
      <c r="L37" s="6">
        <v>7.0798279999999996E-4</v>
      </c>
      <c r="M37" s="6">
        <v>-2.52435E-8</v>
      </c>
      <c r="N37" s="6">
        <v>4.6460100000000003E-13</v>
      </c>
      <c r="O37" s="6">
        <v>-3.2558799999999999E-18</v>
      </c>
      <c r="P37">
        <v>257</v>
      </c>
      <c r="Q37">
        <v>237.99</v>
      </c>
    </row>
    <row r="38" spans="1:17" x14ac:dyDescent="0.25">
      <c r="A38">
        <v>47</v>
      </c>
      <c r="B38" t="s">
        <v>266</v>
      </c>
      <c r="C38">
        <v>8.8620000000000001E-3</v>
      </c>
      <c r="D38">
        <v>2.0960100000000001E-3</v>
      </c>
      <c r="E38">
        <v>2.872613E-3</v>
      </c>
      <c r="F38" s="6">
        <v>542.55489999999998</v>
      </c>
      <c r="G38" s="6">
        <v>6.3670089999999999E-3</v>
      </c>
      <c r="H38" s="6">
        <v>-6.7515199999999996E-7</v>
      </c>
      <c r="I38" s="6">
        <v>5.3942889999999998E-11</v>
      </c>
      <c r="J38" s="6">
        <v>-1.8993800000000001E-15</v>
      </c>
      <c r="K38" s="6">
        <v>531.39</v>
      </c>
      <c r="L38" s="6">
        <v>4.0481400000000004E-3</v>
      </c>
      <c r="M38" s="6">
        <v>-1.39503E-6</v>
      </c>
      <c r="N38" s="6">
        <v>2.7102100000000002E-10</v>
      </c>
      <c r="O38" s="6">
        <v>0</v>
      </c>
      <c r="P38">
        <v>568</v>
      </c>
      <c r="Q38">
        <v>532.23</v>
      </c>
    </row>
    <row r="39" spans="1:17" x14ac:dyDescent="0.25">
      <c r="A39">
        <v>48</v>
      </c>
      <c r="B39" t="s">
        <v>865</v>
      </c>
      <c r="C39">
        <v>9.0240000000000008E-3</v>
      </c>
      <c r="D39">
        <v>2.463008E-3</v>
      </c>
      <c r="E39">
        <v>5.2071776E-2</v>
      </c>
      <c r="F39" s="6">
        <v>531.48900000000003</v>
      </c>
      <c r="G39" s="6">
        <v>0</v>
      </c>
      <c r="H39" s="6">
        <v>0</v>
      </c>
      <c r="I39" s="6">
        <v>0</v>
      </c>
      <c r="J39" s="6">
        <v>0</v>
      </c>
      <c r="K39" s="6">
        <v>503.81009999999998</v>
      </c>
      <c r="L39" s="6">
        <v>6.4191270000000002E-3</v>
      </c>
      <c r="M39" s="6">
        <v>-5.3644919999999998E-6</v>
      </c>
      <c r="N39" s="6">
        <v>2.689538E-9</v>
      </c>
      <c r="O39" s="6">
        <v>-5.0573490000000001E-13</v>
      </c>
      <c r="P39">
        <v>531.5</v>
      </c>
      <c r="Q39">
        <v>505.64</v>
      </c>
    </row>
    <row r="40" spans="1:17" x14ac:dyDescent="0.25">
      <c r="A40">
        <v>49</v>
      </c>
      <c r="B40" t="s">
        <v>868</v>
      </c>
      <c r="C40">
        <v>8.7489999999999998E-3</v>
      </c>
      <c r="D40">
        <v>2.2462299999999999E-4</v>
      </c>
      <c r="E40">
        <v>1.4387107E-2</v>
      </c>
      <c r="F40" s="6">
        <v>437.47190000000001</v>
      </c>
      <c r="G40" s="6">
        <v>6.6312999999999997E-3</v>
      </c>
      <c r="H40" s="6">
        <v>-3.7517899999999997E-7</v>
      </c>
      <c r="I40" s="6">
        <v>1.06241E-11</v>
      </c>
      <c r="J40" s="6">
        <v>0</v>
      </c>
      <c r="K40" s="6">
        <v>397.02800000000002</v>
      </c>
      <c r="L40" s="6">
        <v>4.3964199999999998E-3</v>
      </c>
      <c r="M40" s="6">
        <v>-1.25341E-6</v>
      </c>
      <c r="N40" s="6">
        <v>1.7949899999999999E-10</v>
      </c>
      <c r="O40" s="6">
        <v>0</v>
      </c>
      <c r="P40">
        <v>474</v>
      </c>
      <c r="Q40">
        <v>398.79</v>
      </c>
    </row>
    <row r="41" spans="1:17" x14ac:dyDescent="0.25">
      <c r="A41">
        <v>50</v>
      </c>
      <c r="B41" t="s">
        <v>870</v>
      </c>
      <c r="C41">
        <v>8.6060000000000008E-3</v>
      </c>
      <c r="D41">
        <v>1.3959113E-2</v>
      </c>
      <c r="E41">
        <v>1.5579657E-2</v>
      </c>
      <c r="F41" s="6">
        <v>384.22879999999998</v>
      </c>
      <c r="G41" s="6">
        <v>0</v>
      </c>
      <c r="H41" s="6">
        <v>0</v>
      </c>
      <c r="I41" s="6">
        <v>0</v>
      </c>
      <c r="J41" s="6">
        <v>0</v>
      </c>
      <c r="K41" s="6">
        <v>365.50700000000001</v>
      </c>
      <c r="L41" s="6">
        <v>2.0480199999999998E-3</v>
      </c>
      <c r="M41" s="6">
        <v>-9.7937800000000002E-8</v>
      </c>
      <c r="N41" s="6">
        <v>0</v>
      </c>
      <c r="O41" s="6">
        <v>0</v>
      </c>
      <c r="P41">
        <v>384.67</v>
      </c>
      <c r="Q41">
        <v>366.66</v>
      </c>
    </row>
    <row r="42" spans="1:17" x14ac:dyDescent="0.25">
      <c r="A42">
        <v>51</v>
      </c>
      <c r="B42" t="s">
        <v>872</v>
      </c>
      <c r="C42">
        <v>9.1039999999999992E-3</v>
      </c>
      <c r="D42">
        <v>6.4402700000000003E-4</v>
      </c>
      <c r="E42">
        <v>1.7438041000000001E-2</v>
      </c>
      <c r="F42" s="6">
        <v>365.95229999999998</v>
      </c>
      <c r="G42" s="6">
        <v>0</v>
      </c>
      <c r="H42" s="6">
        <v>0</v>
      </c>
      <c r="I42" s="6">
        <v>0</v>
      </c>
      <c r="J42" s="6">
        <v>0</v>
      </c>
      <c r="K42" s="6">
        <v>350.95699999999999</v>
      </c>
      <c r="L42" s="6">
        <v>1.3796800000000001E-3</v>
      </c>
      <c r="M42" s="6">
        <v>-8.0640899999999995E-8</v>
      </c>
      <c r="N42" s="6">
        <v>0</v>
      </c>
      <c r="O42" s="6">
        <v>0</v>
      </c>
      <c r="P42">
        <v>366</v>
      </c>
      <c r="Q42">
        <v>351.5</v>
      </c>
    </row>
    <row r="43" spans="1:17" x14ac:dyDescent="0.25">
      <c r="A43">
        <v>52</v>
      </c>
      <c r="B43" t="s">
        <v>874</v>
      </c>
      <c r="C43">
        <v>9.1380000000000003E-3</v>
      </c>
      <c r="D43">
        <v>3.147235E-3</v>
      </c>
      <c r="E43">
        <v>2.6177513999999999E-2</v>
      </c>
      <c r="F43" s="6">
        <v>350.96289999999999</v>
      </c>
      <c r="G43" s="6">
        <v>0</v>
      </c>
      <c r="H43" s="6">
        <v>0</v>
      </c>
      <c r="I43" s="6">
        <v>0</v>
      </c>
      <c r="J43" s="6">
        <v>0</v>
      </c>
      <c r="K43" s="6">
        <v>333.37700000000001</v>
      </c>
      <c r="L43" s="6">
        <v>1.9941300000000002E-3</v>
      </c>
      <c r="M43" s="6">
        <v>-5.49554E-7</v>
      </c>
      <c r="N43" s="6">
        <v>8.2465500000000001E-11</v>
      </c>
      <c r="O43" s="6">
        <v>-4.5558999999999997E-15</v>
      </c>
      <c r="P43">
        <v>351</v>
      </c>
      <c r="Q43">
        <v>334.37</v>
      </c>
    </row>
    <row r="44" spans="1:17" x14ac:dyDescent="0.25">
      <c r="A44">
        <v>57</v>
      </c>
      <c r="B44" t="s">
        <v>877</v>
      </c>
      <c r="C44">
        <v>8.8929999999999999E-3</v>
      </c>
      <c r="D44">
        <v>3.6403199999999998E-3</v>
      </c>
      <c r="E44">
        <v>3.5500415E-2</v>
      </c>
      <c r="F44" s="6">
        <v>588.68960000000004</v>
      </c>
      <c r="G44" s="6">
        <v>4.0181059999999998E-2</v>
      </c>
      <c r="H44" s="6">
        <v>-1.414985E-5</v>
      </c>
      <c r="I44" s="6">
        <v>3.2133290000000002E-9</v>
      </c>
      <c r="J44" s="6">
        <v>-3.0187039999999998E-13</v>
      </c>
      <c r="K44" s="6">
        <v>510.59750000000003</v>
      </c>
      <c r="L44" s="6">
        <v>9.2425939999999998E-3</v>
      </c>
      <c r="M44" s="6">
        <v>-6.7724450000000003E-6</v>
      </c>
      <c r="N44" s="6">
        <v>3.1865809999999999E-9</v>
      </c>
      <c r="O44" s="6">
        <v>-5.6845399999999995E-13</v>
      </c>
      <c r="P44">
        <v>635</v>
      </c>
      <c r="Q44">
        <v>513.33000000000004</v>
      </c>
    </row>
    <row r="45" spans="1:17" x14ac:dyDescent="0.25">
      <c r="A45">
        <v>61</v>
      </c>
      <c r="B45" t="s">
        <v>880</v>
      </c>
      <c r="C45">
        <v>8.4679999999999998E-3</v>
      </c>
      <c r="D45">
        <v>2.8165759999999999E-3</v>
      </c>
      <c r="E45">
        <v>1.489853E-2</v>
      </c>
      <c r="F45" s="6">
        <v>297.875</v>
      </c>
      <c r="G45" s="6">
        <v>7.1880670000000002E-3</v>
      </c>
      <c r="H45" s="6">
        <v>-6.6293100000000005E-7</v>
      </c>
      <c r="I45" s="6">
        <v>3.9450290000000003E-11</v>
      </c>
      <c r="J45" s="6">
        <v>-9.8711080000000003E-16</v>
      </c>
      <c r="K45" s="6">
        <v>283.46300000000002</v>
      </c>
      <c r="L45" s="6">
        <v>1.30832E-3</v>
      </c>
      <c r="M45" s="6">
        <v>-6.9021499999999994E-8</v>
      </c>
      <c r="N45" s="6">
        <v>1.6758E-12</v>
      </c>
      <c r="O45" s="6">
        <v>0</v>
      </c>
      <c r="P45">
        <v>334</v>
      </c>
      <c r="Q45">
        <v>284.91000000000003</v>
      </c>
    </row>
    <row r="46" spans="1:17" x14ac:dyDescent="0.25">
      <c r="A46">
        <v>62</v>
      </c>
      <c r="B46" t="s">
        <v>882</v>
      </c>
      <c r="C46">
        <v>9.051E-3</v>
      </c>
      <c r="D46">
        <v>1.4379677E-2</v>
      </c>
      <c r="E46">
        <v>3.1806208000000002E-2</v>
      </c>
      <c r="F46" s="6">
        <v>283.62509999999997</v>
      </c>
      <c r="G46" s="6">
        <v>0</v>
      </c>
      <c r="H46" s="6">
        <v>0</v>
      </c>
      <c r="I46" s="6">
        <v>0</v>
      </c>
      <c r="J46" s="6">
        <v>0</v>
      </c>
      <c r="K46" s="6">
        <v>257.42899999999997</v>
      </c>
      <c r="L46" s="6">
        <v>1.2585700000000001E-3</v>
      </c>
      <c r="M46" s="6">
        <v>-1.1135E-7</v>
      </c>
      <c r="N46" s="6">
        <v>6.1233200000000002E-12</v>
      </c>
      <c r="O46" s="6">
        <v>-1.2715199999999999E-16</v>
      </c>
      <c r="P46">
        <v>284</v>
      </c>
      <c r="Q46">
        <v>258.61</v>
      </c>
    </row>
    <row r="47" spans="1:17" x14ac:dyDescent="0.25">
      <c r="A47">
        <v>63</v>
      </c>
      <c r="B47" t="s">
        <v>884</v>
      </c>
      <c r="C47">
        <v>9.1000000000000004E-3</v>
      </c>
      <c r="D47">
        <v>4.4868699999999996E-3</v>
      </c>
      <c r="E47">
        <v>1.90566E-2</v>
      </c>
      <c r="F47" s="6">
        <v>257.67959999999999</v>
      </c>
      <c r="G47" s="6">
        <v>0</v>
      </c>
      <c r="H47" s="6">
        <v>0</v>
      </c>
      <c r="I47" s="6">
        <v>0</v>
      </c>
      <c r="J47" s="6">
        <v>0</v>
      </c>
      <c r="K47" s="6">
        <v>235.27500000000001</v>
      </c>
      <c r="L47" s="6">
        <v>1.59059E-3</v>
      </c>
      <c r="M47" s="6">
        <v>-9.2051400000000003E-8</v>
      </c>
      <c r="N47" s="6">
        <v>2.00349E-12</v>
      </c>
      <c r="O47" s="6">
        <v>0</v>
      </c>
      <c r="P47">
        <v>258</v>
      </c>
      <c r="Q47">
        <v>237.21</v>
      </c>
    </row>
    <row r="48" spans="1:17" x14ac:dyDescent="0.25">
      <c r="A48">
        <v>66</v>
      </c>
      <c r="B48" t="s">
        <v>885</v>
      </c>
      <c r="C48">
        <v>9.0449999999999992E-3</v>
      </c>
      <c r="D48">
        <v>1.5542524E-2</v>
      </c>
      <c r="E48">
        <v>3.1229990999999999E-2</v>
      </c>
      <c r="F48" s="6">
        <v>164.0489</v>
      </c>
      <c r="G48" s="6">
        <v>4.8067439999999999E-3</v>
      </c>
      <c r="H48" s="6">
        <v>-1.894415E-7</v>
      </c>
      <c r="I48" s="6">
        <v>4.2050109999999998E-12</v>
      </c>
      <c r="J48" s="6">
        <v>-3.7722229999999999E-17</v>
      </c>
      <c r="K48" s="6">
        <v>89.580849999999998</v>
      </c>
      <c r="L48" s="6">
        <v>1.4665489999999999E-3</v>
      </c>
      <c r="M48" s="6">
        <v>-2.2177200000000002E-8</v>
      </c>
      <c r="N48" s="6">
        <v>2.3109200000000002E-13</v>
      </c>
      <c r="O48" s="6">
        <v>-9.0999179999999997E-19</v>
      </c>
      <c r="P48">
        <v>220.3</v>
      </c>
      <c r="Q48">
        <v>104.5</v>
      </c>
    </row>
    <row r="49" spans="1:17" x14ac:dyDescent="0.25">
      <c r="A49">
        <v>71</v>
      </c>
      <c r="B49" t="s">
        <v>277</v>
      </c>
      <c r="C49">
        <v>8.9739999999999993E-3</v>
      </c>
      <c r="D49">
        <v>5.1549040000000001E-3</v>
      </c>
      <c r="E49">
        <v>2.2552300000000001E-2</v>
      </c>
      <c r="F49" s="6">
        <v>766.125</v>
      </c>
      <c r="G49" s="6">
        <v>0.16886599999999999</v>
      </c>
      <c r="H49" s="6">
        <v>-3.1281190000000001E-4</v>
      </c>
      <c r="I49" s="6">
        <v>3.9901900000000001E-7</v>
      </c>
      <c r="J49" s="6">
        <v>-2.2477899999999999E-10</v>
      </c>
      <c r="K49" s="6">
        <v>705.5</v>
      </c>
      <c r="L49" s="6">
        <v>3.57997E-3</v>
      </c>
      <c r="M49" s="6">
        <v>8.0946190000000007E-6</v>
      </c>
      <c r="N49" s="6">
        <v>-1.9677499999999999E-8</v>
      </c>
      <c r="O49" s="6">
        <v>1.2169799999999999E-11</v>
      </c>
      <c r="P49">
        <v>805</v>
      </c>
      <c r="Q49">
        <v>707.19</v>
      </c>
    </row>
    <row r="50" spans="1:17" x14ac:dyDescent="0.25">
      <c r="A50">
        <v>72</v>
      </c>
      <c r="B50" t="s">
        <v>889</v>
      </c>
      <c r="C50">
        <v>8.914E-3</v>
      </c>
      <c r="D50">
        <v>4.4404839999999998E-3</v>
      </c>
      <c r="E50">
        <v>2.3091114999999999E-2</v>
      </c>
      <c r="F50" s="6">
        <v>668.90530000000001</v>
      </c>
      <c r="G50" s="6">
        <v>2.7813759999999998</v>
      </c>
      <c r="H50" s="6">
        <v>-0.1120216</v>
      </c>
      <c r="I50" s="6">
        <v>2.6004999999999999E-3</v>
      </c>
      <c r="J50" s="6">
        <v>-2.2968140000000001E-5</v>
      </c>
      <c r="K50" s="6">
        <v>604.91800000000001</v>
      </c>
      <c r="L50" s="6">
        <v>2.7809899999999999E-2</v>
      </c>
      <c r="M50" s="6">
        <v>-4.6267889999999997E-5</v>
      </c>
      <c r="N50" s="6">
        <v>3.35899E-8</v>
      </c>
      <c r="O50" s="6">
        <v>-8.9175499999999993E-12</v>
      </c>
      <c r="P50">
        <v>705.5</v>
      </c>
      <c r="Q50">
        <v>608.99</v>
      </c>
    </row>
    <row r="51" spans="1:17" x14ac:dyDescent="0.25">
      <c r="A51">
        <v>74</v>
      </c>
      <c r="B51" t="s">
        <v>893</v>
      </c>
      <c r="C51">
        <v>8.9630000000000005E-3</v>
      </c>
      <c r="D51">
        <v>2.4923792E-2</v>
      </c>
      <c r="E51">
        <v>5.1530167000000002E-2</v>
      </c>
      <c r="F51" s="6">
        <v>650.87599999999998</v>
      </c>
      <c r="G51" s="6">
        <v>3.4986799999999998E-2</v>
      </c>
      <c r="H51" s="6">
        <v>-6.5001800000000003E-6</v>
      </c>
      <c r="I51" s="6">
        <v>7.7779689999999999E-10</v>
      </c>
      <c r="J51" s="6">
        <v>-3.9528600000000003E-14</v>
      </c>
      <c r="K51" s="6">
        <v>601.88599999999997</v>
      </c>
      <c r="L51" s="6">
        <v>1.1058299999999999E-3</v>
      </c>
      <c r="M51" s="6">
        <v>4.2088500000000003E-7</v>
      </c>
      <c r="N51" s="6">
        <v>-8.3114699999999997E-11</v>
      </c>
      <c r="O51" s="6">
        <v>4.7611179999999999E-15</v>
      </c>
      <c r="P51">
        <v>742</v>
      </c>
      <c r="Q51">
        <v>606.65</v>
      </c>
    </row>
    <row r="52" spans="1:17" x14ac:dyDescent="0.25">
      <c r="A52">
        <v>76</v>
      </c>
      <c r="B52" t="s">
        <v>895</v>
      </c>
      <c r="C52">
        <v>8.8999999999999999E-3</v>
      </c>
      <c r="D52">
        <v>2.1890165E-2</v>
      </c>
      <c r="E52">
        <v>3.2076053E-2</v>
      </c>
      <c r="F52" s="6">
        <v>552.54489999999998</v>
      </c>
      <c r="G52" s="6">
        <v>2.4692200000000001E-2</v>
      </c>
      <c r="H52" s="6">
        <v>-2.1034289999999998E-6</v>
      </c>
      <c r="I52" s="6">
        <v>0</v>
      </c>
      <c r="J52" s="6">
        <v>0</v>
      </c>
      <c r="K52" s="6">
        <v>490.03879999999998</v>
      </c>
      <c r="L52" s="6">
        <v>6.0840990000000002E-5</v>
      </c>
      <c r="M52" s="6">
        <v>2.9247599999999998E-7</v>
      </c>
      <c r="N52" s="6">
        <v>-2.320119E-11</v>
      </c>
      <c r="O52" s="6">
        <v>4.5644999999999995E-16</v>
      </c>
      <c r="P52">
        <v>607</v>
      </c>
      <c r="Q52">
        <v>502.51</v>
      </c>
    </row>
    <row r="53" spans="1:17" x14ac:dyDescent="0.25">
      <c r="A53">
        <v>77</v>
      </c>
      <c r="B53" t="s">
        <v>281</v>
      </c>
      <c r="C53">
        <v>9.0130000000000002E-3</v>
      </c>
      <c r="D53">
        <v>3.1293879999999999E-3</v>
      </c>
      <c r="E53">
        <v>3.0563610000000001E-2</v>
      </c>
      <c r="F53" s="6">
        <v>447.7319</v>
      </c>
      <c r="G53" s="6">
        <v>1.8233200000000001E-2</v>
      </c>
      <c r="H53" s="6">
        <v>-2.871219E-6</v>
      </c>
      <c r="I53" s="6">
        <v>3.0025979999999999E-10</v>
      </c>
      <c r="J53" s="6">
        <v>-1.27297E-14</v>
      </c>
      <c r="K53" s="6">
        <v>394.41579999999999</v>
      </c>
      <c r="L53" s="6">
        <v>2.11101E-3</v>
      </c>
      <c r="M53" s="6">
        <v>-7.9230690000000004E-8</v>
      </c>
      <c r="N53" s="6">
        <v>2.3515690000000001E-12</v>
      </c>
      <c r="O53" s="6">
        <v>-2.713859E-17</v>
      </c>
      <c r="P53">
        <v>506</v>
      </c>
      <c r="Q53">
        <v>398.1</v>
      </c>
    </row>
    <row r="54" spans="1:17" x14ac:dyDescent="0.25">
      <c r="A54">
        <v>78</v>
      </c>
      <c r="B54" t="s">
        <v>282</v>
      </c>
      <c r="C54">
        <v>8.9639999999999997E-3</v>
      </c>
      <c r="D54">
        <v>1.2033499999999999E-3</v>
      </c>
      <c r="E54">
        <v>4.5812510000000001E-2</v>
      </c>
      <c r="F54" s="6">
        <v>396.42399999999998</v>
      </c>
      <c r="G54" s="6">
        <v>0</v>
      </c>
      <c r="H54" s="6">
        <v>0</v>
      </c>
      <c r="I54" s="6">
        <v>0</v>
      </c>
      <c r="J54" s="6">
        <v>0</v>
      </c>
      <c r="K54" s="6">
        <v>321.83690000000001</v>
      </c>
      <c r="L54" s="6">
        <v>2.2809900000000001E-3</v>
      </c>
      <c r="M54" s="6">
        <v>-1.40271E-7</v>
      </c>
      <c r="N54" s="6">
        <v>3.8418800000000002E-12</v>
      </c>
      <c r="O54" s="6">
        <v>-5.363039E-17</v>
      </c>
      <c r="P54">
        <v>397</v>
      </c>
      <c r="Q54">
        <v>327.33999999999997</v>
      </c>
    </row>
    <row r="55" spans="1:17" x14ac:dyDescent="0.25">
      <c r="A55">
        <v>82</v>
      </c>
      <c r="B55" t="s">
        <v>283</v>
      </c>
      <c r="C55">
        <v>8.7329999999999994E-3</v>
      </c>
      <c r="D55">
        <v>6.894552E-3</v>
      </c>
      <c r="E55">
        <v>3.7080370000000001E-2</v>
      </c>
      <c r="F55" s="6">
        <v>324.44369999999998</v>
      </c>
      <c r="G55" s="6">
        <v>0</v>
      </c>
      <c r="H55" s="6">
        <v>0</v>
      </c>
      <c r="I55" s="6">
        <v>0</v>
      </c>
      <c r="J55" s="6">
        <v>0</v>
      </c>
      <c r="K55" s="6">
        <v>257.91989999999998</v>
      </c>
      <c r="L55" s="6">
        <v>6.2083780000000001E-4</v>
      </c>
      <c r="M55" s="6">
        <v>-1.7184E-8</v>
      </c>
      <c r="N55" s="6">
        <v>2.28268E-13</v>
      </c>
      <c r="O55" s="6">
        <v>1.21707E-20</v>
      </c>
      <c r="P55">
        <v>325</v>
      </c>
      <c r="Q55">
        <v>258.66000000000003</v>
      </c>
    </row>
    <row r="56" spans="1:17" x14ac:dyDescent="0.25">
      <c r="A56">
        <v>83</v>
      </c>
      <c r="B56" t="s">
        <v>532</v>
      </c>
      <c r="C56">
        <v>9.0939999999999997E-3</v>
      </c>
      <c r="D56">
        <v>1.3760308000000001E-2</v>
      </c>
      <c r="E56">
        <v>5.0924285999999999E-2</v>
      </c>
      <c r="F56" s="6">
        <v>246.71610000000001</v>
      </c>
      <c r="G56" s="6">
        <v>0.10844959999999999</v>
      </c>
      <c r="H56" s="6">
        <v>-3.3592680000000001E-4</v>
      </c>
      <c r="I56" s="6">
        <v>4.6102819999999998E-7</v>
      </c>
      <c r="J56" s="6">
        <v>0</v>
      </c>
      <c r="K56" s="6">
        <v>240.32769999999999</v>
      </c>
      <c r="L56" s="6">
        <v>1.7508910000000001E-3</v>
      </c>
      <c r="M56" s="6">
        <v>-3.3197760000000001E-7</v>
      </c>
      <c r="N56" s="6">
        <v>3.0981750000000001E-11</v>
      </c>
      <c r="O56" s="6">
        <v>-1.013304E-15</v>
      </c>
      <c r="P56">
        <v>259</v>
      </c>
      <c r="Q56">
        <v>242.52</v>
      </c>
    </row>
    <row r="57" spans="1:17" x14ac:dyDescent="0.25">
      <c r="A57">
        <v>86</v>
      </c>
      <c r="B57" t="s">
        <v>284</v>
      </c>
      <c r="C57">
        <v>9.1889999999999993E-3</v>
      </c>
      <c r="D57">
        <v>6.825991E-3</v>
      </c>
      <c r="E57">
        <v>1.7046151999999998E-2</v>
      </c>
      <c r="F57" s="6">
        <v>539.86120000000005</v>
      </c>
      <c r="G57" s="6">
        <v>4.4560639999999999E-2</v>
      </c>
      <c r="H57" s="6">
        <v>-8.1485679999999993E-6</v>
      </c>
      <c r="I57" s="6">
        <v>9.3240260000000001E-10</v>
      </c>
      <c r="J57" s="6">
        <v>-4.3898450000000002E-14</v>
      </c>
      <c r="K57" s="6">
        <v>479.9529</v>
      </c>
      <c r="L57" s="6">
        <v>1.6176299999999999E-3</v>
      </c>
      <c r="M57" s="6">
        <v>-4.5221099999999997E-8</v>
      </c>
      <c r="N57" s="6">
        <v>0</v>
      </c>
      <c r="O57" s="6">
        <v>0</v>
      </c>
      <c r="P57">
        <v>647</v>
      </c>
      <c r="Q57">
        <v>481.51</v>
      </c>
    </row>
    <row r="58" spans="1:17" x14ac:dyDescent="0.25">
      <c r="A58">
        <v>89</v>
      </c>
      <c r="B58" t="s">
        <v>901</v>
      </c>
      <c r="C58">
        <v>9.025E-3</v>
      </c>
      <c r="D58">
        <v>7.7368399999999996E-4</v>
      </c>
      <c r="E58">
        <v>1.2245966E-2</v>
      </c>
      <c r="F58" s="6">
        <v>693.2867</v>
      </c>
      <c r="G58" s="6">
        <v>3.9632210000000001E-2</v>
      </c>
      <c r="H58" s="6">
        <v>0</v>
      </c>
      <c r="I58" s="6">
        <v>0</v>
      </c>
      <c r="J58" s="6">
        <v>0</v>
      </c>
      <c r="K58" s="6">
        <v>659.92290000000003</v>
      </c>
      <c r="L58" s="6">
        <v>1.5093820000000001E-3</v>
      </c>
      <c r="M58" s="6">
        <v>1.604493E-8</v>
      </c>
      <c r="N58" s="6">
        <v>-7.7423740000000003E-11</v>
      </c>
      <c r="O58" s="6">
        <v>1.4479320000000001E-14</v>
      </c>
      <c r="P58">
        <v>705</v>
      </c>
      <c r="Q58">
        <v>660.34</v>
      </c>
    </row>
    <row r="59" spans="1:17" x14ac:dyDescent="0.25">
      <c r="A59">
        <v>90</v>
      </c>
      <c r="B59" t="s">
        <v>286</v>
      </c>
      <c r="C59">
        <v>9.0749999999999997E-3</v>
      </c>
      <c r="D59">
        <v>6.1083999999999997E-4</v>
      </c>
      <c r="E59">
        <v>1.6535518999999999E-2</v>
      </c>
      <c r="F59" s="6">
        <v>242.92070000000001</v>
      </c>
      <c r="G59" s="6">
        <v>1.0741529999999999</v>
      </c>
      <c r="H59" s="6">
        <v>-1.103705E-3</v>
      </c>
      <c r="I59" s="6">
        <v>5.2082320000000004E-7</v>
      </c>
      <c r="J59" s="6">
        <v>-9.2420209999999994E-11</v>
      </c>
      <c r="K59" s="6">
        <v>470.10050000000001</v>
      </c>
      <c r="L59" s="6">
        <v>1.008762E-2</v>
      </c>
      <c r="M59" s="6">
        <v>-5.587396E-6</v>
      </c>
      <c r="N59" s="6">
        <v>1.7343889999999999E-9</v>
      </c>
      <c r="O59" s="6">
        <v>-2.0111109999999999E-13</v>
      </c>
      <c r="P59">
        <v>660</v>
      </c>
      <c r="Q59">
        <v>478.82</v>
      </c>
    </row>
    <row r="60" spans="1:17" x14ac:dyDescent="0.25">
      <c r="A60">
        <v>91</v>
      </c>
      <c r="B60" t="s">
        <v>904</v>
      </c>
      <c r="C60">
        <v>9.0399999999999994E-3</v>
      </c>
      <c r="D60">
        <v>2.0264674E-2</v>
      </c>
      <c r="E60">
        <v>2.0755282E-2</v>
      </c>
      <c r="F60" s="6">
        <v>401.21679999999998</v>
      </c>
      <c r="G60" s="6">
        <v>5.0096500000000002E-2</v>
      </c>
      <c r="H60" s="6">
        <v>-1.573029E-5</v>
      </c>
      <c r="I60" s="6">
        <v>3.2965500000000002E-9</v>
      </c>
      <c r="J60" s="6">
        <v>-2.88282E-13</v>
      </c>
      <c r="K60" s="6">
        <v>371.93579999999997</v>
      </c>
      <c r="L60" s="6">
        <v>1.93242E-3</v>
      </c>
      <c r="M60" s="6">
        <v>-8.5299859999999998E-8</v>
      </c>
      <c r="N60" s="6">
        <v>2.3756700000000001E-12</v>
      </c>
      <c r="O60" s="6">
        <v>-2.6162490000000001E-17</v>
      </c>
      <c r="P60">
        <v>480</v>
      </c>
      <c r="Q60">
        <v>376.45</v>
      </c>
    </row>
    <row r="61" spans="1:17" x14ac:dyDescent="0.25">
      <c r="A61">
        <v>92</v>
      </c>
      <c r="B61" t="s">
        <v>906</v>
      </c>
      <c r="C61">
        <v>8.9610000000000002E-3</v>
      </c>
      <c r="D61">
        <v>3.4507119999999999E-3</v>
      </c>
      <c r="E61">
        <v>2.3903051000000002E-2</v>
      </c>
      <c r="F61" s="6">
        <v>368.69540000000001</v>
      </c>
      <c r="G61" s="6">
        <v>0</v>
      </c>
      <c r="H61" s="6">
        <v>0</v>
      </c>
      <c r="I61" s="6">
        <v>0</v>
      </c>
      <c r="J61" s="6">
        <v>0</v>
      </c>
      <c r="K61" s="6">
        <v>261.36279999999999</v>
      </c>
      <c r="L61" s="6">
        <v>3.0118599999999999E-3</v>
      </c>
      <c r="M61" s="6">
        <v>-5.63608E-7</v>
      </c>
      <c r="N61" s="6">
        <v>6.7914399999999995E-11</v>
      </c>
      <c r="O61" s="6">
        <v>-3.0284799999999999E-15</v>
      </c>
      <c r="P61">
        <v>370</v>
      </c>
      <c r="Q61">
        <v>265.42</v>
      </c>
    </row>
    <row r="62" spans="1:17" x14ac:dyDescent="0.25">
      <c r="A62">
        <v>93</v>
      </c>
      <c r="B62" t="s">
        <v>908</v>
      </c>
      <c r="C62">
        <v>8.9259999999999999E-3</v>
      </c>
      <c r="D62">
        <v>3.3840816000000003E-2</v>
      </c>
      <c r="E62">
        <v>0.10052862799999999</v>
      </c>
      <c r="F62" s="6">
        <v>580.39089999999999</v>
      </c>
      <c r="G62" s="6">
        <v>2.2150099999999999E-2</v>
      </c>
      <c r="H62" s="6">
        <v>-1.41343E-5</v>
      </c>
      <c r="I62" s="6">
        <v>6.3446779999999998E-9</v>
      </c>
      <c r="J62" s="6">
        <v>-1.15472E-12</v>
      </c>
      <c r="K62" s="6">
        <v>335.09989999999999</v>
      </c>
      <c r="L62" s="6">
        <v>8.1666670000000007E-3</v>
      </c>
      <c r="M62" s="6">
        <v>-5.6666689999999997E-6</v>
      </c>
      <c r="N62" s="6">
        <v>0</v>
      </c>
      <c r="O62" s="6">
        <v>0</v>
      </c>
      <c r="P62">
        <v>598</v>
      </c>
      <c r="Q62">
        <v>335.6</v>
      </c>
    </row>
    <row r="63" spans="1:17" x14ac:dyDescent="0.25">
      <c r="A63">
        <v>94</v>
      </c>
      <c r="B63" t="s">
        <v>910</v>
      </c>
      <c r="C63">
        <v>9.025E-3</v>
      </c>
      <c r="D63">
        <v>2.4755020000000001E-3</v>
      </c>
      <c r="E63">
        <v>1.3794762E-2</v>
      </c>
      <c r="F63" s="6">
        <v>174.9</v>
      </c>
      <c r="G63" s="6">
        <v>3.5870540000000002</v>
      </c>
      <c r="H63" s="6">
        <v>-3.4503810000000003E-2</v>
      </c>
      <c r="I63" s="6">
        <v>1.5539220000000001E-4</v>
      </c>
      <c r="J63" s="6">
        <v>-2.6204510000000001E-7</v>
      </c>
      <c r="K63" s="6">
        <v>264.92430000000002</v>
      </c>
      <c r="L63" s="6">
        <v>2.2693489999999999E-3</v>
      </c>
      <c r="M63" s="6">
        <v>3.017191E-7</v>
      </c>
      <c r="N63" s="6">
        <v>-1.6568819999999999E-10</v>
      </c>
      <c r="O63" s="6">
        <v>1.7589059999999999E-14</v>
      </c>
      <c r="P63">
        <v>328.5</v>
      </c>
      <c r="Q63">
        <v>264.83999999999997</v>
      </c>
    </row>
    <row r="64" spans="1:17" x14ac:dyDescent="0.25">
      <c r="A64">
        <v>95</v>
      </c>
      <c r="B64" t="s">
        <v>291</v>
      </c>
      <c r="C64">
        <v>8.6920000000000001E-3</v>
      </c>
      <c r="D64">
        <v>1.030968E-2</v>
      </c>
      <c r="E64">
        <v>3.1571004999999999E-2</v>
      </c>
      <c r="F64" s="6">
        <v>503.94479999999999</v>
      </c>
      <c r="G64" s="6">
        <v>0.54132899999999995</v>
      </c>
      <c r="H64" s="6">
        <v>-1.9686899999999999E-3</v>
      </c>
      <c r="I64" s="6">
        <v>3.0855200000000001E-6</v>
      </c>
      <c r="J64" s="6">
        <v>0</v>
      </c>
      <c r="K64" s="6">
        <v>426.01780000000002</v>
      </c>
      <c r="L64" s="6">
        <v>8.2688589999999999E-3</v>
      </c>
      <c r="M64" s="6">
        <v>-2.4096490000000001E-5</v>
      </c>
      <c r="N64" s="6">
        <v>3.4937399999999999E-8</v>
      </c>
      <c r="O64" s="6">
        <v>-1.8062090000000001E-11</v>
      </c>
      <c r="P64">
        <v>549</v>
      </c>
      <c r="Q64">
        <v>426.61</v>
      </c>
    </row>
    <row r="65" spans="1:17" x14ac:dyDescent="0.25">
      <c r="A65">
        <v>97</v>
      </c>
      <c r="B65" t="s">
        <v>292</v>
      </c>
      <c r="C65">
        <v>9.025E-3</v>
      </c>
      <c r="D65">
        <v>5.0643499999999996E-4</v>
      </c>
      <c r="E65">
        <v>2.3031836E-2</v>
      </c>
      <c r="F65" s="6">
        <v>209.60300000000001</v>
      </c>
      <c r="G65" s="6">
        <v>0.56950800000000001</v>
      </c>
      <c r="H65" s="6">
        <v>-4.1011199999999998E-3</v>
      </c>
      <c r="I65" s="6">
        <v>2.0072490000000001E-5</v>
      </c>
      <c r="J65" s="6">
        <v>-4.0062700000000003E-8</v>
      </c>
      <c r="K65" s="6">
        <v>136.52799999999999</v>
      </c>
      <c r="L65" s="6">
        <v>2.1283199999999999E-2</v>
      </c>
      <c r="M65" s="6">
        <v>-3.4126889999999999E-5</v>
      </c>
      <c r="N65" s="6">
        <v>2.8832700000000001E-8</v>
      </c>
      <c r="O65" s="6">
        <v>-9.1354890000000005E-12</v>
      </c>
      <c r="P65">
        <v>240</v>
      </c>
      <c r="Q65">
        <v>147.94</v>
      </c>
    </row>
    <row r="66" spans="1:17" x14ac:dyDescent="0.25">
      <c r="A66">
        <v>98</v>
      </c>
      <c r="B66" t="s">
        <v>915</v>
      </c>
      <c r="C66">
        <v>9.025E-3</v>
      </c>
      <c r="D66">
        <v>3.214916E-3</v>
      </c>
      <c r="E66">
        <v>4.3483842000000002E-2</v>
      </c>
      <c r="F66" s="6">
        <v>135.77459999999999</v>
      </c>
      <c r="G66" s="6">
        <v>1.4996989999999999</v>
      </c>
      <c r="H66" s="6">
        <v>-4.8631750000000001E-2</v>
      </c>
      <c r="I66" s="6">
        <v>1.086762E-3</v>
      </c>
      <c r="J66" s="6">
        <v>-1.0375330000000001E-5</v>
      </c>
      <c r="K66" s="6">
        <v>105.1246</v>
      </c>
      <c r="L66" s="6">
        <v>3.672752E-3</v>
      </c>
      <c r="M66" s="6">
        <v>-3.3018000000000001E-7</v>
      </c>
      <c r="N66" s="6">
        <v>2.0437429999999999E-11</v>
      </c>
      <c r="O66" s="6">
        <v>-4.9876979999999995E-16</v>
      </c>
      <c r="P66">
        <v>148</v>
      </c>
      <c r="Q66">
        <v>106.79</v>
      </c>
    </row>
    <row r="67" spans="1:17" x14ac:dyDescent="0.25">
      <c r="A67">
        <v>99</v>
      </c>
      <c r="B67" t="s">
        <v>917</v>
      </c>
      <c r="C67">
        <v>8.9219999999999994E-3</v>
      </c>
      <c r="D67">
        <v>1.8880209999999999E-3</v>
      </c>
      <c r="E67">
        <v>4.8945616999999997E-2</v>
      </c>
      <c r="F67" s="6">
        <v>79.667000000000002</v>
      </c>
      <c r="G67" s="6">
        <v>0.98476669999999999</v>
      </c>
      <c r="H67" s="6">
        <v>-1.495106E-2</v>
      </c>
      <c r="I67" s="6">
        <v>1.189643E-4</v>
      </c>
      <c r="J67" s="6">
        <v>-3.5497060000000001E-7</v>
      </c>
      <c r="K67" s="6">
        <v>67.441500000000005</v>
      </c>
      <c r="L67" s="6">
        <v>5.0205359999999999E-3</v>
      </c>
      <c r="M67" s="6">
        <v>-1.124509E-6</v>
      </c>
      <c r="N67" s="6">
        <v>1.43986E-10</v>
      </c>
      <c r="O67" s="6">
        <v>-6.9331980000000003E-15</v>
      </c>
      <c r="P67">
        <v>104</v>
      </c>
      <c r="Q67">
        <v>71.02</v>
      </c>
    </row>
    <row r="68" spans="1:17" x14ac:dyDescent="0.25">
      <c r="A68">
        <v>101</v>
      </c>
      <c r="B68" t="s">
        <v>918</v>
      </c>
      <c r="C68">
        <v>8.9090000000000003E-3</v>
      </c>
      <c r="D68">
        <v>6.0196039999999996E-3</v>
      </c>
      <c r="E68">
        <v>4.9905277999999997E-2</v>
      </c>
      <c r="F68" s="6">
        <v>154.3212</v>
      </c>
      <c r="G68" s="6">
        <v>0</v>
      </c>
      <c r="H68" s="6">
        <v>0</v>
      </c>
      <c r="I68" s="6">
        <v>0</v>
      </c>
      <c r="J68" s="6">
        <v>0</v>
      </c>
      <c r="K68" s="6">
        <v>130.66390000000001</v>
      </c>
      <c r="L68" s="6">
        <v>2.2906879999999999E-3</v>
      </c>
      <c r="M68" s="6">
        <v>-2.3547789999999999E-7</v>
      </c>
      <c r="N68" s="6">
        <v>1.8555460000000001E-11</v>
      </c>
      <c r="O68" s="6">
        <v>-5.6896970000000001E-16</v>
      </c>
      <c r="P68">
        <v>154.66999999999999</v>
      </c>
      <c r="Q68">
        <v>132.63999999999999</v>
      </c>
    </row>
    <row r="69" spans="1:17" x14ac:dyDescent="0.25">
      <c r="A69">
        <v>102</v>
      </c>
      <c r="B69" t="s">
        <v>296</v>
      </c>
      <c r="C69">
        <v>9.0639999999999991E-3</v>
      </c>
      <c r="D69">
        <v>1.0950720000000001E-3</v>
      </c>
      <c r="E69">
        <v>4.5329701E-2</v>
      </c>
      <c r="F69" s="6">
        <v>118.5711</v>
      </c>
      <c r="G69" s="6">
        <v>0.1861556</v>
      </c>
      <c r="H69" s="6">
        <v>-1.2787370000000001E-3</v>
      </c>
      <c r="I69" s="6">
        <v>3.8418259999999997E-6</v>
      </c>
      <c r="J69" s="6">
        <v>0</v>
      </c>
      <c r="K69" s="6">
        <v>97.550730000000001</v>
      </c>
      <c r="L69" s="6">
        <v>6.2142459999999997E-3</v>
      </c>
      <c r="M69" s="6">
        <v>-5.3156730000000001E-6</v>
      </c>
      <c r="N69" s="6">
        <v>3.5415519999999998E-9</v>
      </c>
      <c r="O69" s="6">
        <v>-9.3125650000000001E-13</v>
      </c>
      <c r="P69">
        <v>128.35</v>
      </c>
      <c r="Q69">
        <v>99.19</v>
      </c>
    </row>
    <row r="70" spans="1:17" x14ac:dyDescent="0.25">
      <c r="A70">
        <v>103</v>
      </c>
      <c r="B70" t="s">
        <v>922</v>
      </c>
      <c r="C70">
        <v>8.8649999999999996E-3</v>
      </c>
      <c r="D70">
        <v>3.3932810000000002E-3</v>
      </c>
      <c r="E70">
        <v>2.4850870000000001E-2</v>
      </c>
      <c r="F70" s="6">
        <v>244.78729999999999</v>
      </c>
      <c r="G70" s="6">
        <v>1.345915E-2</v>
      </c>
      <c r="H70" s="6">
        <v>-1.9272640000000001E-10</v>
      </c>
      <c r="I70" s="6">
        <v>8.4571240000000004E-14</v>
      </c>
      <c r="J70" s="6">
        <v>-1.387779E-17</v>
      </c>
      <c r="K70" s="6">
        <v>210.7079</v>
      </c>
      <c r="L70" s="6">
        <v>1.545053E-3</v>
      </c>
      <c r="M70" s="6">
        <v>-1.5865599999999999E-7</v>
      </c>
      <c r="N70" s="6">
        <v>1.2216910000000001E-11</v>
      </c>
      <c r="O70" s="6">
        <v>-3.6887470000000001E-16</v>
      </c>
      <c r="P70">
        <v>265</v>
      </c>
      <c r="Q70">
        <v>212.44</v>
      </c>
    </row>
    <row r="71" spans="1:17" x14ac:dyDescent="0.25">
      <c r="A71">
        <v>111</v>
      </c>
      <c r="B71" t="s">
        <v>925</v>
      </c>
      <c r="C71">
        <v>9.221E-3</v>
      </c>
      <c r="D71">
        <v>1.6459199000000001E-2</v>
      </c>
      <c r="E71">
        <v>4.7031864999999999E-2</v>
      </c>
      <c r="F71" s="6">
        <v>293.93799999999999</v>
      </c>
      <c r="G71" s="6">
        <v>2.39738E-2</v>
      </c>
      <c r="H71" s="6">
        <v>-9.6547889999999994E-6</v>
      </c>
      <c r="I71" s="6">
        <v>2.3008700000000001E-9</v>
      </c>
      <c r="J71" s="6">
        <v>-2.1198999999999999E-13</v>
      </c>
      <c r="K71" s="6">
        <v>277.7998</v>
      </c>
      <c r="L71" s="6">
        <v>5.5458579999999999E-3</v>
      </c>
      <c r="M71" s="6">
        <v>-1.6359399999999999E-6</v>
      </c>
      <c r="N71" s="6">
        <v>2.8092789999999998E-10</v>
      </c>
      <c r="O71" s="6">
        <v>-1.6781900000000001E-14</v>
      </c>
      <c r="P71">
        <v>327</v>
      </c>
      <c r="Q71">
        <v>279.69</v>
      </c>
    </row>
    <row r="72" spans="1:17" x14ac:dyDescent="0.25">
      <c r="A72">
        <v>112</v>
      </c>
      <c r="B72" t="s">
        <v>927</v>
      </c>
      <c r="C72">
        <v>8.7309999999999992E-3</v>
      </c>
      <c r="D72">
        <v>1.8259395000000001E-2</v>
      </c>
      <c r="E72">
        <v>3.8655329000000002E-2</v>
      </c>
      <c r="F72" s="6">
        <v>277.767</v>
      </c>
      <c r="G72" s="6">
        <v>0</v>
      </c>
      <c r="H72" s="6">
        <v>0</v>
      </c>
      <c r="I72" s="6">
        <v>0</v>
      </c>
      <c r="J72" s="6">
        <v>0</v>
      </c>
      <c r="K72" s="6">
        <v>181.37</v>
      </c>
      <c r="L72" s="6">
        <v>5.5720769999999999E-3</v>
      </c>
      <c r="M72" s="6">
        <v>-1.605519E-6</v>
      </c>
      <c r="N72" s="6">
        <v>2.8396489999999998E-10</v>
      </c>
      <c r="O72" s="6">
        <v>-1.8106200000000001E-14</v>
      </c>
      <c r="P72">
        <v>279.89</v>
      </c>
      <c r="Q72">
        <v>184.12</v>
      </c>
    </row>
    <row r="73" spans="1:17" x14ac:dyDescent="0.25">
      <c r="A73">
        <v>113</v>
      </c>
      <c r="B73" t="s">
        <v>929</v>
      </c>
      <c r="C73">
        <v>9.221E-3</v>
      </c>
      <c r="D73">
        <v>7.5985840000000002E-3</v>
      </c>
      <c r="E73">
        <v>6.1701182E-2</v>
      </c>
      <c r="F73" s="6">
        <v>182.2269</v>
      </c>
      <c r="G73" s="6">
        <v>0</v>
      </c>
      <c r="H73" s="6">
        <v>0</v>
      </c>
      <c r="I73" s="6">
        <v>0</v>
      </c>
      <c r="J73" s="6">
        <v>0</v>
      </c>
      <c r="K73" s="6">
        <v>91.92</v>
      </c>
      <c r="L73" s="6">
        <v>5.4478790000000001E-3</v>
      </c>
      <c r="M73" s="6">
        <v>-1.4620989999999999E-6</v>
      </c>
      <c r="N73" s="6">
        <v>1.9309400000000001E-10</v>
      </c>
      <c r="O73" s="6">
        <v>-9.6520179999999998E-15</v>
      </c>
      <c r="P73">
        <v>184</v>
      </c>
      <c r="Q73">
        <v>92.01</v>
      </c>
    </row>
    <row r="74" spans="1:17" x14ac:dyDescent="0.25">
      <c r="A74">
        <v>114</v>
      </c>
      <c r="B74" t="s">
        <v>301</v>
      </c>
      <c r="C74">
        <v>8.633E-3</v>
      </c>
      <c r="D74">
        <v>1.0079002E-2</v>
      </c>
      <c r="E74">
        <v>3.7727429999999999E-2</v>
      </c>
      <c r="F74" s="6">
        <v>93.614879999999999</v>
      </c>
      <c r="G74" s="6">
        <v>0</v>
      </c>
      <c r="H74" s="6">
        <v>0</v>
      </c>
      <c r="I74" s="6">
        <v>0</v>
      </c>
      <c r="J74" s="6">
        <v>0</v>
      </c>
      <c r="K74" s="6">
        <v>53.33249</v>
      </c>
      <c r="L74" s="6">
        <v>4.8108400000000003E-3</v>
      </c>
      <c r="M74" s="6">
        <v>-2.4017100000000001E-6</v>
      </c>
      <c r="N74" s="6">
        <v>8.9888699999999996E-10</v>
      </c>
      <c r="O74" s="6">
        <v>-1.2641100000000001E-13</v>
      </c>
      <c r="P74">
        <v>94.5</v>
      </c>
      <c r="Q74">
        <v>54.35</v>
      </c>
    </row>
    <row r="75" spans="1:17" x14ac:dyDescent="0.25">
      <c r="A75">
        <v>115</v>
      </c>
      <c r="B75" t="s">
        <v>931</v>
      </c>
      <c r="C75">
        <v>8.737E-3</v>
      </c>
      <c r="D75">
        <v>1.3250995999999999E-2</v>
      </c>
      <c r="E75">
        <v>3.9530713000000002E-2</v>
      </c>
      <c r="F75" s="6">
        <v>812.60500000000002</v>
      </c>
      <c r="G75" s="6">
        <v>0.49174400000000001</v>
      </c>
      <c r="H75" s="6">
        <v>-4.0115189999999998E-3</v>
      </c>
      <c r="I75" s="6">
        <v>1.9522590000000001E-5</v>
      </c>
      <c r="J75" s="6">
        <v>-3.7995100000000003E-8</v>
      </c>
      <c r="K75" s="6">
        <v>90.7</v>
      </c>
      <c r="L75" s="6">
        <v>0</v>
      </c>
      <c r="M75" s="6">
        <v>0</v>
      </c>
      <c r="N75" s="6">
        <v>0</v>
      </c>
      <c r="O75" s="6">
        <v>0</v>
      </c>
      <c r="P75">
        <v>845</v>
      </c>
      <c r="Q75">
        <v>90.7</v>
      </c>
    </row>
    <row r="76" spans="1:17" x14ac:dyDescent="0.25">
      <c r="A76">
        <v>119</v>
      </c>
      <c r="B76" t="s">
        <v>303</v>
      </c>
      <c r="C76">
        <v>7.9389999999999999E-3</v>
      </c>
      <c r="D76">
        <v>5.2229375000000001E-2</v>
      </c>
      <c r="E76">
        <v>4.0212895999999998E-2</v>
      </c>
      <c r="F76" s="6">
        <v>727.30730000000005</v>
      </c>
      <c r="G76" s="6">
        <v>0</v>
      </c>
      <c r="H76" s="6">
        <v>0</v>
      </c>
      <c r="I76" s="6">
        <v>0</v>
      </c>
      <c r="J76" s="6">
        <v>0</v>
      </c>
      <c r="K76" s="6">
        <v>11.5</v>
      </c>
      <c r="L76" s="6">
        <v>0</v>
      </c>
      <c r="M76" s="6">
        <v>0</v>
      </c>
      <c r="N76" s="6">
        <v>0</v>
      </c>
      <c r="O76" s="6">
        <v>0</v>
      </c>
      <c r="P76">
        <v>728.75</v>
      </c>
      <c r="Q76">
        <v>11.5</v>
      </c>
    </row>
    <row r="77" spans="1:17" x14ac:dyDescent="0.25">
      <c r="A77">
        <v>120</v>
      </c>
      <c r="B77" t="s">
        <v>933</v>
      </c>
      <c r="C77">
        <v>8.4899999999999993E-3</v>
      </c>
      <c r="D77">
        <v>1.0300098000000001E-2</v>
      </c>
      <c r="E77">
        <v>1.8438606E-2</v>
      </c>
      <c r="F77" s="6">
        <v>579.63599999999997</v>
      </c>
      <c r="G77" s="6">
        <v>7.4085949999999998E-2</v>
      </c>
      <c r="H77" s="6">
        <v>-5.9816699999999999E-5</v>
      </c>
      <c r="I77" s="6">
        <v>3.1409099999999999E-8</v>
      </c>
      <c r="J77" s="6">
        <v>-6.9031789999999999E-12</v>
      </c>
      <c r="K77" s="6">
        <v>555.2749</v>
      </c>
      <c r="L77" s="6">
        <v>5.4942699999999997E-2</v>
      </c>
      <c r="M77" s="6">
        <v>-1.3248000000000001E-4</v>
      </c>
      <c r="N77" s="6">
        <v>3.3483199999999999E-7</v>
      </c>
      <c r="O77" s="6">
        <v>0</v>
      </c>
      <c r="P77">
        <v>623</v>
      </c>
      <c r="Q77">
        <v>556.69000000000005</v>
      </c>
    </row>
    <row r="78" spans="1:17" x14ac:dyDescent="0.25">
      <c r="A78">
        <v>121</v>
      </c>
      <c r="B78" t="s">
        <v>935</v>
      </c>
      <c r="C78">
        <v>8.7290000000000006E-3</v>
      </c>
      <c r="D78">
        <v>1.01359E-2</v>
      </c>
      <c r="E78">
        <v>3.3065486999999998E-2</v>
      </c>
      <c r="F78" s="6">
        <v>662.4348</v>
      </c>
      <c r="G78" s="6">
        <v>2.2411199999999999E-2</v>
      </c>
      <c r="H78" s="6">
        <v>-4.402809E-6</v>
      </c>
      <c r="I78" s="6">
        <v>5.5048589999999996E-10</v>
      </c>
      <c r="J78" s="6">
        <v>-2.8358600000000001E-14</v>
      </c>
      <c r="K78" s="6">
        <v>623.76679999999999</v>
      </c>
      <c r="L78" s="6">
        <v>4.3468E-2</v>
      </c>
      <c r="M78" s="6">
        <v>-3.2350789999999999E-4</v>
      </c>
      <c r="N78" s="6">
        <v>1.3541690000000001E-6</v>
      </c>
      <c r="O78" s="6">
        <v>-2.17733E-9</v>
      </c>
      <c r="P78">
        <v>714</v>
      </c>
      <c r="Q78">
        <v>625.74</v>
      </c>
    </row>
    <row r="79" spans="1:17" x14ac:dyDescent="0.25">
      <c r="A79">
        <v>122</v>
      </c>
      <c r="B79" t="s">
        <v>306</v>
      </c>
      <c r="C79">
        <v>8.829E-3</v>
      </c>
      <c r="D79">
        <v>1.3819465E-2</v>
      </c>
      <c r="E79">
        <v>3.2660935000000002E-2</v>
      </c>
      <c r="F79" s="6">
        <v>592.77589999999998</v>
      </c>
      <c r="G79" s="6">
        <v>0.1044509</v>
      </c>
      <c r="H79" s="6">
        <v>-8.6220199999999998E-5</v>
      </c>
      <c r="I79" s="6">
        <v>0</v>
      </c>
      <c r="J79" s="6">
        <v>0</v>
      </c>
      <c r="K79" s="6">
        <v>577.20000000000005</v>
      </c>
      <c r="L79" s="6">
        <v>0</v>
      </c>
      <c r="M79" s="6">
        <v>0</v>
      </c>
      <c r="N79" s="6">
        <v>0</v>
      </c>
      <c r="O79" s="6">
        <v>0</v>
      </c>
      <c r="P79">
        <v>622</v>
      </c>
      <c r="Q79">
        <v>576.63</v>
      </c>
    </row>
    <row r="80" spans="1:17" x14ac:dyDescent="0.25">
      <c r="A80">
        <v>123</v>
      </c>
      <c r="B80" t="s">
        <v>606</v>
      </c>
      <c r="C80">
        <v>8.6789999999999992E-3</v>
      </c>
      <c r="D80">
        <v>9.590487E-3</v>
      </c>
      <c r="E80">
        <v>2.8864106E-2</v>
      </c>
      <c r="F80" s="6">
        <v>421.2278</v>
      </c>
      <c r="G80" s="6">
        <v>0.10442700000000001</v>
      </c>
      <c r="H80" s="6">
        <v>-9.5672889999999996E-5</v>
      </c>
      <c r="I80" s="6">
        <v>3.9959699999999999E-8</v>
      </c>
      <c r="J80" s="6">
        <v>0</v>
      </c>
      <c r="K80" s="6">
        <v>392.7</v>
      </c>
      <c r="L80" s="6">
        <v>1.03134E-2</v>
      </c>
      <c r="M80" s="6">
        <v>-5.9945900000000003E-6</v>
      </c>
      <c r="N80" s="6">
        <v>1.3448900000000001E-9</v>
      </c>
      <c r="O80" s="6">
        <v>0</v>
      </c>
      <c r="P80">
        <v>466.5</v>
      </c>
      <c r="Q80">
        <v>394.72</v>
      </c>
    </row>
    <row r="81" spans="1:17" x14ac:dyDescent="0.25">
      <c r="A81">
        <v>126</v>
      </c>
      <c r="B81" t="s">
        <v>939</v>
      </c>
      <c r="C81">
        <v>8.9630000000000005E-3</v>
      </c>
      <c r="D81">
        <v>3.5163460000000001E-3</v>
      </c>
      <c r="E81">
        <v>2.9851184999999999E-2</v>
      </c>
      <c r="F81" s="6">
        <v>645.01390000000004</v>
      </c>
      <c r="G81" s="6">
        <v>3.8780990000000002</v>
      </c>
      <c r="H81" s="6">
        <v>-0.37954500000000002</v>
      </c>
      <c r="I81" s="6">
        <v>1.9037800000000001E-2</v>
      </c>
      <c r="J81" s="6">
        <v>-3.6163580000000002E-4</v>
      </c>
      <c r="K81" s="6">
        <v>525.62890000000004</v>
      </c>
      <c r="L81" s="6">
        <v>1.9228700000000001E-2</v>
      </c>
      <c r="M81" s="6">
        <v>-1.56973E-5</v>
      </c>
      <c r="N81" s="6">
        <v>0</v>
      </c>
      <c r="O81" s="6">
        <v>0</v>
      </c>
      <c r="P81">
        <v>659.22</v>
      </c>
      <c r="Q81">
        <v>526.33000000000004</v>
      </c>
    </row>
    <row r="82" spans="1:17" x14ac:dyDescent="0.25">
      <c r="A82">
        <v>127</v>
      </c>
      <c r="B82" t="s">
        <v>942</v>
      </c>
      <c r="C82">
        <v>8.966E-3</v>
      </c>
      <c r="D82">
        <v>5.553929E-3</v>
      </c>
      <c r="E82">
        <v>3.9420645999999997E-2</v>
      </c>
      <c r="F82" s="6">
        <v>437.3381</v>
      </c>
      <c r="G82" s="6">
        <v>0</v>
      </c>
      <c r="H82" s="6">
        <v>0</v>
      </c>
      <c r="I82" s="6">
        <v>0</v>
      </c>
      <c r="J82" s="6">
        <v>0</v>
      </c>
      <c r="K82" s="6">
        <v>356</v>
      </c>
      <c r="L82" s="6">
        <v>0</v>
      </c>
      <c r="M82" s="6">
        <v>0</v>
      </c>
      <c r="N82" s="6">
        <v>0</v>
      </c>
      <c r="O82" s="6">
        <v>0</v>
      </c>
      <c r="P82">
        <v>436.5</v>
      </c>
      <c r="Q82">
        <v>355.7</v>
      </c>
    </row>
    <row r="83" spans="1:17" x14ac:dyDescent="0.25">
      <c r="A83">
        <v>129</v>
      </c>
      <c r="B83" t="s">
        <v>943</v>
      </c>
      <c r="C83">
        <v>8.8489999999999992E-3</v>
      </c>
      <c r="D83">
        <v>2.5591664E-2</v>
      </c>
      <c r="E83">
        <v>6.9793886999999999E-2</v>
      </c>
      <c r="F83" s="6">
        <v>250.1189</v>
      </c>
      <c r="G83" s="6">
        <v>0</v>
      </c>
      <c r="H83" s="6">
        <v>0</v>
      </c>
      <c r="I83" s="6">
        <v>0</v>
      </c>
      <c r="J83" s="6">
        <v>0</v>
      </c>
      <c r="K83" s="6">
        <v>137.88589999999999</v>
      </c>
      <c r="L83" s="6">
        <v>4.3994510000000004E-3</v>
      </c>
      <c r="M83" s="6">
        <v>-1.7275139999999999E-6</v>
      </c>
      <c r="N83" s="6">
        <v>5.8088870000000005E-10</v>
      </c>
      <c r="O83" s="6">
        <v>-7.3464110000000002E-14</v>
      </c>
      <c r="P83">
        <v>251.5</v>
      </c>
      <c r="Q83">
        <v>137.91</v>
      </c>
    </row>
    <row r="84" spans="1:17" x14ac:dyDescent="0.25">
      <c r="A84">
        <v>130</v>
      </c>
      <c r="B84" t="s">
        <v>945</v>
      </c>
      <c r="C84">
        <v>7.7629999999999999E-3</v>
      </c>
      <c r="D84">
        <v>3.7020070000000002E-3</v>
      </c>
      <c r="E84">
        <v>5.9449118000000002E-2</v>
      </c>
      <c r="F84" s="6">
        <v>139.28819999999999</v>
      </c>
      <c r="G84" s="6">
        <v>0</v>
      </c>
      <c r="H84" s="6">
        <v>0</v>
      </c>
      <c r="I84" s="6">
        <v>0</v>
      </c>
      <c r="J84" s="6">
        <v>0</v>
      </c>
      <c r="K84" s="6">
        <v>98.62</v>
      </c>
      <c r="L84" s="6">
        <v>2.2870499999999998E-2</v>
      </c>
      <c r="M84" s="6">
        <v>-6.0999290000000003E-5</v>
      </c>
      <c r="N84" s="6">
        <v>9.0002859999999997E-8</v>
      </c>
      <c r="O84" s="6">
        <v>-4.9799690000000001E-11</v>
      </c>
      <c r="P84">
        <v>135.6</v>
      </c>
      <c r="Q84">
        <v>101.76</v>
      </c>
    </row>
    <row r="85" spans="1:17" x14ac:dyDescent="0.25">
      <c r="A85">
        <v>131</v>
      </c>
      <c r="B85" t="s">
        <v>312</v>
      </c>
      <c r="C85">
        <v>8.5349999999999992E-3</v>
      </c>
      <c r="D85">
        <v>4.1683420999999998E-2</v>
      </c>
      <c r="E85">
        <v>3.3694087999999997E-2</v>
      </c>
      <c r="F85" s="6">
        <v>399</v>
      </c>
      <c r="G85" s="6">
        <v>0</v>
      </c>
      <c r="H85" s="6">
        <v>0</v>
      </c>
      <c r="I85" s="6">
        <v>0</v>
      </c>
      <c r="J85" s="6">
        <v>0</v>
      </c>
      <c r="K85" s="6">
        <v>86.899990000000003</v>
      </c>
      <c r="L85" s="6">
        <v>0</v>
      </c>
      <c r="M85" s="6">
        <v>0</v>
      </c>
      <c r="N85" s="6">
        <v>0</v>
      </c>
      <c r="O85" s="6">
        <v>0</v>
      </c>
      <c r="P85">
        <v>399</v>
      </c>
      <c r="Q85">
        <v>86.9</v>
      </c>
    </row>
    <row r="86" spans="1:17" x14ac:dyDescent="0.25">
      <c r="A86">
        <v>132</v>
      </c>
      <c r="B86" t="s">
        <v>948</v>
      </c>
      <c r="C86">
        <v>8.3400000000000002E-3</v>
      </c>
      <c r="D86">
        <v>5.6401856E-2</v>
      </c>
      <c r="E86">
        <v>4.5322303000000001E-2</v>
      </c>
      <c r="F86" s="6">
        <v>415</v>
      </c>
      <c r="G86" s="6">
        <v>0</v>
      </c>
      <c r="H86" s="6">
        <v>0</v>
      </c>
      <c r="I86" s="6">
        <v>0</v>
      </c>
      <c r="J86" s="6">
        <v>0</v>
      </c>
      <c r="K86" s="6">
        <v>90.3</v>
      </c>
      <c r="L86" s="6">
        <v>0</v>
      </c>
      <c r="M86" s="6">
        <v>0</v>
      </c>
      <c r="N86" s="6">
        <v>0</v>
      </c>
      <c r="O86" s="6">
        <v>0</v>
      </c>
      <c r="P86">
        <v>415</v>
      </c>
      <c r="Q86">
        <v>90.3</v>
      </c>
    </row>
    <row r="87" spans="1:17" x14ac:dyDescent="0.25">
      <c r="A87">
        <v>133</v>
      </c>
      <c r="B87" t="s">
        <v>949</v>
      </c>
      <c r="C87">
        <v>8.3499999999999998E-3</v>
      </c>
      <c r="D87">
        <v>3.705458E-3</v>
      </c>
      <c r="E87">
        <v>2.2405652000000002E-2</v>
      </c>
      <c r="F87" s="6">
        <v>86.5</v>
      </c>
      <c r="G87" s="6">
        <v>0</v>
      </c>
      <c r="H87" s="6">
        <v>0</v>
      </c>
      <c r="I87" s="6">
        <v>0</v>
      </c>
      <c r="J87" s="6">
        <v>0</v>
      </c>
      <c r="K87" s="6">
        <v>45.0062</v>
      </c>
      <c r="L87" s="6">
        <v>3.8888699999999998E-2</v>
      </c>
      <c r="M87" s="6">
        <v>-1.7935100000000001E-4</v>
      </c>
      <c r="N87" s="6">
        <v>4.4111400000000002E-7</v>
      </c>
      <c r="O87" s="6">
        <v>-3.980669E-10</v>
      </c>
      <c r="P87">
        <v>86.5</v>
      </c>
      <c r="Q87">
        <v>48.5</v>
      </c>
    </row>
    <row r="88" spans="1:17" x14ac:dyDescent="0.25">
      <c r="A88">
        <v>134</v>
      </c>
      <c r="B88" t="s">
        <v>315</v>
      </c>
      <c r="C88">
        <v>8.26E-3</v>
      </c>
      <c r="D88">
        <v>4.5276090000000001E-3</v>
      </c>
      <c r="E88">
        <v>3.5645396000000003E-2</v>
      </c>
      <c r="F88" s="6">
        <v>354.21699999999998</v>
      </c>
      <c r="G88" s="6">
        <v>0</v>
      </c>
      <c r="H88" s="6">
        <v>0</v>
      </c>
      <c r="I88" s="6">
        <v>0</v>
      </c>
      <c r="J88" s="6">
        <v>0</v>
      </c>
      <c r="K88" s="6">
        <v>254.286</v>
      </c>
      <c r="L88" s="6">
        <v>7.3626500000000005E-4</v>
      </c>
      <c r="M88" s="6">
        <v>1.3766300000000001E-5</v>
      </c>
      <c r="N88" s="6">
        <v>4.9477099999999995E-7</v>
      </c>
      <c r="O88" s="6">
        <v>-1.4933E-9</v>
      </c>
      <c r="P88">
        <v>356</v>
      </c>
      <c r="Q88">
        <v>255.1</v>
      </c>
    </row>
    <row r="89" spans="1:17" x14ac:dyDescent="0.25">
      <c r="A89">
        <v>135</v>
      </c>
      <c r="B89" t="s">
        <v>951</v>
      </c>
      <c r="C89">
        <v>8.9870000000000002E-3</v>
      </c>
      <c r="D89">
        <v>2.4846904E-2</v>
      </c>
      <c r="E89">
        <v>1.1271140000000001E-2</v>
      </c>
      <c r="F89" s="6">
        <v>230.804</v>
      </c>
      <c r="G89" s="6">
        <v>0.27173890000000001</v>
      </c>
      <c r="H89" s="6">
        <v>0</v>
      </c>
      <c r="I89" s="6">
        <v>0</v>
      </c>
      <c r="J89" s="6">
        <v>0</v>
      </c>
      <c r="K89" s="6">
        <v>204</v>
      </c>
      <c r="L89" s="6">
        <v>0</v>
      </c>
      <c r="M89" s="6">
        <v>0</v>
      </c>
      <c r="N89" s="6">
        <v>0</v>
      </c>
      <c r="O89" s="6">
        <v>0</v>
      </c>
      <c r="P89">
        <v>255</v>
      </c>
      <c r="Q89">
        <v>205.53</v>
      </c>
    </row>
    <row r="90" spans="1:17" x14ac:dyDescent="0.25">
      <c r="A90">
        <v>139</v>
      </c>
      <c r="B90" t="s">
        <v>954</v>
      </c>
      <c r="C90">
        <v>9.0740000000000005E-3</v>
      </c>
      <c r="D90">
        <v>1.2688700000000001E-6</v>
      </c>
      <c r="E90">
        <v>1.474918E-3</v>
      </c>
      <c r="F90" s="6">
        <v>284.15460000000002</v>
      </c>
      <c r="G90" s="6">
        <v>2.5894689999999998</v>
      </c>
      <c r="H90" s="6">
        <v>-8.3298230000000001E-2</v>
      </c>
      <c r="I90" s="6">
        <v>1.4460720000000001E-3</v>
      </c>
      <c r="J90" s="6">
        <v>-9.4139309999999996E-6</v>
      </c>
      <c r="K90" s="6">
        <v>275.7</v>
      </c>
      <c r="L90" s="6">
        <v>1.0298E-2</v>
      </c>
      <c r="M90" s="6">
        <v>-1.2649E-5</v>
      </c>
      <c r="N90" s="6">
        <v>1.3421999999999999E-8</v>
      </c>
      <c r="O90" s="6">
        <v>-5.4763E-12</v>
      </c>
      <c r="P90">
        <v>327.5</v>
      </c>
      <c r="Q90">
        <v>277.08</v>
      </c>
    </row>
    <row r="91" spans="1:17" x14ac:dyDescent="0.25">
      <c r="A91">
        <v>141</v>
      </c>
      <c r="B91" t="s">
        <v>956</v>
      </c>
      <c r="C91">
        <v>8.9969999999999998E-3</v>
      </c>
      <c r="D91">
        <v>5.9809850000000003E-3</v>
      </c>
      <c r="E91">
        <v>3.7948437000000002E-2</v>
      </c>
      <c r="F91" s="6">
        <v>180.44560000000001</v>
      </c>
      <c r="G91" s="6">
        <v>0.173482</v>
      </c>
      <c r="H91" s="6">
        <v>-1.4145060000000001E-3</v>
      </c>
      <c r="I91" s="6">
        <v>0</v>
      </c>
      <c r="J91" s="6">
        <v>0</v>
      </c>
      <c r="K91" s="6">
        <v>164.9948</v>
      </c>
      <c r="L91" s="6">
        <v>2.0796109999999999E-3</v>
      </c>
      <c r="M91" s="6">
        <v>-2.607852E-7</v>
      </c>
      <c r="N91" s="6">
        <v>2.1639410000000001E-11</v>
      </c>
      <c r="O91" s="6">
        <v>-6.7254179999999995E-16</v>
      </c>
      <c r="P91">
        <v>185</v>
      </c>
      <c r="Q91">
        <v>165.83</v>
      </c>
    </row>
    <row r="92" spans="1:17" x14ac:dyDescent="0.25">
      <c r="A92">
        <v>143</v>
      </c>
      <c r="B92" t="s">
        <v>959</v>
      </c>
      <c r="C92">
        <v>8.9610000000000002E-3</v>
      </c>
      <c r="D92">
        <v>2.7002990000000002E-3</v>
      </c>
      <c r="E92">
        <v>2.1918057000000001E-2</v>
      </c>
      <c r="F92" s="6">
        <v>79.903989999999993</v>
      </c>
      <c r="G92" s="6">
        <v>0.10317</v>
      </c>
      <c r="H92" s="6">
        <v>-4.8150979999999998E-4</v>
      </c>
      <c r="I92" s="6">
        <v>1.536299E-6</v>
      </c>
      <c r="J92" s="6">
        <v>-1.9381000000000002E-9</v>
      </c>
      <c r="K92" s="6">
        <v>58.936999999999998</v>
      </c>
      <c r="L92" s="6">
        <v>3.5098E-3</v>
      </c>
      <c r="M92" s="6">
        <v>-1.3261000000000001E-6</v>
      </c>
      <c r="N92" s="6">
        <v>3.1412980000000002E-10</v>
      </c>
      <c r="O92" s="6">
        <v>-2.8346000000000001E-14</v>
      </c>
      <c r="P92">
        <v>90</v>
      </c>
      <c r="Q92">
        <v>61.04</v>
      </c>
    </row>
    <row r="93" spans="1:17" x14ac:dyDescent="0.25">
      <c r="A93">
        <v>144</v>
      </c>
      <c r="B93" t="s">
        <v>961</v>
      </c>
      <c r="C93">
        <v>8.9800000000000001E-3</v>
      </c>
      <c r="D93">
        <v>2.5339219999999999E-2</v>
      </c>
      <c r="E93">
        <v>3.7469689E-2</v>
      </c>
      <c r="F93" s="6">
        <v>60.7</v>
      </c>
      <c r="G93" s="6">
        <v>0</v>
      </c>
      <c r="H93" s="6">
        <v>0</v>
      </c>
      <c r="I93" s="6">
        <v>0</v>
      </c>
      <c r="J93" s="6">
        <v>0</v>
      </c>
      <c r="K93" s="6">
        <v>36.898980000000002</v>
      </c>
      <c r="L93" s="6">
        <v>2.8405000000000001E-3</v>
      </c>
      <c r="M93" s="6">
        <v>-1.9196999999999999E-7</v>
      </c>
      <c r="N93" s="6">
        <v>4.9168000000000002E-12</v>
      </c>
      <c r="O93" s="6">
        <v>0</v>
      </c>
      <c r="P93">
        <v>60.7</v>
      </c>
      <c r="Q93">
        <v>38.71</v>
      </c>
    </row>
    <row r="94" spans="1:17" x14ac:dyDescent="0.25">
      <c r="A94">
        <v>148</v>
      </c>
      <c r="B94" t="s">
        <v>963</v>
      </c>
      <c r="C94">
        <v>8.8620000000000001E-3</v>
      </c>
      <c r="D94">
        <v>1.4889328E-2</v>
      </c>
      <c r="E94">
        <v>3.5835564E-2</v>
      </c>
      <c r="F94" s="6">
        <v>414.76909999999998</v>
      </c>
      <c r="G94" s="6">
        <v>3.533041E-2</v>
      </c>
      <c r="H94" s="6">
        <v>-5.884825E-6</v>
      </c>
      <c r="I94" s="6">
        <v>5.8213889999999998E-10</v>
      </c>
      <c r="J94" s="6">
        <v>-2.3434E-14</v>
      </c>
      <c r="K94" s="6">
        <v>328.22</v>
      </c>
      <c r="L94" s="6">
        <v>2.1972100000000001E-2</v>
      </c>
      <c r="M94" s="6">
        <v>-2.4763E-5</v>
      </c>
      <c r="N94" s="6">
        <v>1.38855E-8</v>
      </c>
      <c r="O94" s="6">
        <v>-2.9202800000000002E-12</v>
      </c>
      <c r="P94">
        <v>510</v>
      </c>
      <c r="Q94">
        <v>331.75</v>
      </c>
    </row>
    <row r="95" spans="1:17" x14ac:dyDescent="0.25">
      <c r="A95">
        <v>154</v>
      </c>
      <c r="B95" t="s">
        <v>600</v>
      </c>
      <c r="C95">
        <v>8.8669999999999999E-3</v>
      </c>
      <c r="D95">
        <v>1.3711917000000001E-2</v>
      </c>
      <c r="E95">
        <v>4.0836434999999997E-2</v>
      </c>
      <c r="F95" s="6">
        <v>109.6532</v>
      </c>
      <c r="G95" s="6">
        <v>0</v>
      </c>
      <c r="H95" s="6">
        <v>0</v>
      </c>
      <c r="I95" s="6">
        <v>0</v>
      </c>
      <c r="J95" s="6">
        <v>0</v>
      </c>
      <c r="K95" s="6">
        <v>26.899170000000002</v>
      </c>
      <c r="L95" s="6">
        <v>5.3228650000000004E-3</v>
      </c>
      <c r="M95" s="6">
        <v>-2.7617550000000002E-6</v>
      </c>
      <c r="N95" s="6">
        <v>7.5560399999999999E-10</v>
      </c>
      <c r="O95" s="6">
        <v>-7.2907839999999999E-14</v>
      </c>
      <c r="P95">
        <v>110</v>
      </c>
      <c r="Q95">
        <v>27.96</v>
      </c>
    </row>
    <row r="96" spans="1:17" x14ac:dyDescent="0.25">
      <c r="A96">
        <v>155</v>
      </c>
      <c r="B96" t="s">
        <v>323</v>
      </c>
      <c r="C96">
        <v>8.7550000000000006E-3</v>
      </c>
      <c r="D96">
        <v>7.9331699999999998E-4</v>
      </c>
      <c r="E96">
        <v>2.9460143000000001E-2</v>
      </c>
      <c r="F96" s="6">
        <v>591.53520000000003</v>
      </c>
      <c r="G96" s="6">
        <v>0.1642508</v>
      </c>
      <c r="H96" s="6">
        <v>-2.6071120000000002E-4</v>
      </c>
      <c r="I96" s="6">
        <v>0</v>
      </c>
      <c r="J96" s="6">
        <v>0</v>
      </c>
      <c r="K96" s="6">
        <v>577</v>
      </c>
      <c r="L96" s="6">
        <v>6.8771869999999999E-3</v>
      </c>
      <c r="M96" s="6">
        <v>-2.0995049999999999E-6</v>
      </c>
      <c r="N96" s="6">
        <v>3.629827E-10</v>
      </c>
      <c r="O96" s="6">
        <v>-2.3589499999999999E-14</v>
      </c>
      <c r="P96">
        <v>616</v>
      </c>
      <c r="Q96">
        <v>577.48</v>
      </c>
    </row>
    <row r="97" spans="1:17" x14ac:dyDescent="0.25">
      <c r="A97">
        <v>156</v>
      </c>
      <c r="B97" t="s">
        <v>967</v>
      </c>
      <c r="C97">
        <v>8.8039999999999993E-3</v>
      </c>
      <c r="D97">
        <v>1.9086632999999999E-2</v>
      </c>
      <c r="E97">
        <v>7.5686200999999995E-2</v>
      </c>
      <c r="F97" s="6">
        <v>530.33180000000004</v>
      </c>
      <c r="G97" s="6">
        <v>6.07596E-3</v>
      </c>
      <c r="H97" s="6">
        <v>-4.8361500000000001E-7</v>
      </c>
      <c r="I97" s="6">
        <v>2.203479E-11</v>
      </c>
      <c r="J97" s="6">
        <v>-3.8465799999999999E-16</v>
      </c>
      <c r="K97" s="6">
        <v>514.6558</v>
      </c>
      <c r="L97" s="6">
        <v>1.6068600000000001E-3</v>
      </c>
      <c r="M97" s="6">
        <v>-2.5527500000000001E-7</v>
      </c>
      <c r="N97" s="6">
        <v>2.8854789999999998E-11</v>
      </c>
      <c r="O97" s="6">
        <v>-1.17978E-15</v>
      </c>
      <c r="P97">
        <v>572.5</v>
      </c>
      <c r="Q97">
        <v>516.24</v>
      </c>
    </row>
    <row r="98" spans="1:17" x14ac:dyDescent="0.25">
      <c r="A98">
        <v>162</v>
      </c>
      <c r="B98" t="s">
        <v>969</v>
      </c>
      <c r="C98">
        <v>8.9569999999999997E-3</v>
      </c>
      <c r="D98">
        <v>2.0353518000000001E-2</v>
      </c>
      <c r="E98">
        <v>2.5879427999999999E-2</v>
      </c>
      <c r="F98" s="6">
        <v>801.7885</v>
      </c>
      <c r="G98" s="6">
        <v>0.1142334</v>
      </c>
      <c r="H98" s="6">
        <v>-1.9770120000000001E-4</v>
      </c>
      <c r="I98" s="6">
        <v>1.4418299999999999E-7</v>
      </c>
      <c r="J98" s="6">
        <v>-2.488779E-17</v>
      </c>
      <c r="K98" s="6">
        <v>636.20000000000005</v>
      </c>
      <c r="L98" s="6">
        <v>3.073E-2</v>
      </c>
      <c r="M98" s="6">
        <v>-1.5531E-4</v>
      </c>
      <c r="N98" s="6">
        <v>5.08474E-7</v>
      </c>
      <c r="O98" s="6">
        <v>-6.0986590000000002E-10</v>
      </c>
      <c r="P98">
        <v>829</v>
      </c>
      <c r="Q98">
        <v>638.79</v>
      </c>
    </row>
    <row r="99" spans="1:17" x14ac:dyDescent="0.25">
      <c r="A99">
        <v>169</v>
      </c>
      <c r="B99" t="s">
        <v>603</v>
      </c>
      <c r="C99">
        <v>8.9169999999999996E-3</v>
      </c>
      <c r="D99">
        <v>7.3974669999999996E-3</v>
      </c>
      <c r="E99">
        <v>2.9861380999999999E-2</v>
      </c>
      <c r="F99" s="6">
        <v>374.17899999999997</v>
      </c>
      <c r="G99" s="6">
        <v>1.3966899999999999E-3</v>
      </c>
      <c r="H99" s="6">
        <v>-5.3515900000000002E-8</v>
      </c>
      <c r="I99" s="6">
        <v>1.155989E-12</v>
      </c>
      <c r="J99" s="6">
        <v>-9.5459890000000006E-18</v>
      </c>
      <c r="K99" s="6">
        <v>359.65379999999999</v>
      </c>
      <c r="L99" s="6">
        <v>1.96401E-3</v>
      </c>
      <c r="M99" s="6">
        <v>-2.9687300000000001E-7</v>
      </c>
      <c r="N99" s="6">
        <v>2.50828E-11</v>
      </c>
      <c r="O99" s="6">
        <v>-7.7022990000000001E-16</v>
      </c>
      <c r="P99">
        <v>392.5</v>
      </c>
      <c r="Q99">
        <v>362.34</v>
      </c>
    </row>
    <row r="100" spans="1:17" x14ac:dyDescent="0.25">
      <c r="A100">
        <v>172</v>
      </c>
      <c r="B100" t="s">
        <v>598</v>
      </c>
      <c r="C100">
        <v>8.7100000000000007E-3</v>
      </c>
      <c r="D100">
        <v>2.509397E-3</v>
      </c>
      <c r="E100">
        <v>2.8452394999999998E-2</v>
      </c>
      <c r="F100" s="6">
        <v>275.81299999999999</v>
      </c>
      <c r="G100" s="6">
        <v>6.7648889999999996E-3</v>
      </c>
      <c r="H100" s="6">
        <v>-8.8683699999999999E-7</v>
      </c>
      <c r="I100" s="6">
        <v>7.067909E-11</v>
      </c>
      <c r="J100" s="6">
        <v>-2.2398499999999999E-15</v>
      </c>
      <c r="K100" s="6">
        <v>251.5</v>
      </c>
      <c r="L100" s="6">
        <v>0</v>
      </c>
      <c r="M100" s="6">
        <v>0</v>
      </c>
      <c r="N100" s="6">
        <v>0</v>
      </c>
      <c r="O100" s="6">
        <v>0</v>
      </c>
      <c r="P100">
        <v>304</v>
      </c>
      <c r="Q100">
        <v>251.31</v>
      </c>
    </row>
    <row r="101" spans="1:17" x14ac:dyDescent="0.25">
      <c r="A101">
        <v>175</v>
      </c>
      <c r="B101" t="s">
        <v>1287</v>
      </c>
      <c r="C101">
        <v>9.0969999999999992E-3</v>
      </c>
      <c r="D101">
        <v>8.4068089999999998E-2</v>
      </c>
      <c r="E101">
        <v>9.0146579000000004E-2</v>
      </c>
      <c r="F101" s="6">
        <v>251.16300000000001</v>
      </c>
      <c r="G101" s="6">
        <v>0</v>
      </c>
      <c r="H101" s="6">
        <v>0</v>
      </c>
      <c r="I101" s="6">
        <v>0</v>
      </c>
      <c r="J101" s="6">
        <v>0</v>
      </c>
      <c r="K101" s="6">
        <v>129.04400000000001</v>
      </c>
      <c r="L101" s="6">
        <v>2.0797400000000001E-3</v>
      </c>
      <c r="M101" s="6">
        <v>-5.2706799999999999E-8</v>
      </c>
      <c r="N101" s="6">
        <v>6.6645599999999998E-13</v>
      </c>
      <c r="O101" s="6">
        <v>2.231169E-17</v>
      </c>
      <c r="P101">
        <v>251.5</v>
      </c>
      <c r="Q101">
        <v>137.91999999999999</v>
      </c>
    </row>
    <row r="102" spans="1:17" x14ac:dyDescent="0.25">
      <c r="A102">
        <v>178</v>
      </c>
      <c r="B102" t="s">
        <v>610</v>
      </c>
      <c r="C102">
        <v>9.0139999999999994E-3</v>
      </c>
      <c r="D102">
        <v>4.9083211000000002E-2</v>
      </c>
      <c r="E102">
        <v>3.1224030000000002E-3</v>
      </c>
      <c r="F102" s="6">
        <v>137.3886</v>
      </c>
      <c r="G102" s="6">
        <v>0</v>
      </c>
      <c r="H102" s="6">
        <v>0</v>
      </c>
      <c r="I102" s="6">
        <v>0</v>
      </c>
      <c r="J102" s="6">
        <v>0</v>
      </c>
      <c r="K102" s="6">
        <v>10.03861</v>
      </c>
      <c r="L102" s="6">
        <v>6.6654610000000001E-3</v>
      </c>
      <c r="M102" s="6">
        <v>-2.4547699999999998E-6</v>
      </c>
      <c r="N102" s="6">
        <v>4.5594820000000001E-10</v>
      </c>
      <c r="O102" s="6">
        <v>-3.14485E-14</v>
      </c>
      <c r="P102">
        <v>138</v>
      </c>
      <c r="Q102">
        <v>17.010000000000002</v>
      </c>
    </row>
    <row r="103" spans="1:17" x14ac:dyDescent="0.25">
      <c r="A103">
        <v>189</v>
      </c>
      <c r="B103" t="s">
        <v>611</v>
      </c>
      <c r="C103">
        <v>8.829E-3</v>
      </c>
      <c r="D103">
        <v>4.3368199999999999E-3</v>
      </c>
      <c r="E103">
        <v>3.7613268999999998E-2</v>
      </c>
      <c r="F103" s="6">
        <v>65.903130000000004</v>
      </c>
      <c r="G103" s="6">
        <v>3.0038209999999999E-2</v>
      </c>
      <c r="H103" s="6">
        <v>-7.557153E-6</v>
      </c>
      <c r="I103" s="6">
        <v>1.1685740000000001E-9</v>
      </c>
      <c r="J103" s="6">
        <v>-7.5717340000000004E-14</v>
      </c>
      <c r="K103" s="6">
        <v>4.1448099999999997</v>
      </c>
      <c r="L103" s="6">
        <v>5.542674E-3</v>
      </c>
      <c r="M103" s="6">
        <v>-5.1007070000000001E-6</v>
      </c>
      <c r="N103" s="6">
        <v>2.8709539999999999E-9</v>
      </c>
      <c r="O103" s="6">
        <v>-6.0788980000000003E-13</v>
      </c>
      <c r="P103">
        <v>114.5</v>
      </c>
      <c r="Q103">
        <v>4.3499999999999996</v>
      </c>
    </row>
    <row r="104" spans="1:17" x14ac:dyDescent="0.25">
      <c r="A104">
        <v>190</v>
      </c>
      <c r="B104" t="s">
        <v>330</v>
      </c>
      <c r="C104">
        <v>8.9350000000000002E-3</v>
      </c>
      <c r="D104">
        <v>1.303036E-3</v>
      </c>
      <c r="E104">
        <v>1.8410592999999999E-2</v>
      </c>
      <c r="F104" s="6">
        <v>121.65900000000001</v>
      </c>
      <c r="G104" s="6">
        <v>2.4588189999999999E-2</v>
      </c>
      <c r="H104" s="6">
        <v>-7.4466050000000003E-6</v>
      </c>
      <c r="I104" s="6">
        <v>1.1826040000000001E-9</v>
      </c>
      <c r="J104" s="6">
        <v>-7.2554980000000003E-14</v>
      </c>
      <c r="K104" s="6">
        <v>115.7328</v>
      </c>
      <c r="L104" s="6">
        <v>2.838691E-3</v>
      </c>
      <c r="M104" s="6">
        <v>2.5017039999999999E-7</v>
      </c>
      <c r="N104" s="6">
        <v>-2.0748550000000001E-10</v>
      </c>
      <c r="O104" s="6">
        <v>5.2097029999999998E-14</v>
      </c>
      <c r="P104">
        <v>161.13</v>
      </c>
      <c r="Q104">
        <v>116.55</v>
      </c>
    </row>
    <row r="105" spans="1:17" x14ac:dyDescent="0.25">
      <c r="A105">
        <v>192</v>
      </c>
      <c r="B105" t="s">
        <v>331</v>
      </c>
      <c r="C105">
        <v>8.829E-3</v>
      </c>
      <c r="D105">
        <v>0.17369098999999999</v>
      </c>
      <c r="E105">
        <v>9.1094136000000006E-2</v>
      </c>
      <c r="F105" s="6">
        <v>495</v>
      </c>
      <c r="G105" s="6">
        <v>0</v>
      </c>
      <c r="H105" s="6">
        <v>0</v>
      </c>
      <c r="I105" s="6">
        <v>0</v>
      </c>
      <c r="J105" s="6">
        <v>0</v>
      </c>
      <c r="K105" s="6">
        <v>375.5</v>
      </c>
      <c r="L105" s="6">
        <v>0</v>
      </c>
      <c r="M105" s="6">
        <v>0</v>
      </c>
      <c r="N105" s="6">
        <v>0</v>
      </c>
      <c r="O105" s="6">
        <v>0</v>
      </c>
      <c r="P105">
        <v>495</v>
      </c>
      <c r="Q105">
        <v>375.5</v>
      </c>
    </row>
    <row r="106" spans="1:17" x14ac:dyDescent="0.25">
      <c r="A106">
        <v>193</v>
      </c>
      <c r="B106" t="s">
        <v>971</v>
      </c>
      <c r="C106">
        <v>8.633E-3</v>
      </c>
      <c r="D106">
        <v>6.1480659999999998E-3</v>
      </c>
      <c r="E106">
        <v>3.6961134999999999E-2</v>
      </c>
      <c r="F106" s="6">
        <v>369.34120000000001</v>
      </c>
      <c r="G106" s="6">
        <v>0</v>
      </c>
      <c r="H106" s="6">
        <v>0</v>
      </c>
      <c r="I106" s="6">
        <v>0</v>
      </c>
      <c r="J106" s="6">
        <v>0</v>
      </c>
      <c r="K106" s="6">
        <v>255.1</v>
      </c>
      <c r="L106" s="6">
        <v>0</v>
      </c>
      <c r="M106" s="6">
        <v>0</v>
      </c>
      <c r="N106" s="6">
        <v>0</v>
      </c>
      <c r="O106" s="6">
        <v>0</v>
      </c>
      <c r="P106">
        <v>369.5</v>
      </c>
      <c r="Q106">
        <v>256.44</v>
      </c>
    </row>
    <row r="107" spans="1:17" x14ac:dyDescent="0.25">
      <c r="A107">
        <v>195</v>
      </c>
      <c r="B107" t="s">
        <v>972</v>
      </c>
      <c r="C107">
        <v>8.9149999999999993E-3</v>
      </c>
      <c r="D107">
        <v>6.3957320000000003E-3</v>
      </c>
      <c r="E107">
        <v>5.7646616999999997E-2</v>
      </c>
      <c r="F107" s="6">
        <v>349.74</v>
      </c>
      <c r="G107" s="6">
        <v>0.30669999999999997</v>
      </c>
      <c r="H107" s="6">
        <v>0</v>
      </c>
      <c r="I107" s="6">
        <v>0</v>
      </c>
      <c r="J107" s="6">
        <v>0</v>
      </c>
      <c r="K107" s="6">
        <v>248.44</v>
      </c>
      <c r="L107" s="6">
        <v>-8.9166699999999998E-3</v>
      </c>
      <c r="M107" s="6">
        <v>1.8083300000000001E-4</v>
      </c>
      <c r="N107" s="6">
        <v>-8.3333299999999999E-7</v>
      </c>
      <c r="O107" s="6">
        <v>1.2666699999999999E-9</v>
      </c>
      <c r="P107">
        <v>355</v>
      </c>
      <c r="Q107">
        <v>249.14</v>
      </c>
    </row>
    <row r="108" spans="1:17" x14ac:dyDescent="0.25">
      <c r="A108">
        <v>196</v>
      </c>
      <c r="B108" t="s">
        <v>974</v>
      </c>
      <c r="C108">
        <v>8.9009999999999992E-3</v>
      </c>
      <c r="D108">
        <v>2.3174549999999999E-2</v>
      </c>
      <c r="E108">
        <v>2.7864948E-2</v>
      </c>
      <c r="F108" s="6">
        <v>479.18130000000002</v>
      </c>
      <c r="G108" s="6">
        <v>0</v>
      </c>
      <c r="H108" s="6">
        <v>0</v>
      </c>
      <c r="I108" s="6">
        <v>0</v>
      </c>
      <c r="J108" s="6">
        <v>0</v>
      </c>
      <c r="K108" s="6">
        <v>302.15280000000001</v>
      </c>
      <c r="L108" s="6">
        <v>7.4901159999999994E-2</v>
      </c>
      <c r="M108" s="6">
        <v>-4.6576089999999999E-4</v>
      </c>
      <c r="N108" s="6">
        <v>1.4776E-6</v>
      </c>
      <c r="O108" s="6">
        <v>-1.75786E-9</v>
      </c>
      <c r="P108">
        <v>479.2</v>
      </c>
      <c r="Q108">
        <v>304.19</v>
      </c>
    </row>
    <row r="109" spans="1:17" x14ac:dyDescent="0.25">
      <c r="A109">
        <v>203</v>
      </c>
      <c r="B109" t="s">
        <v>977</v>
      </c>
      <c r="C109">
        <v>9.0860000000000003E-3</v>
      </c>
      <c r="D109">
        <v>4.3289269999999998E-3</v>
      </c>
      <c r="E109">
        <v>2.0932104E-2</v>
      </c>
      <c r="F109" s="6">
        <v>749.67380000000003</v>
      </c>
      <c r="G109" s="6">
        <v>2.03488E-2</v>
      </c>
      <c r="H109" s="6">
        <v>4.5687499999999999E-5</v>
      </c>
      <c r="I109" s="6">
        <v>-7.8414080000000002E-8</v>
      </c>
      <c r="J109" s="6">
        <v>3.516709E-11</v>
      </c>
      <c r="K109" s="6">
        <v>727.91279999999995</v>
      </c>
      <c r="L109" s="6">
        <v>1.7472000000000001E-2</v>
      </c>
      <c r="M109" s="6">
        <v>-3.4839290000000003E-5</v>
      </c>
      <c r="N109" s="6">
        <v>3.9629700000000002E-8</v>
      </c>
      <c r="O109" s="6">
        <v>-1.64193E-11</v>
      </c>
      <c r="P109">
        <v>772</v>
      </c>
      <c r="Q109">
        <v>730.41</v>
      </c>
    </row>
    <row r="110" spans="1:17" x14ac:dyDescent="0.25">
      <c r="A110">
        <v>204</v>
      </c>
      <c r="B110" t="s">
        <v>336</v>
      </c>
      <c r="C110">
        <v>9.0369999999999999E-3</v>
      </c>
      <c r="D110">
        <v>4.2478523999999997E-2</v>
      </c>
      <c r="E110">
        <v>5.1609173000000001E-2</v>
      </c>
      <c r="F110" s="6">
        <v>47.439749999999997</v>
      </c>
      <c r="G110" s="6">
        <v>9.5488840000000005E-2</v>
      </c>
      <c r="H110" s="6">
        <v>-3.3628990000000001E-4</v>
      </c>
      <c r="I110" s="6">
        <v>6.806878E-7</v>
      </c>
      <c r="J110" s="6">
        <v>-5.7417460000000001E-10</v>
      </c>
      <c r="K110" s="6">
        <v>42.125309999999999</v>
      </c>
      <c r="L110" s="6">
        <v>9.9048109999999999E-5</v>
      </c>
      <c r="M110" s="6">
        <v>1.0640500000000001E-7</v>
      </c>
      <c r="N110" s="6">
        <v>-7.8519319999999996E-12</v>
      </c>
      <c r="O110" s="6">
        <v>-9.9080850000000009E-16</v>
      </c>
      <c r="P110">
        <v>58.3</v>
      </c>
      <c r="Q110">
        <v>42.43</v>
      </c>
    </row>
    <row r="111" spans="1:17" x14ac:dyDescent="0.25">
      <c r="A111">
        <v>215</v>
      </c>
      <c r="B111" t="s">
        <v>983</v>
      </c>
      <c r="C111">
        <v>9.0150000000000004E-3</v>
      </c>
      <c r="D111">
        <v>8.38338E-4</v>
      </c>
      <c r="E111">
        <v>3.6839388000000001E-2</v>
      </c>
      <c r="F111" s="6">
        <v>316.62200000000001</v>
      </c>
      <c r="G111" s="6">
        <v>15.2326</v>
      </c>
      <c r="H111" s="6">
        <v>-37.900880000000001</v>
      </c>
      <c r="I111" s="6">
        <v>66.259339999999995</v>
      </c>
      <c r="J111" s="6">
        <v>-43.317810000000001</v>
      </c>
      <c r="K111" s="6">
        <v>111.89</v>
      </c>
      <c r="L111" s="6">
        <v>6.9696000000000003E-3</v>
      </c>
      <c r="M111" s="6">
        <v>-7.0586999999999999E-6</v>
      </c>
      <c r="N111" s="6">
        <v>5.4055999999999996E-9</v>
      </c>
      <c r="O111" s="6">
        <v>-1.5357E-12</v>
      </c>
      <c r="P111">
        <v>319</v>
      </c>
      <c r="Q111">
        <v>113.38</v>
      </c>
    </row>
    <row r="112" spans="1:17" x14ac:dyDescent="0.25">
      <c r="A112">
        <v>217</v>
      </c>
      <c r="B112" t="s">
        <v>985</v>
      </c>
      <c r="C112">
        <v>8.8830000000000003E-3</v>
      </c>
      <c r="D112">
        <v>0.14453250200000001</v>
      </c>
      <c r="E112">
        <v>1.2969787E-2</v>
      </c>
      <c r="F112" s="6">
        <v>555.17629999999997</v>
      </c>
      <c r="G112" s="6">
        <v>0</v>
      </c>
      <c r="H112" s="6">
        <v>0</v>
      </c>
      <c r="I112" s="6">
        <v>0</v>
      </c>
      <c r="J112" s="6">
        <v>0</v>
      </c>
      <c r="K112" s="6">
        <v>359</v>
      </c>
      <c r="L112" s="6">
        <v>0.105833</v>
      </c>
      <c r="M112" s="6">
        <v>-2.2499999999999998E-3</v>
      </c>
      <c r="N112" s="6">
        <v>1.666669E-5</v>
      </c>
      <c r="O112" s="6">
        <v>0</v>
      </c>
      <c r="P112">
        <v>555</v>
      </c>
      <c r="Q112">
        <v>360.97</v>
      </c>
    </row>
    <row r="113" spans="1:17" x14ac:dyDescent="0.25">
      <c r="A113">
        <v>228</v>
      </c>
      <c r="B113" t="s">
        <v>987</v>
      </c>
      <c r="C113">
        <v>9.1529999999999997E-3</v>
      </c>
      <c r="D113">
        <v>4.8646479999999999E-2</v>
      </c>
      <c r="E113">
        <v>6.8305507000000001E-2</v>
      </c>
      <c r="F113" s="6">
        <v>254.5924</v>
      </c>
      <c r="G113" s="6">
        <v>2.4541940000000002E-2</v>
      </c>
      <c r="H113" s="6">
        <v>-1.8515910000000001E-5</v>
      </c>
      <c r="I113" s="6">
        <v>9.947167E-9</v>
      </c>
      <c r="J113" s="6">
        <v>-2.2618949999999998E-12</v>
      </c>
      <c r="K113" s="6">
        <v>245.9477</v>
      </c>
      <c r="L113" s="6">
        <v>3.5127180000000002E-3</v>
      </c>
      <c r="M113" s="6">
        <v>-6.2507950000000002E-7</v>
      </c>
      <c r="N113" s="6">
        <v>8.8200659999999996E-11</v>
      </c>
      <c r="O113" s="6">
        <v>-4.8002319999999999E-15</v>
      </c>
      <c r="P113">
        <v>272</v>
      </c>
      <c r="Q113">
        <v>249.38</v>
      </c>
    </row>
    <row r="114" spans="1:17" x14ac:dyDescent="0.25">
      <c r="A114">
        <v>229</v>
      </c>
      <c r="B114" t="s">
        <v>989</v>
      </c>
      <c r="C114">
        <v>9.0349999999999996E-3</v>
      </c>
      <c r="D114">
        <v>2.6096952999999999E-2</v>
      </c>
      <c r="E114">
        <v>5.5729631000000002E-2</v>
      </c>
      <c r="F114" s="6">
        <v>196.3366</v>
      </c>
      <c r="G114" s="6">
        <v>0.108697</v>
      </c>
      <c r="H114" s="6">
        <v>-2.4683110000000002E-4</v>
      </c>
      <c r="I114" s="6">
        <v>2.6713830000000002E-7</v>
      </c>
      <c r="J114" s="6">
        <v>-1.050999E-10</v>
      </c>
      <c r="K114" s="6">
        <v>160.7414</v>
      </c>
      <c r="L114" s="6">
        <v>1.121487E-3</v>
      </c>
      <c r="M114" s="6">
        <v>7.1337460000000001E-10</v>
      </c>
      <c r="N114" s="6">
        <v>-2.1621609999999999E-12</v>
      </c>
      <c r="O114" s="6">
        <v>6.5597339999999994E-17</v>
      </c>
      <c r="P114">
        <v>220</v>
      </c>
      <c r="Q114">
        <v>164.46</v>
      </c>
    </row>
    <row r="115" spans="1:17" x14ac:dyDescent="0.25">
      <c r="A115">
        <v>230</v>
      </c>
      <c r="B115" t="s">
        <v>991</v>
      </c>
      <c r="C115">
        <v>9.1529999999999997E-3</v>
      </c>
      <c r="D115">
        <v>3.7372312999999997E-2</v>
      </c>
      <c r="E115">
        <v>5.5236212999999999E-2</v>
      </c>
      <c r="F115" s="6">
        <v>143.78720000000001</v>
      </c>
      <c r="G115" s="6">
        <v>6.9433729999999999E-2</v>
      </c>
      <c r="H115" s="6">
        <v>-1.4938420000000001E-4</v>
      </c>
      <c r="I115" s="6">
        <v>2.0548739999999999E-7</v>
      </c>
      <c r="J115" s="6">
        <v>-1.136398E-10</v>
      </c>
      <c r="K115" s="6">
        <v>131.97479999999999</v>
      </c>
      <c r="L115" s="6">
        <v>1.88051E-3</v>
      </c>
      <c r="M115" s="6">
        <v>-8.9917779999999994E-8</v>
      </c>
      <c r="N115" s="6">
        <v>5.6856060000000002E-12</v>
      </c>
      <c r="O115" s="6">
        <v>-1.4464999999999999E-16</v>
      </c>
      <c r="P115">
        <v>161</v>
      </c>
      <c r="Q115">
        <v>136.91999999999999</v>
      </c>
    </row>
    <row r="116" spans="1:17" x14ac:dyDescent="0.25">
      <c r="A116">
        <v>241</v>
      </c>
      <c r="B116" t="s">
        <v>342</v>
      </c>
      <c r="C116">
        <v>8.7510000000000001E-3</v>
      </c>
      <c r="D116">
        <v>7.1809430000000004E-3</v>
      </c>
      <c r="E116">
        <v>4.1235063000000002E-2</v>
      </c>
      <c r="F116" s="6">
        <v>370.49579999999997</v>
      </c>
      <c r="G116" s="6">
        <v>0</v>
      </c>
      <c r="H116" s="6">
        <v>0</v>
      </c>
      <c r="I116" s="6">
        <v>0</v>
      </c>
      <c r="J116" s="6">
        <v>0</v>
      </c>
      <c r="K116" s="6">
        <v>326.99630000000002</v>
      </c>
      <c r="L116" s="6">
        <v>9.409822E-3</v>
      </c>
      <c r="M116" s="6">
        <v>-1.3507889999999999E-5</v>
      </c>
      <c r="N116" s="6">
        <v>1.2020310000000001E-8</v>
      </c>
      <c r="O116" s="6">
        <v>-3.9425259999999999E-12</v>
      </c>
      <c r="P116">
        <v>370.5</v>
      </c>
      <c r="Q116">
        <v>327.17</v>
      </c>
    </row>
    <row r="117" spans="1:17" x14ac:dyDescent="0.25">
      <c r="A117">
        <v>249</v>
      </c>
      <c r="B117" t="s">
        <v>993</v>
      </c>
      <c r="C117">
        <v>8.6940000000000003E-3</v>
      </c>
      <c r="D117">
        <v>1.6520241000000001E-2</v>
      </c>
      <c r="E117">
        <v>5.3554069000000003E-2</v>
      </c>
      <c r="F117" s="6">
        <v>397.99209999999999</v>
      </c>
      <c r="G117" s="6">
        <v>0</v>
      </c>
      <c r="H117" s="6">
        <v>0</v>
      </c>
      <c r="I117" s="6">
        <v>0</v>
      </c>
      <c r="J117" s="6">
        <v>0</v>
      </c>
      <c r="K117" s="6">
        <v>385.64159999999998</v>
      </c>
      <c r="L117" s="6">
        <v>3.7213049999999998E-3</v>
      </c>
      <c r="M117" s="6">
        <v>-1.452383E-6</v>
      </c>
      <c r="N117" s="6">
        <v>5.3304069999999997E-10</v>
      </c>
      <c r="O117" s="6">
        <v>-7.3532429999999995E-14</v>
      </c>
      <c r="P117">
        <v>398</v>
      </c>
      <c r="Q117">
        <v>387.12</v>
      </c>
    </row>
    <row r="118" spans="1:17" x14ac:dyDescent="0.25">
      <c r="A118">
        <v>251</v>
      </c>
      <c r="B118" t="s">
        <v>995</v>
      </c>
      <c r="C118">
        <v>9.0819999999999998E-3</v>
      </c>
      <c r="D118">
        <v>6.7535149999999999E-3</v>
      </c>
      <c r="E118">
        <v>2.6997177000000001E-2</v>
      </c>
      <c r="F118" s="6">
        <v>391.40480000000002</v>
      </c>
      <c r="G118" s="6">
        <v>2.7721600000000001E-3</v>
      </c>
      <c r="H118" s="6">
        <v>-4.3572500000000002E-8</v>
      </c>
      <c r="I118" s="6">
        <v>2.9030400000000002E-13</v>
      </c>
      <c r="J118" s="6">
        <v>0</v>
      </c>
      <c r="K118" s="6">
        <v>332.79790000000003</v>
      </c>
      <c r="L118" s="6">
        <v>1.34297E-3</v>
      </c>
      <c r="M118" s="6">
        <v>8.8195580000000003E-8</v>
      </c>
      <c r="N118" s="6">
        <v>-1.627669E-11</v>
      </c>
      <c r="O118" s="6">
        <v>0</v>
      </c>
      <c r="P118">
        <v>460</v>
      </c>
      <c r="Q118">
        <v>334.76</v>
      </c>
    </row>
    <row r="119" spans="1:17" x14ac:dyDescent="0.25">
      <c r="A119">
        <v>252</v>
      </c>
      <c r="B119" t="s">
        <v>997</v>
      </c>
      <c r="C119">
        <v>8.9269999999999992E-3</v>
      </c>
      <c r="D119">
        <v>1.3853470000000001E-3</v>
      </c>
      <c r="E119">
        <v>3.9605208000000003E-2</v>
      </c>
      <c r="F119" s="6">
        <v>332.5326</v>
      </c>
      <c r="G119" s="6">
        <v>0</v>
      </c>
      <c r="H119" s="6">
        <v>0</v>
      </c>
      <c r="I119" s="6">
        <v>0</v>
      </c>
      <c r="J119" s="6">
        <v>0</v>
      </c>
      <c r="K119" s="6">
        <v>284.10989999999998</v>
      </c>
      <c r="L119" s="6">
        <v>4.4255960000000004E-3</v>
      </c>
      <c r="M119" s="6">
        <v>-7.8075999999999996E-7</v>
      </c>
      <c r="N119" s="6">
        <v>6.6165990000000001E-11</v>
      </c>
      <c r="O119" s="6">
        <v>0</v>
      </c>
      <c r="P119">
        <v>333</v>
      </c>
      <c r="Q119">
        <v>288.45999999999998</v>
      </c>
    </row>
    <row r="120" spans="1:17" x14ac:dyDescent="0.25">
      <c r="A120">
        <v>253</v>
      </c>
      <c r="B120" t="s">
        <v>346</v>
      </c>
      <c r="C120">
        <v>9.0159999999999997E-3</v>
      </c>
      <c r="D120">
        <v>9.5858261E-2</v>
      </c>
      <c r="E120">
        <v>4.3681372000000003E-2</v>
      </c>
      <c r="F120" s="6">
        <v>264.93099999999998</v>
      </c>
      <c r="G120" s="6">
        <v>6.8814600000000004E-2</v>
      </c>
      <c r="H120" s="6">
        <v>-1.0134E-4</v>
      </c>
      <c r="I120" s="6">
        <v>7.6967599999999996E-8</v>
      </c>
      <c r="J120" s="6">
        <v>-2.1921200000000002E-11</v>
      </c>
      <c r="K120" s="6">
        <v>262.6807</v>
      </c>
      <c r="L120" s="6">
        <v>3.625232E-5</v>
      </c>
      <c r="M120" s="6">
        <v>4.3343459999999999E-7</v>
      </c>
      <c r="N120" s="6">
        <v>-6.4124799999999999E-11</v>
      </c>
      <c r="O120" s="6">
        <v>2.9750749999999999E-15</v>
      </c>
      <c r="P120">
        <v>287</v>
      </c>
      <c r="Q120">
        <v>262.57</v>
      </c>
    </row>
    <row r="121" spans="1:17" x14ac:dyDescent="0.25">
      <c r="A121">
        <v>257</v>
      </c>
      <c r="B121" t="s">
        <v>1000</v>
      </c>
      <c r="C121">
        <v>9.0600000000000003E-3</v>
      </c>
      <c r="D121">
        <v>1.2136759999999999E-3</v>
      </c>
      <c r="E121">
        <v>3.2997325000000001E-2</v>
      </c>
      <c r="F121" s="6">
        <v>239.2818</v>
      </c>
      <c r="G121" s="6">
        <v>2.9156700000000001E-2</v>
      </c>
      <c r="H121" s="6">
        <v>-1.8020899999999999E-5</v>
      </c>
      <c r="I121" s="6">
        <v>5.657203E-9</v>
      </c>
      <c r="J121" s="6">
        <v>-6.6089599999999995E-13</v>
      </c>
      <c r="K121" s="6">
        <v>232.6799</v>
      </c>
      <c r="L121" s="6">
        <v>1.9702029999999998E-3</v>
      </c>
      <c r="M121" s="6">
        <v>-2.4289070000000002E-7</v>
      </c>
      <c r="N121" s="6">
        <v>1.9315540000000002E-11</v>
      </c>
      <c r="O121" s="6">
        <v>-5.8884689999999996E-16</v>
      </c>
      <c r="P121">
        <v>263</v>
      </c>
      <c r="Q121">
        <v>235.64</v>
      </c>
    </row>
    <row r="122" spans="1:17" x14ac:dyDescent="0.25">
      <c r="A122">
        <v>261</v>
      </c>
      <c r="B122" t="s">
        <v>1002</v>
      </c>
      <c r="C122">
        <v>8.6119999999999999E-3</v>
      </c>
      <c r="D122">
        <v>8.7102100000000003E-4</v>
      </c>
      <c r="E122">
        <v>2.2706699E-2</v>
      </c>
      <c r="F122" s="6">
        <v>212.04310000000001</v>
      </c>
      <c r="G122" s="6">
        <v>0</v>
      </c>
      <c r="H122" s="6">
        <v>0</v>
      </c>
      <c r="I122" s="6">
        <v>0</v>
      </c>
      <c r="J122" s="6">
        <v>0</v>
      </c>
      <c r="K122" s="6">
        <v>171.36600000000001</v>
      </c>
      <c r="L122" s="6">
        <v>2.4155000000000001E-3</v>
      </c>
      <c r="M122" s="6">
        <v>-1.3583199999999999E-7</v>
      </c>
      <c r="N122" s="6">
        <v>4.4759000000000003E-12</v>
      </c>
      <c r="O122" s="6">
        <v>-5.7384099999999997E-17</v>
      </c>
      <c r="P122">
        <v>212</v>
      </c>
      <c r="Q122">
        <v>176.07</v>
      </c>
    </row>
    <row r="123" spans="1:17" x14ac:dyDescent="0.25">
      <c r="A123">
        <v>262</v>
      </c>
      <c r="B123" t="s">
        <v>1005</v>
      </c>
      <c r="C123">
        <v>8.8579999999999996E-3</v>
      </c>
      <c r="D123">
        <v>7.7764289999999996E-3</v>
      </c>
      <c r="E123">
        <v>2.7984717999999999E-2</v>
      </c>
      <c r="F123" s="6">
        <v>446.38</v>
      </c>
      <c r="G123" s="6">
        <v>0</v>
      </c>
      <c r="H123" s="6">
        <v>0</v>
      </c>
      <c r="I123" s="6">
        <v>0</v>
      </c>
      <c r="J123" s="6">
        <v>0</v>
      </c>
      <c r="K123" s="6">
        <v>393.75349999999997</v>
      </c>
      <c r="L123" s="6">
        <v>9.7011130000000008E-3</v>
      </c>
      <c r="M123" s="6">
        <v>-1.8162709999999999E-5</v>
      </c>
      <c r="N123" s="6">
        <v>2.7973020000000001E-8</v>
      </c>
      <c r="O123" s="6">
        <v>-1.8570180000000001E-11</v>
      </c>
      <c r="P123">
        <v>446.5</v>
      </c>
      <c r="Q123">
        <v>395.27</v>
      </c>
    </row>
    <row r="124" spans="1:17" x14ac:dyDescent="0.25">
      <c r="A124">
        <v>272</v>
      </c>
      <c r="B124" t="s">
        <v>1008</v>
      </c>
      <c r="C124">
        <v>8.633E-3</v>
      </c>
      <c r="D124">
        <v>5.0323135999999997E-2</v>
      </c>
      <c r="E124">
        <v>1.3635962E-2</v>
      </c>
      <c r="F124" s="6">
        <v>21.392969999999998</v>
      </c>
      <c r="G124" s="6">
        <v>3.364582E-2</v>
      </c>
      <c r="H124" s="6">
        <v>-4.0077870000000003E-5</v>
      </c>
      <c r="I124" s="6">
        <v>2.5042450000000001E-8</v>
      </c>
      <c r="J124" s="6">
        <v>-2.7894679999999999E-12</v>
      </c>
      <c r="K124" s="6">
        <v>9.3453630000000008</v>
      </c>
      <c r="L124" s="6">
        <v>7.753673E-3</v>
      </c>
      <c r="M124" s="6">
        <v>3.2739920000000001E-6</v>
      </c>
      <c r="N124" s="6">
        <v>-6.3521710000000003E-9</v>
      </c>
      <c r="O124" s="6">
        <v>2.8215840000000001E-12</v>
      </c>
      <c r="P124">
        <v>32.22</v>
      </c>
      <c r="Q124">
        <v>11.35</v>
      </c>
    </row>
    <row r="125" spans="1:17" x14ac:dyDescent="0.25">
      <c r="A125">
        <v>275</v>
      </c>
      <c r="B125" t="s">
        <v>1009</v>
      </c>
      <c r="C125">
        <v>9.0650000000000001E-3</v>
      </c>
      <c r="D125">
        <v>7.5537108000000006E-2</v>
      </c>
      <c r="E125">
        <v>3.2334982999999998E-2</v>
      </c>
      <c r="F125" s="6">
        <v>31.78443</v>
      </c>
      <c r="G125" s="6">
        <v>2.3924089999999999E-3</v>
      </c>
      <c r="H125" s="6">
        <v>-6.7486739999999997E-8</v>
      </c>
      <c r="I125" s="6">
        <v>1.047067E-12</v>
      </c>
      <c r="J125" s="6">
        <v>-6.3456059999999997E-18</v>
      </c>
      <c r="K125" s="6">
        <v>2.6739489999999999</v>
      </c>
      <c r="L125" s="6">
        <v>7.4145690000000002E-4</v>
      </c>
      <c r="M125" s="6">
        <v>-2.2239600000000001E-8</v>
      </c>
      <c r="N125" s="6">
        <v>4.0781599999999999E-13</v>
      </c>
      <c r="O125" s="6">
        <v>-2.8658190000000002E-18</v>
      </c>
      <c r="P125">
        <v>74</v>
      </c>
      <c r="Q125">
        <v>7.17</v>
      </c>
    </row>
    <row r="126" spans="1:17" x14ac:dyDescent="0.25">
      <c r="A126">
        <v>276</v>
      </c>
      <c r="B126" t="s">
        <v>1010</v>
      </c>
      <c r="C126">
        <v>9.2149999999999992E-3</v>
      </c>
      <c r="D126">
        <v>1.0943266E-2</v>
      </c>
      <c r="E126">
        <v>1.8433881999999999E-2</v>
      </c>
      <c r="F126" s="6">
        <v>261.10000000000002</v>
      </c>
      <c r="G126" s="6">
        <v>1.3100000000000001E-2</v>
      </c>
      <c r="H126" s="6">
        <v>6.9999999999999999E-6</v>
      </c>
      <c r="I126" s="6">
        <v>-8.9999999999999995E-9</v>
      </c>
      <c r="J126" s="6">
        <v>0</v>
      </c>
      <c r="K126" s="6">
        <v>202.55</v>
      </c>
      <c r="L126" s="6">
        <v>2.6700000000000002E-2</v>
      </c>
      <c r="M126" s="6">
        <v>-6.0000000000000002E-5</v>
      </c>
      <c r="N126" s="6">
        <v>7.0000000000000005E-8</v>
      </c>
      <c r="O126" s="6">
        <v>-3E-11</v>
      </c>
      <c r="P126">
        <v>268</v>
      </c>
      <c r="Q126">
        <v>204.79</v>
      </c>
    </row>
    <row r="127" spans="1:17" x14ac:dyDescent="0.25">
      <c r="A127">
        <v>277</v>
      </c>
      <c r="B127" t="s">
        <v>1012</v>
      </c>
      <c r="C127">
        <v>8.9890000000000005E-3</v>
      </c>
      <c r="D127">
        <v>6.4317300000000001E-3</v>
      </c>
      <c r="E127">
        <v>3.8733505000000001E-2</v>
      </c>
      <c r="F127" s="6">
        <v>36.952469999999998</v>
      </c>
      <c r="G127" s="6">
        <v>1.339282E-3</v>
      </c>
      <c r="H127" s="6">
        <v>-5.4556069999999998E-8</v>
      </c>
      <c r="I127" s="6">
        <v>1.446067E-12</v>
      </c>
      <c r="J127" s="6">
        <v>-1.5541419999999999E-17</v>
      </c>
      <c r="K127" s="6">
        <v>22.577629999999999</v>
      </c>
      <c r="L127" s="6">
        <v>7.5278819999999996E-3</v>
      </c>
      <c r="M127" s="6">
        <v>-4.9573059999999997E-6</v>
      </c>
      <c r="N127" s="6">
        <v>2.0113100000000002E-9</v>
      </c>
      <c r="O127" s="6">
        <v>-3.0082000000000002E-13</v>
      </c>
      <c r="P127">
        <v>51</v>
      </c>
      <c r="Q127">
        <v>26.33</v>
      </c>
    </row>
    <row r="128" spans="1:17" x14ac:dyDescent="0.25">
      <c r="A128">
        <v>278</v>
      </c>
      <c r="B128" t="s">
        <v>1014</v>
      </c>
      <c r="C128">
        <v>8.6669999999999994E-3</v>
      </c>
      <c r="D128">
        <v>1.3691471E-2</v>
      </c>
      <c r="E128">
        <v>4.7710746999999998E-2</v>
      </c>
      <c r="F128" s="6">
        <v>279.97000000000003</v>
      </c>
      <c r="G128" s="6">
        <v>-1.0212000000000001E-2</v>
      </c>
      <c r="H128" s="6">
        <v>3.9253999999999997E-6</v>
      </c>
      <c r="I128" s="6">
        <v>-4.7669000000000004E-10</v>
      </c>
      <c r="J128" s="6">
        <v>2.0332E-14</v>
      </c>
      <c r="K128" s="6">
        <v>223.898</v>
      </c>
      <c r="L128" s="6">
        <v>4.5704279999999996E-3</v>
      </c>
      <c r="M128" s="6">
        <v>-4.20301E-7</v>
      </c>
      <c r="N128" s="6">
        <v>0</v>
      </c>
      <c r="O128" s="6">
        <v>0</v>
      </c>
      <c r="P128">
        <v>287</v>
      </c>
      <c r="Q128">
        <v>224.87</v>
      </c>
    </row>
    <row r="129" spans="1:17" x14ac:dyDescent="0.25">
      <c r="A129">
        <v>279</v>
      </c>
      <c r="B129" t="s">
        <v>1015</v>
      </c>
      <c r="C129">
        <v>9.025E-3</v>
      </c>
      <c r="D129">
        <v>6.9522760000000003E-3</v>
      </c>
      <c r="E129">
        <v>1.3372712E-2</v>
      </c>
      <c r="F129" s="6">
        <v>70.989630000000005</v>
      </c>
      <c r="G129" s="6">
        <v>1.384873E-2</v>
      </c>
      <c r="H129" s="6">
        <v>-5.6247630000000004E-6</v>
      </c>
      <c r="I129" s="6">
        <v>1.22645E-9</v>
      </c>
      <c r="J129" s="6">
        <v>-1.048078E-13</v>
      </c>
      <c r="K129" s="6">
        <v>51.552399999999999</v>
      </c>
      <c r="L129" s="6">
        <v>1.299401E-2</v>
      </c>
      <c r="M129" s="6">
        <v>-5.9048310000000004E-6</v>
      </c>
      <c r="N129" s="6">
        <v>1.83807E-9</v>
      </c>
      <c r="O129" s="6">
        <v>-2.9525320000000001E-13</v>
      </c>
      <c r="P129">
        <v>87.4</v>
      </c>
      <c r="Q129">
        <v>54.52</v>
      </c>
    </row>
    <row r="130" spans="1:17" x14ac:dyDescent="0.25">
      <c r="A130">
        <v>280</v>
      </c>
      <c r="B130" t="s">
        <v>355</v>
      </c>
      <c r="C130">
        <v>8.9269999999999992E-3</v>
      </c>
      <c r="D130">
        <v>1.1902248000000001E-2</v>
      </c>
      <c r="E130">
        <v>3.1373918000000001E-2</v>
      </c>
      <c r="F130" s="6">
        <v>30.557880000000001</v>
      </c>
      <c r="G130" s="6">
        <v>0.25140000000000001</v>
      </c>
      <c r="H130" s="6">
        <v>-3.1571160000000002E-3</v>
      </c>
      <c r="I130" s="6">
        <v>2.247213E-5</v>
      </c>
      <c r="J130" s="6">
        <v>-6.0838230000000006E-8</v>
      </c>
      <c r="K130" s="6">
        <v>21.306049999999999</v>
      </c>
      <c r="L130" s="6">
        <v>-1.8372749999999999E-4</v>
      </c>
      <c r="M130" s="6">
        <v>6.6909520000000003E-6</v>
      </c>
      <c r="N130" s="6">
        <v>-8.3267979999999992E-9</v>
      </c>
      <c r="O130" s="6">
        <v>5.2634210000000004E-12</v>
      </c>
      <c r="P130">
        <v>42.14</v>
      </c>
      <c r="Q130">
        <v>21.86</v>
      </c>
    </row>
    <row r="131" spans="1:17" x14ac:dyDescent="0.25">
      <c r="A131">
        <v>281</v>
      </c>
      <c r="B131" t="s">
        <v>1017</v>
      </c>
      <c r="C131">
        <v>9.1509999999999994E-3</v>
      </c>
      <c r="D131">
        <v>3.8462399999999999E-3</v>
      </c>
      <c r="E131">
        <v>3.0348654999999999E-2</v>
      </c>
      <c r="F131" s="6">
        <v>394.88049999999998</v>
      </c>
      <c r="G131" s="6">
        <v>0</v>
      </c>
      <c r="H131" s="6">
        <v>0</v>
      </c>
      <c r="I131" s="6">
        <v>0</v>
      </c>
      <c r="J131" s="6">
        <v>0</v>
      </c>
      <c r="K131" s="6">
        <v>147.35</v>
      </c>
      <c r="L131" s="6">
        <v>2.4646000000000001E-2</v>
      </c>
      <c r="M131" s="6">
        <v>-6.6650989999999995E-5</v>
      </c>
      <c r="N131" s="6">
        <v>9.4436979999999994E-8</v>
      </c>
      <c r="O131" s="6">
        <v>-4.8237E-11</v>
      </c>
      <c r="P131">
        <v>396</v>
      </c>
      <c r="Q131">
        <v>151.51</v>
      </c>
    </row>
    <row r="132" spans="1:17" x14ac:dyDescent="0.25">
      <c r="A132">
        <v>283</v>
      </c>
      <c r="B132" t="s">
        <v>357</v>
      </c>
      <c r="C132">
        <v>8.6630000000000006E-3</v>
      </c>
      <c r="D132">
        <v>4.708711E-3</v>
      </c>
      <c r="E132">
        <v>4.5733873000000001E-2</v>
      </c>
      <c r="F132" s="6">
        <v>85.683880000000002</v>
      </c>
      <c r="G132" s="6">
        <v>0</v>
      </c>
      <c r="H132" s="6">
        <v>0</v>
      </c>
      <c r="I132" s="6">
        <v>0</v>
      </c>
      <c r="J132" s="6">
        <v>0</v>
      </c>
      <c r="K132" s="6">
        <v>31.813690000000001</v>
      </c>
      <c r="L132" s="6">
        <v>9.5135199999999993E-3</v>
      </c>
      <c r="M132" s="6">
        <v>-9.8712400000000007E-6</v>
      </c>
      <c r="N132" s="6">
        <v>7.3871580000000001E-9</v>
      </c>
      <c r="O132" s="6">
        <v>-2.0741390000000001E-12</v>
      </c>
      <c r="P132">
        <v>86</v>
      </c>
      <c r="Q132">
        <v>33.57</v>
      </c>
    </row>
    <row r="133" spans="1:17" x14ac:dyDescent="0.25">
      <c r="A133">
        <v>284</v>
      </c>
      <c r="B133" t="s">
        <v>358</v>
      </c>
      <c r="C133">
        <v>9.0369999999999999E-3</v>
      </c>
      <c r="D133">
        <v>1.0166151E-2</v>
      </c>
      <c r="E133">
        <v>5.7977304E-2</v>
      </c>
      <c r="F133" s="6">
        <v>7.6507100000000001</v>
      </c>
      <c r="G133" s="6">
        <v>0.18910850000000001</v>
      </c>
      <c r="H133" s="6">
        <v>-1.1325280000000001E-3</v>
      </c>
      <c r="I133" s="6">
        <v>4.4771730000000004E-6</v>
      </c>
      <c r="J133" s="6">
        <v>-7.1881010000000003E-9</v>
      </c>
      <c r="K133" s="6">
        <v>1.7648699999999999</v>
      </c>
      <c r="L133" s="6">
        <v>1.2471299999999999E-3</v>
      </c>
      <c r="M133" s="6">
        <v>-1.4679600000000001E-7</v>
      </c>
      <c r="N133" s="6">
        <v>1.3024100000000001E-11</v>
      </c>
      <c r="O133" s="6">
        <v>-4.5889199999999998E-16</v>
      </c>
      <c r="P133">
        <v>21.3</v>
      </c>
      <c r="Q133">
        <v>2.19</v>
      </c>
    </row>
    <row r="134" spans="1:17" x14ac:dyDescent="0.25">
      <c r="A134">
        <v>285</v>
      </c>
      <c r="B134" t="s">
        <v>1020</v>
      </c>
      <c r="C134">
        <v>9.1629999999999993E-3</v>
      </c>
      <c r="D134">
        <v>5.4765830000000001E-3</v>
      </c>
      <c r="E134">
        <v>2.7449250000000001E-3</v>
      </c>
      <c r="F134" s="6">
        <v>66.354789999999994</v>
      </c>
      <c r="G134" s="6">
        <v>2.0687219999999999E-2</v>
      </c>
      <c r="H134" s="6">
        <v>-8.2828520000000003E-6</v>
      </c>
      <c r="I134" s="6">
        <v>1.9225439999999999E-9</v>
      </c>
      <c r="J134" s="6">
        <v>-1.8448349999999999E-13</v>
      </c>
      <c r="K134" s="6">
        <v>70.5</v>
      </c>
      <c r="L134" s="6">
        <v>6.6244660000000002E-6</v>
      </c>
      <c r="M134" s="6">
        <v>4.6535050000000001E-9</v>
      </c>
      <c r="N134" s="6">
        <v>-7.0618369999999997E-14</v>
      </c>
      <c r="O134" s="6">
        <v>3.6949949999999999E-19</v>
      </c>
      <c r="P134">
        <v>90</v>
      </c>
      <c r="Q134">
        <v>73.27</v>
      </c>
    </row>
    <row r="135" spans="1:17" x14ac:dyDescent="0.25">
      <c r="A135">
        <v>286</v>
      </c>
      <c r="B135" t="s">
        <v>360</v>
      </c>
      <c r="C135">
        <v>9.0939999999999997E-3</v>
      </c>
      <c r="D135">
        <v>1.1779306E-2</v>
      </c>
      <c r="E135">
        <v>0.113052979</v>
      </c>
      <c r="F135" s="6">
        <v>13.924939999999999</v>
      </c>
      <c r="G135" s="6">
        <v>0.35946909999999999</v>
      </c>
      <c r="H135" s="6">
        <v>-3.4501169999999999E-3</v>
      </c>
      <c r="I135" s="6">
        <v>1.6448370000000001E-5</v>
      </c>
      <c r="J135" s="6">
        <v>-3.008786E-8</v>
      </c>
      <c r="K135" s="6">
        <v>1.512221</v>
      </c>
      <c r="L135" s="6">
        <v>1.4414359999999999E-3</v>
      </c>
      <c r="M135" s="6">
        <v>1.7108379999999999E-8</v>
      </c>
      <c r="N135" s="6">
        <v>-1.059521E-11</v>
      </c>
      <c r="O135" s="6">
        <v>5.8958310000000004E-16</v>
      </c>
      <c r="P135">
        <v>30</v>
      </c>
      <c r="Q135">
        <v>2.61</v>
      </c>
    </row>
    <row r="136" spans="1:17" x14ac:dyDescent="0.25">
      <c r="A136">
        <v>287</v>
      </c>
      <c r="B136" t="s">
        <v>1024</v>
      </c>
      <c r="C136">
        <v>8.8679999999999991E-3</v>
      </c>
      <c r="D136">
        <v>2.600069E-2</v>
      </c>
      <c r="E136">
        <v>1.2148933000000001E-2</v>
      </c>
      <c r="F136" s="6">
        <v>54.716560000000001</v>
      </c>
      <c r="G136" s="6">
        <v>2.040813E-2</v>
      </c>
      <c r="H136" s="6">
        <v>-1.3841519999999999E-5</v>
      </c>
      <c r="I136" s="6">
        <v>5.2457229999999997E-9</v>
      </c>
      <c r="J136" s="6">
        <v>-7.4668770000000001E-13</v>
      </c>
      <c r="K136" s="6">
        <v>43.87762</v>
      </c>
      <c r="L136" s="6">
        <v>7.6422969999999997E-4</v>
      </c>
      <c r="M136" s="6">
        <v>-1.7218799999999999E-8</v>
      </c>
      <c r="N136" s="6">
        <v>2.7514439999999999E-13</v>
      </c>
      <c r="O136" s="6">
        <v>-1.9636879999999999E-18</v>
      </c>
      <c r="P136">
        <v>71.3</v>
      </c>
      <c r="Q136">
        <v>53.07</v>
      </c>
    </row>
    <row r="137" spans="1:17" x14ac:dyDescent="0.25">
      <c r="A137">
        <v>288</v>
      </c>
      <c r="B137" t="s">
        <v>1026</v>
      </c>
      <c r="C137">
        <v>9.0740000000000005E-3</v>
      </c>
      <c r="D137">
        <v>2.3223133999999999E-2</v>
      </c>
      <c r="E137">
        <v>2.4863260000000001E-3</v>
      </c>
      <c r="F137" s="6">
        <v>77.375739999999993</v>
      </c>
      <c r="G137" s="6">
        <v>9.3580759999999999E-3</v>
      </c>
      <c r="H137" s="6">
        <v>-2.0985529999999999E-6</v>
      </c>
      <c r="I137" s="6">
        <v>2.7902820000000001E-10</v>
      </c>
      <c r="J137" s="6">
        <v>-1.4706119999999999E-14</v>
      </c>
      <c r="K137" s="6">
        <v>2.839302</v>
      </c>
      <c r="L137" s="6">
        <v>1.105776E-4</v>
      </c>
      <c r="M137" s="6">
        <v>9.4944510000000003E-9</v>
      </c>
      <c r="N137" s="6">
        <v>-3.6083930000000001E-13</v>
      </c>
      <c r="O137" s="6">
        <v>3.887772E-18</v>
      </c>
      <c r="P137">
        <v>97</v>
      </c>
      <c r="Q137">
        <v>5.86</v>
      </c>
    </row>
    <row r="138" spans="1:17" x14ac:dyDescent="0.25">
      <c r="A138">
        <v>290</v>
      </c>
      <c r="B138" t="s">
        <v>1027</v>
      </c>
      <c r="C138">
        <v>8.7309999999999992E-3</v>
      </c>
      <c r="D138">
        <v>7.8037749999999998E-3</v>
      </c>
      <c r="E138">
        <v>2.4765858000000002E-2</v>
      </c>
      <c r="F138" s="6">
        <v>559.13379999999995</v>
      </c>
      <c r="G138" s="6">
        <v>0.39964499999999997</v>
      </c>
      <c r="H138" s="6">
        <v>-2.7848500000000002E-3</v>
      </c>
      <c r="I138" s="6">
        <v>9.2574289999999998E-6</v>
      </c>
      <c r="J138" s="6">
        <v>-1.1539999999999999E-8</v>
      </c>
      <c r="K138" s="6">
        <v>527.01199999999994</v>
      </c>
      <c r="L138" s="6">
        <v>6.7035079999999997E-2</v>
      </c>
      <c r="M138" s="6">
        <v>-4.0753879999999999E-4</v>
      </c>
      <c r="N138" s="6">
        <v>9.4124999999999999E-7</v>
      </c>
      <c r="O138" s="6">
        <v>0</v>
      </c>
      <c r="P138">
        <v>583.5</v>
      </c>
      <c r="Q138">
        <v>530.91999999999996</v>
      </c>
    </row>
    <row r="139" spans="1:17" x14ac:dyDescent="0.25">
      <c r="A139">
        <v>304</v>
      </c>
      <c r="B139" t="s">
        <v>1030</v>
      </c>
      <c r="C139">
        <v>8.8059999999999996E-3</v>
      </c>
      <c r="D139">
        <v>2.5902855999999998E-2</v>
      </c>
      <c r="E139">
        <v>6.9508954999999997E-2</v>
      </c>
      <c r="F139" s="6">
        <v>412.03100000000001</v>
      </c>
      <c r="G139" s="6">
        <v>0</v>
      </c>
      <c r="H139" s="6">
        <v>0</v>
      </c>
      <c r="I139" s="6">
        <v>0</v>
      </c>
      <c r="J139" s="6">
        <v>0</v>
      </c>
      <c r="K139" s="6">
        <v>320</v>
      </c>
      <c r="L139" s="6">
        <v>0</v>
      </c>
      <c r="M139" s="6">
        <v>0</v>
      </c>
      <c r="N139" s="6">
        <v>0</v>
      </c>
      <c r="O139" s="6">
        <v>0</v>
      </c>
      <c r="P139">
        <v>412</v>
      </c>
      <c r="Q139">
        <v>320.33</v>
      </c>
    </row>
    <row r="140" spans="1:17" x14ac:dyDescent="0.25">
      <c r="A140">
        <v>305</v>
      </c>
      <c r="B140" t="s">
        <v>1033</v>
      </c>
      <c r="C140">
        <v>8.9870000000000002E-3</v>
      </c>
      <c r="D140">
        <v>6.7038469000000003E-2</v>
      </c>
      <c r="E140">
        <v>8.6816384999999996E-2</v>
      </c>
      <c r="F140" s="6">
        <v>320.34070000000003</v>
      </c>
      <c r="G140" s="6">
        <v>0</v>
      </c>
      <c r="H140" s="6">
        <v>0</v>
      </c>
      <c r="I140" s="6">
        <v>0</v>
      </c>
      <c r="J140" s="6">
        <v>0</v>
      </c>
      <c r="K140" s="6">
        <v>178.70699999999999</v>
      </c>
      <c r="L140" s="6">
        <v>4.5577399999999997E-2</v>
      </c>
      <c r="M140" s="6">
        <v>-3.1720080000000001E-4</v>
      </c>
      <c r="N140" s="6">
        <v>1.18529E-6</v>
      </c>
      <c r="O140" s="6">
        <v>-1.7247300000000001E-9</v>
      </c>
      <c r="P140">
        <v>320</v>
      </c>
      <c r="Q140">
        <v>181.22</v>
      </c>
    </row>
    <row r="141" spans="1:17" x14ac:dyDescent="0.25">
      <c r="A141">
        <v>310</v>
      </c>
      <c r="B141" t="s">
        <v>1034</v>
      </c>
      <c r="C141">
        <v>8.9169999999999996E-3</v>
      </c>
      <c r="D141">
        <v>9.4137449999999994E-3</v>
      </c>
      <c r="E141">
        <v>3.2589937999999999E-2</v>
      </c>
      <c r="F141" s="6">
        <v>213.5</v>
      </c>
      <c r="G141" s="6">
        <v>0</v>
      </c>
      <c r="H141" s="6">
        <v>0</v>
      </c>
      <c r="I141" s="6">
        <v>0</v>
      </c>
      <c r="J141" s="6">
        <v>0</v>
      </c>
      <c r="K141" s="6">
        <v>112.86969999999999</v>
      </c>
      <c r="L141" s="6">
        <v>3.4012370000000001E-3</v>
      </c>
      <c r="M141" s="6">
        <v>1.298302E-6</v>
      </c>
      <c r="N141" s="6">
        <v>-7.1559889999999995E-10</v>
      </c>
      <c r="O141" s="6">
        <v>5.027503E-14</v>
      </c>
      <c r="P141">
        <v>213.5</v>
      </c>
      <c r="Q141">
        <v>114.56</v>
      </c>
    </row>
    <row r="142" spans="1:17" x14ac:dyDescent="0.25">
      <c r="A142">
        <v>311</v>
      </c>
      <c r="B142" t="s">
        <v>1035</v>
      </c>
      <c r="C142">
        <v>9.025E-3</v>
      </c>
      <c r="D142">
        <v>3.1170690000000001E-3</v>
      </c>
      <c r="E142">
        <v>2.6777161000000001E-2</v>
      </c>
      <c r="F142" s="6">
        <v>454.07799999999997</v>
      </c>
      <c r="G142" s="6">
        <v>0.175257</v>
      </c>
      <c r="H142" s="6">
        <v>-5.3581899999999999E-4</v>
      </c>
      <c r="I142" s="6">
        <v>1.1792300000000001E-6</v>
      </c>
      <c r="J142" s="6">
        <v>-1.1566900000000001E-9</v>
      </c>
      <c r="K142" s="6">
        <v>447.89640000000003</v>
      </c>
      <c r="L142" s="6">
        <v>4.1355999999999997E-3</v>
      </c>
      <c r="M142" s="6">
        <v>-8.9999999999999996E-7</v>
      </c>
      <c r="N142" s="6">
        <v>0</v>
      </c>
      <c r="O142" s="6">
        <v>0</v>
      </c>
      <c r="P142">
        <v>477</v>
      </c>
      <c r="Q142">
        <v>448.86</v>
      </c>
    </row>
    <row r="143" spans="1:17" x14ac:dyDescent="0.25">
      <c r="A143">
        <v>312</v>
      </c>
      <c r="B143" t="s">
        <v>368</v>
      </c>
      <c r="C143">
        <v>8.94E-3</v>
      </c>
      <c r="D143">
        <v>2.7166962999999999E-2</v>
      </c>
      <c r="E143">
        <v>2.9056627000000002E-2</v>
      </c>
      <c r="F143" s="6">
        <v>418.48099999999999</v>
      </c>
      <c r="G143" s="6">
        <v>0.17255999999999999</v>
      </c>
      <c r="H143" s="6">
        <v>-4.18949E-4</v>
      </c>
      <c r="I143" s="6">
        <v>5.9086200000000004E-7</v>
      </c>
      <c r="J143" s="6">
        <v>-3.1964999999999998E-10</v>
      </c>
      <c r="K143" s="6">
        <v>409.42509999999999</v>
      </c>
      <c r="L143" s="6">
        <v>6.416723E-3</v>
      </c>
      <c r="M143" s="6">
        <v>-1.1169530000000001E-5</v>
      </c>
      <c r="N143" s="6">
        <v>1.5550689999999999E-8</v>
      </c>
      <c r="O143" s="6">
        <v>-8.5096779999999998E-12</v>
      </c>
      <c r="P143">
        <v>448</v>
      </c>
      <c r="Q143">
        <v>410.49</v>
      </c>
    </row>
    <row r="144" spans="1:17" x14ac:dyDescent="0.25">
      <c r="A144">
        <v>314</v>
      </c>
      <c r="B144" t="s">
        <v>1039</v>
      </c>
      <c r="C144">
        <v>8.77E-3</v>
      </c>
      <c r="D144">
        <v>2.8648764E-2</v>
      </c>
      <c r="E144">
        <v>4.2070530000000002E-2</v>
      </c>
      <c r="F144" s="6">
        <v>77.375739999999993</v>
      </c>
      <c r="G144" s="6">
        <v>9.3580759999999999E-3</v>
      </c>
      <c r="H144" s="6">
        <v>-2.0985529999999999E-6</v>
      </c>
      <c r="I144" s="6">
        <v>2.7902820000000001E-10</v>
      </c>
      <c r="J144" s="6">
        <v>-1.4706119999999999E-14</v>
      </c>
      <c r="K144" s="6">
        <v>81.895380000000003</v>
      </c>
      <c r="L144" s="6">
        <v>7.3877790000000001E-4</v>
      </c>
      <c r="M144" s="6">
        <v>-4.6630540000000001E-8</v>
      </c>
      <c r="N144" s="6">
        <v>1.8012560000000001E-12</v>
      </c>
      <c r="O144" s="6">
        <v>-2.4865090000000001E-17</v>
      </c>
      <c r="P144">
        <v>97</v>
      </c>
      <c r="Q144">
        <v>83.59</v>
      </c>
    </row>
    <row r="145" spans="1:17" x14ac:dyDescent="0.25">
      <c r="A145">
        <v>315</v>
      </c>
      <c r="B145" t="s">
        <v>370</v>
      </c>
      <c r="C145">
        <v>8.9700000000000005E-3</v>
      </c>
      <c r="D145">
        <v>8.6844720000000004E-3</v>
      </c>
      <c r="E145">
        <v>3.3315849000000002E-2</v>
      </c>
      <c r="F145" s="6">
        <v>353.61470000000003</v>
      </c>
      <c r="G145" s="6">
        <v>0</v>
      </c>
      <c r="H145" s="6">
        <v>0</v>
      </c>
      <c r="I145" s="6">
        <v>0</v>
      </c>
      <c r="J145" s="6">
        <v>0</v>
      </c>
      <c r="K145" s="6">
        <v>323.93439999999998</v>
      </c>
      <c r="L145" s="6">
        <v>1.2684529999999999E-2</v>
      </c>
      <c r="M145" s="6">
        <v>-2.2786199999999999E-5</v>
      </c>
      <c r="N145" s="6">
        <v>3.0822720000000001E-8</v>
      </c>
      <c r="O145" s="6">
        <v>-1.7257169999999998E-11</v>
      </c>
      <c r="P145">
        <v>354</v>
      </c>
      <c r="Q145">
        <v>326.97000000000003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5" x14ac:dyDescent="0.25"/>
  <cols>
    <col min="2" max="2" width="13.28515625" bestFit="1" customWidth="1"/>
    <col min="3" max="3" width="20.7109375" bestFit="1" customWidth="1"/>
    <col min="16" max="16" width="12.140625" bestFit="1" customWidth="1"/>
    <col min="17" max="17" width="18.28515625" bestFit="1" customWidth="1"/>
    <col min="18" max="18" width="15" bestFit="1" customWidth="1"/>
  </cols>
  <sheetData>
    <row r="1" spans="1:18" x14ac:dyDescent="0.25">
      <c r="A1" t="s">
        <v>616</v>
      </c>
      <c r="B1" t="s">
        <v>1</v>
      </c>
      <c r="C1" t="s">
        <v>651</v>
      </c>
      <c r="D1" t="s">
        <v>794</v>
      </c>
      <c r="E1" t="s">
        <v>1057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625</v>
      </c>
      <c r="Q1" t="s">
        <v>652</v>
      </c>
      <c r="R1" t="s">
        <v>795</v>
      </c>
    </row>
    <row r="2" spans="1:18" x14ac:dyDescent="0.25">
      <c r="A2">
        <v>190</v>
      </c>
      <c r="B2" t="s">
        <v>330</v>
      </c>
      <c r="C2">
        <v>8.9350000000000002E-3</v>
      </c>
      <c r="D2">
        <v>1.303036E-3</v>
      </c>
      <c r="E2">
        <v>1.8410592999999999E-2</v>
      </c>
      <c r="F2" s="6">
        <v>121.65900000000001</v>
      </c>
      <c r="G2" s="6">
        <v>2.4588189999999999E-2</v>
      </c>
      <c r="H2" s="6">
        <v>-7.4466050000000003E-6</v>
      </c>
      <c r="I2" s="6">
        <v>1.1826040000000001E-9</v>
      </c>
      <c r="J2" s="6">
        <v>-7.2554980000000003E-14</v>
      </c>
      <c r="K2" s="6">
        <v>115.7328</v>
      </c>
      <c r="L2" s="6">
        <v>2.838691E-3</v>
      </c>
      <c r="M2" s="6">
        <v>2.5017039999999999E-7</v>
      </c>
      <c r="N2" s="6">
        <v>-2.0748550000000001E-10</v>
      </c>
      <c r="O2" s="6">
        <v>5.2097029999999998E-14</v>
      </c>
      <c r="P2">
        <v>161.13</v>
      </c>
      <c r="Q2">
        <v>116.55</v>
      </c>
    </row>
    <row r="3" spans="1:18" x14ac:dyDescent="0.25">
      <c r="A3">
        <v>172</v>
      </c>
      <c r="B3" t="s">
        <v>598</v>
      </c>
      <c r="C3">
        <v>8.7100000000000007E-3</v>
      </c>
      <c r="D3">
        <v>2.509397E-3</v>
      </c>
      <c r="E3">
        <v>2.8452394999999998E-2</v>
      </c>
      <c r="F3" s="6">
        <v>275.81299999999999</v>
      </c>
      <c r="G3" s="6">
        <v>6.7648889999999996E-3</v>
      </c>
      <c r="H3" s="6">
        <v>-8.8683699999999999E-7</v>
      </c>
      <c r="I3" s="6">
        <v>7.067909E-11</v>
      </c>
      <c r="J3" s="6">
        <v>-2.2398499999999999E-15</v>
      </c>
      <c r="K3" s="6">
        <v>251.5</v>
      </c>
      <c r="L3" s="6">
        <v>0</v>
      </c>
      <c r="M3" s="6">
        <v>0</v>
      </c>
      <c r="N3" s="6">
        <v>0</v>
      </c>
      <c r="O3" s="6">
        <v>0</v>
      </c>
      <c r="P3">
        <v>304</v>
      </c>
      <c r="Q3">
        <v>251.31</v>
      </c>
    </row>
    <row r="4" spans="1:18" x14ac:dyDescent="0.25">
      <c r="A4">
        <v>154</v>
      </c>
      <c r="B4" t="s">
        <v>600</v>
      </c>
      <c r="C4">
        <v>8.8669999999999999E-3</v>
      </c>
      <c r="D4">
        <v>1.3711917000000001E-2</v>
      </c>
      <c r="E4">
        <v>4.0836434999999997E-2</v>
      </c>
      <c r="F4" s="6">
        <v>109.6532</v>
      </c>
      <c r="G4" s="6">
        <v>0</v>
      </c>
      <c r="H4" s="6">
        <v>0</v>
      </c>
      <c r="I4" s="6">
        <v>0</v>
      </c>
      <c r="J4" s="6">
        <v>0</v>
      </c>
      <c r="K4" s="6">
        <v>26.899170000000002</v>
      </c>
      <c r="L4" s="6">
        <v>5.3228650000000004E-3</v>
      </c>
      <c r="M4" s="6">
        <v>-2.7617550000000002E-6</v>
      </c>
      <c r="N4" s="6">
        <v>7.5560399999999999E-10</v>
      </c>
      <c r="O4" s="6">
        <v>-7.2907839999999999E-14</v>
      </c>
      <c r="P4">
        <v>110</v>
      </c>
      <c r="Q4">
        <v>27.96</v>
      </c>
    </row>
    <row r="5" spans="1:18" x14ac:dyDescent="0.25">
      <c r="A5">
        <v>169</v>
      </c>
      <c r="B5" t="s">
        <v>603</v>
      </c>
      <c r="C5">
        <v>8.9169999999999996E-3</v>
      </c>
      <c r="D5">
        <v>7.3974669999999996E-3</v>
      </c>
      <c r="E5">
        <v>2.9861380999999999E-2</v>
      </c>
      <c r="F5" s="6">
        <v>374.17899999999997</v>
      </c>
      <c r="G5" s="6">
        <v>1.3966899999999999E-3</v>
      </c>
      <c r="H5" s="6">
        <v>-5.3515900000000002E-8</v>
      </c>
      <c r="I5" s="6">
        <v>1.155989E-12</v>
      </c>
      <c r="J5" s="6">
        <v>-9.5459890000000006E-18</v>
      </c>
      <c r="K5" s="6">
        <v>359.65379999999999</v>
      </c>
      <c r="L5" s="6">
        <v>1.96401E-3</v>
      </c>
      <c r="M5" s="6">
        <v>-2.9687300000000001E-7</v>
      </c>
      <c r="N5" s="6">
        <v>2.50828E-11</v>
      </c>
      <c r="O5" s="6">
        <v>-7.7022990000000001E-16</v>
      </c>
      <c r="P5">
        <v>392.5</v>
      </c>
      <c r="Q5">
        <v>362.34</v>
      </c>
    </row>
    <row r="6" spans="1:18" x14ac:dyDescent="0.25">
      <c r="A6">
        <v>123</v>
      </c>
      <c r="B6" t="s">
        <v>606</v>
      </c>
      <c r="C6">
        <v>8.6789999999999992E-3</v>
      </c>
      <c r="D6">
        <v>9.590487E-3</v>
      </c>
      <c r="E6">
        <v>2.8864106E-2</v>
      </c>
      <c r="F6" s="6">
        <v>421.2278</v>
      </c>
      <c r="G6" s="6">
        <v>0.10442700000000001</v>
      </c>
      <c r="H6" s="6">
        <v>-9.5672889999999996E-5</v>
      </c>
      <c r="I6" s="6">
        <v>3.9959699999999999E-8</v>
      </c>
      <c r="J6" s="6">
        <v>0</v>
      </c>
      <c r="K6" s="6">
        <v>392.7</v>
      </c>
      <c r="L6" s="6">
        <v>1.03134E-2</v>
      </c>
      <c r="M6" s="6">
        <v>-5.9945900000000003E-6</v>
      </c>
      <c r="N6" s="6">
        <v>1.3448900000000001E-9</v>
      </c>
      <c r="O6" s="6">
        <v>0</v>
      </c>
      <c r="P6">
        <v>466.5</v>
      </c>
      <c r="Q6">
        <v>394.72</v>
      </c>
    </row>
    <row r="7" spans="1:18" x14ac:dyDescent="0.25">
      <c r="A7">
        <v>178</v>
      </c>
      <c r="B7" t="s">
        <v>610</v>
      </c>
      <c r="C7">
        <v>9.0139999999999994E-3</v>
      </c>
      <c r="D7">
        <v>4.9083211000000002E-2</v>
      </c>
      <c r="E7">
        <v>3.1224030000000002E-3</v>
      </c>
      <c r="F7" s="6">
        <v>137.3886</v>
      </c>
      <c r="G7" s="6">
        <v>0</v>
      </c>
      <c r="H7" s="6">
        <v>0</v>
      </c>
      <c r="I7" s="6">
        <v>0</v>
      </c>
      <c r="J7" s="6">
        <v>0</v>
      </c>
      <c r="K7" s="6">
        <v>10.03861</v>
      </c>
      <c r="L7" s="6">
        <v>6.6654610000000001E-3</v>
      </c>
      <c r="M7" s="6">
        <v>-2.4547699999999998E-6</v>
      </c>
      <c r="N7" s="6">
        <v>4.5594820000000001E-10</v>
      </c>
      <c r="O7" s="6">
        <v>-3.14485E-14</v>
      </c>
      <c r="P7">
        <v>138</v>
      </c>
      <c r="Q7">
        <v>17.010000000000002</v>
      </c>
    </row>
    <row r="8" spans="1:18" x14ac:dyDescent="0.25">
      <c r="A8">
        <v>189</v>
      </c>
      <c r="B8" t="s">
        <v>611</v>
      </c>
      <c r="C8">
        <v>8.829E-3</v>
      </c>
      <c r="D8">
        <v>4.3368199999999999E-3</v>
      </c>
      <c r="E8">
        <v>3.7613268999999998E-2</v>
      </c>
      <c r="F8" s="6">
        <v>65.903130000000004</v>
      </c>
      <c r="G8" s="6">
        <v>3.0038209999999999E-2</v>
      </c>
      <c r="H8" s="6">
        <v>-7.557153E-6</v>
      </c>
      <c r="I8" s="6">
        <v>1.1685740000000001E-9</v>
      </c>
      <c r="J8" s="6">
        <v>-7.5717340000000004E-14</v>
      </c>
      <c r="K8" s="6">
        <v>4.1448099999999997</v>
      </c>
      <c r="L8" s="6">
        <v>5.542674E-3</v>
      </c>
      <c r="M8" s="6">
        <v>-5.1007070000000001E-6</v>
      </c>
      <c r="N8" s="6">
        <v>2.8709539999999999E-9</v>
      </c>
      <c r="O8" s="6">
        <v>-6.0788980000000003E-13</v>
      </c>
      <c r="P8">
        <v>114.5</v>
      </c>
      <c r="Q8">
        <v>4.3499999999999996</v>
      </c>
    </row>
    <row r="9" spans="1:18" x14ac:dyDescent="0.25">
      <c r="A9">
        <v>8</v>
      </c>
      <c r="B9" t="s">
        <v>613</v>
      </c>
      <c r="C9">
        <v>8.9460000000000008E-3</v>
      </c>
      <c r="D9">
        <v>1.985667E-3</v>
      </c>
      <c r="E9">
        <v>3.0063763E-2</v>
      </c>
      <c r="F9" s="6">
        <v>620.42240000000004</v>
      </c>
      <c r="G9" s="6">
        <v>0</v>
      </c>
      <c r="H9" s="6">
        <v>0</v>
      </c>
      <c r="I9" s="6">
        <v>0</v>
      </c>
      <c r="J9" s="6">
        <v>0</v>
      </c>
      <c r="K9" s="6">
        <v>556.71780000000001</v>
      </c>
      <c r="L9" s="6">
        <v>1.2217599999999999E-3</v>
      </c>
      <c r="M9" s="6">
        <v>-7.5121589999999998E-8</v>
      </c>
      <c r="N9" s="6">
        <v>2.1663189999999998E-12</v>
      </c>
      <c r="O9" s="6">
        <v>0</v>
      </c>
      <c r="P9">
        <v>622.5</v>
      </c>
      <c r="Q9">
        <v>558.59</v>
      </c>
    </row>
    <row r="10" spans="1:18" x14ac:dyDescent="0.25">
      <c r="A10">
        <v>175</v>
      </c>
      <c r="B10" t="s">
        <v>1287</v>
      </c>
      <c r="C10">
        <v>9.0969999999999992E-3</v>
      </c>
      <c r="D10">
        <v>8.4068089999999998E-2</v>
      </c>
      <c r="E10">
        <v>9.0146579000000004E-2</v>
      </c>
      <c r="F10" s="6">
        <v>251.16300000000001</v>
      </c>
      <c r="G10" s="6">
        <v>0</v>
      </c>
      <c r="H10" s="6">
        <v>0</v>
      </c>
      <c r="I10" s="6">
        <v>0</v>
      </c>
      <c r="J10" s="6">
        <v>0</v>
      </c>
      <c r="K10" s="6">
        <v>129.04400000000001</v>
      </c>
      <c r="L10" s="6">
        <v>2.0797400000000001E-3</v>
      </c>
      <c r="M10" s="6">
        <v>-5.2706799999999999E-8</v>
      </c>
      <c r="N10" s="6">
        <v>6.6645599999999998E-13</v>
      </c>
      <c r="O10" s="6">
        <v>2.231169E-17</v>
      </c>
      <c r="P10">
        <v>251.5</v>
      </c>
      <c r="Q10">
        <v>137.91999999999999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0"/>
  <sheetViews>
    <sheetView workbookViewId="0">
      <selection sqref="A1:FX10"/>
    </sheetView>
  </sheetViews>
  <sheetFormatPr defaultRowHeight="15" x14ac:dyDescent="0.25"/>
  <cols>
    <col min="2" max="2" width="13.28515625" bestFit="1" customWidth="1"/>
    <col min="37" max="37" width="20.7109375" bestFit="1" customWidth="1"/>
    <col min="38" max="38" width="18.28515625" bestFit="1" customWidth="1"/>
    <col min="177" max="177" width="10.5703125" bestFit="1" customWidth="1"/>
  </cols>
  <sheetData>
    <row r="1" spans="1:181" x14ac:dyDescent="0.25">
      <c r="A1" t="s">
        <v>616</v>
      </c>
      <c r="B1" t="s">
        <v>1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  <c r="AA1" t="s">
        <v>641</v>
      </c>
      <c r="AB1" t="s">
        <v>642</v>
      </c>
      <c r="AC1" t="s">
        <v>643</v>
      </c>
      <c r="AD1" t="s">
        <v>644</v>
      </c>
      <c r="AE1" t="s">
        <v>645</v>
      </c>
      <c r="AF1" t="s">
        <v>646</v>
      </c>
      <c r="AG1" t="s">
        <v>647</v>
      </c>
      <c r="AH1" t="s">
        <v>648</v>
      </c>
      <c r="AI1" t="s">
        <v>649</v>
      </c>
      <c r="AJ1" t="s">
        <v>650</v>
      </c>
      <c r="AK1" t="s">
        <v>651</v>
      </c>
      <c r="AL1" t="s">
        <v>652</v>
      </c>
      <c r="AM1" t="s">
        <v>653</v>
      </c>
      <c r="AN1" t="s">
        <v>1284</v>
      </c>
      <c r="AO1" t="s">
        <v>655</v>
      </c>
      <c r="AP1" t="s">
        <v>656</v>
      </c>
      <c r="AQ1" t="s">
        <v>657</v>
      </c>
      <c r="AR1" t="s">
        <v>658</v>
      </c>
      <c r="AS1" t="s">
        <v>659</v>
      </c>
      <c r="AT1" t="s">
        <v>660</v>
      </c>
      <c r="AU1" t="s">
        <v>661</v>
      </c>
      <c r="AV1" t="s">
        <v>662</v>
      </c>
      <c r="AW1" t="s">
        <v>663</v>
      </c>
      <c r="AX1" t="s">
        <v>664</v>
      </c>
      <c r="AY1" t="s">
        <v>665</v>
      </c>
      <c r="AZ1" t="s">
        <v>666</v>
      </c>
      <c r="BA1" t="s">
        <v>667</v>
      </c>
      <c r="BB1" t="s">
        <v>668</v>
      </c>
      <c r="BC1" t="s">
        <v>669</v>
      </c>
      <c r="BD1" t="s">
        <v>670</v>
      </c>
      <c r="BE1" t="s">
        <v>671</v>
      </c>
      <c r="BF1" t="s">
        <v>672</v>
      </c>
      <c r="BG1" t="s">
        <v>673</v>
      </c>
      <c r="BH1" t="s">
        <v>674</v>
      </c>
      <c r="BI1" t="s">
        <v>675</v>
      </c>
      <c r="BJ1" t="s">
        <v>676</v>
      </c>
      <c r="BK1" t="s">
        <v>677</v>
      </c>
      <c r="BL1" t="s">
        <v>678</v>
      </c>
      <c r="BM1" t="s">
        <v>679</v>
      </c>
      <c r="BN1" t="s">
        <v>680</v>
      </c>
      <c r="BO1" t="s">
        <v>681</v>
      </c>
      <c r="BP1" t="s">
        <v>682</v>
      </c>
      <c r="BQ1" t="s">
        <v>683</v>
      </c>
      <c r="BR1" t="s">
        <v>684</v>
      </c>
      <c r="BS1" t="s">
        <v>685</v>
      </c>
      <c r="BT1" t="s">
        <v>686</v>
      </c>
      <c r="BU1" t="s">
        <v>687</v>
      </c>
      <c r="BV1" t="s">
        <v>688</v>
      </c>
      <c r="BW1" t="s">
        <v>689</v>
      </c>
      <c r="BX1" t="s">
        <v>690</v>
      </c>
      <c r="BY1" t="s">
        <v>691</v>
      </c>
      <c r="BZ1" t="s">
        <v>692</v>
      </c>
      <c r="CA1" t="s">
        <v>693</v>
      </c>
      <c r="CB1" t="s">
        <v>694</v>
      </c>
      <c r="CC1" t="s">
        <v>695</v>
      </c>
      <c r="CD1" t="s">
        <v>696</v>
      </c>
      <c r="CE1" t="s">
        <v>697</v>
      </c>
      <c r="CF1" t="s">
        <v>698</v>
      </c>
      <c r="CG1" t="s">
        <v>699</v>
      </c>
      <c r="CH1" t="s">
        <v>700</v>
      </c>
      <c r="CI1" t="s">
        <v>701</v>
      </c>
      <c r="CJ1" t="s">
        <v>702</v>
      </c>
      <c r="CK1" t="s">
        <v>703</v>
      </c>
      <c r="CL1" t="s">
        <v>704</v>
      </c>
      <c r="CM1" t="s">
        <v>705</v>
      </c>
      <c r="CN1" t="s">
        <v>706</v>
      </c>
      <c r="CO1" t="s">
        <v>707</v>
      </c>
      <c r="CP1" t="s">
        <v>708</v>
      </c>
      <c r="CQ1" t="s">
        <v>709</v>
      </c>
      <c r="CR1" t="s">
        <v>710</v>
      </c>
      <c r="CS1" t="s">
        <v>711</v>
      </c>
      <c r="CT1" t="s">
        <v>712</v>
      </c>
      <c r="CU1" t="s">
        <v>713</v>
      </c>
      <c r="CV1" t="s">
        <v>714</v>
      </c>
      <c r="CW1" t="s">
        <v>715</v>
      </c>
      <c r="CX1" t="s">
        <v>716</v>
      </c>
      <c r="CY1" t="s">
        <v>717</v>
      </c>
      <c r="CZ1" t="s">
        <v>718</v>
      </c>
      <c r="DA1" t="s">
        <v>719</v>
      </c>
      <c r="DB1" t="s">
        <v>720</v>
      </c>
      <c r="DC1" t="s">
        <v>721</v>
      </c>
      <c r="DD1" t="s">
        <v>722</v>
      </c>
      <c r="DE1" t="s">
        <v>723</v>
      </c>
      <c r="DF1" t="s">
        <v>724</v>
      </c>
      <c r="DG1" t="s">
        <v>725</v>
      </c>
      <c r="DH1" t="s">
        <v>726</v>
      </c>
      <c r="DI1" t="s">
        <v>727</v>
      </c>
      <c r="DJ1" t="s">
        <v>728</v>
      </c>
      <c r="DK1" t="s">
        <v>729</v>
      </c>
      <c r="DL1" t="s">
        <v>730</v>
      </c>
      <c r="DM1" t="s">
        <v>731</v>
      </c>
      <c r="DN1" t="s">
        <v>732</v>
      </c>
      <c r="DO1" t="s">
        <v>733</v>
      </c>
      <c r="DP1" t="s">
        <v>734</v>
      </c>
      <c r="DQ1" t="s">
        <v>735</v>
      </c>
      <c r="DR1" t="s">
        <v>736</v>
      </c>
      <c r="DS1" t="s">
        <v>737</v>
      </c>
      <c r="DT1" t="s">
        <v>738</v>
      </c>
      <c r="DU1" t="s">
        <v>739</v>
      </c>
      <c r="DV1" t="s">
        <v>740</v>
      </c>
      <c r="DW1" t="s">
        <v>741</v>
      </c>
      <c r="DX1" t="s">
        <v>742</v>
      </c>
      <c r="DY1" t="s">
        <v>743</v>
      </c>
      <c r="DZ1" t="s">
        <v>744</v>
      </c>
      <c r="EA1" t="s">
        <v>745</v>
      </c>
      <c r="EB1" t="s">
        <v>746</v>
      </c>
      <c r="EC1" t="s">
        <v>747</v>
      </c>
      <c r="ED1" t="s">
        <v>748</v>
      </c>
      <c r="EE1" t="s">
        <v>749</v>
      </c>
      <c r="EF1" t="s">
        <v>750</v>
      </c>
      <c r="EG1" t="s">
        <v>751</v>
      </c>
      <c r="EH1" t="s">
        <v>752</v>
      </c>
      <c r="EI1" t="s">
        <v>753</v>
      </c>
      <c r="EJ1" t="s">
        <v>754</v>
      </c>
      <c r="EK1" t="s">
        <v>755</v>
      </c>
      <c r="EL1" t="s">
        <v>756</v>
      </c>
      <c r="EM1" t="s">
        <v>757</v>
      </c>
      <c r="EN1" t="s">
        <v>758</v>
      </c>
      <c r="EO1" t="s">
        <v>759</v>
      </c>
      <c r="EP1" t="s">
        <v>1041</v>
      </c>
      <c r="EQ1" t="s">
        <v>760</v>
      </c>
      <c r="ER1" t="s">
        <v>761</v>
      </c>
      <c r="ES1" t="s">
        <v>762</v>
      </c>
      <c r="ET1" t="s">
        <v>763</v>
      </c>
      <c r="EU1" t="s">
        <v>764</v>
      </c>
      <c r="EV1" t="s">
        <v>765</v>
      </c>
      <c r="EW1" t="s">
        <v>766</v>
      </c>
      <c r="EX1" t="s">
        <v>767</v>
      </c>
      <c r="EY1" t="s">
        <v>768</v>
      </c>
      <c r="EZ1" t="s">
        <v>769</v>
      </c>
      <c r="FA1" t="s">
        <v>770</v>
      </c>
      <c r="FB1" t="s">
        <v>771</v>
      </c>
      <c r="FC1" t="s">
        <v>772</v>
      </c>
      <c r="FD1" t="s">
        <v>773</v>
      </c>
      <c r="FE1" t="s">
        <v>774</v>
      </c>
      <c r="FF1" t="s">
        <v>775</v>
      </c>
      <c r="FG1" t="s">
        <v>776</v>
      </c>
      <c r="FH1" t="s">
        <v>777</v>
      </c>
      <c r="FI1" t="s">
        <v>778</v>
      </c>
      <c r="FJ1" t="s">
        <v>779</v>
      </c>
      <c r="FK1" t="s">
        <v>780</v>
      </c>
      <c r="FL1" t="s">
        <v>781</v>
      </c>
      <c r="FM1" t="s">
        <v>782</v>
      </c>
      <c r="FN1" t="s">
        <v>783</v>
      </c>
      <c r="FO1" t="s">
        <v>784</v>
      </c>
      <c r="FP1" t="s">
        <v>785</v>
      </c>
      <c r="FQ1" t="s">
        <v>786</v>
      </c>
      <c r="FR1" t="s">
        <v>787</v>
      </c>
      <c r="FS1" t="s">
        <v>788</v>
      </c>
      <c r="FT1" t="s">
        <v>789</v>
      </c>
      <c r="FU1" t="s">
        <v>790</v>
      </c>
      <c r="FV1" t="s">
        <v>791</v>
      </c>
      <c r="FW1" t="s">
        <v>792</v>
      </c>
      <c r="FX1" t="s">
        <v>793</v>
      </c>
    </row>
    <row r="2" spans="1:181" x14ac:dyDescent="0.25">
      <c r="A2">
        <v>190</v>
      </c>
      <c r="B2" t="s">
        <v>330</v>
      </c>
      <c r="C2" t="s">
        <v>591</v>
      </c>
      <c r="D2" t="s">
        <v>592</v>
      </c>
      <c r="E2">
        <v>190</v>
      </c>
      <c r="F2">
        <v>0</v>
      </c>
      <c r="G2" t="s">
        <v>593</v>
      </c>
      <c r="H2" t="s">
        <v>593</v>
      </c>
      <c r="I2">
        <v>5085</v>
      </c>
      <c r="J2">
        <v>3173</v>
      </c>
      <c r="K2">
        <v>161.13</v>
      </c>
      <c r="L2">
        <v>155.13</v>
      </c>
      <c r="M2">
        <v>3173</v>
      </c>
      <c r="N2">
        <v>3173</v>
      </c>
      <c r="O2" s="6">
        <v>121.65900000000001</v>
      </c>
      <c r="P2" s="6">
        <v>2.4588189999999999E-2</v>
      </c>
      <c r="Q2" s="6">
        <v>-7.4466050000000003E-6</v>
      </c>
      <c r="R2" s="6">
        <v>1.1826040000000001E-9</v>
      </c>
      <c r="S2" s="6">
        <v>-7.2554980000000003E-14</v>
      </c>
      <c r="T2" s="6">
        <v>4044601</v>
      </c>
      <c r="U2" s="6">
        <v>-102310</v>
      </c>
      <c r="V2" s="6">
        <v>970.31460000000004</v>
      </c>
      <c r="W2" s="6">
        <v>-4.0895849999999996</v>
      </c>
      <c r="X2" s="6">
        <v>6.4639789999999999E-3</v>
      </c>
      <c r="Y2">
        <v>60</v>
      </c>
      <c r="Z2">
        <v>60</v>
      </c>
      <c r="AA2">
        <v>64</v>
      </c>
      <c r="AB2">
        <v>48</v>
      </c>
      <c r="AC2">
        <v>45</v>
      </c>
      <c r="AD2">
        <v>55</v>
      </c>
      <c r="AE2">
        <v>83</v>
      </c>
      <c r="AF2">
        <v>95</v>
      </c>
      <c r="AG2">
        <v>94</v>
      </c>
      <c r="AH2">
        <v>86</v>
      </c>
      <c r="AI2">
        <v>56</v>
      </c>
      <c r="AJ2">
        <v>60</v>
      </c>
      <c r="AK2">
        <v>8.9350000000000002E-3</v>
      </c>
      <c r="AL2">
        <v>116.55</v>
      </c>
      <c r="AM2">
        <v>1.303036E-3</v>
      </c>
      <c r="AN2">
        <v>1.8410592999999999E-2</v>
      </c>
      <c r="AO2" t="s">
        <v>594</v>
      </c>
      <c r="AP2">
        <v>2</v>
      </c>
      <c r="AQ2">
        <v>1</v>
      </c>
      <c r="AR2">
        <v>100</v>
      </c>
      <c r="AS2">
        <v>0</v>
      </c>
      <c r="AT2">
        <v>2</v>
      </c>
      <c r="AU2">
        <v>0.54</v>
      </c>
      <c r="AV2">
        <v>151</v>
      </c>
      <c r="AW2">
        <v>3</v>
      </c>
      <c r="AX2" t="s">
        <v>595</v>
      </c>
      <c r="AY2">
        <v>2</v>
      </c>
      <c r="AZ2">
        <v>2</v>
      </c>
      <c r="BA2">
        <v>55</v>
      </c>
      <c r="BB2">
        <v>145</v>
      </c>
      <c r="BC2">
        <v>42.1</v>
      </c>
      <c r="BD2">
        <v>2</v>
      </c>
      <c r="BE2">
        <v>63.7</v>
      </c>
      <c r="BF2">
        <v>167</v>
      </c>
      <c r="BG2">
        <v>42.1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115.7328</v>
      </c>
      <c r="ER2" s="6">
        <v>2.838691E-3</v>
      </c>
      <c r="ES2" s="6">
        <v>2.5017039999999999E-7</v>
      </c>
      <c r="ET2" s="6">
        <v>-2.0748550000000001E-10</v>
      </c>
      <c r="EU2" s="6">
        <v>5.2097029999999998E-14</v>
      </c>
      <c r="EV2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>
        <v>0</v>
      </c>
      <c r="FU2" s="2">
        <v>43979</v>
      </c>
      <c r="FV2" t="s">
        <v>596</v>
      </c>
      <c r="FW2">
        <v>5085</v>
      </c>
      <c r="FX2" t="s">
        <v>597</v>
      </c>
      <c r="FY2">
        <f t="shared" ref="FY2:FY10" si="0">BA2*AZ2+BE2*BD2+BH2*BI2+BL2*BM2+BP2*BQ2</f>
        <v>237.4</v>
      </c>
    </row>
    <row r="3" spans="1:181" x14ac:dyDescent="0.25">
      <c r="A3">
        <v>172</v>
      </c>
      <c r="B3" t="s">
        <v>327</v>
      </c>
      <c r="C3" t="s">
        <v>591</v>
      </c>
      <c r="D3" t="s">
        <v>592</v>
      </c>
      <c r="E3">
        <v>172</v>
      </c>
      <c r="F3">
        <v>0</v>
      </c>
      <c r="G3" t="s">
        <v>599</v>
      </c>
      <c r="H3" t="s">
        <v>593</v>
      </c>
      <c r="I3">
        <v>10782</v>
      </c>
      <c r="J3">
        <v>7234</v>
      </c>
      <c r="K3">
        <v>304</v>
      </c>
      <c r="L3">
        <v>299</v>
      </c>
      <c r="M3">
        <v>7234</v>
      </c>
      <c r="N3">
        <v>7234</v>
      </c>
      <c r="O3" s="6">
        <v>275.81299999999999</v>
      </c>
      <c r="P3" s="6">
        <v>6.7648889999999996E-3</v>
      </c>
      <c r="Q3" s="6">
        <v>-8.8683699999999999E-7</v>
      </c>
      <c r="R3" s="6">
        <v>7.067909E-11</v>
      </c>
      <c r="S3" s="6">
        <v>-2.2398499999999999E-15</v>
      </c>
      <c r="T3" s="6">
        <v>-199695</v>
      </c>
      <c r="U3" s="6">
        <v>1822.24</v>
      </c>
      <c r="V3" s="6">
        <v>-4.4356989999999996</v>
      </c>
      <c r="W3" s="6">
        <v>-1.9176099999999999E-3</v>
      </c>
      <c r="X3" s="6">
        <v>1.2921E-5</v>
      </c>
      <c r="Y3">
        <v>163</v>
      </c>
      <c r="Z3">
        <v>88</v>
      </c>
      <c r="AA3">
        <v>47</v>
      </c>
      <c r="AB3">
        <v>35</v>
      </c>
      <c r="AC3">
        <v>55</v>
      </c>
      <c r="AD3">
        <v>41</v>
      </c>
      <c r="AE3">
        <v>81</v>
      </c>
      <c r="AF3">
        <v>138</v>
      </c>
      <c r="AG3">
        <v>190</v>
      </c>
      <c r="AH3">
        <v>227</v>
      </c>
      <c r="AI3">
        <v>235</v>
      </c>
      <c r="AJ3">
        <v>202</v>
      </c>
      <c r="AK3">
        <v>8.7100000000000007E-3</v>
      </c>
      <c r="AL3">
        <v>251.31</v>
      </c>
      <c r="AM3">
        <v>2.509397E-3</v>
      </c>
      <c r="AN3">
        <v>2.8452394999999998E-2</v>
      </c>
      <c r="AO3" t="s">
        <v>594</v>
      </c>
      <c r="AP3">
        <v>1</v>
      </c>
      <c r="AQ3">
        <v>1</v>
      </c>
      <c r="AR3">
        <v>100</v>
      </c>
      <c r="AS3">
        <v>0</v>
      </c>
      <c r="AT3">
        <v>2</v>
      </c>
      <c r="AU3">
        <v>0.52</v>
      </c>
      <c r="AV3">
        <v>283</v>
      </c>
      <c r="AW3">
        <v>4</v>
      </c>
      <c r="AX3" t="s">
        <v>595</v>
      </c>
      <c r="AY3">
        <v>2</v>
      </c>
      <c r="AZ3">
        <v>6</v>
      </c>
      <c r="BA3">
        <v>246.6</v>
      </c>
      <c r="BB3">
        <v>544</v>
      </c>
      <c r="BC3">
        <v>50.8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251.5</v>
      </c>
      <c r="ER3" s="6">
        <v>0</v>
      </c>
      <c r="ES3" s="6">
        <v>0</v>
      </c>
      <c r="ET3" s="6">
        <v>0</v>
      </c>
      <c r="EU3" s="6">
        <v>0</v>
      </c>
      <c r="EV3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>
        <v>0</v>
      </c>
      <c r="FU3" s="2">
        <v>43979</v>
      </c>
      <c r="FV3" t="s">
        <v>596</v>
      </c>
      <c r="FW3">
        <v>10782</v>
      </c>
      <c r="FX3" t="s">
        <v>597</v>
      </c>
      <c r="FY3">
        <f t="shared" si="0"/>
        <v>1479.6</v>
      </c>
    </row>
    <row r="4" spans="1:181" x14ac:dyDescent="0.25">
      <c r="A4">
        <v>154</v>
      </c>
      <c r="B4" t="s">
        <v>322</v>
      </c>
      <c r="C4" t="s">
        <v>591</v>
      </c>
      <c r="D4" t="s">
        <v>601</v>
      </c>
      <c r="E4">
        <v>188</v>
      </c>
      <c r="F4">
        <v>0</v>
      </c>
      <c r="G4" t="s">
        <v>593</v>
      </c>
      <c r="H4" t="s">
        <v>593</v>
      </c>
      <c r="I4">
        <v>1634</v>
      </c>
      <c r="J4">
        <v>1634</v>
      </c>
      <c r="K4">
        <v>110</v>
      </c>
      <c r="L4">
        <v>110</v>
      </c>
      <c r="M4">
        <v>1634</v>
      </c>
      <c r="N4">
        <v>1634</v>
      </c>
      <c r="O4" s="6">
        <v>109.6532</v>
      </c>
      <c r="P4" s="6">
        <v>0</v>
      </c>
      <c r="Q4" s="6">
        <v>0</v>
      </c>
      <c r="R4" s="6">
        <v>0</v>
      </c>
      <c r="S4" s="6">
        <v>0</v>
      </c>
      <c r="T4" s="6">
        <v>61.579990000000002</v>
      </c>
      <c r="U4" s="6">
        <v>0</v>
      </c>
      <c r="V4" s="6">
        <v>0</v>
      </c>
      <c r="W4" s="6">
        <v>0</v>
      </c>
      <c r="X4" s="6">
        <v>0</v>
      </c>
      <c r="Y4">
        <v>-43</v>
      </c>
      <c r="Z4">
        <v>-25</v>
      </c>
      <c r="AA4">
        <v>-10</v>
      </c>
      <c r="AB4">
        <v>25</v>
      </c>
      <c r="AC4">
        <v>54</v>
      </c>
      <c r="AD4">
        <v>66</v>
      </c>
      <c r="AE4">
        <v>74</v>
      </c>
      <c r="AF4">
        <v>65</v>
      </c>
      <c r="AG4">
        <v>50</v>
      </c>
      <c r="AH4">
        <v>14</v>
      </c>
      <c r="AI4">
        <v>-20</v>
      </c>
      <c r="AJ4">
        <v>-30</v>
      </c>
      <c r="AK4">
        <v>8.8669999999999999E-3</v>
      </c>
      <c r="AL4">
        <v>27.96</v>
      </c>
      <c r="AM4">
        <v>1.3711917000000001E-2</v>
      </c>
      <c r="AN4">
        <v>4.0836434999999997E-2</v>
      </c>
      <c r="AO4" t="s">
        <v>594</v>
      </c>
      <c r="AP4">
        <v>3</v>
      </c>
      <c r="AQ4">
        <v>1</v>
      </c>
      <c r="AR4">
        <v>100</v>
      </c>
      <c r="AS4">
        <v>0</v>
      </c>
      <c r="AT4">
        <v>2</v>
      </c>
      <c r="AU4">
        <v>0.95</v>
      </c>
      <c r="AV4">
        <v>14</v>
      </c>
      <c r="AW4">
        <v>2</v>
      </c>
      <c r="AX4" t="s">
        <v>595</v>
      </c>
      <c r="AY4">
        <v>2</v>
      </c>
      <c r="AZ4">
        <v>1</v>
      </c>
      <c r="BA4">
        <v>153.9</v>
      </c>
      <c r="BB4">
        <v>220</v>
      </c>
      <c r="BC4">
        <v>76.7</v>
      </c>
      <c r="BD4">
        <v>1</v>
      </c>
      <c r="BE4">
        <v>154</v>
      </c>
      <c r="BF4">
        <v>220</v>
      </c>
      <c r="BG4">
        <v>76.7</v>
      </c>
      <c r="BH4">
        <v>1</v>
      </c>
      <c r="BI4">
        <v>154</v>
      </c>
      <c r="BJ4">
        <v>220</v>
      </c>
      <c r="BK4">
        <v>76.7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26.899170000000002</v>
      </c>
      <c r="ER4" s="6">
        <v>5.3228650000000004E-3</v>
      </c>
      <c r="ES4" s="6">
        <v>-2.7617550000000002E-6</v>
      </c>
      <c r="ET4" s="6">
        <v>7.5560399999999999E-10</v>
      </c>
      <c r="EU4" s="6">
        <v>-7.2907839999999999E-14</v>
      </c>
      <c r="EV4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>
        <v>0</v>
      </c>
      <c r="FU4" s="2">
        <v>43979</v>
      </c>
      <c r="FV4" t="s">
        <v>596</v>
      </c>
      <c r="FW4">
        <v>1609.66</v>
      </c>
      <c r="FX4" t="s">
        <v>602</v>
      </c>
      <c r="FY4">
        <f t="shared" si="0"/>
        <v>461.9</v>
      </c>
    </row>
    <row r="5" spans="1:181" x14ac:dyDescent="0.25">
      <c r="A5">
        <v>169</v>
      </c>
      <c r="B5" t="s">
        <v>326</v>
      </c>
      <c r="C5" t="s">
        <v>591</v>
      </c>
      <c r="D5" t="s">
        <v>592</v>
      </c>
      <c r="E5">
        <v>169</v>
      </c>
      <c r="F5">
        <v>0</v>
      </c>
      <c r="G5" t="s">
        <v>604</v>
      </c>
      <c r="H5" t="s">
        <v>593</v>
      </c>
      <c r="I5">
        <v>34116</v>
      </c>
      <c r="J5">
        <v>5447</v>
      </c>
      <c r="K5">
        <v>392.5</v>
      </c>
      <c r="L5">
        <v>380.5</v>
      </c>
      <c r="M5">
        <v>5447</v>
      </c>
      <c r="N5">
        <v>5447</v>
      </c>
      <c r="O5" s="6">
        <v>374.17899999999997</v>
      </c>
      <c r="P5" s="6">
        <v>1.3966899999999999E-3</v>
      </c>
      <c r="Q5" s="6">
        <v>-5.3515900000000002E-8</v>
      </c>
      <c r="R5" s="6">
        <v>1.155989E-12</v>
      </c>
      <c r="S5" s="6">
        <v>-9.5459890000000006E-18</v>
      </c>
      <c r="T5" s="6">
        <v>-503710</v>
      </c>
      <c r="U5" s="6">
        <v>4913.7889999999998</v>
      </c>
      <c r="V5" s="6">
        <v>-8.9668890000000001</v>
      </c>
      <c r="W5" s="6">
        <v>-1.89169E-2</v>
      </c>
      <c r="X5" s="6">
        <v>4.65379E-5</v>
      </c>
      <c r="Y5">
        <v>171</v>
      </c>
      <c r="Z5">
        <v>109</v>
      </c>
      <c r="AA5">
        <v>61</v>
      </c>
      <c r="AB5">
        <v>56</v>
      </c>
      <c r="AC5">
        <v>108</v>
      </c>
      <c r="AD5">
        <v>104</v>
      </c>
      <c r="AE5">
        <v>165</v>
      </c>
      <c r="AF5">
        <v>203</v>
      </c>
      <c r="AG5">
        <v>234</v>
      </c>
      <c r="AH5">
        <v>267</v>
      </c>
      <c r="AI5">
        <v>245</v>
      </c>
      <c r="AJ5">
        <v>223</v>
      </c>
      <c r="AK5">
        <v>8.9169999999999996E-3</v>
      </c>
      <c r="AL5">
        <v>362.34</v>
      </c>
      <c r="AM5">
        <v>7.3974669999999996E-3</v>
      </c>
      <c r="AN5">
        <v>2.9861380999999999E-2</v>
      </c>
      <c r="AO5" t="s">
        <v>605</v>
      </c>
      <c r="AP5">
        <v>1</v>
      </c>
      <c r="AQ5">
        <v>1</v>
      </c>
      <c r="AR5">
        <v>100</v>
      </c>
      <c r="AS5">
        <v>0</v>
      </c>
      <c r="AT5">
        <v>2</v>
      </c>
      <c r="AU5">
        <v>0.2</v>
      </c>
      <c r="AV5">
        <v>207</v>
      </c>
      <c r="AW5">
        <v>3</v>
      </c>
      <c r="AX5" t="s">
        <v>595</v>
      </c>
      <c r="AY5">
        <v>2</v>
      </c>
      <c r="AZ5">
        <v>6</v>
      </c>
      <c r="BA5">
        <v>175</v>
      </c>
      <c r="BB5">
        <v>713</v>
      </c>
      <c r="BC5">
        <v>27.2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359.65379999999999</v>
      </c>
      <c r="ER5" s="6">
        <v>1.96401E-3</v>
      </c>
      <c r="ES5" s="6">
        <v>-2.9687300000000001E-7</v>
      </c>
      <c r="ET5" s="6">
        <v>2.50828E-11</v>
      </c>
      <c r="EU5" s="6">
        <v>-7.7022990000000001E-16</v>
      </c>
      <c r="EV5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>
        <v>0</v>
      </c>
      <c r="FU5" s="2">
        <v>43979</v>
      </c>
      <c r="FV5" t="s">
        <v>596</v>
      </c>
      <c r="FW5">
        <v>34116</v>
      </c>
      <c r="FX5" t="s">
        <v>597</v>
      </c>
      <c r="FY5">
        <f t="shared" si="0"/>
        <v>1050</v>
      </c>
    </row>
    <row r="6" spans="1:181" x14ac:dyDescent="0.25">
      <c r="A6">
        <v>123</v>
      </c>
      <c r="B6" t="s">
        <v>307</v>
      </c>
      <c r="C6" t="s">
        <v>607</v>
      </c>
      <c r="D6" t="s">
        <v>608</v>
      </c>
      <c r="E6">
        <v>123</v>
      </c>
      <c r="F6">
        <v>0</v>
      </c>
      <c r="G6" t="s">
        <v>609</v>
      </c>
      <c r="H6" t="s">
        <v>593</v>
      </c>
      <c r="I6">
        <v>888</v>
      </c>
      <c r="J6">
        <v>283</v>
      </c>
      <c r="K6">
        <v>466.5</v>
      </c>
      <c r="L6">
        <v>444</v>
      </c>
      <c r="M6">
        <v>405.03</v>
      </c>
      <c r="N6">
        <v>283</v>
      </c>
      <c r="O6" s="6">
        <v>421.2278</v>
      </c>
      <c r="P6" s="6">
        <v>0.10442700000000001</v>
      </c>
      <c r="Q6" s="6">
        <v>-9.5672889999999996E-5</v>
      </c>
      <c r="R6" s="6">
        <v>3.9959699999999999E-8</v>
      </c>
      <c r="S6" s="6">
        <v>0</v>
      </c>
      <c r="T6" s="6">
        <v>29506.799999999999</v>
      </c>
      <c r="U6" s="6">
        <v>-192.916</v>
      </c>
      <c r="V6" s="6">
        <v>0.41839599999999999</v>
      </c>
      <c r="W6" s="6">
        <v>-3.0066979999999999E-4</v>
      </c>
      <c r="X6" s="6">
        <v>0</v>
      </c>
      <c r="Y6">
        <v>-40</v>
      </c>
      <c r="Z6">
        <v>-34</v>
      </c>
      <c r="AA6">
        <v>-11</v>
      </c>
      <c r="AB6">
        <v>24</v>
      </c>
      <c r="AC6">
        <v>51</v>
      </c>
      <c r="AD6">
        <v>56</v>
      </c>
      <c r="AE6">
        <v>66</v>
      </c>
      <c r="AF6">
        <v>71</v>
      </c>
      <c r="AG6">
        <v>48</v>
      </c>
      <c r="AH6">
        <v>8</v>
      </c>
      <c r="AI6">
        <v>-21</v>
      </c>
      <c r="AJ6">
        <v>-36</v>
      </c>
      <c r="AK6">
        <v>8.6789999999999992E-3</v>
      </c>
      <c r="AL6">
        <v>394.72</v>
      </c>
      <c r="AM6">
        <v>9.590487E-3</v>
      </c>
      <c r="AN6">
        <v>2.8864106E-2</v>
      </c>
      <c r="AO6" t="s">
        <v>594</v>
      </c>
      <c r="AP6">
        <v>1</v>
      </c>
      <c r="AQ6">
        <v>1</v>
      </c>
      <c r="AR6">
        <v>100</v>
      </c>
      <c r="AS6">
        <v>0</v>
      </c>
      <c r="AT6">
        <v>2</v>
      </c>
      <c r="AU6">
        <v>1</v>
      </c>
      <c r="AV6">
        <v>50</v>
      </c>
      <c r="AW6">
        <v>2</v>
      </c>
      <c r="AX6" t="s">
        <v>595</v>
      </c>
      <c r="AY6">
        <v>2</v>
      </c>
      <c r="AZ6">
        <v>3</v>
      </c>
      <c r="BA6">
        <v>74</v>
      </c>
      <c r="BB6">
        <v>129</v>
      </c>
      <c r="BC6">
        <v>69.599999999999994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392.7</v>
      </c>
      <c r="ER6" s="6">
        <v>1.03134E-2</v>
      </c>
      <c r="ES6" s="6">
        <v>-5.9945900000000003E-6</v>
      </c>
      <c r="ET6" s="6">
        <v>1.3448900000000001E-9</v>
      </c>
      <c r="EU6" s="6">
        <v>0</v>
      </c>
      <c r="EV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>
        <v>0</v>
      </c>
      <c r="FU6" s="2">
        <v>43979</v>
      </c>
      <c r="FV6" t="s">
        <v>596</v>
      </c>
      <c r="FW6">
        <v>888</v>
      </c>
      <c r="FX6" t="s">
        <v>597</v>
      </c>
      <c r="FY6">
        <f t="shared" si="0"/>
        <v>222</v>
      </c>
    </row>
    <row r="7" spans="1:181" x14ac:dyDescent="0.25">
      <c r="A7">
        <v>178</v>
      </c>
      <c r="B7" t="s">
        <v>328</v>
      </c>
      <c r="C7" t="s">
        <v>591</v>
      </c>
      <c r="D7" t="s">
        <v>592</v>
      </c>
      <c r="E7">
        <v>178</v>
      </c>
      <c r="F7">
        <v>0</v>
      </c>
      <c r="G7" t="s">
        <v>593</v>
      </c>
      <c r="H7" t="s">
        <v>593</v>
      </c>
      <c r="I7">
        <v>3800</v>
      </c>
      <c r="J7">
        <v>3800</v>
      </c>
      <c r="K7">
        <v>138</v>
      </c>
      <c r="L7">
        <v>138</v>
      </c>
      <c r="M7">
        <v>3800</v>
      </c>
      <c r="N7">
        <v>3800</v>
      </c>
      <c r="O7" s="6">
        <v>137.3886</v>
      </c>
      <c r="P7" s="6">
        <v>0</v>
      </c>
      <c r="Q7" s="6">
        <v>0</v>
      </c>
      <c r="R7" s="6">
        <v>0</v>
      </c>
      <c r="S7" s="6">
        <v>0</v>
      </c>
      <c r="T7" s="6">
        <v>60</v>
      </c>
      <c r="U7" s="6">
        <v>0</v>
      </c>
      <c r="V7" s="6">
        <v>0</v>
      </c>
      <c r="W7" s="6">
        <v>0</v>
      </c>
      <c r="X7" s="6">
        <v>0</v>
      </c>
      <c r="Y7">
        <v>163</v>
      </c>
      <c r="Z7">
        <v>88</v>
      </c>
      <c r="AA7">
        <v>47</v>
      </c>
      <c r="AB7">
        <v>35</v>
      </c>
      <c r="AC7">
        <v>55</v>
      </c>
      <c r="AD7">
        <v>41</v>
      </c>
      <c r="AE7">
        <v>81</v>
      </c>
      <c r="AF7">
        <v>138</v>
      </c>
      <c r="AG7">
        <v>190</v>
      </c>
      <c r="AH7">
        <v>227</v>
      </c>
      <c r="AI7">
        <v>235</v>
      </c>
      <c r="AJ7">
        <v>202</v>
      </c>
      <c r="AK7">
        <v>9.0139999999999994E-3</v>
      </c>
      <c r="AL7">
        <v>17.010000000000002</v>
      </c>
      <c r="AM7">
        <v>4.9083211000000002E-2</v>
      </c>
      <c r="AN7">
        <v>3.1224030000000002E-3</v>
      </c>
      <c r="AO7" t="s">
        <v>594</v>
      </c>
      <c r="AP7">
        <v>1</v>
      </c>
      <c r="AQ7">
        <v>1</v>
      </c>
      <c r="AR7">
        <v>100</v>
      </c>
      <c r="AS7">
        <v>0</v>
      </c>
      <c r="AT7">
        <v>2</v>
      </c>
      <c r="AU7">
        <v>0.84</v>
      </c>
      <c r="AV7">
        <v>284</v>
      </c>
      <c r="AW7">
        <v>5</v>
      </c>
      <c r="AX7" t="s">
        <v>595</v>
      </c>
      <c r="AY7">
        <v>2</v>
      </c>
      <c r="AZ7">
        <v>6</v>
      </c>
      <c r="BA7">
        <v>527</v>
      </c>
      <c r="BB7">
        <v>496</v>
      </c>
      <c r="BC7">
        <v>116.4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10.03861</v>
      </c>
      <c r="ER7" s="6">
        <v>6.6654610000000001E-3</v>
      </c>
      <c r="ES7" s="6">
        <v>-2.4547699999999998E-6</v>
      </c>
      <c r="ET7" s="6">
        <v>4.5594820000000001E-10</v>
      </c>
      <c r="EU7" s="6">
        <v>-3.14485E-14</v>
      </c>
      <c r="EV7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>
        <v>0</v>
      </c>
      <c r="FU7" s="2">
        <v>43979</v>
      </c>
      <c r="FV7" t="s">
        <v>596</v>
      </c>
      <c r="FW7">
        <v>3770</v>
      </c>
      <c r="FX7" t="s">
        <v>602</v>
      </c>
      <c r="FY7">
        <f t="shared" si="0"/>
        <v>3162</v>
      </c>
    </row>
    <row r="8" spans="1:181" x14ac:dyDescent="0.25">
      <c r="A8">
        <v>189</v>
      </c>
      <c r="B8" t="s">
        <v>329</v>
      </c>
      <c r="C8" t="s">
        <v>591</v>
      </c>
      <c r="D8" t="s">
        <v>612</v>
      </c>
      <c r="E8">
        <v>254</v>
      </c>
      <c r="F8">
        <v>0</v>
      </c>
      <c r="G8" t="s">
        <v>593</v>
      </c>
      <c r="H8" t="s">
        <v>593</v>
      </c>
      <c r="I8">
        <v>3134</v>
      </c>
      <c r="J8">
        <v>2192</v>
      </c>
      <c r="K8">
        <v>114.5</v>
      </c>
      <c r="L8">
        <v>106</v>
      </c>
      <c r="M8">
        <v>2192</v>
      </c>
      <c r="N8">
        <v>2192</v>
      </c>
      <c r="O8" s="6">
        <v>65.903130000000004</v>
      </c>
      <c r="P8" s="6">
        <v>3.0038209999999999E-2</v>
      </c>
      <c r="Q8" s="6">
        <v>-7.557153E-6</v>
      </c>
      <c r="R8" s="6">
        <v>1.1685740000000001E-9</v>
      </c>
      <c r="S8" s="6">
        <v>-7.5717340000000004E-14</v>
      </c>
      <c r="T8" s="6">
        <v>19907.11</v>
      </c>
      <c r="U8" s="6">
        <v>-759.43979999999999</v>
      </c>
      <c r="V8" s="6">
        <v>10.84168</v>
      </c>
      <c r="W8" s="6">
        <v>-6.863437E-2</v>
      </c>
      <c r="X8" s="6">
        <v>1.632983E-4</v>
      </c>
      <c r="Y8">
        <v>-31</v>
      </c>
      <c r="Z8">
        <v>-14</v>
      </c>
      <c r="AA8">
        <v>10</v>
      </c>
      <c r="AB8">
        <v>45</v>
      </c>
      <c r="AC8">
        <v>65</v>
      </c>
      <c r="AD8">
        <v>75</v>
      </c>
      <c r="AE8">
        <v>78</v>
      </c>
      <c r="AF8">
        <v>61</v>
      </c>
      <c r="AG8">
        <v>39</v>
      </c>
      <c r="AH8">
        <v>0</v>
      </c>
      <c r="AI8">
        <v>-18</v>
      </c>
      <c r="AJ8">
        <v>-33</v>
      </c>
      <c r="AK8">
        <v>8.829E-3</v>
      </c>
      <c r="AL8">
        <v>4.3499999999999996</v>
      </c>
      <c r="AM8">
        <v>4.3368199999999999E-3</v>
      </c>
      <c r="AN8">
        <v>3.7613268999999998E-2</v>
      </c>
      <c r="AO8" t="s">
        <v>594</v>
      </c>
      <c r="AP8">
        <v>1</v>
      </c>
      <c r="AQ8">
        <v>1</v>
      </c>
      <c r="AR8">
        <v>100</v>
      </c>
      <c r="AS8">
        <v>0</v>
      </c>
      <c r="AT8">
        <v>2</v>
      </c>
      <c r="AU8">
        <v>2.2000000000000002</v>
      </c>
      <c r="AV8">
        <v>3</v>
      </c>
      <c r="AW8">
        <v>1</v>
      </c>
      <c r="AX8" t="s">
        <v>595</v>
      </c>
      <c r="AY8">
        <v>2</v>
      </c>
      <c r="AZ8">
        <v>2</v>
      </c>
      <c r="BA8">
        <v>80</v>
      </c>
      <c r="BB8">
        <v>90</v>
      </c>
      <c r="BC8">
        <v>100.15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4.1448099999999997</v>
      </c>
      <c r="ER8" s="6">
        <v>5.542674E-3</v>
      </c>
      <c r="ES8" s="6">
        <v>-5.1007070000000001E-6</v>
      </c>
      <c r="ET8" s="6">
        <v>2.8709539999999999E-9</v>
      </c>
      <c r="EU8" s="6">
        <v>-6.0788980000000003E-13</v>
      </c>
      <c r="EV8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>
        <v>0</v>
      </c>
      <c r="FU8" s="2">
        <v>43979</v>
      </c>
      <c r="FV8" t="s">
        <v>596</v>
      </c>
      <c r="FW8">
        <v>3134</v>
      </c>
      <c r="FX8" t="s">
        <v>597</v>
      </c>
      <c r="FY8">
        <f t="shared" si="0"/>
        <v>160</v>
      </c>
    </row>
    <row r="9" spans="1:181" x14ac:dyDescent="0.25">
      <c r="A9">
        <v>8</v>
      </c>
      <c r="B9" t="s">
        <v>235</v>
      </c>
      <c r="C9" t="s">
        <v>607</v>
      </c>
      <c r="D9" t="s">
        <v>608</v>
      </c>
      <c r="E9">
        <v>8</v>
      </c>
      <c r="F9">
        <v>0</v>
      </c>
      <c r="G9" t="s">
        <v>614</v>
      </c>
      <c r="H9" t="s">
        <v>593</v>
      </c>
      <c r="I9">
        <v>1423</v>
      </c>
      <c r="J9">
        <v>1423</v>
      </c>
      <c r="K9">
        <v>622.5</v>
      </c>
      <c r="L9">
        <v>622.5</v>
      </c>
      <c r="M9">
        <v>1423</v>
      </c>
      <c r="N9">
        <v>1423</v>
      </c>
      <c r="O9" s="6">
        <v>620.42240000000004</v>
      </c>
      <c r="P9" s="6">
        <v>0</v>
      </c>
      <c r="Q9" s="6">
        <v>0</v>
      </c>
      <c r="R9" s="6">
        <v>0</v>
      </c>
      <c r="S9" s="6">
        <v>0</v>
      </c>
      <c r="T9" s="6">
        <v>46.53</v>
      </c>
      <c r="U9" s="6">
        <v>0</v>
      </c>
      <c r="V9" s="6">
        <v>0</v>
      </c>
      <c r="W9" s="6">
        <v>0</v>
      </c>
      <c r="X9" s="6">
        <v>0</v>
      </c>
      <c r="Y9">
        <v>10</v>
      </c>
      <c r="Z9">
        <v>5</v>
      </c>
      <c r="AA9">
        <v>18</v>
      </c>
      <c r="AB9">
        <v>38</v>
      </c>
      <c r="AC9">
        <v>53</v>
      </c>
      <c r="AD9">
        <v>52</v>
      </c>
      <c r="AE9">
        <v>48</v>
      </c>
      <c r="AF9">
        <v>43</v>
      </c>
      <c r="AG9">
        <v>39</v>
      </c>
      <c r="AH9">
        <v>15</v>
      </c>
      <c r="AI9">
        <v>2</v>
      </c>
      <c r="AJ9">
        <v>21</v>
      </c>
      <c r="AK9">
        <v>8.9460000000000008E-3</v>
      </c>
      <c r="AL9">
        <v>558.59</v>
      </c>
      <c r="AM9">
        <v>1.985667E-3</v>
      </c>
      <c r="AN9">
        <v>3.0063763E-2</v>
      </c>
      <c r="AO9" t="s">
        <v>594</v>
      </c>
      <c r="AP9">
        <v>1</v>
      </c>
      <c r="AQ9">
        <v>1</v>
      </c>
      <c r="AR9">
        <v>100</v>
      </c>
      <c r="AS9">
        <v>0</v>
      </c>
      <c r="AT9">
        <v>2</v>
      </c>
      <c r="AU9">
        <v>0.93</v>
      </c>
      <c r="AV9">
        <v>115</v>
      </c>
      <c r="AW9">
        <v>3</v>
      </c>
      <c r="AX9" t="s">
        <v>595</v>
      </c>
      <c r="AY9">
        <v>2</v>
      </c>
      <c r="AZ9">
        <v>6</v>
      </c>
      <c r="BA9">
        <v>184</v>
      </c>
      <c r="BB9">
        <v>338</v>
      </c>
      <c r="BC9">
        <v>61.7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556.71780000000001</v>
      </c>
      <c r="ER9" s="6">
        <v>1.2217599999999999E-3</v>
      </c>
      <c r="ES9" s="6">
        <v>-7.5121589999999998E-8</v>
      </c>
      <c r="ET9" s="6">
        <v>2.1663189999999998E-12</v>
      </c>
      <c r="EU9" s="6">
        <v>0</v>
      </c>
      <c r="EV9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>
        <v>0</v>
      </c>
      <c r="FU9" s="2">
        <v>43979</v>
      </c>
      <c r="FV9" t="s">
        <v>596</v>
      </c>
      <c r="FW9">
        <v>1329.6</v>
      </c>
      <c r="FX9" t="s">
        <v>602</v>
      </c>
      <c r="FY9">
        <f t="shared" si="0"/>
        <v>1104</v>
      </c>
    </row>
    <row r="10" spans="1:181" x14ac:dyDescent="0.25">
      <c r="A10">
        <v>175</v>
      </c>
      <c r="B10" t="s">
        <v>590</v>
      </c>
      <c r="C10" t="s">
        <v>591</v>
      </c>
      <c r="D10" t="s">
        <v>592</v>
      </c>
      <c r="E10">
        <v>300</v>
      </c>
      <c r="F10">
        <v>0</v>
      </c>
      <c r="G10" t="s">
        <v>615</v>
      </c>
      <c r="H10" t="s">
        <v>593</v>
      </c>
      <c r="I10">
        <v>121</v>
      </c>
      <c r="J10">
        <v>121</v>
      </c>
      <c r="K10">
        <v>251.5</v>
      </c>
      <c r="L10">
        <v>251.5</v>
      </c>
      <c r="M10">
        <v>121</v>
      </c>
      <c r="N10">
        <v>121</v>
      </c>
      <c r="O10" s="6">
        <v>251.16300000000001</v>
      </c>
      <c r="P10" s="6">
        <v>0</v>
      </c>
      <c r="Q10" s="6">
        <v>0</v>
      </c>
      <c r="R10" s="6">
        <v>0</v>
      </c>
      <c r="S10" s="6">
        <v>0</v>
      </c>
      <c r="T10" s="6">
        <v>117</v>
      </c>
      <c r="U10" s="6">
        <v>0</v>
      </c>
      <c r="V10" s="6">
        <v>0</v>
      </c>
      <c r="W10" s="6">
        <v>0</v>
      </c>
      <c r="X10" s="6">
        <v>0</v>
      </c>
      <c r="Y10">
        <v>140</v>
      </c>
      <c r="Z10">
        <v>109</v>
      </c>
      <c r="AA10">
        <v>81</v>
      </c>
      <c r="AB10">
        <v>105</v>
      </c>
      <c r="AC10">
        <v>109</v>
      </c>
      <c r="AD10">
        <v>101</v>
      </c>
      <c r="AE10">
        <v>123</v>
      </c>
      <c r="AF10">
        <v>158</v>
      </c>
      <c r="AG10">
        <v>180</v>
      </c>
      <c r="AH10">
        <v>195</v>
      </c>
      <c r="AI10">
        <v>158</v>
      </c>
      <c r="AJ10">
        <v>152</v>
      </c>
      <c r="AK10">
        <v>9.0969999999999992E-3</v>
      </c>
      <c r="AL10">
        <v>137.91999999999999</v>
      </c>
      <c r="AM10">
        <v>8.4068089999999998E-2</v>
      </c>
      <c r="AN10">
        <v>9.0146579000000004E-2</v>
      </c>
      <c r="AO10" t="s">
        <v>594</v>
      </c>
      <c r="AP10">
        <v>1</v>
      </c>
      <c r="AQ10">
        <v>1</v>
      </c>
      <c r="AR10">
        <v>100</v>
      </c>
      <c r="AS10">
        <v>0</v>
      </c>
      <c r="AT10">
        <v>2</v>
      </c>
      <c r="AU10">
        <v>0.89</v>
      </c>
      <c r="AV10">
        <v>0</v>
      </c>
      <c r="AW10">
        <v>4</v>
      </c>
      <c r="AX10" t="s">
        <v>595</v>
      </c>
      <c r="AY10">
        <v>2</v>
      </c>
      <c r="AZ10">
        <v>6</v>
      </c>
      <c r="BA10">
        <v>410.4</v>
      </c>
      <c r="BB10">
        <v>398</v>
      </c>
      <c r="BC10">
        <v>112.5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129.04400000000001</v>
      </c>
      <c r="ER10" s="6">
        <v>2.0797400000000001E-3</v>
      </c>
      <c r="ES10" s="6">
        <v>-5.2706799999999999E-8</v>
      </c>
      <c r="ET10" s="6">
        <v>6.6645599999999998E-13</v>
      </c>
      <c r="EU10" s="6">
        <v>2.231169E-17</v>
      </c>
      <c r="EV10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>
        <v>0</v>
      </c>
      <c r="FU10" s="2">
        <v>43979</v>
      </c>
      <c r="FV10" t="s">
        <v>596</v>
      </c>
      <c r="FW10">
        <v>1188</v>
      </c>
      <c r="FX10" t="s">
        <v>602</v>
      </c>
      <c r="FY10">
        <f t="shared" si="0"/>
        <v>2462.3999999999996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5"/>
  <sheetViews>
    <sheetView workbookViewId="0">
      <selection activeCell="N155" sqref="A155:N155"/>
    </sheetView>
  </sheetViews>
  <sheetFormatPr defaultRowHeight="15" x14ac:dyDescent="0.25"/>
  <cols>
    <col min="1" max="1" width="21.85546875" bestFit="1" customWidth="1"/>
  </cols>
  <sheetData>
    <row r="1" spans="1:26" x14ac:dyDescent="0.25">
      <c r="A1" t="s">
        <v>1043</v>
      </c>
      <c r="B1" t="s">
        <v>1</v>
      </c>
      <c r="C1" t="s">
        <v>1044</v>
      </c>
      <c r="E1" t="s">
        <v>1045</v>
      </c>
      <c r="G1" t="s">
        <v>1046</v>
      </c>
      <c r="I1" t="s">
        <v>1047</v>
      </c>
      <c r="K1" t="s">
        <v>1048</v>
      </c>
      <c r="M1" t="s">
        <v>1049</v>
      </c>
      <c r="O1" t="s">
        <v>1050</v>
      </c>
      <c r="Q1" t="s">
        <v>1051</v>
      </c>
      <c r="S1" t="s">
        <v>1052</v>
      </c>
      <c r="U1" t="s">
        <v>1053</v>
      </c>
      <c r="W1" t="s">
        <v>1054</v>
      </c>
      <c r="Y1" t="s">
        <v>1055</v>
      </c>
    </row>
    <row r="2" spans="1:26" x14ac:dyDescent="0.25">
      <c r="C2" t="s">
        <v>1056</v>
      </c>
      <c r="D2" t="s">
        <v>1057</v>
      </c>
      <c r="E2" t="s">
        <v>1056</v>
      </c>
      <c r="F2" t="s">
        <v>1057</v>
      </c>
      <c r="G2" t="s">
        <v>1056</v>
      </c>
      <c r="H2" t="s">
        <v>1057</v>
      </c>
      <c r="I2" t="s">
        <v>1056</v>
      </c>
      <c r="J2" t="s">
        <v>1057</v>
      </c>
      <c r="K2" t="s">
        <v>1056</v>
      </c>
      <c r="L2" t="s">
        <v>1057</v>
      </c>
      <c r="M2" t="s">
        <v>1056</v>
      </c>
      <c r="N2" t="s">
        <v>1057</v>
      </c>
      <c r="O2" t="s">
        <v>1056</v>
      </c>
      <c r="P2" t="s">
        <v>1057</v>
      </c>
      <c r="Q2" t="s">
        <v>1056</v>
      </c>
      <c r="R2" t="s">
        <v>1057</v>
      </c>
      <c r="S2" t="s">
        <v>1056</v>
      </c>
      <c r="T2" t="s">
        <v>1057</v>
      </c>
      <c r="U2" t="s">
        <v>1056</v>
      </c>
      <c r="V2" t="s">
        <v>1057</v>
      </c>
      <c r="W2" t="s">
        <v>1056</v>
      </c>
      <c r="X2" t="s">
        <v>1057</v>
      </c>
      <c r="Y2" t="s">
        <v>1056</v>
      </c>
      <c r="Z2" t="s">
        <v>1057</v>
      </c>
    </row>
    <row r="3" spans="1:26" x14ac:dyDescent="0.25">
      <c r="A3" t="s">
        <v>1058</v>
      </c>
      <c r="B3" t="s">
        <v>294</v>
      </c>
      <c r="C3">
        <v>1.9112549999999999E-3</v>
      </c>
      <c r="D3">
        <v>4.9048099999999997E-2</v>
      </c>
      <c r="E3">
        <v>1.910155E-3</v>
      </c>
      <c r="F3">
        <v>4.9021255E-2</v>
      </c>
      <c r="G3">
        <v>1.909488E-3</v>
      </c>
      <c r="H3">
        <v>4.8689048999999998E-2</v>
      </c>
      <c r="I3">
        <v>1.909338E-3</v>
      </c>
      <c r="J3">
        <v>4.8614547000000001E-2</v>
      </c>
      <c r="K3">
        <v>1.887861E-3</v>
      </c>
      <c r="L3">
        <v>4.8864655E-2</v>
      </c>
      <c r="M3">
        <v>1.8880209999999999E-3</v>
      </c>
      <c r="N3">
        <v>4.8945616999999997E-2</v>
      </c>
    </row>
    <row r="4" spans="1:26" x14ac:dyDescent="0.25">
      <c r="A4" t="s">
        <v>1059</v>
      </c>
      <c r="B4" t="s">
        <v>1060</v>
      </c>
      <c r="C4">
        <v>2.3710570000000002E-3</v>
      </c>
      <c r="D4">
        <v>3.5173204E-2</v>
      </c>
      <c r="E4">
        <v>2.3699540000000001E-3</v>
      </c>
      <c r="F4">
        <v>3.5252779999999997E-2</v>
      </c>
      <c r="G4">
        <v>2.357348E-3</v>
      </c>
      <c r="H4">
        <v>3.5307072000000002E-2</v>
      </c>
      <c r="I4">
        <v>2.3288800000000002E-3</v>
      </c>
      <c r="J4">
        <v>3.5293131999999998E-2</v>
      </c>
      <c r="K4">
        <v>1.8580339999999999E-3</v>
      </c>
      <c r="L4">
        <v>3.2493438999999999E-2</v>
      </c>
      <c r="M4">
        <v>1.8423599999999999E-3</v>
      </c>
      <c r="N4">
        <v>2.9695005999999999E-2</v>
      </c>
    </row>
    <row r="5" spans="1:26" x14ac:dyDescent="0.25">
      <c r="A5" t="s">
        <v>1061</v>
      </c>
      <c r="B5" t="s">
        <v>319</v>
      </c>
      <c r="C5">
        <v>2.5772949999999998E-3</v>
      </c>
      <c r="D5">
        <v>2.19256E-2</v>
      </c>
      <c r="E5">
        <v>2.4748280000000001E-3</v>
      </c>
      <c r="F5">
        <v>2.1868544E-2</v>
      </c>
      <c r="G5">
        <v>2.414879E-3</v>
      </c>
      <c r="H5">
        <v>2.1899939E-2</v>
      </c>
      <c r="I5">
        <v>2.4005070000000001E-3</v>
      </c>
      <c r="J5">
        <v>2.1850146000000001E-2</v>
      </c>
      <c r="K5">
        <v>2.7002990000000002E-3</v>
      </c>
      <c r="L5">
        <v>2.1918057000000001E-2</v>
      </c>
      <c r="M5">
        <v>2.7002990000000002E-3</v>
      </c>
      <c r="N5">
        <v>2.1918057000000001E-2</v>
      </c>
    </row>
    <row r="6" spans="1:26" x14ac:dyDescent="0.25">
      <c r="A6" t="s">
        <v>1062</v>
      </c>
      <c r="B6" t="s">
        <v>1063</v>
      </c>
      <c r="C6">
        <v>5.3648480000000002E-3</v>
      </c>
      <c r="D6">
        <v>3.2895092000000001E-2</v>
      </c>
      <c r="E6">
        <v>6.6659909999999996E-3</v>
      </c>
      <c r="F6">
        <v>3.2877084000000001E-2</v>
      </c>
      <c r="G6">
        <v>6.6683749999999998E-3</v>
      </c>
      <c r="H6">
        <v>3.2842877999999999E-2</v>
      </c>
      <c r="I6">
        <v>6.6512059999999998E-3</v>
      </c>
      <c r="J6">
        <v>2.8460439000000001E-2</v>
      </c>
      <c r="K6">
        <v>6.6157899999999999E-3</v>
      </c>
      <c r="L6">
        <v>2.3259517E-2</v>
      </c>
      <c r="M6">
        <v>6.6404380000000002E-3</v>
      </c>
      <c r="N6">
        <v>2.3126230000000001E-2</v>
      </c>
    </row>
    <row r="7" spans="1:26" x14ac:dyDescent="0.25">
      <c r="A7" t="s">
        <v>1064</v>
      </c>
      <c r="B7" t="s">
        <v>1065</v>
      </c>
      <c r="C7">
        <v>2.5478514000000001E-2</v>
      </c>
      <c r="D7">
        <v>1.6124472000000001E-2</v>
      </c>
      <c r="E7">
        <v>2.3184298999999998E-2</v>
      </c>
      <c r="F7">
        <v>1.6115647E-2</v>
      </c>
      <c r="G7">
        <v>2.3169702E-2</v>
      </c>
      <c r="H7">
        <v>1.5495703E-2</v>
      </c>
      <c r="I7">
        <v>2.3163650000000001E-2</v>
      </c>
      <c r="J7">
        <v>1.5457313E-2</v>
      </c>
      <c r="K7">
        <v>2.3191317999999999E-2</v>
      </c>
      <c r="L7">
        <v>1.5457313E-2</v>
      </c>
      <c r="M7">
        <v>2.3255020000000001E-2</v>
      </c>
      <c r="N7">
        <v>1.5457313E-2</v>
      </c>
    </row>
    <row r="8" spans="1:26" x14ac:dyDescent="0.25">
      <c r="A8" t="s">
        <v>1066</v>
      </c>
      <c r="B8" t="s">
        <v>1067</v>
      </c>
      <c r="C8">
        <v>3.4933130000000001E-3</v>
      </c>
      <c r="D8">
        <v>3.4588449E-2</v>
      </c>
      <c r="E8">
        <v>3.744809E-3</v>
      </c>
      <c r="F8">
        <v>2.8257560000000001E-2</v>
      </c>
      <c r="G8">
        <v>3.8207050000000002E-3</v>
      </c>
      <c r="H8">
        <v>2.1644943999999999E-2</v>
      </c>
      <c r="I8">
        <v>3.6241609999999999E-3</v>
      </c>
      <c r="J8">
        <v>2.0554814000000001E-2</v>
      </c>
      <c r="K8">
        <v>3.644535E-3</v>
      </c>
      <c r="L8">
        <v>2.0554814000000001E-2</v>
      </c>
      <c r="M8">
        <v>3.6281379999999999E-3</v>
      </c>
      <c r="N8">
        <v>2.0554814000000001E-2</v>
      </c>
    </row>
    <row r="9" spans="1:26" x14ac:dyDescent="0.25">
      <c r="A9" t="s">
        <v>1068</v>
      </c>
      <c r="B9" t="s">
        <v>318</v>
      </c>
      <c r="C9">
        <v>5.1374580000000001E-3</v>
      </c>
      <c r="D9">
        <v>3.6927364999999997E-2</v>
      </c>
      <c r="E9">
        <v>5.9647720000000001E-3</v>
      </c>
      <c r="F9">
        <v>3.7436347000000002E-2</v>
      </c>
      <c r="G9">
        <v>5.9668359999999997E-3</v>
      </c>
      <c r="H9">
        <v>3.7769313999999998E-2</v>
      </c>
      <c r="I9">
        <v>5.9674819999999996E-3</v>
      </c>
      <c r="J9">
        <v>3.7873559000000001E-2</v>
      </c>
      <c r="K9">
        <v>5.9805199999999996E-3</v>
      </c>
      <c r="L9">
        <v>3.7873559000000001E-2</v>
      </c>
      <c r="M9">
        <v>5.9809850000000003E-3</v>
      </c>
      <c r="N9">
        <v>3.7948437000000002E-2</v>
      </c>
    </row>
    <row r="10" spans="1:26" x14ac:dyDescent="0.25">
      <c r="A10" t="s">
        <v>1069</v>
      </c>
      <c r="B10" t="s">
        <v>352</v>
      </c>
      <c r="C10">
        <v>7.322879E-3</v>
      </c>
      <c r="D10">
        <v>4.0961224999999997E-2</v>
      </c>
      <c r="E10">
        <v>7.0595980000000003E-3</v>
      </c>
      <c r="F10">
        <v>4.0110759000000003E-2</v>
      </c>
      <c r="G10">
        <v>6.7885460000000003E-3</v>
      </c>
      <c r="H10">
        <v>3.9641526000000003E-2</v>
      </c>
      <c r="I10">
        <v>6.5314229999999997E-3</v>
      </c>
      <c r="J10">
        <v>3.8795993000000001E-2</v>
      </c>
      <c r="K10">
        <v>6.4310970000000002E-3</v>
      </c>
      <c r="L10">
        <v>3.8733505000000001E-2</v>
      </c>
      <c r="M10">
        <v>6.4317300000000001E-3</v>
      </c>
      <c r="N10">
        <v>3.8733505000000001E-2</v>
      </c>
    </row>
    <row r="11" spans="1:26" x14ac:dyDescent="0.25">
      <c r="A11" t="s">
        <v>1070</v>
      </c>
      <c r="B11" t="s">
        <v>1071</v>
      </c>
      <c r="C11">
        <v>2.4812459999999999E-3</v>
      </c>
      <c r="D11">
        <v>5.5592805000000002E-2</v>
      </c>
      <c r="E11">
        <v>2.480182E-3</v>
      </c>
      <c r="F11">
        <v>5.5613466E-2</v>
      </c>
      <c r="G11">
        <v>2.4780330000000001E-3</v>
      </c>
      <c r="H11">
        <v>5.5722252E-2</v>
      </c>
      <c r="I11">
        <v>2.479813E-3</v>
      </c>
      <c r="J11">
        <v>5.6302722999999999E-2</v>
      </c>
      <c r="K11">
        <v>2.4822889999999999E-3</v>
      </c>
      <c r="L11">
        <v>5.6275837000000002E-2</v>
      </c>
      <c r="M11">
        <v>2.478474E-3</v>
      </c>
      <c r="N11">
        <v>5.4725415999999999E-2</v>
      </c>
    </row>
    <row r="12" spans="1:26" x14ac:dyDescent="0.25">
      <c r="A12" t="s">
        <v>1072</v>
      </c>
      <c r="B12" t="s">
        <v>849</v>
      </c>
      <c r="C12">
        <v>1.4715450000000001E-3</v>
      </c>
      <c r="D12">
        <v>5.7542756E-2</v>
      </c>
      <c r="E12">
        <v>1.155264E-3</v>
      </c>
      <c r="F12">
        <v>5.7335559000000001E-2</v>
      </c>
      <c r="G12">
        <v>1.112303E-3</v>
      </c>
      <c r="H12">
        <v>5.715083E-2</v>
      </c>
      <c r="I12">
        <v>1.112259E-3</v>
      </c>
      <c r="J12">
        <v>5.7114150000000002E-2</v>
      </c>
      <c r="K12">
        <v>1.1843839999999999E-3</v>
      </c>
      <c r="L12">
        <v>5.7327288999999997E-2</v>
      </c>
      <c r="M12">
        <v>1.183999E-3</v>
      </c>
      <c r="N12">
        <v>5.7020359E-2</v>
      </c>
    </row>
    <row r="13" spans="1:26" x14ac:dyDescent="0.25">
      <c r="A13" t="s">
        <v>1073</v>
      </c>
      <c r="B13" t="s">
        <v>245</v>
      </c>
      <c r="C13">
        <v>4.2020623E-2</v>
      </c>
      <c r="D13">
        <v>7.2450027E-2</v>
      </c>
      <c r="E13">
        <v>4.3032181000000003E-2</v>
      </c>
      <c r="F13">
        <v>7.2734982000000004E-2</v>
      </c>
      <c r="G13">
        <v>4.2489644E-2</v>
      </c>
      <c r="H13">
        <v>7.2734982000000004E-2</v>
      </c>
      <c r="I13">
        <v>4.2104403999999998E-2</v>
      </c>
      <c r="J13">
        <v>7.1841358999999994E-2</v>
      </c>
      <c r="K13">
        <v>4.4481954999999997E-2</v>
      </c>
      <c r="L13">
        <v>6.8323717000000006E-2</v>
      </c>
      <c r="M13">
        <v>4.344435E-2</v>
      </c>
      <c r="N13">
        <v>6.8334049999999993E-2</v>
      </c>
    </row>
    <row r="14" spans="1:26" x14ac:dyDescent="0.25">
      <c r="A14" t="s">
        <v>1074</v>
      </c>
      <c r="B14" t="s">
        <v>362</v>
      </c>
      <c r="C14">
        <v>2.5125115999999999E-2</v>
      </c>
      <c r="D14">
        <v>2.2541240000000001E-3</v>
      </c>
      <c r="E14">
        <v>2.4800836999999999E-2</v>
      </c>
      <c r="F14">
        <v>2.483603E-3</v>
      </c>
      <c r="G14">
        <v>2.4415613999999999E-2</v>
      </c>
      <c r="H14">
        <v>2.4863260000000001E-3</v>
      </c>
      <c r="I14">
        <v>2.4011346999999999E-2</v>
      </c>
      <c r="J14">
        <v>2.4863260000000001E-3</v>
      </c>
      <c r="K14">
        <v>2.3591477E-2</v>
      </c>
      <c r="L14">
        <v>2.4863260000000001E-3</v>
      </c>
      <c r="M14">
        <v>2.3223133999999999E-2</v>
      </c>
      <c r="N14">
        <v>2.4863260000000001E-3</v>
      </c>
    </row>
    <row r="15" spans="1:26" x14ac:dyDescent="0.25">
      <c r="A15" t="s">
        <v>1075</v>
      </c>
      <c r="B15" t="s">
        <v>1076</v>
      </c>
      <c r="C15">
        <v>2.4980427999999999E-2</v>
      </c>
      <c r="D15">
        <v>5.7069920000000003E-2</v>
      </c>
      <c r="E15">
        <v>2.4979193E-2</v>
      </c>
      <c r="F15">
        <v>5.6812427999999998E-2</v>
      </c>
      <c r="G15">
        <v>2.4947500000000001E-2</v>
      </c>
      <c r="H15">
        <v>5.5364433999999997E-2</v>
      </c>
      <c r="I15">
        <v>2.4959275E-2</v>
      </c>
      <c r="J15">
        <v>5.5505548000000002E-2</v>
      </c>
      <c r="K15">
        <v>2.5027181999999999E-2</v>
      </c>
      <c r="L15">
        <v>5.5490154999999999E-2</v>
      </c>
      <c r="M15">
        <v>2.4923792E-2</v>
      </c>
      <c r="N15">
        <v>5.1530167000000002E-2</v>
      </c>
    </row>
    <row r="16" spans="1:26" x14ac:dyDescent="0.25">
      <c r="A16" t="s">
        <v>1077</v>
      </c>
      <c r="B16" t="s">
        <v>1078</v>
      </c>
      <c r="C16">
        <v>1.1778828E-2</v>
      </c>
      <c r="D16">
        <v>4.9073324000000001E-2</v>
      </c>
      <c r="E16">
        <v>1.1750442999999999E-2</v>
      </c>
      <c r="F16">
        <v>4.7052983E-2</v>
      </c>
      <c r="G16">
        <v>1.1707927999999999E-2</v>
      </c>
      <c r="H16">
        <v>4.3634198999999999E-2</v>
      </c>
      <c r="I16">
        <v>1.1597143000000001E-2</v>
      </c>
      <c r="J16">
        <v>4.0466546999999999E-2</v>
      </c>
      <c r="K16">
        <v>1.1622202999999999E-2</v>
      </c>
      <c r="L16">
        <v>3.7765458000000002E-2</v>
      </c>
      <c r="M16">
        <v>1.2020998999999999E-2</v>
      </c>
      <c r="N16">
        <v>3.3306580000000002E-2</v>
      </c>
    </row>
    <row r="17" spans="1:14" x14ac:dyDescent="0.25">
      <c r="A17" t="s">
        <v>1079</v>
      </c>
      <c r="B17" t="s">
        <v>1080</v>
      </c>
      <c r="C17">
        <v>4.4085185999999998E-2</v>
      </c>
      <c r="D17">
        <v>5.7704322000000002E-2</v>
      </c>
      <c r="E17">
        <v>4.3622371E-2</v>
      </c>
      <c r="F17">
        <v>5.6429483000000003E-2</v>
      </c>
      <c r="G17">
        <v>4.3446314E-2</v>
      </c>
      <c r="H17">
        <v>5.5490837000000001E-2</v>
      </c>
      <c r="I17">
        <v>4.3076951000000002E-2</v>
      </c>
      <c r="J17">
        <v>5.4239652999999999E-2</v>
      </c>
      <c r="K17">
        <v>4.2700044999999999E-2</v>
      </c>
      <c r="L17">
        <v>5.2941147000000001E-2</v>
      </c>
      <c r="M17">
        <v>4.2478523999999997E-2</v>
      </c>
      <c r="N17">
        <v>5.1609173000000001E-2</v>
      </c>
    </row>
    <row r="18" spans="1:14" x14ac:dyDescent="0.25">
      <c r="A18" t="s">
        <v>1081</v>
      </c>
      <c r="B18" t="s">
        <v>240</v>
      </c>
      <c r="C18">
        <v>2.5280559999999999E-3</v>
      </c>
      <c r="D18">
        <v>4.0588724999999999E-2</v>
      </c>
      <c r="E18">
        <v>2.53806E-3</v>
      </c>
      <c r="F18">
        <v>4.4095453E-2</v>
      </c>
      <c r="G18">
        <v>2.540629E-3</v>
      </c>
      <c r="H18">
        <v>4.5818020000000001E-2</v>
      </c>
      <c r="I18">
        <v>2.5058540000000001E-3</v>
      </c>
      <c r="J18">
        <v>4.6118873999999997E-2</v>
      </c>
      <c r="K18">
        <v>2.5057439999999999E-3</v>
      </c>
      <c r="L18">
        <v>4.6332099000000002E-2</v>
      </c>
      <c r="M18">
        <v>2.5062919999999998E-3</v>
      </c>
      <c r="N18">
        <v>4.6284456000000002E-2</v>
      </c>
    </row>
    <row r="19" spans="1:14" x14ac:dyDescent="0.25">
      <c r="A19" t="s">
        <v>1082</v>
      </c>
      <c r="B19" t="s">
        <v>230</v>
      </c>
      <c r="C19">
        <v>5.0789140000000003E-3</v>
      </c>
      <c r="D19">
        <v>3.4235146000000001E-2</v>
      </c>
      <c r="E19">
        <v>5.0760359999999999E-3</v>
      </c>
      <c r="F19">
        <v>3.4216407999999997E-2</v>
      </c>
      <c r="G19">
        <v>5.0760359999999999E-3</v>
      </c>
      <c r="H19">
        <v>3.4216407999999997E-2</v>
      </c>
      <c r="I19">
        <v>5.0823329999999996E-3</v>
      </c>
      <c r="J19">
        <v>3.4216407999999997E-2</v>
      </c>
      <c r="K19">
        <v>5.5632709999999998E-3</v>
      </c>
      <c r="L19">
        <v>3.4284532E-2</v>
      </c>
      <c r="M19">
        <v>5.5591520000000004E-3</v>
      </c>
      <c r="N19">
        <v>3.3568992999999998E-2</v>
      </c>
    </row>
    <row r="20" spans="1:14" x14ac:dyDescent="0.25">
      <c r="A20" t="s">
        <v>1083</v>
      </c>
      <c r="B20" t="s">
        <v>345</v>
      </c>
      <c r="C20">
        <v>1.398568E-3</v>
      </c>
      <c r="D20">
        <v>4.1999392000000003E-2</v>
      </c>
      <c r="E20">
        <v>1.376873E-3</v>
      </c>
      <c r="F20">
        <v>4.1976403000000002E-2</v>
      </c>
      <c r="G20">
        <v>1.372112E-3</v>
      </c>
      <c r="H20">
        <v>4.1976403000000002E-2</v>
      </c>
      <c r="I20">
        <v>1.3672350000000001E-3</v>
      </c>
      <c r="J20">
        <v>4.1895188E-2</v>
      </c>
      <c r="K20">
        <v>1.3886580000000001E-3</v>
      </c>
      <c r="L20">
        <v>4.1895188E-2</v>
      </c>
      <c r="M20">
        <v>1.3853470000000001E-3</v>
      </c>
      <c r="N20">
        <v>3.9605208000000003E-2</v>
      </c>
    </row>
    <row r="21" spans="1:14" x14ac:dyDescent="0.25">
      <c r="A21" t="s">
        <v>1084</v>
      </c>
      <c r="B21" t="s">
        <v>271</v>
      </c>
      <c r="C21">
        <v>3.1409820000000001E-3</v>
      </c>
      <c r="D21">
        <v>2.3704619999999999E-2</v>
      </c>
      <c r="E21">
        <v>3.1386840000000001E-3</v>
      </c>
      <c r="F21">
        <v>2.3524527999999999E-2</v>
      </c>
      <c r="G21">
        <v>3.1383499999999998E-3</v>
      </c>
      <c r="H21">
        <v>2.3420463999999998E-2</v>
      </c>
      <c r="I21">
        <v>3.1407359999999999E-3</v>
      </c>
      <c r="J21">
        <v>2.4162514E-2</v>
      </c>
      <c r="K21">
        <v>3.1430989999999999E-3</v>
      </c>
      <c r="L21">
        <v>2.4896041000000001E-2</v>
      </c>
      <c r="M21">
        <v>3.147235E-3</v>
      </c>
      <c r="N21">
        <v>2.6177513999999999E-2</v>
      </c>
    </row>
    <row r="22" spans="1:14" x14ac:dyDescent="0.25">
      <c r="A22" t="s">
        <v>1085</v>
      </c>
      <c r="B22" t="s">
        <v>270</v>
      </c>
      <c r="C22">
        <v>6.4407500000000003E-4</v>
      </c>
      <c r="D22">
        <v>1.6972942000000001E-2</v>
      </c>
      <c r="E22">
        <v>6.4369299999999998E-4</v>
      </c>
      <c r="F22">
        <v>1.6927794999999999E-2</v>
      </c>
      <c r="G22">
        <v>6.4369299999999998E-4</v>
      </c>
      <c r="H22">
        <v>1.6927794999999999E-2</v>
      </c>
      <c r="I22">
        <v>6.4333900000000004E-4</v>
      </c>
      <c r="J22">
        <v>1.6386484999999999E-2</v>
      </c>
      <c r="K22">
        <v>6.4342999999999996E-4</v>
      </c>
      <c r="L22">
        <v>1.6526859000000001E-2</v>
      </c>
      <c r="M22">
        <v>6.4402700000000003E-4</v>
      </c>
      <c r="N22">
        <v>1.7438041000000001E-2</v>
      </c>
    </row>
    <row r="23" spans="1:14" x14ac:dyDescent="0.25">
      <c r="A23" t="s">
        <v>1086</v>
      </c>
      <c r="B23" t="s">
        <v>273</v>
      </c>
      <c r="C23">
        <v>2.7998290000000002E-3</v>
      </c>
      <c r="D23">
        <v>1.4294296E-2</v>
      </c>
      <c r="E23">
        <v>2.8963439999999999E-3</v>
      </c>
      <c r="F23">
        <v>1.3911458999999999E-2</v>
      </c>
      <c r="G23">
        <v>2.8963309999999998E-3</v>
      </c>
      <c r="H23">
        <v>1.4330012E-2</v>
      </c>
      <c r="I23">
        <v>2.8971589999999998E-3</v>
      </c>
      <c r="J23">
        <v>1.502088E-2</v>
      </c>
      <c r="K23">
        <v>2.8754140000000002E-3</v>
      </c>
      <c r="L23">
        <v>1.4819295E-2</v>
      </c>
      <c r="M23">
        <v>2.8165759999999999E-3</v>
      </c>
      <c r="N23">
        <v>1.489853E-2</v>
      </c>
    </row>
    <row r="24" spans="1:14" x14ac:dyDescent="0.25">
      <c r="A24" t="s">
        <v>1087</v>
      </c>
      <c r="B24" t="s">
        <v>292</v>
      </c>
      <c r="C24">
        <v>2.3342600000000001E-4</v>
      </c>
      <c r="D24">
        <v>2.1130228000000001E-2</v>
      </c>
      <c r="E24">
        <v>4.5417100000000001E-4</v>
      </c>
      <c r="F24">
        <v>2.3031836E-2</v>
      </c>
      <c r="G24">
        <v>4.5417100000000001E-4</v>
      </c>
      <c r="H24">
        <v>2.3031836E-2</v>
      </c>
      <c r="I24">
        <v>4.5417100000000001E-4</v>
      </c>
      <c r="J24">
        <v>2.3031836E-2</v>
      </c>
      <c r="K24">
        <v>4.5417100000000001E-4</v>
      </c>
      <c r="L24">
        <v>2.3031836E-2</v>
      </c>
      <c r="M24">
        <v>5.0643499999999996E-4</v>
      </c>
      <c r="N24">
        <v>2.3031836E-2</v>
      </c>
    </row>
    <row r="25" spans="1:14" x14ac:dyDescent="0.25">
      <c r="A25" t="s">
        <v>1088</v>
      </c>
      <c r="B25" t="s">
        <v>268</v>
      </c>
      <c r="C25">
        <v>2.24761E-4</v>
      </c>
      <c r="D25">
        <v>1.4451461000000001E-2</v>
      </c>
      <c r="E25">
        <v>2.24575E-4</v>
      </c>
      <c r="F25">
        <v>1.4177956E-2</v>
      </c>
      <c r="G25">
        <v>2.2457900000000001E-4</v>
      </c>
      <c r="H25">
        <v>1.4195060000000001E-2</v>
      </c>
      <c r="I25">
        <v>2.2458100000000001E-4</v>
      </c>
      <c r="J25">
        <v>1.4202853E-2</v>
      </c>
      <c r="K25">
        <v>2.2458100000000001E-4</v>
      </c>
      <c r="L25">
        <v>1.4202853E-2</v>
      </c>
      <c r="M25">
        <v>2.2462299999999999E-4</v>
      </c>
      <c r="N25">
        <v>1.4387107E-2</v>
      </c>
    </row>
    <row r="26" spans="1:14" x14ac:dyDescent="0.25">
      <c r="A26" t="s">
        <v>1089</v>
      </c>
      <c r="B26" t="s">
        <v>339</v>
      </c>
      <c r="C26">
        <v>3.6297757E-2</v>
      </c>
      <c r="D26">
        <v>5.6887831999999999E-2</v>
      </c>
      <c r="E26">
        <v>3.8230263E-2</v>
      </c>
      <c r="F26">
        <v>5.7485394000000002E-2</v>
      </c>
      <c r="G26">
        <v>3.8139630000000001E-2</v>
      </c>
      <c r="H26">
        <v>6.2128111999999999E-2</v>
      </c>
      <c r="I26">
        <v>4.3317880000000003E-2</v>
      </c>
      <c r="J26">
        <v>6.6621057999999997E-2</v>
      </c>
      <c r="K26">
        <v>4.8956204000000003E-2</v>
      </c>
      <c r="L26">
        <v>6.9011137E-2</v>
      </c>
      <c r="M26">
        <v>4.8646479999999999E-2</v>
      </c>
      <c r="N26">
        <v>6.8305507000000001E-2</v>
      </c>
    </row>
    <row r="27" spans="1:14" x14ac:dyDescent="0.25">
      <c r="B27" t="s">
        <v>1090</v>
      </c>
      <c r="C27">
        <v>6.1525258999999999E-2</v>
      </c>
      <c r="D27">
        <v>7.4554651999999999E-2</v>
      </c>
      <c r="E27">
        <v>6.0816370000000002E-2</v>
      </c>
      <c r="F27">
        <v>6.9634497000000004E-2</v>
      </c>
      <c r="G27">
        <v>6.0301501E-2</v>
      </c>
      <c r="H27">
        <v>6.6207542999999994E-2</v>
      </c>
      <c r="I27">
        <v>5.8785404999999999E-2</v>
      </c>
      <c r="J27">
        <v>6.3481397999999994E-2</v>
      </c>
      <c r="K27">
        <v>5.6440886000000003E-2</v>
      </c>
      <c r="L27">
        <v>6.2507533000000004E-2</v>
      </c>
      <c r="M27">
        <v>5.4125874999999997E-2</v>
      </c>
      <c r="N27">
        <v>6.2084395000000001E-2</v>
      </c>
    </row>
    <row r="28" spans="1:14" x14ac:dyDescent="0.25">
      <c r="A28" t="s">
        <v>1091</v>
      </c>
      <c r="B28" t="s">
        <v>1092</v>
      </c>
      <c r="C28">
        <v>8.4310540000000003E-3</v>
      </c>
      <c r="D28">
        <v>7.0830672999999997E-2</v>
      </c>
      <c r="E28">
        <v>8.8487679999999999E-3</v>
      </c>
      <c r="F28">
        <v>7.0833332999999998E-2</v>
      </c>
      <c r="G28">
        <v>9.2475209999999999E-3</v>
      </c>
      <c r="H28">
        <v>7.0604384000000006E-2</v>
      </c>
      <c r="I28">
        <v>9.2798659999999995E-3</v>
      </c>
      <c r="J28">
        <v>7.0553325E-2</v>
      </c>
      <c r="K28">
        <v>9.2101639999999999E-3</v>
      </c>
      <c r="L28">
        <v>6.9214611999999995E-2</v>
      </c>
      <c r="M28">
        <v>9.2161469999999992E-3</v>
      </c>
      <c r="N28">
        <v>6.9818847000000003E-2</v>
      </c>
    </row>
    <row r="29" spans="1:14" x14ac:dyDescent="0.25">
      <c r="A29" t="s">
        <v>1093</v>
      </c>
      <c r="B29" t="s">
        <v>335</v>
      </c>
      <c r="C29">
        <v>4.0743840000000003E-3</v>
      </c>
      <c r="D29">
        <v>2.5284274999999998E-2</v>
      </c>
      <c r="E29">
        <v>4.1875289999999997E-3</v>
      </c>
      <c r="F29">
        <v>2.5270436E-2</v>
      </c>
      <c r="G29">
        <v>4.3625620000000004E-3</v>
      </c>
      <c r="H29">
        <v>2.5254833000000001E-2</v>
      </c>
      <c r="I29">
        <v>4.3465639999999998E-3</v>
      </c>
      <c r="J29">
        <v>2.5254833000000001E-2</v>
      </c>
      <c r="K29">
        <v>4.3481240000000001E-3</v>
      </c>
      <c r="L29">
        <v>2.5254833000000001E-2</v>
      </c>
      <c r="M29">
        <v>4.3289269999999998E-3</v>
      </c>
      <c r="N29">
        <v>2.0932104E-2</v>
      </c>
    </row>
    <row r="30" spans="1:14" x14ac:dyDescent="0.25">
      <c r="A30" t="s">
        <v>1094</v>
      </c>
      <c r="B30" t="s">
        <v>252</v>
      </c>
      <c r="C30">
        <v>6.5873640000000001E-3</v>
      </c>
      <c r="D30">
        <v>2.0920894999999998E-2</v>
      </c>
      <c r="E30">
        <v>6.6048510000000001E-3</v>
      </c>
      <c r="F30">
        <v>2.1014042E-2</v>
      </c>
      <c r="G30">
        <v>6.614689E-3</v>
      </c>
      <c r="H30">
        <v>2.1007881999999999E-2</v>
      </c>
      <c r="I30">
        <v>6.6117499999999996E-3</v>
      </c>
      <c r="J30">
        <v>2.0850368000000001E-2</v>
      </c>
      <c r="K30">
        <v>6.4123519999999996E-3</v>
      </c>
      <c r="L30">
        <v>2.0830433999999998E-2</v>
      </c>
      <c r="M30">
        <v>6.4112630000000004E-3</v>
      </c>
      <c r="N30">
        <v>2.0941642999999999E-2</v>
      </c>
    </row>
    <row r="31" spans="1:14" x14ac:dyDescent="0.25">
      <c r="A31" t="s">
        <v>1095</v>
      </c>
      <c r="B31" t="s">
        <v>524</v>
      </c>
      <c r="C31">
        <v>5.1454008000000002E-2</v>
      </c>
      <c r="D31">
        <v>1.5295924000000001E-2</v>
      </c>
      <c r="E31">
        <v>5.1562446999999997E-2</v>
      </c>
      <c r="F31">
        <v>1.5287551E-2</v>
      </c>
      <c r="G31">
        <v>5.1524524000000002E-2</v>
      </c>
      <c r="H31">
        <v>1.5266135E-2</v>
      </c>
      <c r="I31">
        <v>5.1479045000000001E-2</v>
      </c>
      <c r="J31">
        <v>1.5266135E-2</v>
      </c>
      <c r="K31">
        <v>5.0443083E-2</v>
      </c>
      <c r="L31">
        <v>1.3586286E-2</v>
      </c>
      <c r="M31">
        <v>5.0323135999999997E-2</v>
      </c>
      <c r="N31">
        <v>1.3635962E-2</v>
      </c>
    </row>
    <row r="32" spans="1:14" x14ac:dyDescent="0.25">
      <c r="A32" t="s">
        <v>1096</v>
      </c>
      <c r="B32" t="s">
        <v>366</v>
      </c>
      <c r="C32">
        <v>8.8747900000000005E-3</v>
      </c>
      <c r="D32">
        <v>3.4486305000000002E-2</v>
      </c>
      <c r="E32">
        <v>1.0466799000000001E-2</v>
      </c>
      <c r="F32">
        <v>3.4500625E-2</v>
      </c>
      <c r="G32">
        <v>1.0642540000000001E-2</v>
      </c>
      <c r="H32">
        <v>3.2590277000000001E-2</v>
      </c>
      <c r="I32">
        <v>9.9821170000000004E-3</v>
      </c>
      <c r="J32">
        <v>3.2950699E-2</v>
      </c>
      <c r="K32">
        <v>1.000356E-2</v>
      </c>
      <c r="L32">
        <v>3.2950699E-2</v>
      </c>
      <c r="M32">
        <v>9.4137449999999994E-3</v>
      </c>
      <c r="N32">
        <v>3.2589937999999999E-2</v>
      </c>
    </row>
    <row r="33" spans="1:14" x14ac:dyDescent="0.25">
      <c r="A33" t="s">
        <v>1097</v>
      </c>
      <c r="B33" t="s">
        <v>1098</v>
      </c>
      <c r="C33">
        <v>1.351093E-3</v>
      </c>
      <c r="D33">
        <v>7.1447060000000007E-2</v>
      </c>
      <c r="E33">
        <v>1.3123329999999999E-3</v>
      </c>
      <c r="F33">
        <v>7.0849963000000002E-2</v>
      </c>
      <c r="G33">
        <v>1.36283E-3</v>
      </c>
      <c r="H33">
        <v>7.0833139000000003E-2</v>
      </c>
      <c r="I33">
        <v>1.5067500000000001E-3</v>
      </c>
      <c r="J33">
        <v>7.0849769000000007E-2</v>
      </c>
      <c r="K33">
        <v>1.5055929999999999E-3</v>
      </c>
      <c r="L33">
        <v>7.0136226999999995E-2</v>
      </c>
      <c r="M33">
        <v>1.505354E-3</v>
      </c>
      <c r="N33">
        <v>6.9988369999999994E-2</v>
      </c>
    </row>
    <row r="34" spans="1:14" x14ac:dyDescent="0.25">
      <c r="A34" t="s">
        <v>1099</v>
      </c>
      <c r="B34" t="s">
        <v>247</v>
      </c>
      <c r="C34">
        <v>2.9787016999999999E-2</v>
      </c>
      <c r="D34">
        <v>3.1974830000000003E-2</v>
      </c>
      <c r="E34">
        <v>2.9761780000000002E-2</v>
      </c>
      <c r="F34">
        <v>3.2016340999999997E-2</v>
      </c>
      <c r="G34">
        <v>2.6806074999999999E-2</v>
      </c>
      <c r="H34">
        <v>3.1774311999999999E-2</v>
      </c>
      <c r="I34">
        <v>1.9957750999999999E-2</v>
      </c>
      <c r="J34">
        <v>3.1856983999999998E-2</v>
      </c>
      <c r="K34">
        <v>1.9783569000000001E-2</v>
      </c>
      <c r="L34">
        <v>3.1863634000000002E-2</v>
      </c>
      <c r="M34">
        <v>1.9634914E-2</v>
      </c>
      <c r="N34">
        <v>3.2083049000000002E-2</v>
      </c>
    </row>
    <row r="35" spans="1:14" x14ac:dyDescent="0.25">
      <c r="A35" t="s">
        <v>1100</v>
      </c>
      <c r="B35" t="s">
        <v>363</v>
      </c>
      <c r="C35">
        <v>7.4973590000000003E-3</v>
      </c>
      <c r="D35">
        <v>2.3835492999999999E-2</v>
      </c>
      <c r="E35">
        <v>7.521776E-3</v>
      </c>
      <c r="F35">
        <v>2.3273454999999998E-2</v>
      </c>
      <c r="G35">
        <v>7.5748600000000001E-3</v>
      </c>
      <c r="H35">
        <v>2.4765858000000002E-2</v>
      </c>
      <c r="I35">
        <v>7.6396889999999999E-3</v>
      </c>
      <c r="J35">
        <v>2.4765858000000002E-2</v>
      </c>
      <c r="K35">
        <v>7.7927320000000001E-3</v>
      </c>
      <c r="L35">
        <v>2.4765858000000002E-2</v>
      </c>
      <c r="M35">
        <v>7.8037749999999998E-3</v>
      </c>
      <c r="N35">
        <v>2.4765858000000002E-2</v>
      </c>
    </row>
    <row r="36" spans="1:14" x14ac:dyDescent="0.25">
      <c r="A36" t="s">
        <v>1101</v>
      </c>
      <c r="B36" t="s">
        <v>235</v>
      </c>
      <c r="C36">
        <v>3.5181829999999998E-3</v>
      </c>
      <c r="D36">
        <v>3.2684154999999999E-2</v>
      </c>
      <c r="E36">
        <v>3.5257840000000001E-3</v>
      </c>
      <c r="F36">
        <v>3.2602694000000002E-2</v>
      </c>
      <c r="G36">
        <v>3.4049670000000001E-3</v>
      </c>
      <c r="H36">
        <v>3.2464097999999997E-2</v>
      </c>
      <c r="I36">
        <v>3.4036740000000002E-3</v>
      </c>
      <c r="J36">
        <v>3.2431363999999997E-2</v>
      </c>
      <c r="K36">
        <v>3.4248360000000001E-3</v>
      </c>
      <c r="L36">
        <v>3.1695346999999999E-2</v>
      </c>
      <c r="M36">
        <v>1.985667E-3</v>
      </c>
      <c r="N36">
        <v>3.0063763E-2</v>
      </c>
    </row>
    <row r="37" spans="1:14" x14ac:dyDescent="0.25">
      <c r="A37" t="s">
        <v>1102</v>
      </c>
      <c r="B37" t="s">
        <v>1103</v>
      </c>
      <c r="C37">
        <v>1.0427608E-2</v>
      </c>
      <c r="D37">
        <v>5.8475605999999999E-2</v>
      </c>
      <c r="E37">
        <v>1.0332575E-2</v>
      </c>
      <c r="F37">
        <v>5.9357129000000002E-2</v>
      </c>
      <c r="G37">
        <v>1.0243771E-2</v>
      </c>
      <c r="H37">
        <v>5.9057299000000001E-2</v>
      </c>
      <c r="I37">
        <v>9.9925440000000008E-3</v>
      </c>
      <c r="J37">
        <v>5.8816947000000001E-2</v>
      </c>
      <c r="K37">
        <v>9.9303299999999994E-3</v>
      </c>
      <c r="L37">
        <v>5.8636528E-2</v>
      </c>
      <c r="M37">
        <v>1.0166151E-2</v>
      </c>
      <c r="N37">
        <v>5.7977304E-2</v>
      </c>
    </row>
    <row r="38" spans="1:14" x14ac:dyDescent="0.25">
      <c r="A38" t="s">
        <v>1104</v>
      </c>
      <c r="B38" t="s">
        <v>392</v>
      </c>
      <c r="C38">
        <v>5.5564385000000001E-2</v>
      </c>
      <c r="D38">
        <v>2.9266444999999999E-2</v>
      </c>
      <c r="E38">
        <v>5.5609230000000003E-2</v>
      </c>
      <c r="F38">
        <v>2.9304272999999999E-2</v>
      </c>
      <c r="G38">
        <v>5.5608351E-2</v>
      </c>
      <c r="H38">
        <v>2.9288941999999998E-2</v>
      </c>
      <c r="I38">
        <v>5.5800229E-2</v>
      </c>
      <c r="J38">
        <v>3.4236717999999999E-2</v>
      </c>
      <c r="K38">
        <v>5.6131585999999997E-2</v>
      </c>
      <c r="L38">
        <v>3.9937849999999997E-2</v>
      </c>
      <c r="M38">
        <v>5.6401856E-2</v>
      </c>
      <c r="N38">
        <v>4.5322303000000001E-2</v>
      </c>
    </row>
    <row r="39" spans="1:14" x14ac:dyDescent="0.25">
      <c r="A39" t="s">
        <v>1105</v>
      </c>
      <c r="B39" t="s">
        <v>278</v>
      </c>
      <c r="C39">
        <v>4.1202670000000004E-3</v>
      </c>
      <c r="D39">
        <v>2.2025585E-2</v>
      </c>
      <c r="E39">
        <v>4.118844E-3</v>
      </c>
      <c r="F39">
        <v>2.2223346000000001E-2</v>
      </c>
      <c r="G39">
        <v>4.1079259999999996E-3</v>
      </c>
      <c r="H39">
        <v>2.2400472000000001E-2</v>
      </c>
      <c r="I39">
        <v>4.022777E-3</v>
      </c>
      <c r="J39">
        <v>2.2400472000000001E-2</v>
      </c>
      <c r="K39">
        <v>3.9740130000000002E-3</v>
      </c>
      <c r="L39">
        <v>2.2984116999999998E-2</v>
      </c>
      <c r="M39">
        <v>4.4404839999999998E-3</v>
      </c>
      <c r="N39">
        <v>2.3091114999999999E-2</v>
      </c>
    </row>
    <row r="40" spans="1:14" x14ac:dyDescent="0.25">
      <c r="A40" t="s">
        <v>1106</v>
      </c>
      <c r="B40" t="s">
        <v>307</v>
      </c>
      <c r="C40">
        <v>1.3754974E-2</v>
      </c>
      <c r="D40">
        <v>3.1419362999999999E-2</v>
      </c>
      <c r="E40">
        <v>1.2302089E-2</v>
      </c>
      <c r="F40">
        <v>3.0930335E-2</v>
      </c>
      <c r="G40">
        <v>1.0769430999999999E-2</v>
      </c>
      <c r="H40">
        <v>3.0141372E-2</v>
      </c>
      <c r="I40">
        <v>9.2767449999999994E-3</v>
      </c>
      <c r="J40">
        <v>3.0200920999999999E-2</v>
      </c>
      <c r="K40">
        <v>9.5888359999999999E-3</v>
      </c>
      <c r="L40">
        <v>2.8696861000000001E-2</v>
      </c>
      <c r="M40">
        <v>9.590487E-3</v>
      </c>
      <c r="N40">
        <v>2.8864106E-2</v>
      </c>
    </row>
    <row r="41" spans="1:14" x14ac:dyDescent="0.25">
      <c r="A41" t="s">
        <v>1107</v>
      </c>
      <c r="B41" t="s">
        <v>1108</v>
      </c>
      <c r="C41">
        <v>1.7903467999999999E-2</v>
      </c>
      <c r="D41">
        <v>3.9991277999999998E-2</v>
      </c>
      <c r="E41">
        <v>1.7995467000000001E-2</v>
      </c>
      <c r="F41">
        <v>4.1338387999999997E-2</v>
      </c>
      <c r="G41">
        <v>1.8061094E-2</v>
      </c>
      <c r="H41">
        <v>4.2016062999999999E-2</v>
      </c>
      <c r="I41">
        <v>1.8080176999999999E-2</v>
      </c>
      <c r="J41">
        <v>4.1214813000000003E-2</v>
      </c>
      <c r="K41">
        <v>1.7856944E-2</v>
      </c>
      <c r="L41">
        <v>4.0585112E-2</v>
      </c>
      <c r="M41">
        <v>1.7324168000000001E-2</v>
      </c>
      <c r="N41">
        <v>4.0232122000000002E-2</v>
      </c>
    </row>
    <row r="42" spans="1:14" x14ac:dyDescent="0.25">
      <c r="A42" t="s">
        <v>1109</v>
      </c>
      <c r="B42" t="s">
        <v>233</v>
      </c>
      <c r="C42">
        <v>2.8339202000000001E-2</v>
      </c>
      <c r="D42">
        <v>4.7275465000000003E-2</v>
      </c>
      <c r="E42">
        <v>2.7481665999999998E-2</v>
      </c>
      <c r="F42">
        <v>4.3308131E-2</v>
      </c>
      <c r="G42">
        <v>2.6155956000000001E-2</v>
      </c>
      <c r="H42">
        <v>3.8967757999999998E-2</v>
      </c>
      <c r="I42">
        <v>2.5401231E-2</v>
      </c>
      <c r="J42">
        <v>3.3099189000000001E-2</v>
      </c>
      <c r="K42">
        <v>2.367118E-2</v>
      </c>
      <c r="L42">
        <v>2.9701564E-2</v>
      </c>
      <c r="M42">
        <v>2.2118147000000001E-2</v>
      </c>
      <c r="N42">
        <v>2.7752358000000001E-2</v>
      </c>
    </row>
    <row r="43" spans="1:14" x14ac:dyDescent="0.25">
      <c r="A43" t="s">
        <v>1110</v>
      </c>
      <c r="B43" t="s">
        <v>1111</v>
      </c>
      <c r="C43">
        <v>6.829641E-3</v>
      </c>
      <c r="D43">
        <v>3.7137470999999998E-2</v>
      </c>
      <c r="E43">
        <v>6.8409259999999998E-3</v>
      </c>
      <c r="F43">
        <v>3.7074665999999999E-2</v>
      </c>
      <c r="G43">
        <v>6.8380530000000002E-3</v>
      </c>
      <c r="H43">
        <v>3.7003587999999997E-2</v>
      </c>
      <c r="I43">
        <v>6.841771E-3</v>
      </c>
      <c r="J43">
        <v>3.7040933999999998E-2</v>
      </c>
      <c r="K43">
        <v>6.8928790000000002E-3</v>
      </c>
      <c r="L43">
        <v>3.6846701000000003E-2</v>
      </c>
      <c r="M43">
        <v>6.894552E-3</v>
      </c>
      <c r="N43">
        <v>3.7080370000000001E-2</v>
      </c>
    </row>
    <row r="44" spans="1:14" x14ac:dyDescent="0.25">
      <c r="A44" t="s">
        <v>1112</v>
      </c>
      <c r="B44" t="s">
        <v>334</v>
      </c>
      <c r="C44">
        <v>2.3085563999999999E-2</v>
      </c>
      <c r="D44">
        <v>3.1902610999999997E-2</v>
      </c>
      <c r="E44">
        <v>2.3079316999999998E-2</v>
      </c>
      <c r="F44">
        <v>3.1885147000000003E-2</v>
      </c>
      <c r="G44">
        <v>2.3178062999999999E-2</v>
      </c>
      <c r="H44">
        <v>3.0062183999999999E-2</v>
      </c>
      <c r="I44">
        <v>2.3221914E-2</v>
      </c>
      <c r="J44">
        <v>2.9940425999999999E-2</v>
      </c>
      <c r="K44">
        <v>2.3224134E-2</v>
      </c>
      <c r="L44">
        <v>2.9940425999999999E-2</v>
      </c>
      <c r="M44">
        <v>2.3174549999999999E-2</v>
      </c>
      <c r="N44">
        <v>2.7864948E-2</v>
      </c>
    </row>
    <row r="45" spans="1:14" x14ac:dyDescent="0.25">
      <c r="A45" t="s">
        <v>1113</v>
      </c>
      <c r="B45" t="s">
        <v>1114</v>
      </c>
      <c r="C45">
        <v>0.16424202900000001</v>
      </c>
      <c r="D45">
        <v>8.9024945999999994E-2</v>
      </c>
      <c r="E45">
        <v>0.16942976400000001</v>
      </c>
      <c r="F45">
        <v>9.1334648000000004E-2</v>
      </c>
      <c r="G45">
        <v>0.17450696199999999</v>
      </c>
      <c r="H45">
        <v>9.1201230999999994E-2</v>
      </c>
      <c r="I45">
        <v>0.17466680700000001</v>
      </c>
      <c r="J45">
        <v>9.1083020000000001E-2</v>
      </c>
      <c r="K45">
        <v>0.174642146</v>
      </c>
      <c r="L45">
        <v>9.1133669E-2</v>
      </c>
      <c r="M45">
        <v>0.17369098999999999</v>
      </c>
      <c r="N45">
        <v>9.1094136000000006E-2</v>
      </c>
    </row>
    <row r="46" spans="1:14" x14ac:dyDescent="0.25">
      <c r="B46" t="s">
        <v>303</v>
      </c>
      <c r="C46">
        <v>4.4154170999999999E-2</v>
      </c>
      <c r="D46">
        <v>3.9797476999999998E-2</v>
      </c>
      <c r="E46">
        <v>4.5896944000000002E-2</v>
      </c>
      <c r="F46">
        <v>4.0223519999999999E-2</v>
      </c>
      <c r="G46">
        <v>4.8259348000000001E-2</v>
      </c>
      <c r="H46">
        <v>3.9822515000000003E-2</v>
      </c>
      <c r="I46">
        <v>4.9554082999999999E-2</v>
      </c>
      <c r="J46">
        <v>3.9944704999999997E-2</v>
      </c>
      <c r="K46">
        <v>5.0911732000000001E-2</v>
      </c>
      <c r="L46">
        <v>4.0088285000000001E-2</v>
      </c>
      <c r="M46">
        <v>5.2229375000000001E-2</v>
      </c>
      <c r="N46">
        <v>4.0212895999999998E-2</v>
      </c>
    </row>
    <row r="47" spans="1:14" x14ac:dyDescent="0.25">
      <c r="B47" t="s">
        <v>1115</v>
      </c>
      <c r="C47">
        <v>1.8727560000000001E-2</v>
      </c>
      <c r="D47">
        <v>4.2514852999999998E-2</v>
      </c>
      <c r="E47">
        <v>1.8412491E-2</v>
      </c>
      <c r="F47">
        <v>4.1814782000000002E-2</v>
      </c>
      <c r="G47">
        <v>1.800856E-2</v>
      </c>
      <c r="H47">
        <v>4.0860980999999998E-2</v>
      </c>
      <c r="I47">
        <v>1.7385359999999999E-2</v>
      </c>
      <c r="J47">
        <v>4.0585320000000001E-2</v>
      </c>
      <c r="K47">
        <v>1.6455831000000001E-2</v>
      </c>
      <c r="L47">
        <v>4.0010641999999999E-2</v>
      </c>
      <c r="M47">
        <v>1.5532712000000001E-2</v>
      </c>
      <c r="N47">
        <v>3.9926141999999998E-2</v>
      </c>
    </row>
    <row r="48" spans="1:14" x14ac:dyDescent="0.25">
      <c r="A48" t="s">
        <v>1116</v>
      </c>
      <c r="B48" t="s">
        <v>260</v>
      </c>
      <c r="C48">
        <v>2.2760760000000001E-3</v>
      </c>
      <c r="D48">
        <v>5.9088249000000002E-2</v>
      </c>
      <c r="E48">
        <v>2.2869959999999999E-3</v>
      </c>
      <c r="F48">
        <v>6.4093507999999993E-2</v>
      </c>
      <c r="G48">
        <v>2.3088380000000001E-3</v>
      </c>
      <c r="H48">
        <v>6.8996049000000004E-2</v>
      </c>
      <c r="I48">
        <v>2.3225469999999999E-3</v>
      </c>
      <c r="J48">
        <v>7.4491425999999999E-2</v>
      </c>
      <c r="K48">
        <v>2.3378639999999998E-3</v>
      </c>
      <c r="L48">
        <v>8.0555052000000002E-2</v>
      </c>
      <c r="M48">
        <v>2.4266209999999999E-3</v>
      </c>
      <c r="N48">
        <v>8.3692655000000005E-2</v>
      </c>
    </row>
    <row r="49" spans="1:14" x14ac:dyDescent="0.25">
      <c r="A49" t="s">
        <v>1117</v>
      </c>
      <c r="B49" t="s">
        <v>237</v>
      </c>
      <c r="C49">
        <v>5.2291029999999997E-3</v>
      </c>
      <c r="D49">
        <v>1.7574616000000001E-2</v>
      </c>
      <c r="E49">
        <v>5.2138289999999997E-3</v>
      </c>
      <c r="F49">
        <v>1.7525085999999999E-2</v>
      </c>
      <c r="G49">
        <v>5.1766299999999998E-3</v>
      </c>
      <c r="H49">
        <v>1.7543330999999999E-2</v>
      </c>
      <c r="I49">
        <v>5.1767530000000001E-3</v>
      </c>
      <c r="J49">
        <v>1.7566592999999998E-2</v>
      </c>
      <c r="K49">
        <v>5.4444309999999996E-3</v>
      </c>
      <c r="L49">
        <v>1.7542800000000001E-2</v>
      </c>
      <c r="M49">
        <v>5.2436729999999999E-3</v>
      </c>
      <c r="N49">
        <v>1.7506158000000001E-2</v>
      </c>
    </row>
    <row r="50" spans="1:14" x14ac:dyDescent="0.25">
      <c r="A50" t="s">
        <v>1118</v>
      </c>
      <c r="B50" t="s">
        <v>311</v>
      </c>
      <c r="C50">
        <v>3.3091010000000001E-3</v>
      </c>
      <c r="D50">
        <v>5.6858952999999997E-2</v>
      </c>
      <c r="E50">
        <v>3.368195E-3</v>
      </c>
      <c r="F50">
        <v>5.7090096E-2</v>
      </c>
      <c r="G50">
        <v>3.700643E-3</v>
      </c>
      <c r="H50">
        <v>5.7795890000000003E-2</v>
      </c>
      <c r="I50">
        <v>3.7074289999999999E-3</v>
      </c>
      <c r="J50">
        <v>5.9520471999999998E-2</v>
      </c>
      <c r="K50">
        <v>3.6981549999999998E-3</v>
      </c>
      <c r="L50">
        <v>5.8469477999999998E-2</v>
      </c>
      <c r="M50">
        <v>3.7020070000000002E-3</v>
      </c>
      <c r="N50">
        <v>5.9449118000000002E-2</v>
      </c>
    </row>
    <row r="51" spans="1:14" x14ac:dyDescent="0.25">
      <c r="A51" t="s">
        <v>1119</v>
      </c>
      <c r="B51" t="s">
        <v>1120</v>
      </c>
      <c r="C51">
        <v>2.0658455999999999E-2</v>
      </c>
      <c r="D51">
        <v>3.9327389999999997E-2</v>
      </c>
      <c r="E51">
        <v>2.0264900999999998E-2</v>
      </c>
      <c r="F51">
        <v>3.8447909000000002E-2</v>
      </c>
      <c r="G51">
        <v>1.9810543999999999E-2</v>
      </c>
      <c r="H51">
        <v>3.7788036999999997E-2</v>
      </c>
      <c r="I51">
        <v>1.9057779E-2</v>
      </c>
      <c r="J51">
        <v>3.8240763999999997E-2</v>
      </c>
      <c r="K51">
        <v>1.7925766999999999E-2</v>
      </c>
      <c r="L51">
        <v>3.8340474999999999E-2</v>
      </c>
      <c r="M51">
        <v>1.690208E-2</v>
      </c>
      <c r="N51">
        <v>3.8759749000000003E-2</v>
      </c>
    </row>
    <row r="52" spans="1:14" x14ac:dyDescent="0.25">
      <c r="A52" t="s">
        <v>1121</v>
      </c>
      <c r="B52" t="s">
        <v>1122</v>
      </c>
      <c r="C52">
        <v>9.6690219999999993E-3</v>
      </c>
      <c r="D52">
        <v>4.5725624999999999E-2</v>
      </c>
      <c r="E52">
        <v>9.8039200000000007E-3</v>
      </c>
      <c r="F52">
        <v>4.4031045999999997E-2</v>
      </c>
      <c r="G52">
        <v>1.5279531000000001E-2</v>
      </c>
      <c r="H52">
        <v>4.4119104999999999E-2</v>
      </c>
      <c r="I52">
        <v>1.5031242E-2</v>
      </c>
      <c r="J52">
        <v>4.4120878000000002E-2</v>
      </c>
      <c r="K52">
        <v>1.4957507E-2</v>
      </c>
      <c r="L52">
        <v>4.0230415999999998E-2</v>
      </c>
      <c r="M52">
        <v>1.4889328E-2</v>
      </c>
      <c r="N52">
        <v>3.5835564E-2</v>
      </c>
    </row>
    <row r="53" spans="1:14" x14ac:dyDescent="0.25">
      <c r="B53" t="s">
        <v>276</v>
      </c>
      <c r="C53">
        <v>1.329639E-2</v>
      </c>
      <c r="D53">
        <v>3.2374725E-2</v>
      </c>
      <c r="E53">
        <v>1.3734631000000001E-2</v>
      </c>
      <c r="F53">
        <v>3.2571133000000002E-2</v>
      </c>
      <c r="G53">
        <v>1.4126671E-2</v>
      </c>
      <c r="H53">
        <v>3.2428975999999998E-2</v>
      </c>
      <c r="I53">
        <v>1.4671195999999999E-2</v>
      </c>
      <c r="J53">
        <v>3.2437168000000002E-2</v>
      </c>
      <c r="K53">
        <v>1.5141322E-2</v>
      </c>
      <c r="L53">
        <v>3.1959689999999999E-2</v>
      </c>
      <c r="M53">
        <v>1.5542524E-2</v>
      </c>
      <c r="N53">
        <v>3.1229990999999999E-2</v>
      </c>
    </row>
    <row r="54" spans="1:14" x14ac:dyDescent="0.25">
      <c r="A54" t="s">
        <v>1123</v>
      </c>
      <c r="B54" t="s">
        <v>1124</v>
      </c>
      <c r="C54">
        <v>1.3610531E-2</v>
      </c>
      <c r="D54">
        <v>4.1014600999999998E-2</v>
      </c>
      <c r="E54">
        <v>1.3602909E-2</v>
      </c>
      <c r="F54">
        <v>4.1002415E-2</v>
      </c>
      <c r="G54">
        <v>1.3600467E-2</v>
      </c>
      <c r="H54">
        <v>4.0830228000000003E-2</v>
      </c>
      <c r="I54">
        <v>1.3714552E-2</v>
      </c>
      <c r="J54">
        <v>4.0836434999999997E-2</v>
      </c>
      <c r="K54">
        <v>1.3694481E-2</v>
      </c>
      <c r="L54">
        <v>4.0836434999999997E-2</v>
      </c>
      <c r="M54">
        <v>1.3711917000000001E-2</v>
      </c>
      <c r="N54">
        <v>4.0836434999999997E-2</v>
      </c>
    </row>
    <row r="55" spans="1:14" x14ac:dyDescent="0.25">
      <c r="A55" t="s">
        <v>1125</v>
      </c>
      <c r="B55" t="s">
        <v>300</v>
      </c>
      <c r="C55">
        <v>1.2044917E-2</v>
      </c>
      <c r="D55">
        <v>6.1708163000000003E-2</v>
      </c>
      <c r="E55">
        <v>1.203832E-2</v>
      </c>
      <c r="F55">
        <v>6.1613190999999998E-2</v>
      </c>
      <c r="G55">
        <v>1.2079134E-2</v>
      </c>
      <c r="H55">
        <v>6.4264581000000001E-2</v>
      </c>
      <c r="I55">
        <v>1.1097209E-2</v>
      </c>
      <c r="J55">
        <v>6.2701895999999993E-2</v>
      </c>
      <c r="K55">
        <v>9.3153579999999993E-3</v>
      </c>
      <c r="L55">
        <v>6.1919360999999999E-2</v>
      </c>
      <c r="M55">
        <v>7.5985840000000002E-3</v>
      </c>
      <c r="N55">
        <v>6.1701182E-2</v>
      </c>
    </row>
    <row r="56" spans="1:14" x14ac:dyDescent="0.25">
      <c r="A56" t="s">
        <v>1126</v>
      </c>
      <c r="B56" t="s">
        <v>364</v>
      </c>
      <c r="C56">
        <v>2.4941865000000001E-2</v>
      </c>
      <c r="D56">
        <v>7.5195535999999993E-2</v>
      </c>
      <c r="E56">
        <v>2.4963493E-2</v>
      </c>
      <c r="F56">
        <v>7.5254656000000003E-2</v>
      </c>
      <c r="G56">
        <v>2.6104276999999999E-2</v>
      </c>
      <c r="H56">
        <v>7.5190164000000004E-2</v>
      </c>
      <c r="I56">
        <v>2.5634483E-2</v>
      </c>
      <c r="J56">
        <v>6.9643930000000007E-2</v>
      </c>
      <c r="K56">
        <v>2.5670905000000001E-2</v>
      </c>
      <c r="L56">
        <v>6.9558620000000002E-2</v>
      </c>
      <c r="M56">
        <v>2.5902855999999998E-2</v>
      </c>
      <c r="N56">
        <v>6.9508954999999997E-2</v>
      </c>
    </row>
    <row r="57" spans="1:14" x14ac:dyDescent="0.25">
      <c r="A57" t="s">
        <v>1126</v>
      </c>
      <c r="B57" t="s">
        <v>365</v>
      </c>
      <c r="C57">
        <v>7.1976125000000002E-2</v>
      </c>
      <c r="D57">
        <v>0.105319194</v>
      </c>
      <c r="E57">
        <v>7.0342071000000006E-2</v>
      </c>
      <c r="F57">
        <v>0.10464312100000001</v>
      </c>
      <c r="G57">
        <v>6.9479197000000006E-2</v>
      </c>
      <c r="H57">
        <v>0.100464672</v>
      </c>
      <c r="I57">
        <v>6.7443632000000003E-2</v>
      </c>
      <c r="J57">
        <v>9.3480124999999997E-2</v>
      </c>
      <c r="K57">
        <v>6.7169219000000002E-2</v>
      </c>
      <c r="L57">
        <v>8.7798952999999999E-2</v>
      </c>
      <c r="M57">
        <v>6.7038469000000003E-2</v>
      </c>
      <c r="N57">
        <v>8.6816384999999996E-2</v>
      </c>
    </row>
    <row r="58" spans="1:14" x14ac:dyDescent="0.25">
      <c r="A58" t="s">
        <v>1127</v>
      </c>
      <c r="B58" t="s">
        <v>254</v>
      </c>
      <c r="C58">
        <v>1.4093553E-2</v>
      </c>
      <c r="D58">
        <v>5.8864689999999997E-2</v>
      </c>
      <c r="E58">
        <v>1.6073909000000001E-2</v>
      </c>
      <c r="F58">
        <v>5.7306554000000003E-2</v>
      </c>
      <c r="G58">
        <v>1.7868374999999999E-2</v>
      </c>
      <c r="H58">
        <v>5.6480023999999997E-2</v>
      </c>
      <c r="I58">
        <v>1.8355446000000001E-2</v>
      </c>
      <c r="J58">
        <v>5.5781968000000001E-2</v>
      </c>
      <c r="K58">
        <v>1.8356411E-2</v>
      </c>
      <c r="L58">
        <v>5.5831574000000002E-2</v>
      </c>
      <c r="M58">
        <v>1.8591987000000001E-2</v>
      </c>
      <c r="N58">
        <v>5.5831574000000002E-2</v>
      </c>
    </row>
    <row r="59" spans="1:14" x14ac:dyDescent="0.25">
      <c r="A59" t="s">
        <v>1128</v>
      </c>
      <c r="B59" t="s">
        <v>1129</v>
      </c>
      <c r="C59">
        <v>2.2396972000000001E-2</v>
      </c>
      <c r="D59">
        <v>5.1672187000000001E-2</v>
      </c>
      <c r="E59">
        <v>2.2234963E-2</v>
      </c>
      <c r="F59">
        <v>5.1580428999999997E-2</v>
      </c>
      <c r="G59">
        <v>2.2235774999999999E-2</v>
      </c>
      <c r="H59">
        <v>5.1615017999999999E-2</v>
      </c>
      <c r="I59">
        <v>2.2230483999999998E-2</v>
      </c>
      <c r="J59">
        <v>5.1389298999999999E-2</v>
      </c>
      <c r="K59">
        <v>2.2227752999999999E-2</v>
      </c>
      <c r="L59">
        <v>5.1272735E-2</v>
      </c>
      <c r="M59">
        <v>2.2222100000000002E-2</v>
      </c>
      <c r="N59">
        <v>5.1158529000000001E-2</v>
      </c>
    </row>
    <row r="60" spans="1:14" x14ac:dyDescent="0.25">
      <c r="A60" t="s">
        <v>1130</v>
      </c>
      <c r="B60" t="s">
        <v>299</v>
      </c>
      <c r="C60">
        <v>1.8546248000000001E-2</v>
      </c>
      <c r="D60">
        <v>4.0798495999999997E-2</v>
      </c>
      <c r="E60">
        <v>1.8532180999999998E-2</v>
      </c>
      <c r="F60">
        <v>4.0780473999999997E-2</v>
      </c>
      <c r="G60">
        <v>1.8518435E-2</v>
      </c>
      <c r="H60">
        <v>4.0182511999999997E-2</v>
      </c>
      <c r="I60">
        <v>1.8439694999999999E-2</v>
      </c>
      <c r="J60">
        <v>3.9408184999999998E-2</v>
      </c>
      <c r="K60">
        <v>1.8261274000000001E-2</v>
      </c>
      <c r="L60">
        <v>3.8914114E-2</v>
      </c>
      <c r="M60">
        <v>1.8259395000000001E-2</v>
      </c>
      <c r="N60">
        <v>3.8655329000000002E-2</v>
      </c>
    </row>
    <row r="61" spans="1:14" x14ac:dyDescent="0.25">
      <c r="A61" t="s">
        <v>1131</v>
      </c>
      <c r="B61" t="s">
        <v>1132</v>
      </c>
      <c r="C61">
        <v>5.8366491999999999E-2</v>
      </c>
      <c r="D61">
        <v>7.2574861000000004E-2</v>
      </c>
      <c r="E61">
        <v>5.8429955999999998E-2</v>
      </c>
      <c r="F61">
        <v>7.5275004000000006E-2</v>
      </c>
      <c r="G61">
        <v>5.8353979E-2</v>
      </c>
      <c r="H61">
        <v>7.4659808999999994E-2</v>
      </c>
      <c r="I61">
        <v>5.8111745999999999E-2</v>
      </c>
      <c r="J61">
        <v>7.4656106999999999E-2</v>
      </c>
      <c r="K61">
        <v>5.7919196999999999E-2</v>
      </c>
      <c r="L61">
        <v>7.4656106999999999E-2</v>
      </c>
      <c r="M61">
        <v>5.7961038999999999E-2</v>
      </c>
      <c r="N61">
        <v>7.5007698999999997E-2</v>
      </c>
    </row>
    <row r="62" spans="1:14" x14ac:dyDescent="0.25">
      <c r="A62" t="s">
        <v>1133</v>
      </c>
      <c r="B62" t="s">
        <v>304</v>
      </c>
      <c r="C62">
        <v>1.0322708E-2</v>
      </c>
      <c r="D62">
        <v>1.7549843999999998E-2</v>
      </c>
      <c r="E62">
        <v>1.0316957E-2</v>
      </c>
      <c r="F62">
        <v>1.7540237E-2</v>
      </c>
      <c r="G62">
        <v>1.0300098000000001E-2</v>
      </c>
      <c r="H62">
        <v>1.8438606E-2</v>
      </c>
      <c r="I62">
        <v>1.0300098000000001E-2</v>
      </c>
      <c r="J62">
        <v>1.8438606E-2</v>
      </c>
      <c r="K62">
        <v>1.0300098000000001E-2</v>
      </c>
      <c r="L62">
        <v>1.8438606E-2</v>
      </c>
      <c r="M62">
        <v>1.0300098000000001E-2</v>
      </c>
      <c r="N62">
        <v>1.8438606E-2</v>
      </c>
    </row>
    <row r="63" spans="1:14" x14ac:dyDescent="0.25">
      <c r="A63" t="s">
        <v>1134</v>
      </c>
      <c r="B63" t="s">
        <v>1135</v>
      </c>
      <c r="C63">
        <v>8.7665030000000001E-3</v>
      </c>
      <c r="D63">
        <v>3.3334095000000001E-2</v>
      </c>
      <c r="E63">
        <v>8.775695E-3</v>
      </c>
      <c r="F63">
        <v>3.3315849000000002E-2</v>
      </c>
      <c r="G63">
        <v>8.775695E-3</v>
      </c>
      <c r="H63">
        <v>3.3315849000000002E-2</v>
      </c>
      <c r="I63">
        <v>8.6939089999999997E-3</v>
      </c>
      <c r="J63">
        <v>3.3315849000000002E-2</v>
      </c>
      <c r="K63">
        <v>8.6860449999999999E-3</v>
      </c>
      <c r="L63">
        <v>3.3315849000000002E-2</v>
      </c>
      <c r="M63">
        <v>8.6844720000000004E-3</v>
      </c>
      <c r="N63">
        <v>3.3315849000000002E-2</v>
      </c>
    </row>
    <row r="64" spans="1:14" x14ac:dyDescent="0.25">
      <c r="A64" t="s">
        <v>1136</v>
      </c>
      <c r="B64" t="s">
        <v>264</v>
      </c>
      <c r="C64">
        <v>2.0926266999999998E-2</v>
      </c>
      <c r="D64">
        <v>5.7288754999999997E-2</v>
      </c>
      <c r="E64">
        <v>2.0680713999999999E-2</v>
      </c>
      <c r="F64">
        <v>5.7525820999999998E-2</v>
      </c>
      <c r="G64">
        <v>2.0857291E-2</v>
      </c>
      <c r="H64">
        <v>5.6763511000000003E-2</v>
      </c>
      <c r="I64">
        <v>2.2062879000000001E-2</v>
      </c>
      <c r="J64">
        <v>5.5706236999999999E-2</v>
      </c>
      <c r="K64">
        <v>2.2414277999999999E-2</v>
      </c>
      <c r="L64">
        <v>5.4505634999999997E-2</v>
      </c>
      <c r="M64">
        <v>2.3249498E-2</v>
      </c>
      <c r="N64">
        <v>5.3618986E-2</v>
      </c>
    </row>
    <row r="65" spans="1:14" x14ac:dyDescent="0.25">
      <c r="A65" t="s">
        <v>1137</v>
      </c>
      <c r="B65" t="s">
        <v>1138</v>
      </c>
      <c r="C65">
        <v>2.0029039999999998E-3</v>
      </c>
      <c r="D65">
        <v>4.9379339999999997E-3</v>
      </c>
      <c r="E65">
        <v>2.001802E-3</v>
      </c>
      <c r="F65">
        <v>4.935231E-3</v>
      </c>
      <c r="G65">
        <v>1.9974540000000001E-3</v>
      </c>
      <c r="H65">
        <v>2.7690359999999999E-3</v>
      </c>
      <c r="I65">
        <v>1.9974540000000001E-3</v>
      </c>
      <c r="J65">
        <v>2.7690359999999999E-3</v>
      </c>
      <c r="K65">
        <v>1.9974540000000001E-3</v>
      </c>
      <c r="L65">
        <v>2.7690359999999999E-3</v>
      </c>
      <c r="M65">
        <v>2.0960100000000001E-3</v>
      </c>
      <c r="N65">
        <v>2.872613E-3</v>
      </c>
    </row>
    <row r="66" spans="1:14" x14ac:dyDescent="0.25">
      <c r="A66" t="s">
        <v>1139</v>
      </c>
      <c r="B66" t="s">
        <v>1140</v>
      </c>
      <c r="C66">
        <v>2.6245986999999998E-2</v>
      </c>
      <c r="D66">
        <v>2.8182882999999999E-2</v>
      </c>
      <c r="E66">
        <v>2.5315184000000001E-2</v>
      </c>
      <c r="F66">
        <v>2.8415091E-2</v>
      </c>
      <c r="G66">
        <v>2.4525244000000002E-2</v>
      </c>
      <c r="H66">
        <v>2.7777408999999999E-2</v>
      </c>
      <c r="I66">
        <v>2.3749320000000001E-2</v>
      </c>
      <c r="J66">
        <v>2.755695E-2</v>
      </c>
      <c r="K66">
        <v>2.2903446000000001E-2</v>
      </c>
      <c r="L66">
        <v>2.7338646000000001E-2</v>
      </c>
      <c r="M66">
        <v>2.2163214000000001E-2</v>
      </c>
      <c r="N66">
        <v>2.7314700000000001E-2</v>
      </c>
    </row>
    <row r="67" spans="1:14" x14ac:dyDescent="0.25">
      <c r="A67" t="s">
        <v>1141</v>
      </c>
      <c r="B67" t="s">
        <v>348</v>
      </c>
      <c r="C67">
        <v>1.029592E-3</v>
      </c>
      <c r="D67">
        <v>2.2729326000000001E-2</v>
      </c>
      <c r="E67">
        <v>1.029016E-3</v>
      </c>
      <c r="F67">
        <v>2.2716884999999999E-2</v>
      </c>
      <c r="G67">
        <v>1.046541E-3</v>
      </c>
      <c r="H67">
        <v>2.2738398999999999E-2</v>
      </c>
      <c r="I67">
        <v>1.0299319999999999E-3</v>
      </c>
      <c r="J67">
        <v>2.2700769999999999E-2</v>
      </c>
      <c r="K67">
        <v>8.7102100000000003E-4</v>
      </c>
      <c r="L67">
        <v>2.2706699E-2</v>
      </c>
      <c r="M67">
        <v>8.7102100000000003E-4</v>
      </c>
      <c r="N67">
        <v>2.2706699E-2</v>
      </c>
    </row>
    <row r="68" spans="1:14" x14ac:dyDescent="0.25">
      <c r="A68" t="s">
        <v>1142</v>
      </c>
      <c r="B68" t="s">
        <v>1143</v>
      </c>
      <c r="C68">
        <v>2.4429899999999999E-3</v>
      </c>
      <c r="D68">
        <v>5.7207536000000003E-2</v>
      </c>
      <c r="E68">
        <v>2.4308099999999998E-3</v>
      </c>
      <c r="F68">
        <v>4.9564872000000003E-2</v>
      </c>
      <c r="G68">
        <v>1.705142E-3</v>
      </c>
      <c r="H68">
        <v>4.1758406999999997E-2</v>
      </c>
      <c r="I68">
        <v>1.7049859999999999E-3</v>
      </c>
      <c r="J68">
        <v>4.1671175999999997E-2</v>
      </c>
      <c r="K68">
        <v>2.1601699999999999E-3</v>
      </c>
      <c r="L68">
        <v>4.2006995999999998E-2</v>
      </c>
      <c r="M68">
        <v>2.1598949999999998E-3</v>
      </c>
      <c r="N68">
        <v>4.1884981000000002E-2</v>
      </c>
    </row>
    <row r="69" spans="1:14" x14ac:dyDescent="0.25">
      <c r="A69" t="s">
        <v>1144</v>
      </c>
      <c r="B69" t="s">
        <v>1145</v>
      </c>
      <c r="C69">
        <v>5.6275982000000002E-2</v>
      </c>
      <c r="D69">
        <v>4.9190576999999999E-2</v>
      </c>
      <c r="E69">
        <v>5.0330295999999997E-2</v>
      </c>
      <c r="F69">
        <v>4.9680907000000003E-2</v>
      </c>
      <c r="G69">
        <v>4.3690946000000001E-2</v>
      </c>
      <c r="H69">
        <v>4.9801278999999997E-2</v>
      </c>
      <c r="I69">
        <v>3.7730171999999999E-2</v>
      </c>
      <c r="J69">
        <v>4.9833930999999998E-2</v>
      </c>
      <c r="K69">
        <v>3.3030878999999999E-2</v>
      </c>
      <c r="L69">
        <v>4.9009274999999998E-2</v>
      </c>
      <c r="M69">
        <v>2.9166727999999999E-2</v>
      </c>
      <c r="N69">
        <v>4.7975689000000002E-2</v>
      </c>
    </row>
    <row r="70" spans="1:14" x14ac:dyDescent="0.25">
      <c r="A70" t="s">
        <v>1146</v>
      </c>
      <c r="B70" t="s">
        <v>353</v>
      </c>
      <c r="C70">
        <v>1.4053497E-2</v>
      </c>
      <c r="D70">
        <v>5.1017041999999999E-2</v>
      </c>
      <c r="E70">
        <v>1.4121E-2</v>
      </c>
      <c r="F70">
        <v>5.0621182000000001E-2</v>
      </c>
      <c r="G70">
        <v>1.3039425E-2</v>
      </c>
      <c r="H70">
        <v>4.7940801999999998E-2</v>
      </c>
      <c r="I70">
        <v>1.3367202E-2</v>
      </c>
      <c r="J70">
        <v>4.7940801999999998E-2</v>
      </c>
      <c r="K70">
        <v>1.3688242999999999E-2</v>
      </c>
      <c r="L70">
        <v>4.7486200999999999E-2</v>
      </c>
      <c r="M70">
        <v>1.3691471E-2</v>
      </c>
      <c r="N70">
        <v>4.7710746999999998E-2</v>
      </c>
    </row>
    <row r="71" spans="1:14" x14ac:dyDescent="0.25">
      <c r="A71" t="s">
        <v>1147</v>
      </c>
      <c r="B71" t="s">
        <v>243</v>
      </c>
      <c r="C71">
        <v>3.4796833999999999E-2</v>
      </c>
      <c r="D71">
        <v>3.4517046000000003E-2</v>
      </c>
      <c r="E71">
        <v>3.1673673999999999E-2</v>
      </c>
      <c r="F71">
        <v>3.4189272999999999E-2</v>
      </c>
      <c r="G71">
        <v>2.7886996000000001E-2</v>
      </c>
      <c r="H71">
        <v>3.3694807E-2</v>
      </c>
      <c r="I71">
        <v>2.4979359E-2</v>
      </c>
      <c r="J71">
        <v>3.2436951999999998E-2</v>
      </c>
      <c r="K71">
        <v>2.4587685000000001E-2</v>
      </c>
      <c r="L71">
        <v>3.0114361999999999E-2</v>
      </c>
      <c r="M71">
        <v>2.3446774E-2</v>
      </c>
      <c r="N71">
        <v>2.962826E-2</v>
      </c>
    </row>
    <row r="72" spans="1:14" x14ac:dyDescent="0.25">
      <c r="A72" t="s">
        <v>1148</v>
      </c>
      <c r="B72" t="s">
        <v>249</v>
      </c>
      <c r="C72">
        <v>1.1505552E-2</v>
      </c>
      <c r="D72">
        <v>3.8433149E-2</v>
      </c>
      <c r="E72">
        <v>1.1429784E-2</v>
      </c>
      <c r="F72">
        <v>3.8274641999999998E-2</v>
      </c>
      <c r="G72">
        <v>1.1343361999999999E-2</v>
      </c>
      <c r="H72">
        <v>3.6308001999999999E-2</v>
      </c>
      <c r="I72">
        <v>1.1282933E-2</v>
      </c>
      <c r="J72">
        <v>3.6187891E-2</v>
      </c>
      <c r="K72">
        <v>1.1047606E-2</v>
      </c>
      <c r="L72">
        <v>3.6148610999999997E-2</v>
      </c>
      <c r="M72">
        <v>1.0989917E-2</v>
      </c>
      <c r="N72">
        <v>3.6043324000000002E-2</v>
      </c>
    </row>
    <row r="73" spans="1:14" x14ac:dyDescent="0.25">
      <c r="A73" t="s">
        <v>1149</v>
      </c>
      <c r="B73" t="s">
        <v>1150</v>
      </c>
      <c r="C73">
        <v>2.0309849999999999E-3</v>
      </c>
      <c r="D73">
        <v>3.4892346999999997E-2</v>
      </c>
      <c r="E73">
        <v>2.029533E-3</v>
      </c>
      <c r="F73">
        <v>3.4730709999999998E-2</v>
      </c>
      <c r="G73">
        <v>2.0294950000000001E-3</v>
      </c>
      <c r="H73">
        <v>3.4712593999999999E-2</v>
      </c>
      <c r="I73">
        <v>2.0294950000000001E-3</v>
      </c>
      <c r="J73">
        <v>3.4712593999999999E-2</v>
      </c>
      <c r="K73">
        <v>1.9985549999999999E-3</v>
      </c>
      <c r="L73">
        <v>3.4540027000000001E-2</v>
      </c>
      <c r="M73">
        <v>1.9985549999999999E-3</v>
      </c>
      <c r="N73">
        <v>3.4540027000000001E-2</v>
      </c>
    </row>
    <row r="74" spans="1:14" x14ac:dyDescent="0.25">
      <c r="A74" t="s">
        <v>1151</v>
      </c>
      <c r="B74" t="s">
        <v>1152</v>
      </c>
      <c r="C74">
        <v>3.4618351999999998E-2</v>
      </c>
      <c r="D74">
        <v>3.5435016999999999E-2</v>
      </c>
      <c r="E74">
        <v>3.4393492999999997E-2</v>
      </c>
      <c r="F74">
        <v>3.5279926000000003E-2</v>
      </c>
      <c r="G74">
        <v>3.3412904E-2</v>
      </c>
      <c r="H74">
        <v>3.4418996E-2</v>
      </c>
      <c r="I74">
        <v>3.0561751000000002E-2</v>
      </c>
      <c r="J74">
        <v>3.2241113000000002E-2</v>
      </c>
      <c r="K74">
        <v>2.6075244000000001E-2</v>
      </c>
      <c r="L74">
        <v>3.2072634000000003E-2</v>
      </c>
      <c r="M74">
        <v>2.1890165E-2</v>
      </c>
      <c r="N74">
        <v>3.2076053E-2</v>
      </c>
    </row>
    <row r="75" spans="1:14" x14ac:dyDescent="0.25">
      <c r="A75" t="s">
        <v>1153</v>
      </c>
      <c r="B75" t="s">
        <v>312</v>
      </c>
      <c r="C75">
        <v>4.1894688999999999E-2</v>
      </c>
      <c r="D75">
        <v>3.9212160000000003E-2</v>
      </c>
      <c r="E75">
        <v>4.1919555999999997E-2</v>
      </c>
      <c r="F75">
        <v>3.9238653999999998E-2</v>
      </c>
      <c r="G75">
        <v>4.1910030000000001E-2</v>
      </c>
      <c r="H75">
        <v>3.9242870999999999E-2</v>
      </c>
      <c r="I75">
        <v>4.1837632999999999E-2</v>
      </c>
      <c r="J75">
        <v>3.7630367999999997E-2</v>
      </c>
      <c r="K75">
        <v>4.1765161000000002E-2</v>
      </c>
      <c r="L75">
        <v>3.5885669000000002E-2</v>
      </c>
      <c r="M75">
        <v>4.1683420999999998E-2</v>
      </c>
      <c r="N75">
        <v>3.3694087999999997E-2</v>
      </c>
    </row>
    <row r="76" spans="1:14" x14ac:dyDescent="0.25">
      <c r="A76" t="s">
        <v>1154</v>
      </c>
      <c r="B76" t="s">
        <v>248</v>
      </c>
      <c r="C76">
        <v>6.12168E-3</v>
      </c>
      <c r="D76">
        <v>1.1622705000000001E-2</v>
      </c>
      <c r="E76">
        <v>4.8217399999999997E-3</v>
      </c>
      <c r="F76">
        <v>1.2002185E-2</v>
      </c>
      <c r="G76">
        <v>4.839823E-3</v>
      </c>
      <c r="H76">
        <v>1.2088974000000001E-2</v>
      </c>
      <c r="I76">
        <v>4.7800389999999998E-3</v>
      </c>
      <c r="J76">
        <v>1.2164487999999999E-2</v>
      </c>
      <c r="K76">
        <v>4.7871930000000004E-3</v>
      </c>
      <c r="L76">
        <v>1.2026258E-2</v>
      </c>
      <c r="M76">
        <v>5.3911790000000003E-3</v>
      </c>
      <c r="N76">
        <v>1.3418253999999999E-2</v>
      </c>
    </row>
    <row r="77" spans="1:14" x14ac:dyDescent="0.25">
      <c r="A77" t="s">
        <v>1155</v>
      </c>
      <c r="B77" t="s">
        <v>343</v>
      </c>
      <c r="C77">
        <v>1.6454486000000001E-2</v>
      </c>
      <c r="D77">
        <v>6.0466234000000001E-2</v>
      </c>
      <c r="E77">
        <v>1.6547764E-2</v>
      </c>
      <c r="F77">
        <v>5.5324580999999998E-2</v>
      </c>
      <c r="G77">
        <v>1.6435024999999999E-2</v>
      </c>
      <c r="H77">
        <v>5.0355773E-2</v>
      </c>
      <c r="I77">
        <v>1.6388132999999999E-2</v>
      </c>
      <c r="J77">
        <v>5.0237182999999998E-2</v>
      </c>
      <c r="K77">
        <v>1.6502135000000001E-2</v>
      </c>
      <c r="L77">
        <v>5.1974118E-2</v>
      </c>
      <c r="M77">
        <v>1.6520241000000001E-2</v>
      </c>
      <c r="N77">
        <v>5.3554069000000003E-2</v>
      </c>
    </row>
    <row r="78" spans="1:14" x14ac:dyDescent="0.25">
      <c r="A78" t="s">
        <v>1156</v>
      </c>
      <c r="B78" t="s">
        <v>1157</v>
      </c>
      <c r="C78">
        <v>3.7453289999999999E-3</v>
      </c>
      <c r="D78">
        <v>5.6266352999999998E-2</v>
      </c>
      <c r="E78">
        <v>3.6985820000000002E-3</v>
      </c>
      <c r="F78">
        <v>4.4861539999999998E-2</v>
      </c>
      <c r="G78">
        <v>3.6548510000000002E-3</v>
      </c>
      <c r="H78">
        <v>3.3433046000000001E-2</v>
      </c>
      <c r="I78">
        <v>3.613921E-3</v>
      </c>
      <c r="J78">
        <v>2.2486138999999999E-2</v>
      </c>
      <c r="K78">
        <v>3.5814309999999999E-3</v>
      </c>
      <c r="L78">
        <v>1.3618130000000001E-2</v>
      </c>
      <c r="M78">
        <v>3.5616670000000001E-3</v>
      </c>
      <c r="N78">
        <v>8.1446769999999995E-3</v>
      </c>
    </row>
    <row r="79" spans="1:14" x14ac:dyDescent="0.25">
      <c r="A79" t="s">
        <v>1158</v>
      </c>
      <c r="B79" t="s">
        <v>1159</v>
      </c>
      <c r="C79">
        <v>5.7812229E-2</v>
      </c>
      <c r="D79">
        <v>4.3463398E-2</v>
      </c>
      <c r="E79">
        <v>5.4416842999999999E-2</v>
      </c>
      <c r="F79">
        <v>3.2652237000000001E-2</v>
      </c>
      <c r="G79">
        <v>5.0803940999999998E-2</v>
      </c>
      <c r="H79">
        <v>2.1333367999999998E-2</v>
      </c>
      <c r="I79">
        <v>4.5694485E-2</v>
      </c>
      <c r="J79">
        <v>1.5641657999999999E-2</v>
      </c>
      <c r="K79">
        <v>3.9895582999999998E-2</v>
      </c>
      <c r="L79">
        <v>1.2730719999999999E-2</v>
      </c>
      <c r="M79">
        <v>3.4316204000000003E-2</v>
      </c>
      <c r="N79">
        <v>9.913682E-3</v>
      </c>
    </row>
    <row r="80" spans="1:14" x14ac:dyDescent="0.25">
      <c r="A80" t="s">
        <v>1160</v>
      </c>
      <c r="B80" t="s">
        <v>1161</v>
      </c>
      <c r="C80">
        <v>1.5800001000000001E-2</v>
      </c>
      <c r="D80">
        <v>4.2685714E-2</v>
      </c>
      <c r="E80">
        <v>1.550882E-2</v>
      </c>
      <c r="F80">
        <v>3.7426650999999998E-2</v>
      </c>
      <c r="G80">
        <v>1.5510583E-2</v>
      </c>
      <c r="H80">
        <v>3.7536025000000001E-2</v>
      </c>
      <c r="I80">
        <v>1.5510583E-2</v>
      </c>
      <c r="J80">
        <v>3.7536025000000001E-2</v>
      </c>
      <c r="K80">
        <v>1.5510583E-2</v>
      </c>
      <c r="L80">
        <v>3.7536025000000001E-2</v>
      </c>
      <c r="M80">
        <v>1.5432777999999999E-2</v>
      </c>
      <c r="N80">
        <v>3.7320223E-2</v>
      </c>
    </row>
    <row r="81" spans="1:14" x14ac:dyDescent="0.25">
      <c r="A81" t="s">
        <v>1162</v>
      </c>
      <c r="B81" t="s">
        <v>590</v>
      </c>
      <c r="C81">
        <v>9.2403321999999996E-2</v>
      </c>
      <c r="D81">
        <v>9.8255962000000002E-2</v>
      </c>
      <c r="E81">
        <v>9.1958076E-2</v>
      </c>
      <c r="F81">
        <v>9.5208131000000001E-2</v>
      </c>
      <c r="G81">
        <v>9.1790206999999999E-2</v>
      </c>
      <c r="H81">
        <v>9.3162805000000001E-2</v>
      </c>
      <c r="I81">
        <v>9.0086386000000004E-2</v>
      </c>
      <c r="J81">
        <v>9.0426080000000006E-2</v>
      </c>
      <c r="K81">
        <v>8.7048650000000005E-2</v>
      </c>
      <c r="L81">
        <v>8.9905471000000001E-2</v>
      </c>
      <c r="M81">
        <v>8.4068089999999998E-2</v>
      </c>
      <c r="N81">
        <v>9.0146579000000004E-2</v>
      </c>
    </row>
    <row r="82" spans="1:14" x14ac:dyDescent="0.25">
      <c r="A82" t="s">
        <v>1163</v>
      </c>
      <c r="B82" t="s">
        <v>239</v>
      </c>
      <c r="C82">
        <v>0.132066935</v>
      </c>
      <c r="D82">
        <v>3.0223259999999998E-2</v>
      </c>
      <c r="E82">
        <v>0.13159300400000001</v>
      </c>
      <c r="F82">
        <v>3.0169278000000001E-2</v>
      </c>
      <c r="G82">
        <v>0.13079626899999999</v>
      </c>
      <c r="H82">
        <v>2.8623407999999999E-2</v>
      </c>
      <c r="I82">
        <v>0.129984394</v>
      </c>
      <c r="J82">
        <v>2.8184371E-2</v>
      </c>
      <c r="K82">
        <v>0.128973112</v>
      </c>
      <c r="L82">
        <v>2.7557394999999998E-2</v>
      </c>
      <c r="M82">
        <v>0.128299147</v>
      </c>
      <c r="N82">
        <v>2.8748346000000001E-2</v>
      </c>
    </row>
    <row r="83" spans="1:14" x14ac:dyDescent="0.25">
      <c r="A83" t="s">
        <v>1164</v>
      </c>
      <c r="B83" t="s">
        <v>265</v>
      </c>
      <c r="C83">
        <v>4.1222480000000002E-3</v>
      </c>
      <c r="D83">
        <v>5.4693915000000003E-2</v>
      </c>
      <c r="E83">
        <v>4.1068429999999998E-3</v>
      </c>
      <c r="F83">
        <v>5.3529045999999997E-2</v>
      </c>
      <c r="G83">
        <v>4.03682E-3</v>
      </c>
      <c r="H83">
        <v>5.2672625000000001E-2</v>
      </c>
      <c r="I83">
        <v>4.0006360000000001E-3</v>
      </c>
      <c r="J83">
        <v>5.1645945999999998E-2</v>
      </c>
      <c r="K83">
        <v>3.9149659999999998E-3</v>
      </c>
      <c r="L83">
        <v>5.0267998000000001E-2</v>
      </c>
      <c r="M83">
        <v>3.837862E-3</v>
      </c>
      <c r="N83">
        <v>4.9008458999999997E-2</v>
      </c>
    </row>
    <row r="84" spans="1:14" x14ac:dyDescent="0.25">
      <c r="A84" t="s">
        <v>1165</v>
      </c>
      <c r="B84" t="s">
        <v>1166</v>
      </c>
      <c r="C84">
        <v>4.2041630000000003E-3</v>
      </c>
      <c r="D84">
        <v>4.0670446999999998E-2</v>
      </c>
      <c r="E84">
        <v>4.2814020000000001E-3</v>
      </c>
      <c r="F84">
        <v>4.0648185000000003E-2</v>
      </c>
      <c r="G84">
        <v>4.2890640000000004E-3</v>
      </c>
      <c r="H84">
        <v>4.0101983000000001E-2</v>
      </c>
      <c r="I84">
        <v>4.285685E-3</v>
      </c>
      <c r="J84">
        <v>3.9345391E-2</v>
      </c>
      <c r="K84">
        <v>4.2610540000000002E-3</v>
      </c>
      <c r="L84">
        <v>3.9367436999999998E-2</v>
      </c>
      <c r="M84">
        <v>4.3368199999999999E-3</v>
      </c>
      <c r="N84">
        <v>3.7613268999999998E-2</v>
      </c>
    </row>
    <row r="85" spans="1:14" x14ac:dyDescent="0.25">
      <c r="A85" t="s">
        <v>1167</v>
      </c>
      <c r="B85" t="s">
        <v>305</v>
      </c>
      <c r="C85">
        <v>1.0019727000000001E-2</v>
      </c>
      <c r="D85">
        <v>2.6788315E-2</v>
      </c>
      <c r="E85">
        <v>1.0014940999999999E-2</v>
      </c>
      <c r="F85">
        <v>2.6856184000000002E-2</v>
      </c>
      <c r="G85">
        <v>1.0117347E-2</v>
      </c>
      <c r="H85">
        <v>3.1180816E-2</v>
      </c>
      <c r="I85">
        <v>1.0131556E-2</v>
      </c>
      <c r="J85">
        <v>3.2966226000000001E-2</v>
      </c>
      <c r="K85">
        <v>1.0131556E-2</v>
      </c>
      <c r="L85">
        <v>3.2966226000000001E-2</v>
      </c>
      <c r="M85">
        <v>1.01359E-2</v>
      </c>
      <c r="N85">
        <v>3.3065486999999998E-2</v>
      </c>
    </row>
    <row r="86" spans="1:14" x14ac:dyDescent="0.25">
      <c r="A86" t="s">
        <v>1168</v>
      </c>
      <c r="B86" t="s">
        <v>298</v>
      </c>
      <c r="C86">
        <v>5.3473050000000001E-3</v>
      </c>
      <c r="D86">
        <v>4.3707162000000001E-2</v>
      </c>
      <c r="E86">
        <v>5.3389010000000001E-3</v>
      </c>
      <c r="F86">
        <v>4.3683237999999999E-2</v>
      </c>
      <c r="G86">
        <v>5.2636209999999996E-3</v>
      </c>
      <c r="H86">
        <v>4.7071386E-2</v>
      </c>
      <c r="I86">
        <v>8.9485799999999994E-3</v>
      </c>
      <c r="J86">
        <v>4.6981680999999997E-2</v>
      </c>
      <c r="K86">
        <v>1.2199738999999999E-2</v>
      </c>
      <c r="L86">
        <v>4.6970713999999997E-2</v>
      </c>
      <c r="M86">
        <v>1.6459199000000001E-2</v>
      </c>
      <c r="N86">
        <v>4.7031864999999999E-2</v>
      </c>
    </row>
    <row r="87" spans="1:14" x14ac:dyDescent="0.25">
      <c r="A87" t="s">
        <v>1169</v>
      </c>
      <c r="B87" t="s">
        <v>296</v>
      </c>
      <c r="C87">
        <v>1.230285E-3</v>
      </c>
      <c r="D87">
        <v>4.4839012999999997E-2</v>
      </c>
      <c r="E87">
        <v>1.2295800000000001E-3</v>
      </c>
      <c r="F87">
        <v>4.4814471000000002E-2</v>
      </c>
      <c r="G87">
        <v>1.244619E-3</v>
      </c>
      <c r="H87">
        <v>4.5056975999999999E-2</v>
      </c>
      <c r="I87">
        <v>1.152941E-3</v>
      </c>
      <c r="J87">
        <v>4.5279334999999997E-2</v>
      </c>
      <c r="K87">
        <v>1.087445E-3</v>
      </c>
      <c r="L87">
        <v>4.5275534999999999E-2</v>
      </c>
      <c r="M87">
        <v>1.0950720000000001E-3</v>
      </c>
      <c r="N87">
        <v>4.5329701E-2</v>
      </c>
    </row>
    <row r="88" spans="1:14" x14ac:dyDescent="0.25">
      <c r="A88" t="s">
        <v>1170</v>
      </c>
      <c r="B88" t="s">
        <v>481</v>
      </c>
      <c r="C88">
        <v>1.6188890000000001E-3</v>
      </c>
      <c r="D88">
        <v>3.5965707E-2</v>
      </c>
      <c r="E88">
        <v>1.618045E-3</v>
      </c>
      <c r="F88">
        <v>3.5991124999999999E-2</v>
      </c>
      <c r="G88">
        <v>1.6167659999999999E-3</v>
      </c>
      <c r="H88">
        <v>3.5227884000000001E-2</v>
      </c>
      <c r="I88">
        <v>1.2164820000000001E-3</v>
      </c>
      <c r="J88">
        <v>3.5227884000000001E-2</v>
      </c>
      <c r="K88">
        <v>1.2164820000000001E-3</v>
      </c>
      <c r="L88">
        <v>3.5227884000000001E-2</v>
      </c>
      <c r="M88">
        <v>1.2136759999999999E-3</v>
      </c>
      <c r="N88">
        <v>3.2997325000000001E-2</v>
      </c>
    </row>
    <row r="89" spans="1:14" x14ac:dyDescent="0.25">
      <c r="A89" t="s">
        <v>1171</v>
      </c>
      <c r="B89" t="s">
        <v>1172</v>
      </c>
      <c r="C89">
        <v>8.9777920000000001E-3</v>
      </c>
      <c r="D89">
        <v>2.1694953999999999E-2</v>
      </c>
      <c r="E89">
        <v>8.8987819999999992E-3</v>
      </c>
      <c r="F89">
        <v>2.2049117999999999E-2</v>
      </c>
      <c r="G89">
        <v>6.175949E-3</v>
      </c>
      <c r="H89">
        <v>2.2049117999999999E-2</v>
      </c>
      <c r="I89">
        <v>3.9556249999999999E-3</v>
      </c>
      <c r="J89">
        <v>2.2253232000000001E-2</v>
      </c>
      <c r="K89">
        <v>3.705458E-3</v>
      </c>
      <c r="L89">
        <v>2.2405652000000002E-2</v>
      </c>
      <c r="M89">
        <v>3.705458E-3</v>
      </c>
      <c r="N89">
        <v>2.2405652000000002E-2</v>
      </c>
    </row>
    <row r="90" spans="1:14" x14ac:dyDescent="0.25">
      <c r="A90" t="s">
        <v>1173</v>
      </c>
      <c r="B90" t="s">
        <v>308</v>
      </c>
      <c r="C90">
        <v>3.4845549999999999E-3</v>
      </c>
      <c r="D90">
        <v>2.8540678E-2</v>
      </c>
      <c r="E90">
        <v>3.4927650000000001E-3</v>
      </c>
      <c r="F90">
        <v>2.8525056E-2</v>
      </c>
      <c r="G90">
        <v>3.5022069999999998E-3</v>
      </c>
      <c r="H90">
        <v>2.9516125000000001E-2</v>
      </c>
      <c r="I90">
        <v>3.5239540000000001E-3</v>
      </c>
      <c r="J90">
        <v>3.0543727999999999E-2</v>
      </c>
      <c r="K90">
        <v>3.5179500000000002E-3</v>
      </c>
      <c r="L90">
        <v>3.0293811E-2</v>
      </c>
      <c r="M90">
        <v>3.5163460000000001E-3</v>
      </c>
      <c r="N90">
        <v>2.9851184999999999E-2</v>
      </c>
    </row>
    <row r="91" spans="1:14" x14ac:dyDescent="0.25">
      <c r="A91" t="s">
        <v>1174</v>
      </c>
      <c r="B91" t="s">
        <v>267</v>
      </c>
      <c r="C91">
        <v>2.4200789999999999E-3</v>
      </c>
      <c r="D91">
        <v>5.1272705000000002E-2</v>
      </c>
      <c r="E91">
        <v>2.4207830000000001E-3</v>
      </c>
      <c r="F91">
        <v>5.2067558999999999E-2</v>
      </c>
      <c r="G91">
        <v>2.4207830000000001E-3</v>
      </c>
      <c r="H91">
        <v>5.2067558999999999E-2</v>
      </c>
      <c r="I91">
        <v>2.4727870000000002E-3</v>
      </c>
      <c r="J91">
        <v>5.2558306999999999E-2</v>
      </c>
      <c r="K91">
        <v>2.4630059999999998E-3</v>
      </c>
      <c r="L91">
        <v>5.2071206000000002E-2</v>
      </c>
      <c r="M91">
        <v>2.463008E-3</v>
      </c>
      <c r="N91">
        <v>5.2071776E-2</v>
      </c>
    </row>
    <row r="92" spans="1:14" x14ac:dyDescent="0.25">
      <c r="A92" t="s">
        <v>1175</v>
      </c>
      <c r="B92" t="s">
        <v>356</v>
      </c>
      <c r="C92">
        <v>3.9292229999999999E-3</v>
      </c>
      <c r="D92">
        <v>4.3370831999999998E-2</v>
      </c>
      <c r="E92">
        <v>3.789518E-3</v>
      </c>
      <c r="F92">
        <v>4.3351274000000002E-2</v>
      </c>
      <c r="G92">
        <v>3.8963740000000002E-3</v>
      </c>
      <c r="H92">
        <v>4.2499848E-2</v>
      </c>
      <c r="I92">
        <v>3.8708940000000002E-3</v>
      </c>
      <c r="J92">
        <v>3.6360837999999999E-2</v>
      </c>
      <c r="K92">
        <v>3.85587E-3</v>
      </c>
      <c r="L92">
        <v>3.2606072999999999E-2</v>
      </c>
      <c r="M92">
        <v>3.8462399999999999E-3</v>
      </c>
      <c r="N92">
        <v>3.0348654999999999E-2</v>
      </c>
    </row>
    <row r="93" spans="1:14" x14ac:dyDescent="0.25">
      <c r="A93" t="s">
        <v>1176</v>
      </c>
      <c r="B93" t="s">
        <v>470</v>
      </c>
      <c r="C93">
        <v>2.4849176000000001E-2</v>
      </c>
      <c r="D93">
        <v>1.2941729000000001E-2</v>
      </c>
      <c r="E93">
        <v>2.4843483999999999E-2</v>
      </c>
      <c r="F93">
        <v>1.2934645999999999E-2</v>
      </c>
      <c r="G93">
        <v>2.484389E-2</v>
      </c>
      <c r="H93">
        <v>1.2950806E-2</v>
      </c>
      <c r="I93">
        <v>2.4790207000000002E-2</v>
      </c>
      <c r="J93">
        <v>1.1148747000000001E-2</v>
      </c>
      <c r="K93">
        <v>2.4802508000000001E-2</v>
      </c>
      <c r="L93">
        <v>1.1148747000000001E-2</v>
      </c>
      <c r="M93">
        <v>2.4846904E-2</v>
      </c>
      <c r="N93">
        <v>1.1271140000000001E-2</v>
      </c>
    </row>
    <row r="94" spans="1:14" x14ac:dyDescent="0.25">
      <c r="A94" t="s">
        <v>1177</v>
      </c>
      <c r="B94" t="s">
        <v>261</v>
      </c>
      <c r="C94">
        <v>5.5355400000000005E-4</v>
      </c>
      <c r="D94">
        <v>5.4323363999999999E-2</v>
      </c>
      <c r="E94">
        <v>5.5327000000000002E-4</v>
      </c>
      <c r="F94">
        <v>5.4356221000000003E-2</v>
      </c>
      <c r="G94">
        <v>5.5327000000000002E-4</v>
      </c>
      <c r="H94">
        <v>5.4356221000000003E-2</v>
      </c>
      <c r="I94">
        <v>5.5150999999999996E-4</v>
      </c>
      <c r="J94">
        <v>5.1337714999999999E-2</v>
      </c>
      <c r="K94">
        <v>5.4951900000000005E-4</v>
      </c>
      <c r="L94">
        <v>4.7900587000000001E-2</v>
      </c>
      <c r="M94">
        <v>5.49337E-4</v>
      </c>
      <c r="N94">
        <v>4.7585483999999997E-2</v>
      </c>
    </row>
    <row r="95" spans="1:14" x14ac:dyDescent="0.25">
      <c r="A95" t="s">
        <v>1178</v>
      </c>
      <c r="B95" t="s">
        <v>325</v>
      </c>
      <c r="C95">
        <v>2.0545328000000002E-2</v>
      </c>
      <c r="D95">
        <v>2.6356055999999999E-2</v>
      </c>
      <c r="E95">
        <v>2.0598192000000001E-2</v>
      </c>
      <c r="F95">
        <v>2.6341630000000001E-2</v>
      </c>
      <c r="G95">
        <v>1.9817464E-2</v>
      </c>
      <c r="H95">
        <v>2.5493370000000001E-2</v>
      </c>
      <c r="I95">
        <v>1.9731150999999999E-2</v>
      </c>
      <c r="J95">
        <v>2.5879427999999999E-2</v>
      </c>
      <c r="K95">
        <v>1.9997526000000002E-2</v>
      </c>
      <c r="L95">
        <v>2.5879427999999999E-2</v>
      </c>
      <c r="M95">
        <v>2.0353518000000001E-2</v>
      </c>
      <c r="N95">
        <v>2.5879427999999999E-2</v>
      </c>
    </row>
    <row r="96" spans="1:14" x14ac:dyDescent="0.25">
      <c r="A96" t="s">
        <v>1179</v>
      </c>
      <c r="B96" t="s">
        <v>323</v>
      </c>
      <c r="C96">
        <v>3.6378499999999999E-4</v>
      </c>
      <c r="D96">
        <v>5.0463673000000001E-2</v>
      </c>
      <c r="E96">
        <v>5.1596599999999997E-4</v>
      </c>
      <c r="F96">
        <v>5.0581064000000002E-2</v>
      </c>
      <c r="G96">
        <v>5.1236000000000001E-4</v>
      </c>
      <c r="H96">
        <v>5.0581064000000002E-2</v>
      </c>
      <c r="I96">
        <v>5.1077000000000002E-4</v>
      </c>
      <c r="J96">
        <v>4.6140770999999997E-2</v>
      </c>
      <c r="K96">
        <v>7.7975199999999998E-4</v>
      </c>
      <c r="L96">
        <v>3.7665319000000003E-2</v>
      </c>
      <c r="M96">
        <v>7.9331699999999998E-4</v>
      </c>
      <c r="N96">
        <v>2.9460143000000001E-2</v>
      </c>
    </row>
    <row r="97" spans="1:14" x14ac:dyDescent="0.25">
      <c r="A97" t="s">
        <v>1180</v>
      </c>
      <c r="B97" t="s">
        <v>338</v>
      </c>
      <c r="C97">
        <v>0.14442904300000001</v>
      </c>
      <c r="D97">
        <v>1.1661210999999999E-2</v>
      </c>
      <c r="E97">
        <v>0.14432294700000001</v>
      </c>
      <c r="F97">
        <v>1.1475991E-2</v>
      </c>
      <c r="G97">
        <v>0.14418297999999999</v>
      </c>
      <c r="H97">
        <v>1.0516426000000001E-2</v>
      </c>
      <c r="I97">
        <v>0.14414906499999999</v>
      </c>
      <c r="J97">
        <v>1.0468152999999999E-2</v>
      </c>
      <c r="K97">
        <v>0.14417833099999999</v>
      </c>
      <c r="L97">
        <v>1.0545123E-2</v>
      </c>
      <c r="M97">
        <v>0.14453250200000001</v>
      </c>
      <c r="N97">
        <v>1.2969787E-2</v>
      </c>
    </row>
    <row r="98" spans="1:14" x14ac:dyDescent="0.25">
      <c r="A98" t="s">
        <v>1181</v>
      </c>
      <c r="B98" t="s">
        <v>275</v>
      </c>
      <c r="C98">
        <v>4.6993110000000003E-3</v>
      </c>
      <c r="D98">
        <v>2.1737361E-2</v>
      </c>
      <c r="E98">
        <v>4.5100829999999998E-3</v>
      </c>
      <c r="F98">
        <v>2.246248E-2</v>
      </c>
      <c r="G98">
        <v>4.33797E-3</v>
      </c>
      <c r="H98">
        <v>1.8726461999999999E-2</v>
      </c>
      <c r="I98">
        <v>4.1967000000000003E-3</v>
      </c>
      <c r="J98">
        <v>1.7960767999999998E-2</v>
      </c>
      <c r="K98">
        <v>4.198434E-3</v>
      </c>
      <c r="L98">
        <v>1.836643E-2</v>
      </c>
      <c r="M98">
        <v>4.4868699999999996E-3</v>
      </c>
      <c r="N98">
        <v>1.90566E-2</v>
      </c>
    </row>
    <row r="99" spans="1:14" x14ac:dyDescent="0.25">
      <c r="A99" t="s">
        <v>1182</v>
      </c>
      <c r="B99" t="s">
        <v>1183</v>
      </c>
      <c r="C99">
        <v>3.9850650000000003E-3</v>
      </c>
      <c r="D99">
        <v>1.9585348999999998E-2</v>
      </c>
      <c r="E99">
        <v>3.9828399999999996E-3</v>
      </c>
      <c r="F99">
        <v>1.9574629E-2</v>
      </c>
      <c r="G99">
        <v>3.9818709999999997E-3</v>
      </c>
      <c r="H99">
        <v>1.9574629E-2</v>
      </c>
      <c r="I99">
        <v>3.9816749999999996E-3</v>
      </c>
      <c r="J99">
        <v>1.9526357000000001E-2</v>
      </c>
      <c r="K99">
        <v>3.9816749999999996E-3</v>
      </c>
      <c r="L99">
        <v>1.9526357000000001E-2</v>
      </c>
      <c r="M99">
        <v>4.0330410000000002E-3</v>
      </c>
      <c r="N99">
        <v>1.9526357000000001E-2</v>
      </c>
    </row>
    <row r="100" spans="1:14" x14ac:dyDescent="0.25">
      <c r="A100" t="s">
        <v>1184</v>
      </c>
      <c r="B100" t="s">
        <v>1185</v>
      </c>
      <c r="C100">
        <v>6.7684379999999999E-3</v>
      </c>
      <c r="D100">
        <v>4.1103430000000003E-2</v>
      </c>
      <c r="E100">
        <v>6.7650820000000004E-3</v>
      </c>
      <c r="F100">
        <v>4.1152771999999997E-2</v>
      </c>
      <c r="G100">
        <v>6.7650820000000004E-3</v>
      </c>
      <c r="H100">
        <v>4.1152771999999997E-2</v>
      </c>
      <c r="I100">
        <v>7.1569379999999998E-3</v>
      </c>
      <c r="J100">
        <v>4.1152771999999997E-2</v>
      </c>
      <c r="K100">
        <v>7.1575520000000002E-3</v>
      </c>
      <c r="L100">
        <v>4.1235063000000002E-2</v>
      </c>
      <c r="M100">
        <v>7.1809430000000004E-3</v>
      </c>
      <c r="N100">
        <v>4.1235063000000002E-2</v>
      </c>
    </row>
    <row r="101" spans="1:14" x14ac:dyDescent="0.25">
      <c r="A101" t="s">
        <v>1186</v>
      </c>
      <c r="B101" t="s">
        <v>332</v>
      </c>
      <c r="C101">
        <v>5.4464989999999996E-3</v>
      </c>
      <c r="D101">
        <v>3.8990180999999999E-2</v>
      </c>
      <c r="E101">
        <v>6.0585270000000002E-3</v>
      </c>
      <c r="F101">
        <v>3.9241284000000001E-2</v>
      </c>
      <c r="G101">
        <v>6.053241E-3</v>
      </c>
      <c r="H101">
        <v>3.9102770000000002E-2</v>
      </c>
      <c r="I101">
        <v>6.0363989999999996E-3</v>
      </c>
      <c r="J101">
        <v>3.6825482E-2</v>
      </c>
      <c r="K101">
        <v>6.0364859999999998E-3</v>
      </c>
      <c r="L101">
        <v>3.6839298999999999E-2</v>
      </c>
      <c r="M101">
        <v>6.1480659999999998E-3</v>
      </c>
      <c r="N101">
        <v>3.6961134999999999E-2</v>
      </c>
    </row>
    <row r="102" spans="1:14" x14ac:dyDescent="0.25">
      <c r="A102" t="s">
        <v>1187</v>
      </c>
      <c r="B102" t="s">
        <v>349</v>
      </c>
      <c r="C102">
        <v>8.4209969999999995E-3</v>
      </c>
      <c r="D102">
        <v>2.7151003E-2</v>
      </c>
      <c r="E102">
        <v>8.4157590000000001E-3</v>
      </c>
      <c r="F102">
        <v>2.7078178000000001E-2</v>
      </c>
      <c r="G102">
        <v>8.416069E-3</v>
      </c>
      <c r="H102">
        <v>2.7114097E-2</v>
      </c>
      <c r="I102">
        <v>7.7918529999999996E-3</v>
      </c>
      <c r="J102">
        <v>2.7762359E-2</v>
      </c>
      <c r="K102">
        <v>7.7752899999999998E-3</v>
      </c>
      <c r="L102">
        <v>2.7842371000000001E-2</v>
      </c>
      <c r="M102">
        <v>7.7764289999999996E-3</v>
      </c>
      <c r="N102">
        <v>2.7984717999999999E-2</v>
      </c>
    </row>
    <row r="103" spans="1:14" x14ac:dyDescent="0.25">
      <c r="A103" t="s">
        <v>1188</v>
      </c>
      <c r="B103" t="s">
        <v>315</v>
      </c>
      <c r="C103">
        <v>4.7909809999999997E-3</v>
      </c>
      <c r="D103">
        <v>3.5894424000000001E-2</v>
      </c>
      <c r="E103">
        <v>4.7819949999999998E-3</v>
      </c>
      <c r="F103">
        <v>3.5733648E-2</v>
      </c>
      <c r="G103">
        <v>4.7821340000000004E-3</v>
      </c>
      <c r="H103">
        <v>3.5761695000000003E-2</v>
      </c>
      <c r="I103">
        <v>4.7820639999999999E-3</v>
      </c>
      <c r="J103">
        <v>3.5747577000000003E-2</v>
      </c>
      <c r="K103">
        <v>4.5927060000000002E-3</v>
      </c>
      <c r="L103">
        <v>3.5643965E-2</v>
      </c>
      <c r="M103">
        <v>4.5276090000000001E-3</v>
      </c>
      <c r="N103">
        <v>3.5645396000000003E-2</v>
      </c>
    </row>
    <row r="104" spans="1:14" x14ac:dyDescent="0.25">
      <c r="A104" t="s">
        <v>1189</v>
      </c>
      <c r="B104" t="s">
        <v>315</v>
      </c>
      <c r="C104">
        <v>1.444254E-2</v>
      </c>
      <c r="D104">
        <v>1.3737724E-2</v>
      </c>
      <c r="E104">
        <v>1.446105E-2</v>
      </c>
      <c r="F104">
        <v>1.5539248E-2</v>
      </c>
      <c r="G104">
        <v>1.4460604E-2</v>
      </c>
      <c r="H104">
        <v>1.5508862999999999E-2</v>
      </c>
      <c r="I104">
        <v>1.4458264E-2</v>
      </c>
      <c r="J104">
        <v>1.53496E-2</v>
      </c>
      <c r="K104">
        <v>1.3956385E-2</v>
      </c>
      <c r="L104">
        <v>1.5387230999999999E-2</v>
      </c>
      <c r="M104">
        <v>1.3959113E-2</v>
      </c>
      <c r="N104">
        <v>1.5579657E-2</v>
      </c>
    </row>
    <row r="105" spans="1:14" x14ac:dyDescent="0.25">
      <c r="A105" t="s">
        <v>1190</v>
      </c>
      <c r="B105" t="s">
        <v>337</v>
      </c>
      <c r="C105">
        <v>6.1797999999999996E-4</v>
      </c>
      <c r="D105">
        <v>3.8013693000000001E-2</v>
      </c>
      <c r="E105">
        <v>6.3579000000000001E-4</v>
      </c>
      <c r="F105">
        <v>3.7995706999999997E-2</v>
      </c>
      <c r="G105">
        <v>8.2785499999999995E-4</v>
      </c>
      <c r="H105">
        <v>3.9877728000000001E-2</v>
      </c>
      <c r="I105">
        <v>8.2653999999999996E-4</v>
      </c>
      <c r="J105">
        <v>3.8350864999999998E-2</v>
      </c>
      <c r="K105">
        <v>8.2413600000000005E-4</v>
      </c>
      <c r="L105">
        <v>3.6468223000000001E-2</v>
      </c>
      <c r="M105">
        <v>8.38338E-4</v>
      </c>
      <c r="N105">
        <v>3.6839388000000001E-2</v>
      </c>
    </row>
    <row r="106" spans="1:14" x14ac:dyDescent="0.25">
      <c r="A106" t="s">
        <v>1191</v>
      </c>
      <c r="B106" t="s">
        <v>306</v>
      </c>
      <c r="C106">
        <v>1.4307528E-2</v>
      </c>
      <c r="D106">
        <v>3.8526453000000002E-2</v>
      </c>
      <c r="E106">
        <v>1.4299381999999999E-2</v>
      </c>
      <c r="F106">
        <v>3.8505367999999998E-2</v>
      </c>
      <c r="G106">
        <v>1.4298945E-2</v>
      </c>
      <c r="H106">
        <v>3.8475908000000003E-2</v>
      </c>
      <c r="I106">
        <v>1.4343853E-2</v>
      </c>
      <c r="J106">
        <v>3.7471681999999999E-2</v>
      </c>
      <c r="K106">
        <v>1.3735839E-2</v>
      </c>
      <c r="L106">
        <v>3.3952519E-2</v>
      </c>
      <c r="M106">
        <v>1.3819465E-2</v>
      </c>
      <c r="N106">
        <v>3.2660935000000002E-2</v>
      </c>
    </row>
    <row r="107" spans="1:14" x14ac:dyDescent="0.25">
      <c r="A107" t="s">
        <v>1192</v>
      </c>
      <c r="B107" t="s">
        <v>1193</v>
      </c>
      <c r="C107">
        <v>2.5696723000000001E-2</v>
      </c>
      <c r="D107">
        <v>1.4746677E-2</v>
      </c>
      <c r="E107">
        <v>2.5820388E-2</v>
      </c>
      <c r="F107">
        <v>1.385258E-2</v>
      </c>
      <c r="G107">
        <v>2.5988008999999999E-2</v>
      </c>
      <c r="H107">
        <v>1.3510858000000001E-2</v>
      </c>
      <c r="I107">
        <v>2.6155802999999998E-2</v>
      </c>
      <c r="J107">
        <v>1.3428341999999999E-2</v>
      </c>
      <c r="K107">
        <v>2.6073611999999999E-2</v>
      </c>
      <c r="L107">
        <v>1.2712322E-2</v>
      </c>
      <c r="M107">
        <v>2.600069E-2</v>
      </c>
      <c r="N107">
        <v>1.2148933000000001E-2</v>
      </c>
    </row>
    <row r="108" spans="1:14" x14ac:dyDescent="0.25">
      <c r="A108" t="s">
        <v>1194</v>
      </c>
      <c r="B108" t="s">
        <v>529</v>
      </c>
      <c r="C108">
        <v>2.5679496999999999E-2</v>
      </c>
      <c r="D108">
        <v>0.106759481</v>
      </c>
      <c r="E108">
        <v>2.6122835E-2</v>
      </c>
      <c r="F108">
        <v>0.10803549</v>
      </c>
      <c r="G108">
        <v>2.6170987999999999E-2</v>
      </c>
      <c r="H108">
        <v>0.110342495</v>
      </c>
      <c r="I108">
        <v>2.6265996999999999E-2</v>
      </c>
      <c r="J108">
        <v>0.10919899499999999</v>
      </c>
      <c r="K108">
        <v>2.6360087000000001E-2</v>
      </c>
      <c r="L108">
        <v>0.108048625</v>
      </c>
      <c r="M108">
        <v>2.6453233999999999E-2</v>
      </c>
      <c r="N108">
        <v>0.106951423</v>
      </c>
    </row>
    <row r="109" spans="1:14" x14ac:dyDescent="0.25">
      <c r="A109" t="s">
        <v>1195</v>
      </c>
      <c r="B109" t="s">
        <v>295</v>
      </c>
      <c r="C109">
        <v>5.6626849999999998E-3</v>
      </c>
      <c r="D109">
        <v>5.5766548999999999E-2</v>
      </c>
      <c r="E109">
        <v>5.5290269999999997E-3</v>
      </c>
      <c r="F109">
        <v>5.5778407000000002E-2</v>
      </c>
      <c r="G109">
        <v>5.5287019999999999E-3</v>
      </c>
      <c r="H109">
        <v>5.4863505E-2</v>
      </c>
      <c r="I109">
        <v>5.4593050000000002E-3</v>
      </c>
      <c r="J109">
        <v>4.9846552000000002E-2</v>
      </c>
      <c r="K109">
        <v>6.0174060000000003E-3</v>
      </c>
      <c r="L109">
        <v>4.9811013000000001E-2</v>
      </c>
      <c r="M109">
        <v>6.0196039999999996E-3</v>
      </c>
      <c r="N109">
        <v>4.9905277999999997E-2</v>
      </c>
    </row>
    <row r="110" spans="1:14" x14ac:dyDescent="0.25">
      <c r="A110" t="s">
        <v>1196</v>
      </c>
      <c r="B110" t="s">
        <v>341</v>
      </c>
      <c r="C110">
        <v>3.8426510999999997E-2</v>
      </c>
      <c r="D110">
        <v>5.9433643000000001E-2</v>
      </c>
      <c r="E110">
        <v>3.8248543000000003E-2</v>
      </c>
      <c r="F110">
        <v>5.8486010999999997E-2</v>
      </c>
      <c r="G110">
        <v>3.7926372E-2</v>
      </c>
      <c r="H110">
        <v>5.7433799000000001E-2</v>
      </c>
      <c r="I110">
        <v>3.7761714000000002E-2</v>
      </c>
      <c r="J110">
        <v>5.6440864E-2</v>
      </c>
      <c r="K110">
        <v>3.7635274000000003E-2</v>
      </c>
      <c r="L110">
        <v>5.6254480000000003E-2</v>
      </c>
      <c r="M110">
        <v>3.7372312999999997E-2</v>
      </c>
      <c r="N110">
        <v>5.5236212999999999E-2</v>
      </c>
    </row>
    <row r="111" spans="1:14" x14ac:dyDescent="0.25">
      <c r="A111" t="s">
        <v>1197</v>
      </c>
      <c r="B111" t="s">
        <v>346</v>
      </c>
      <c r="C111">
        <v>9.6624932999999996E-2</v>
      </c>
      <c r="D111">
        <v>4.8844791999999998E-2</v>
      </c>
      <c r="E111">
        <v>9.6558838999999994E-2</v>
      </c>
      <c r="F111">
        <v>4.8659552000000002E-2</v>
      </c>
      <c r="G111">
        <v>9.6558838999999994E-2</v>
      </c>
      <c r="H111">
        <v>4.8659552000000002E-2</v>
      </c>
      <c r="I111">
        <v>9.6359864000000003E-2</v>
      </c>
      <c r="J111">
        <v>4.8659552000000002E-2</v>
      </c>
      <c r="K111">
        <v>9.6359864000000003E-2</v>
      </c>
      <c r="L111">
        <v>4.8659552000000002E-2</v>
      </c>
      <c r="M111">
        <v>9.5858261E-2</v>
      </c>
      <c r="N111">
        <v>4.3681372000000003E-2</v>
      </c>
    </row>
    <row r="112" spans="1:14" x14ac:dyDescent="0.25">
      <c r="A112" t="s">
        <v>1198</v>
      </c>
      <c r="B112" t="s">
        <v>1199</v>
      </c>
      <c r="C112">
        <v>2.4088836999999998E-2</v>
      </c>
      <c r="D112">
        <v>5.8305311999999998E-2</v>
      </c>
      <c r="E112">
        <v>2.3987505999999999E-2</v>
      </c>
      <c r="F112">
        <v>5.7999535999999997E-2</v>
      </c>
      <c r="G112">
        <v>2.3881151999999999E-2</v>
      </c>
      <c r="H112">
        <v>5.7587187999999997E-2</v>
      </c>
      <c r="I112">
        <v>2.5146695E-2</v>
      </c>
      <c r="J112">
        <v>5.6356613E-2</v>
      </c>
      <c r="K112">
        <v>2.5036598E-2</v>
      </c>
      <c r="L112">
        <v>5.5175003E-2</v>
      </c>
      <c r="M112">
        <v>2.4711561999999999E-2</v>
      </c>
      <c r="N112">
        <v>5.4125167000000002E-2</v>
      </c>
    </row>
    <row r="113" spans="1:14" x14ac:dyDescent="0.25">
      <c r="A113" t="s">
        <v>1200</v>
      </c>
      <c r="B113" t="s">
        <v>310</v>
      </c>
      <c r="C113">
        <v>2.7840098000000001E-2</v>
      </c>
      <c r="D113">
        <v>7.4917220000000007E-2</v>
      </c>
      <c r="E113">
        <v>2.7014865999999998E-2</v>
      </c>
      <c r="F113">
        <v>7.3785200999999995E-2</v>
      </c>
      <c r="G113">
        <v>2.6859259E-2</v>
      </c>
      <c r="H113">
        <v>6.9101213999999994E-2</v>
      </c>
      <c r="I113">
        <v>2.6155094E-2</v>
      </c>
      <c r="J113">
        <v>6.9101213999999994E-2</v>
      </c>
      <c r="K113">
        <v>2.5680535000000001E-2</v>
      </c>
      <c r="L113">
        <v>6.9038875E-2</v>
      </c>
      <c r="M113">
        <v>2.5591664E-2</v>
      </c>
      <c r="N113">
        <v>6.9793886999999999E-2</v>
      </c>
    </row>
    <row r="114" spans="1:14" x14ac:dyDescent="0.25">
      <c r="A114" t="s">
        <v>1201</v>
      </c>
      <c r="B114" t="s">
        <v>309</v>
      </c>
      <c r="C114">
        <v>6.3196859999999997E-3</v>
      </c>
      <c r="D114">
        <v>3.5781197000000001E-2</v>
      </c>
      <c r="E114">
        <v>6.0722320000000003E-3</v>
      </c>
      <c r="F114">
        <v>3.6704256999999997E-2</v>
      </c>
      <c r="G114">
        <v>5.6575089999999998E-3</v>
      </c>
      <c r="H114">
        <v>3.7201079999999997E-2</v>
      </c>
      <c r="I114">
        <v>5.5391069999999997E-3</v>
      </c>
      <c r="J114">
        <v>3.7330542000000001E-2</v>
      </c>
      <c r="K114">
        <v>5.5386519999999998E-3</v>
      </c>
      <c r="L114">
        <v>3.6771018000000003E-2</v>
      </c>
      <c r="M114">
        <v>5.553929E-3</v>
      </c>
      <c r="N114">
        <v>3.9420645999999997E-2</v>
      </c>
    </row>
    <row r="115" spans="1:14" x14ac:dyDescent="0.25">
      <c r="A115" t="s">
        <v>1202</v>
      </c>
      <c r="B115" t="s">
        <v>1203</v>
      </c>
      <c r="C115">
        <v>5.4884529999999999E-3</v>
      </c>
      <c r="D115">
        <v>3.0743034999999998E-2</v>
      </c>
      <c r="E115">
        <v>5.2919830000000001E-3</v>
      </c>
      <c r="F115">
        <v>3.0725255999999999E-2</v>
      </c>
      <c r="G115">
        <v>4.9325430000000002E-3</v>
      </c>
      <c r="H115">
        <v>2.5790405999999998E-2</v>
      </c>
      <c r="I115">
        <v>4.7912470000000002E-3</v>
      </c>
      <c r="J115">
        <v>2.2565819000000001E-2</v>
      </c>
      <c r="K115">
        <v>4.062235E-3</v>
      </c>
      <c r="L115">
        <v>2.2565819000000001E-2</v>
      </c>
      <c r="M115">
        <v>5.1549040000000001E-3</v>
      </c>
      <c r="N115">
        <v>2.2552300000000001E-2</v>
      </c>
    </row>
    <row r="116" spans="1:14" x14ac:dyDescent="0.25">
      <c r="A116" t="s">
        <v>1204</v>
      </c>
      <c r="B116" t="s">
        <v>1205</v>
      </c>
      <c r="C116">
        <v>3.68886E-3</v>
      </c>
      <c r="D116">
        <v>4.6441954000000001E-2</v>
      </c>
      <c r="E116">
        <v>3.686838E-3</v>
      </c>
      <c r="F116">
        <v>4.6441114999999998E-2</v>
      </c>
      <c r="G116">
        <v>3.696151E-3</v>
      </c>
      <c r="H116">
        <v>4.6341527E-2</v>
      </c>
      <c r="I116">
        <v>4.7102209999999997E-3</v>
      </c>
      <c r="J116">
        <v>4.6039727000000003E-2</v>
      </c>
      <c r="K116">
        <v>4.708711E-3</v>
      </c>
      <c r="L116">
        <v>4.5733873000000001E-2</v>
      </c>
      <c r="M116">
        <v>4.708711E-3</v>
      </c>
      <c r="N116">
        <v>4.5733873000000001E-2</v>
      </c>
    </row>
    <row r="117" spans="1:14" x14ac:dyDescent="0.25">
      <c r="A117" t="s">
        <v>1206</v>
      </c>
      <c r="B117" t="s">
        <v>1207</v>
      </c>
      <c r="C117">
        <v>1.3068388E-2</v>
      </c>
      <c r="D117">
        <v>0.116338573</v>
      </c>
      <c r="E117">
        <v>1.223493E-2</v>
      </c>
      <c r="F117">
        <v>0.115780085</v>
      </c>
      <c r="G117">
        <v>1.1440122E-2</v>
      </c>
      <c r="H117">
        <v>0.11567463</v>
      </c>
      <c r="I117">
        <v>1.1399019999999999E-2</v>
      </c>
      <c r="J117">
        <v>0.113217078</v>
      </c>
      <c r="K117">
        <v>1.0271947999999999E-2</v>
      </c>
      <c r="L117">
        <v>0.112818554</v>
      </c>
      <c r="M117">
        <v>1.1779306E-2</v>
      </c>
      <c r="N117">
        <v>0.113052979</v>
      </c>
    </row>
    <row r="118" spans="1:14" x14ac:dyDescent="0.25">
      <c r="A118" t="s">
        <v>1208</v>
      </c>
      <c r="B118" t="s">
        <v>274</v>
      </c>
      <c r="C118">
        <v>1.4527432999999999E-2</v>
      </c>
      <c r="D118">
        <v>3.1777608999999998E-2</v>
      </c>
      <c r="E118">
        <v>1.4396565E-2</v>
      </c>
      <c r="F118">
        <v>3.0486498000000001E-2</v>
      </c>
      <c r="G118">
        <v>1.4361864E-2</v>
      </c>
      <c r="H118">
        <v>3.0605317999999999E-2</v>
      </c>
      <c r="I118">
        <v>1.4362595000000001E-2</v>
      </c>
      <c r="J118">
        <v>3.0654654E-2</v>
      </c>
      <c r="K118">
        <v>1.4386091E-2</v>
      </c>
      <c r="L118">
        <v>3.2237849999999998E-2</v>
      </c>
      <c r="M118">
        <v>1.4379677E-2</v>
      </c>
      <c r="N118">
        <v>3.1806208000000002E-2</v>
      </c>
    </row>
    <row r="119" spans="1:14" x14ac:dyDescent="0.25">
      <c r="A119" t="s">
        <v>1209</v>
      </c>
      <c r="B119" t="s">
        <v>340</v>
      </c>
      <c r="C119">
        <v>2.8262207000000001E-2</v>
      </c>
      <c r="D119">
        <v>6.1594947999999997E-2</v>
      </c>
      <c r="E119">
        <v>2.7930923E-2</v>
      </c>
      <c r="F119">
        <v>5.9694300999999998E-2</v>
      </c>
      <c r="G119">
        <v>2.7467162999999999E-2</v>
      </c>
      <c r="H119">
        <v>5.7627521000000001E-2</v>
      </c>
      <c r="I119">
        <v>2.6966376E-2</v>
      </c>
      <c r="J119">
        <v>5.5627409000000003E-2</v>
      </c>
      <c r="K119">
        <v>2.6508706E-2</v>
      </c>
      <c r="L119">
        <v>5.4729521000000003E-2</v>
      </c>
      <c r="M119">
        <v>2.6096952999999999E-2</v>
      </c>
      <c r="N119">
        <v>5.5729631000000002E-2</v>
      </c>
    </row>
    <row r="120" spans="1:14" x14ac:dyDescent="0.25">
      <c r="A120" t="s">
        <v>1210</v>
      </c>
      <c r="B120" t="s">
        <v>263</v>
      </c>
      <c r="C120">
        <v>1.0386464999999999E-2</v>
      </c>
      <c r="D120">
        <v>5.6043584E-2</v>
      </c>
      <c r="E120">
        <v>1.0402603999999999E-2</v>
      </c>
      <c r="F120">
        <v>5.6104988000000001E-2</v>
      </c>
      <c r="G120">
        <v>1.0229507000000001E-2</v>
      </c>
      <c r="H120">
        <v>5.3903669000000001E-2</v>
      </c>
      <c r="I120">
        <v>1.0194045000000001E-2</v>
      </c>
      <c r="J120">
        <v>5.0537250999999998E-2</v>
      </c>
      <c r="K120">
        <v>1.0158112E-2</v>
      </c>
      <c r="L120">
        <v>4.7100585E-2</v>
      </c>
      <c r="M120">
        <v>9.6819850000000006E-3</v>
      </c>
      <c r="N120">
        <v>4.4877927999999997E-2</v>
      </c>
    </row>
    <row r="121" spans="1:14" x14ac:dyDescent="0.25">
      <c r="A121" t="s">
        <v>1211</v>
      </c>
      <c r="B121" t="s">
        <v>324</v>
      </c>
      <c r="C121">
        <v>2.0286597E-2</v>
      </c>
      <c r="D121">
        <v>6.9079466000000006E-2</v>
      </c>
      <c r="E121">
        <v>2.0075418000000001E-2</v>
      </c>
      <c r="F121">
        <v>7.4847698000000004E-2</v>
      </c>
      <c r="G121">
        <v>2.0127656000000001E-2</v>
      </c>
      <c r="H121">
        <v>7.4809878999999996E-2</v>
      </c>
      <c r="I121">
        <v>1.9966263000000001E-2</v>
      </c>
      <c r="J121">
        <v>7.7217183999999994E-2</v>
      </c>
      <c r="K121">
        <v>1.9971943999999998E-2</v>
      </c>
      <c r="L121">
        <v>7.7977642E-2</v>
      </c>
      <c r="M121">
        <v>1.9086632999999999E-2</v>
      </c>
      <c r="N121">
        <v>7.5686200999999995E-2</v>
      </c>
    </row>
    <row r="122" spans="1:14" x14ac:dyDescent="0.25">
      <c r="A122" t="s">
        <v>1212</v>
      </c>
      <c r="B122" t="s">
        <v>1213</v>
      </c>
      <c r="C122">
        <v>7.1727420000000002E-3</v>
      </c>
      <c r="D122">
        <v>1.9900022E-2</v>
      </c>
      <c r="E122">
        <v>7.0222610000000001E-3</v>
      </c>
      <c r="F122">
        <v>2.0668358000000001E-2</v>
      </c>
      <c r="G122">
        <v>7.0246329999999997E-3</v>
      </c>
      <c r="H122">
        <v>2.0800969999999998E-2</v>
      </c>
      <c r="I122">
        <v>7.0262140000000002E-3</v>
      </c>
      <c r="J122">
        <v>2.0829687E-2</v>
      </c>
      <c r="K122">
        <v>6.8795180000000003E-3</v>
      </c>
      <c r="L122">
        <v>1.7355166000000002E-2</v>
      </c>
      <c r="M122">
        <v>6.825991E-3</v>
      </c>
      <c r="N122">
        <v>1.7046151999999998E-2</v>
      </c>
    </row>
    <row r="123" spans="1:14" x14ac:dyDescent="0.25">
      <c r="A123" t="s">
        <v>1214</v>
      </c>
      <c r="B123" t="s">
        <v>1215</v>
      </c>
      <c r="C123">
        <v>6.3979E-4</v>
      </c>
      <c r="D123">
        <v>2.3117021000000001E-2</v>
      </c>
      <c r="E123">
        <v>6.4299799999999999E-4</v>
      </c>
      <c r="F123">
        <v>2.3077126999999999E-2</v>
      </c>
      <c r="G123">
        <v>6.2629899999999997E-4</v>
      </c>
      <c r="H123">
        <v>2.2886061999999999E-2</v>
      </c>
      <c r="I123">
        <v>6.2393699999999997E-4</v>
      </c>
      <c r="J123">
        <v>1.9186247E-2</v>
      </c>
      <c r="K123">
        <v>6.1481000000000003E-4</v>
      </c>
      <c r="L123">
        <v>1.9176206000000001E-2</v>
      </c>
      <c r="M123">
        <v>6.1083999999999997E-4</v>
      </c>
      <c r="N123">
        <v>1.6535518999999999E-2</v>
      </c>
    </row>
    <row r="124" spans="1:14" x14ac:dyDescent="0.25">
      <c r="A124" t="s">
        <v>1216</v>
      </c>
      <c r="B124" t="s">
        <v>1217</v>
      </c>
      <c r="C124">
        <v>8.7537199999999996E-3</v>
      </c>
      <c r="D124">
        <v>3.7944960999999999E-2</v>
      </c>
      <c r="E124">
        <v>8.6055449999999992E-3</v>
      </c>
      <c r="F124">
        <v>3.8684964000000002E-2</v>
      </c>
      <c r="G124">
        <v>8.6598279999999996E-3</v>
      </c>
      <c r="H124">
        <v>4.0692467000000003E-2</v>
      </c>
      <c r="I124">
        <v>8.6558360000000001E-3</v>
      </c>
      <c r="J124">
        <v>4.0250029E-2</v>
      </c>
      <c r="K124">
        <v>9.0971149999999994E-3</v>
      </c>
      <c r="L124">
        <v>3.7725341000000003E-2</v>
      </c>
      <c r="M124">
        <v>1.0079002E-2</v>
      </c>
      <c r="N124">
        <v>3.7727429999999999E-2</v>
      </c>
    </row>
    <row r="125" spans="1:14" x14ac:dyDescent="0.25">
      <c r="A125" t="s">
        <v>1218</v>
      </c>
      <c r="B125" t="s">
        <v>1219</v>
      </c>
      <c r="C125">
        <v>3.5080799999999998E-3</v>
      </c>
      <c r="D125">
        <v>2.8061072999999999E-2</v>
      </c>
      <c r="E125">
        <v>3.4045249999999998E-3</v>
      </c>
      <c r="F125">
        <v>2.8045713999999999E-2</v>
      </c>
      <c r="G125">
        <v>3.4045249999999998E-3</v>
      </c>
      <c r="H125">
        <v>2.8045713999999999E-2</v>
      </c>
      <c r="I125">
        <v>3.3933489999999999E-3</v>
      </c>
      <c r="J125">
        <v>2.4844503E-2</v>
      </c>
      <c r="K125">
        <v>3.391107E-3</v>
      </c>
      <c r="L125">
        <v>2.4844503E-2</v>
      </c>
      <c r="M125">
        <v>3.3932810000000002E-3</v>
      </c>
      <c r="N125">
        <v>2.4850870000000001E-2</v>
      </c>
    </row>
    <row r="126" spans="1:14" x14ac:dyDescent="0.25">
      <c r="A126" t="s">
        <v>1220</v>
      </c>
      <c r="B126" t="s">
        <v>1221</v>
      </c>
      <c r="C126">
        <v>3.2413759999999998E-3</v>
      </c>
      <c r="D126">
        <v>2.7454782E-2</v>
      </c>
      <c r="E126">
        <v>3.2552589999999999E-3</v>
      </c>
      <c r="F126">
        <v>2.7438537999999998E-2</v>
      </c>
      <c r="G126">
        <v>3.2552589999999999E-3</v>
      </c>
      <c r="H126">
        <v>2.7438537999999998E-2</v>
      </c>
      <c r="I126">
        <v>3.290243E-3</v>
      </c>
      <c r="J126">
        <v>2.5580134000000001E-2</v>
      </c>
      <c r="K126">
        <v>3.3136950000000002E-3</v>
      </c>
      <c r="L126">
        <v>2.4102680000000001E-2</v>
      </c>
      <c r="M126">
        <v>3.4507119999999999E-3</v>
      </c>
      <c r="N126">
        <v>2.3903051000000002E-2</v>
      </c>
    </row>
    <row r="127" spans="1:14" x14ac:dyDescent="0.25">
      <c r="A127" t="s">
        <v>1222</v>
      </c>
      <c r="B127" t="s">
        <v>1223</v>
      </c>
      <c r="C127">
        <v>3.8733130000000002E-3</v>
      </c>
      <c r="D127">
        <v>2.2256064999999998E-2</v>
      </c>
      <c r="E127">
        <v>3.871158E-3</v>
      </c>
      <c r="F127">
        <v>2.2247050000000001E-2</v>
      </c>
      <c r="G127">
        <v>3.880634E-3</v>
      </c>
      <c r="H127">
        <v>2.3263440999999999E-2</v>
      </c>
      <c r="I127">
        <v>9.2053139999999992E-3</v>
      </c>
      <c r="J127">
        <v>2.3195276000000001E-2</v>
      </c>
      <c r="K127">
        <v>1.4976773000000001E-2</v>
      </c>
      <c r="L127">
        <v>2.1971857000000001E-2</v>
      </c>
      <c r="M127">
        <v>2.0264674E-2</v>
      </c>
      <c r="N127">
        <v>2.0755282E-2</v>
      </c>
    </row>
    <row r="128" spans="1:14" x14ac:dyDescent="0.25">
      <c r="A128" t="s">
        <v>1224</v>
      </c>
      <c r="B128" t="s">
        <v>1225</v>
      </c>
      <c r="C128">
        <v>4.7407589999999998E-3</v>
      </c>
      <c r="D128">
        <v>3.4559641000000002E-2</v>
      </c>
      <c r="E128">
        <v>7.3117069999999998E-3</v>
      </c>
      <c r="F128">
        <v>3.7349953999999998E-2</v>
      </c>
      <c r="G128">
        <v>1.1978678E-2</v>
      </c>
      <c r="H128">
        <v>3.7469689E-2</v>
      </c>
      <c r="I128">
        <v>1.6968654E-2</v>
      </c>
      <c r="J128">
        <v>3.7469689E-2</v>
      </c>
      <c r="K128">
        <v>2.1068553E-2</v>
      </c>
      <c r="L128">
        <v>3.7469689E-2</v>
      </c>
      <c r="M128">
        <v>2.5339219999999999E-2</v>
      </c>
      <c r="N128">
        <v>3.7469689E-2</v>
      </c>
    </row>
    <row r="129" spans="1:14" x14ac:dyDescent="0.25">
      <c r="A129" t="s">
        <v>1226</v>
      </c>
      <c r="B129" t="s">
        <v>1227</v>
      </c>
      <c r="C129">
        <v>3.2159369999999999E-3</v>
      </c>
      <c r="D129">
        <v>4.3263878999999998E-2</v>
      </c>
      <c r="E129">
        <v>3.214097E-3</v>
      </c>
      <c r="F129">
        <v>4.3240197000000001E-2</v>
      </c>
      <c r="G129">
        <v>3.214097E-3</v>
      </c>
      <c r="H129">
        <v>4.3240197000000001E-2</v>
      </c>
      <c r="I129">
        <v>3.214097E-3</v>
      </c>
      <c r="J129">
        <v>4.3240197000000001E-2</v>
      </c>
      <c r="K129">
        <v>3.2147460000000001E-3</v>
      </c>
      <c r="L129">
        <v>4.3433100000000002E-2</v>
      </c>
      <c r="M129">
        <v>3.214916E-3</v>
      </c>
      <c r="N129">
        <v>4.3483842000000002E-2</v>
      </c>
    </row>
    <row r="130" spans="1:14" x14ac:dyDescent="0.25">
      <c r="A130" t="s">
        <v>1228</v>
      </c>
      <c r="B130" t="s">
        <v>1229</v>
      </c>
      <c r="C130">
        <v>3.3970634999999999E-2</v>
      </c>
      <c r="D130">
        <v>0.10504261400000001</v>
      </c>
      <c r="E130">
        <v>3.4050698999999997E-2</v>
      </c>
      <c r="F130">
        <v>0.104962125</v>
      </c>
      <c r="G130">
        <v>3.3888741999999999E-2</v>
      </c>
      <c r="H130">
        <v>0.100684658</v>
      </c>
      <c r="I130">
        <v>3.3886839000000002E-2</v>
      </c>
      <c r="J130">
        <v>0.100634106</v>
      </c>
      <c r="K130">
        <v>3.3838871999999999E-2</v>
      </c>
      <c r="L130">
        <v>0.100476936</v>
      </c>
      <c r="M130">
        <v>3.3840816000000003E-2</v>
      </c>
      <c r="N130">
        <v>0.10052862799999999</v>
      </c>
    </row>
    <row r="131" spans="1:14" x14ac:dyDescent="0.25">
      <c r="A131" t="s">
        <v>1230</v>
      </c>
      <c r="B131" t="s">
        <v>1231</v>
      </c>
      <c r="C131">
        <v>1.0533644E-2</v>
      </c>
      <c r="D131">
        <v>3.7910807999999997E-2</v>
      </c>
      <c r="E131">
        <v>1.0525029E-2</v>
      </c>
      <c r="F131">
        <v>3.7842925999999999E-2</v>
      </c>
      <c r="G131">
        <v>1.0549766E-2</v>
      </c>
      <c r="H131">
        <v>3.7252627000000003E-2</v>
      </c>
      <c r="I131">
        <v>1.0527234999999999E-2</v>
      </c>
      <c r="J131">
        <v>3.5192102000000003E-2</v>
      </c>
      <c r="K131">
        <v>1.030968E-2</v>
      </c>
      <c r="L131">
        <v>3.1571004999999999E-2</v>
      </c>
      <c r="M131">
        <v>1.030968E-2</v>
      </c>
      <c r="N131">
        <v>3.1571004999999999E-2</v>
      </c>
    </row>
    <row r="132" spans="1:14" x14ac:dyDescent="0.25">
      <c r="A132" t="s">
        <v>1232</v>
      </c>
      <c r="B132" t="s">
        <v>1233</v>
      </c>
      <c r="C132">
        <v>1.055131E-3</v>
      </c>
      <c r="D132">
        <v>3.2875106000000001E-2</v>
      </c>
      <c r="E132">
        <v>1.057395E-3</v>
      </c>
      <c r="F132">
        <v>3.5473824000000001E-2</v>
      </c>
      <c r="G132">
        <v>1.060358E-3</v>
      </c>
      <c r="H132">
        <v>3.8238525000000002E-2</v>
      </c>
      <c r="I132">
        <v>1.1965050000000001E-3</v>
      </c>
      <c r="J132">
        <v>4.0354379000000003E-2</v>
      </c>
      <c r="K132">
        <v>1.1994880000000001E-3</v>
      </c>
      <c r="L132">
        <v>4.2740654000000003E-2</v>
      </c>
      <c r="M132">
        <v>1.2033499999999999E-3</v>
      </c>
      <c r="N132">
        <v>4.5812510000000001E-2</v>
      </c>
    </row>
    <row r="133" spans="1:14" x14ac:dyDescent="0.25">
      <c r="A133" t="s">
        <v>1234</v>
      </c>
      <c r="B133" t="s">
        <v>1235</v>
      </c>
      <c r="C133">
        <v>6.2064700000000004E-3</v>
      </c>
      <c r="D133">
        <v>3.4546449999999999E-2</v>
      </c>
      <c r="E133">
        <v>3.73274E-3</v>
      </c>
      <c r="F133">
        <v>3.4271065000000003E-2</v>
      </c>
      <c r="G133">
        <v>3.4549060000000002E-3</v>
      </c>
      <c r="H133">
        <v>3.6501881E-2</v>
      </c>
      <c r="I133">
        <v>3.1810549999999999E-3</v>
      </c>
      <c r="J133">
        <v>3.2737455999999998E-2</v>
      </c>
      <c r="K133">
        <v>3.1506009999999998E-3</v>
      </c>
      <c r="L133">
        <v>3.2506212999999999E-2</v>
      </c>
      <c r="M133">
        <v>3.1293879999999999E-3</v>
      </c>
      <c r="N133">
        <v>3.0563610000000001E-2</v>
      </c>
    </row>
    <row r="134" spans="1:14" x14ac:dyDescent="0.25">
      <c r="A134" t="s">
        <v>1236</v>
      </c>
      <c r="B134" t="s">
        <v>1237</v>
      </c>
      <c r="C134">
        <v>8.0339169999999998E-3</v>
      </c>
      <c r="D134">
        <v>2.9193494E-2</v>
      </c>
      <c r="E134">
        <v>8.0293880000000002E-3</v>
      </c>
      <c r="F134">
        <v>2.9177515000000001E-2</v>
      </c>
      <c r="G134">
        <v>8.0291909999999998E-3</v>
      </c>
      <c r="H134">
        <v>2.9153695E-2</v>
      </c>
      <c r="I134">
        <v>8.0273819999999996E-3</v>
      </c>
      <c r="J134">
        <v>2.8876729E-2</v>
      </c>
      <c r="K134">
        <v>7.3971030000000004E-3</v>
      </c>
      <c r="L134">
        <v>2.9813677E-2</v>
      </c>
      <c r="M134">
        <v>7.3974669999999996E-3</v>
      </c>
      <c r="N134">
        <v>2.9861380999999999E-2</v>
      </c>
    </row>
    <row r="135" spans="1:14" x14ac:dyDescent="0.25">
      <c r="A135" t="s">
        <v>1238</v>
      </c>
      <c r="B135" t="s">
        <v>1239</v>
      </c>
      <c r="C135">
        <v>1.3186980000000001E-3</v>
      </c>
      <c r="D135">
        <v>1.9022526000000001E-2</v>
      </c>
      <c r="E135">
        <v>1.304634E-3</v>
      </c>
      <c r="F135">
        <v>1.8367669999999999E-2</v>
      </c>
      <c r="G135">
        <v>1.303036E-3</v>
      </c>
      <c r="H135">
        <v>1.8410592999999999E-2</v>
      </c>
      <c r="I135">
        <v>1.303036E-3</v>
      </c>
      <c r="J135">
        <v>1.8410592999999999E-2</v>
      </c>
      <c r="K135">
        <v>1.303036E-3</v>
      </c>
      <c r="L135">
        <v>1.8410592999999999E-2</v>
      </c>
      <c r="M135">
        <v>1.303036E-3</v>
      </c>
      <c r="N135">
        <v>1.8410592999999999E-2</v>
      </c>
    </row>
    <row r="136" spans="1:14" x14ac:dyDescent="0.25">
      <c r="A136" t="s">
        <v>1240</v>
      </c>
      <c r="B136" t="s">
        <v>1241</v>
      </c>
      <c r="C136">
        <v>1.4656462E-2</v>
      </c>
      <c r="D136">
        <v>5.2509140000000003E-2</v>
      </c>
      <c r="E136">
        <v>1.4620312E-2</v>
      </c>
      <c r="F136">
        <v>5.1803219999999997E-2</v>
      </c>
      <c r="G136">
        <v>1.4350533E-2</v>
      </c>
      <c r="H136">
        <v>5.0774112000000003E-2</v>
      </c>
      <c r="I136">
        <v>1.4084960000000001E-2</v>
      </c>
      <c r="J136">
        <v>4.9759071000000002E-2</v>
      </c>
      <c r="K136">
        <v>1.3793397000000001E-2</v>
      </c>
      <c r="L136">
        <v>4.8710192999999999E-2</v>
      </c>
      <c r="M136">
        <v>1.3760308000000001E-2</v>
      </c>
      <c r="N136">
        <v>5.0924285999999999E-2</v>
      </c>
    </row>
    <row r="137" spans="1:14" x14ac:dyDescent="0.25">
      <c r="A137" t="s">
        <v>1242</v>
      </c>
      <c r="B137" t="s">
        <v>1243</v>
      </c>
      <c r="C137">
        <v>2.5758313000000001E-2</v>
      </c>
      <c r="D137">
        <v>2.9118366999999999E-2</v>
      </c>
      <c r="E137">
        <v>2.5743792000000001E-2</v>
      </c>
      <c r="F137">
        <v>2.9102429999999999E-2</v>
      </c>
      <c r="G137">
        <v>2.5743792000000001E-2</v>
      </c>
      <c r="H137">
        <v>2.9102429999999999E-2</v>
      </c>
      <c r="I137">
        <v>2.5856739E-2</v>
      </c>
      <c r="J137">
        <v>2.9102429999999999E-2</v>
      </c>
      <c r="K137">
        <v>2.5792685999999999E-2</v>
      </c>
      <c r="L137">
        <v>2.9056627000000002E-2</v>
      </c>
      <c r="M137">
        <v>2.7166962999999999E-2</v>
      </c>
      <c r="N137">
        <v>2.9056627000000002E-2</v>
      </c>
    </row>
    <row r="138" spans="1:14" x14ac:dyDescent="0.25">
      <c r="A138" t="s">
        <v>1244</v>
      </c>
      <c r="B138" t="s">
        <v>1245</v>
      </c>
      <c r="C138">
        <v>3.0541280000000001E-3</v>
      </c>
      <c r="D138">
        <v>3.0396205999999999E-2</v>
      </c>
      <c r="E138">
        <v>3.2649910000000001E-3</v>
      </c>
      <c r="F138">
        <v>3.0472883999999999E-2</v>
      </c>
      <c r="G138">
        <v>3.2260370000000002E-3</v>
      </c>
      <c r="H138">
        <v>3.0430313000000001E-2</v>
      </c>
      <c r="I138">
        <v>3.1495910000000002E-3</v>
      </c>
      <c r="J138">
        <v>3.0430313000000001E-2</v>
      </c>
      <c r="K138">
        <v>3.2294239999999998E-3</v>
      </c>
      <c r="L138">
        <v>3.0446655999999999E-2</v>
      </c>
      <c r="M138">
        <v>3.1170690000000001E-3</v>
      </c>
      <c r="N138">
        <v>2.6777161000000001E-2</v>
      </c>
    </row>
    <row r="139" spans="1:14" x14ac:dyDescent="0.25">
      <c r="A139" t="s">
        <v>1246</v>
      </c>
      <c r="B139" t="s">
        <v>1247</v>
      </c>
      <c r="C139">
        <v>8.6541099999999996E-4</v>
      </c>
      <c r="D139">
        <v>1.4805814E-2</v>
      </c>
      <c r="E139">
        <v>8.5898699999999997E-4</v>
      </c>
      <c r="F139">
        <v>1.5355952000000001E-2</v>
      </c>
      <c r="G139">
        <v>8.4779899999999999E-4</v>
      </c>
      <c r="H139">
        <v>1.2225694E-2</v>
      </c>
      <c r="I139">
        <v>7.8892399999999998E-4</v>
      </c>
      <c r="J139">
        <v>1.2225694E-2</v>
      </c>
      <c r="K139">
        <v>7.8060900000000003E-4</v>
      </c>
      <c r="L139">
        <v>1.2245966E-2</v>
      </c>
      <c r="M139">
        <v>7.7368399999999996E-4</v>
      </c>
      <c r="N139">
        <v>1.2245966E-2</v>
      </c>
    </row>
    <row r="140" spans="1:14" x14ac:dyDescent="0.25">
      <c r="A140" t="s">
        <v>1248</v>
      </c>
      <c r="B140" t="s">
        <v>1249</v>
      </c>
      <c r="C140">
        <v>2.6715139999999998E-3</v>
      </c>
      <c r="D140">
        <v>3.7636925000000002E-2</v>
      </c>
      <c r="E140">
        <v>2.656004E-3</v>
      </c>
      <c r="F140">
        <v>3.6921106000000002E-2</v>
      </c>
      <c r="G140">
        <v>3.2549440000000001E-3</v>
      </c>
      <c r="H140">
        <v>3.5732581999999999E-2</v>
      </c>
      <c r="I140">
        <v>3.4887439999999998E-3</v>
      </c>
      <c r="J140">
        <v>3.6984134000000002E-2</v>
      </c>
      <c r="K140">
        <v>3.6450990000000002E-3</v>
      </c>
      <c r="L140">
        <v>3.6874606999999997E-2</v>
      </c>
      <c r="M140">
        <v>3.6403199999999998E-3</v>
      </c>
      <c r="N140">
        <v>3.5500415E-2</v>
      </c>
    </row>
    <row r="141" spans="1:14" x14ac:dyDescent="0.25">
      <c r="A141" t="s">
        <v>1250</v>
      </c>
      <c r="B141" t="s">
        <v>1251</v>
      </c>
      <c r="C141">
        <v>4.5807180000000001E-3</v>
      </c>
      <c r="D141">
        <v>2.6829990000000001E-3</v>
      </c>
      <c r="E141">
        <v>4.9071699999999998E-3</v>
      </c>
      <c r="F141">
        <v>2.7855639999999999E-3</v>
      </c>
      <c r="G141">
        <v>5.2767990000000004E-3</v>
      </c>
      <c r="H141">
        <v>2.8753199999999998E-3</v>
      </c>
      <c r="I141">
        <v>5.6379000000000004E-3</v>
      </c>
      <c r="J141">
        <v>2.9372759999999999E-3</v>
      </c>
      <c r="K141">
        <v>5.5276250000000004E-3</v>
      </c>
      <c r="L141">
        <v>2.8913350000000001E-3</v>
      </c>
      <c r="M141">
        <v>5.4765830000000001E-3</v>
      </c>
      <c r="N141">
        <v>2.7449250000000001E-3</v>
      </c>
    </row>
    <row r="142" spans="1:14" x14ac:dyDescent="0.25">
      <c r="A142" t="s">
        <v>1252</v>
      </c>
      <c r="B142" t="s">
        <v>1253</v>
      </c>
      <c r="C142">
        <v>2.562431E-3</v>
      </c>
      <c r="D142">
        <v>1.3855391E-2</v>
      </c>
      <c r="E142">
        <v>2.5211639999999998E-3</v>
      </c>
      <c r="F142">
        <v>1.3791121E-2</v>
      </c>
      <c r="G142">
        <v>2.4963540000000001E-3</v>
      </c>
      <c r="H142">
        <v>1.3734517E-2</v>
      </c>
      <c r="I142">
        <v>2.4626320000000002E-3</v>
      </c>
      <c r="J142">
        <v>1.3734517E-2</v>
      </c>
      <c r="K142">
        <v>2.4390800000000002E-3</v>
      </c>
      <c r="L142">
        <v>1.3794762E-2</v>
      </c>
      <c r="M142">
        <v>2.4755020000000001E-3</v>
      </c>
      <c r="N142">
        <v>1.3794762E-2</v>
      </c>
    </row>
    <row r="143" spans="1:14" x14ac:dyDescent="0.25">
      <c r="A143" t="s">
        <v>1074</v>
      </c>
      <c r="B143" t="s">
        <v>1254</v>
      </c>
      <c r="C143">
        <v>2.9238232999999999E-2</v>
      </c>
      <c r="D143">
        <v>4.6517889999999999E-2</v>
      </c>
      <c r="E143">
        <v>2.9332059000000001E-2</v>
      </c>
      <c r="F143">
        <v>4.5677751000000003E-2</v>
      </c>
      <c r="G143">
        <v>2.9087339E-2</v>
      </c>
      <c r="H143">
        <v>4.4775746999999998E-2</v>
      </c>
      <c r="I143">
        <v>2.8915433000000001E-2</v>
      </c>
      <c r="J143">
        <v>4.3883916000000002E-2</v>
      </c>
      <c r="K143">
        <v>2.8762870999999999E-2</v>
      </c>
      <c r="L143">
        <v>4.2962360999999998E-2</v>
      </c>
      <c r="M143">
        <v>2.8648764E-2</v>
      </c>
      <c r="N143">
        <v>4.2070530000000002E-2</v>
      </c>
    </row>
    <row r="144" spans="1:14" x14ac:dyDescent="0.25">
      <c r="A144" t="s">
        <v>1255</v>
      </c>
      <c r="B144" t="s">
        <v>1256</v>
      </c>
      <c r="C144">
        <v>1.1806143999999999E-2</v>
      </c>
      <c r="D144">
        <v>2.0890506E-2</v>
      </c>
      <c r="E144">
        <v>1.1606475999999999E-2</v>
      </c>
      <c r="F144">
        <v>2.0879073000000001E-2</v>
      </c>
      <c r="G144">
        <v>1.1069635E-2</v>
      </c>
      <c r="H144">
        <v>2.0871850000000001E-2</v>
      </c>
      <c r="I144">
        <v>1.0981886999999999E-2</v>
      </c>
      <c r="J144">
        <v>2.0732099E-2</v>
      </c>
      <c r="K144">
        <v>1.0971977000000001E-2</v>
      </c>
      <c r="L144">
        <v>1.9686062000000001E-2</v>
      </c>
      <c r="M144">
        <v>1.0943266E-2</v>
      </c>
      <c r="N144">
        <v>1.8433881999999999E-2</v>
      </c>
    </row>
    <row r="145" spans="1:14" x14ac:dyDescent="0.25">
      <c r="A145" t="s">
        <v>1257</v>
      </c>
      <c r="B145" t="s">
        <v>1258</v>
      </c>
      <c r="C145">
        <v>2.8671391000000001E-2</v>
      </c>
      <c r="D145">
        <v>2.9929313999999999E-2</v>
      </c>
      <c r="E145">
        <v>2.3389271999999999E-2</v>
      </c>
      <c r="F145">
        <v>2.9875301E-2</v>
      </c>
      <c r="G145">
        <v>1.6559312E-2</v>
      </c>
      <c r="H145">
        <v>2.9822214E-2</v>
      </c>
      <c r="I145">
        <v>6.9080849999999996E-3</v>
      </c>
      <c r="J145">
        <v>2.9822214E-2</v>
      </c>
      <c r="K145">
        <v>6.8896649999999997E-3</v>
      </c>
      <c r="L145">
        <v>2.7228406E-2</v>
      </c>
      <c r="M145">
        <v>6.7535149999999999E-3</v>
      </c>
      <c r="N145">
        <v>2.6997177000000001E-2</v>
      </c>
    </row>
    <row r="146" spans="1:14" x14ac:dyDescent="0.25">
      <c r="A146" t="s">
        <v>1259</v>
      </c>
      <c r="B146" t="s">
        <v>1260</v>
      </c>
      <c r="C146">
        <v>6.9921810000000001E-3</v>
      </c>
      <c r="D146">
        <v>1.4604555E-2</v>
      </c>
      <c r="E146">
        <v>6.9562030000000002E-3</v>
      </c>
      <c r="F146">
        <v>1.4672885E-2</v>
      </c>
      <c r="G146">
        <v>6.9559749999999997E-3</v>
      </c>
      <c r="H146">
        <v>1.4640576000000001E-2</v>
      </c>
      <c r="I146">
        <v>6.9552049999999999E-3</v>
      </c>
      <c r="J146">
        <v>1.4531488E-2</v>
      </c>
      <c r="K146">
        <v>6.9472630000000004E-3</v>
      </c>
      <c r="L146">
        <v>1.3404869E-2</v>
      </c>
      <c r="M146">
        <v>6.9522760000000003E-3</v>
      </c>
      <c r="N146">
        <v>1.3372712E-2</v>
      </c>
    </row>
    <row r="147" spans="1:14" x14ac:dyDescent="0.25">
      <c r="A147" t="s">
        <v>1261</v>
      </c>
      <c r="B147" t="s">
        <v>1262</v>
      </c>
      <c r="C147">
        <v>3.1320597999999998E-2</v>
      </c>
      <c r="D147">
        <v>3.4602661E-2</v>
      </c>
      <c r="E147">
        <v>3.9514739E-2</v>
      </c>
      <c r="F147">
        <v>3.4287851000000001E-2</v>
      </c>
      <c r="G147">
        <v>4.8406985E-2</v>
      </c>
      <c r="H147">
        <v>4.2095191999999997E-2</v>
      </c>
      <c r="I147">
        <v>4.8854100999999997E-2</v>
      </c>
      <c r="J147">
        <v>4.9935370999999999E-2</v>
      </c>
      <c r="K147">
        <v>4.850401E-2</v>
      </c>
      <c r="L147">
        <v>5.0136235000000001E-2</v>
      </c>
      <c r="M147">
        <v>5.0344922E-2</v>
      </c>
      <c r="N147">
        <v>4.9807243000000001E-2</v>
      </c>
    </row>
    <row r="148" spans="1:14" x14ac:dyDescent="0.25">
      <c r="A148" t="s">
        <v>1263</v>
      </c>
      <c r="B148" t="s">
        <v>1264</v>
      </c>
      <c r="C148">
        <v>3.0973099999999998E-3</v>
      </c>
      <c r="D148">
        <v>2.9584689000000001E-2</v>
      </c>
      <c r="E148">
        <v>3.2113100000000002E-3</v>
      </c>
      <c r="F148">
        <v>2.990514E-2</v>
      </c>
      <c r="G148">
        <v>3.2112740000000001E-3</v>
      </c>
      <c r="H148">
        <v>2.9894370999999999E-2</v>
      </c>
      <c r="I148">
        <v>2.642625E-3</v>
      </c>
      <c r="J148">
        <v>2.9488169000000002E-2</v>
      </c>
      <c r="K148">
        <v>2.5556519999999998E-3</v>
      </c>
      <c r="L148">
        <v>2.8486285E-2</v>
      </c>
      <c r="M148">
        <v>2.509397E-3</v>
      </c>
      <c r="N148">
        <v>2.8452394999999998E-2</v>
      </c>
    </row>
    <row r="149" spans="1:14" x14ac:dyDescent="0.25">
      <c r="A149" t="s">
        <v>1265</v>
      </c>
      <c r="B149" t="s">
        <v>1266</v>
      </c>
      <c r="C149">
        <v>7.8729197000000001E-2</v>
      </c>
      <c r="D149">
        <v>3.1543214E-2</v>
      </c>
      <c r="E149">
        <v>7.8772485000000003E-2</v>
      </c>
      <c r="F149">
        <v>3.1519946E-2</v>
      </c>
      <c r="G149">
        <v>7.8905895000000004E-2</v>
      </c>
      <c r="H149">
        <v>3.0793905E-2</v>
      </c>
      <c r="I149">
        <v>7.8403740999999999E-2</v>
      </c>
      <c r="J149">
        <v>3.1231640000000001E-2</v>
      </c>
      <c r="K149">
        <v>7.7059105000000003E-2</v>
      </c>
      <c r="L149">
        <v>3.2078440999999999E-2</v>
      </c>
      <c r="M149">
        <v>7.5537108000000006E-2</v>
      </c>
      <c r="N149">
        <v>3.2334982999999998E-2</v>
      </c>
    </row>
    <row r="150" spans="1:14" x14ac:dyDescent="0.25">
      <c r="A150" t="s">
        <v>1267</v>
      </c>
      <c r="B150" t="s">
        <v>1268</v>
      </c>
      <c r="C150">
        <v>1.3528912000000001E-2</v>
      </c>
      <c r="D150">
        <v>3.6097944E-2</v>
      </c>
      <c r="E150">
        <v>1.3245939999999999E-2</v>
      </c>
      <c r="F150">
        <v>3.5095255999999998E-2</v>
      </c>
      <c r="G150">
        <v>1.2894493E-2</v>
      </c>
      <c r="H150">
        <v>3.4212865000000002E-2</v>
      </c>
      <c r="I150">
        <v>1.2549807E-2</v>
      </c>
      <c r="J150">
        <v>3.3410557E-2</v>
      </c>
      <c r="K150">
        <v>1.2247981E-2</v>
      </c>
      <c r="L150">
        <v>3.2348043999999999E-2</v>
      </c>
      <c r="M150">
        <v>1.1902248000000001E-2</v>
      </c>
      <c r="N150">
        <v>3.1373918000000001E-2</v>
      </c>
    </row>
    <row r="151" spans="1:14" x14ac:dyDescent="0.25">
      <c r="A151" t="s">
        <v>1269</v>
      </c>
      <c r="B151" t="s">
        <v>1270</v>
      </c>
      <c r="C151">
        <v>6.0146929999999998E-3</v>
      </c>
      <c r="D151">
        <v>5.7867455999999998E-2</v>
      </c>
      <c r="E151">
        <v>6.0774959999999999E-3</v>
      </c>
      <c r="F151">
        <v>5.7835780000000003E-2</v>
      </c>
      <c r="G151">
        <v>6.3186149999999996E-3</v>
      </c>
      <c r="H151">
        <v>5.7835780000000003E-2</v>
      </c>
      <c r="I151">
        <v>6.3519600000000002E-3</v>
      </c>
      <c r="J151">
        <v>5.7615448E-2</v>
      </c>
      <c r="K151">
        <v>6.39552E-3</v>
      </c>
      <c r="L151">
        <v>5.7615448E-2</v>
      </c>
      <c r="M151">
        <v>6.3957320000000003E-3</v>
      </c>
      <c r="N151">
        <v>5.7646616999999997E-2</v>
      </c>
    </row>
    <row r="152" spans="1:14" x14ac:dyDescent="0.25">
      <c r="A152" t="s">
        <v>1271</v>
      </c>
      <c r="B152" t="s">
        <v>1272</v>
      </c>
      <c r="C152">
        <v>1.2230223E-2</v>
      </c>
      <c r="D152">
        <v>3.5481341E-2</v>
      </c>
      <c r="E152">
        <v>1.2210722E-2</v>
      </c>
      <c r="F152">
        <v>3.6203116E-2</v>
      </c>
      <c r="G152">
        <v>1.2092400999999999E-2</v>
      </c>
      <c r="H152">
        <v>3.9243735000000002E-2</v>
      </c>
      <c r="I152">
        <v>1.2224723999999999E-2</v>
      </c>
      <c r="J152">
        <v>3.9483483999999999E-2</v>
      </c>
      <c r="K152">
        <v>1.2357475999999999E-2</v>
      </c>
      <c r="L152">
        <v>3.9451743999999997E-2</v>
      </c>
      <c r="M152">
        <v>1.3250995999999999E-2</v>
      </c>
      <c r="N152">
        <v>3.9530713000000002E-2</v>
      </c>
    </row>
    <row r="153" spans="1:14" x14ac:dyDescent="0.25">
      <c r="A153" t="s">
        <v>1273</v>
      </c>
      <c r="B153" t="s">
        <v>1274</v>
      </c>
      <c r="C153">
        <v>6.9682649999999999E-2</v>
      </c>
      <c r="D153">
        <v>3.0891880000000001E-3</v>
      </c>
      <c r="E153">
        <v>6.7080400999999998E-2</v>
      </c>
      <c r="F153">
        <v>3.0607E-3</v>
      </c>
      <c r="G153">
        <v>6.2918864000000005E-2</v>
      </c>
      <c r="H153">
        <v>3.0607E-3</v>
      </c>
      <c r="I153">
        <v>5.8034413E-2</v>
      </c>
      <c r="J153">
        <v>3.0492969999999999E-3</v>
      </c>
      <c r="K153">
        <v>5.4361764E-2</v>
      </c>
      <c r="L153">
        <v>3.0492969999999999E-3</v>
      </c>
      <c r="M153">
        <v>4.9083211000000002E-2</v>
      </c>
      <c r="N153">
        <v>3.1224030000000002E-3</v>
      </c>
    </row>
    <row r="154" spans="1:14" x14ac:dyDescent="0.25">
      <c r="A154" t="s">
        <v>1275</v>
      </c>
      <c r="B154" t="s">
        <v>238</v>
      </c>
      <c r="C154">
        <v>0.108115077</v>
      </c>
      <c r="D154">
        <v>3.5891439999999997E-2</v>
      </c>
      <c r="E154">
        <v>0.10932079</v>
      </c>
      <c r="F154">
        <v>3.5778098000000001E-2</v>
      </c>
      <c r="G154">
        <v>0.10951822999999999</v>
      </c>
      <c r="H154">
        <v>3.6471116999999997E-2</v>
      </c>
      <c r="I154">
        <v>0.105548322</v>
      </c>
      <c r="J154">
        <v>3.6796483999999997E-2</v>
      </c>
      <c r="K154">
        <v>0.102680467</v>
      </c>
      <c r="L154">
        <v>3.7747689000000001E-2</v>
      </c>
      <c r="M154">
        <v>0.10243471</v>
      </c>
      <c r="N154">
        <v>3.8873453000000002E-2</v>
      </c>
    </row>
    <row r="155" spans="1:14" x14ac:dyDescent="0.25">
      <c r="A155" t="s">
        <v>1282</v>
      </c>
      <c r="B155" t="s">
        <v>1283</v>
      </c>
      <c r="C155">
        <v>2.33522E-4</v>
      </c>
      <c r="D155">
        <v>3.4931390000000001E-3</v>
      </c>
      <c r="E155">
        <v>2.33394E-4</v>
      </c>
      <c r="F155">
        <v>3.491227E-3</v>
      </c>
      <c r="G155">
        <v>1.2809400000000001E-4</v>
      </c>
      <c r="H155">
        <v>1.474918E-3</v>
      </c>
      <c r="I155" s="6">
        <v>1.2688700000000001E-6</v>
      </c>
      <c r="J155">
        <v>1.474918E-3</v>
      </c>
      <c r="K155" s="6">
        <v>1.2688700000000001E-6</v>
      </c>
      <c r="L155">
        <v>1.474918E-3</v>
      </c>
      <c r="M155" s="6">
        <v>1.2688700000000001E-6</v>
      </c>
      <c r="N155">
        <v>1.474918E-3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10</vt:i4>
      </vt:variant>
    </vt:vector>
  </HeadingPairs>
  <TitlesOfParts>
    <vt:vector size="18" baseType="lpstr">
      <vt:lpstr>Sheet 1</vt:lpstr>
      <vt:lpstr>Planilha1</vt:lpstr>
      <vt:lpstr>Dados</vt:lpstr>
      <vt:lpstr>Dados (2)</vt:lpstr>
      <vt:lpstr>Planilha3</vt:lpstr>
      <vt:lpstr>Usinas_ONS</vt:lpstr>
      <vt:lpstr>Usinas_ONS2</vt:lpstr>
      <vt:lpstr>TEIFa e TEIP</vt:lpstr>
      <vt:lpstr>ANA_Data</vt:lpstr>
      <vt:lpstr>ANA_Data_NE</vt:lpstr>
      <vt:lpstr>Dados_Maquinas</vt:lpstr>
      <vt:lpstr>Potencias2_NE</vt:lpstr>
      <vt:lpstr>Tipo_Turbina</vt:lpstr>
      <vt:lpstr>Tipo_Turbina_NE</vt:lpstr>
      <vt:lpstr>Us_ONS_BR</vt:lpstr>
      <vt:lpstr>Us_ONS2_BR</vt:lpstr>
      <vt:lpstr>Usinas_ONS_NE</vt:lpstr>
      <vt:lpstr>Usinas_ONS2_NE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Nilton Bispo Amado</cp:lastModifiedBy>
  <dcterms:created xsi:type="dcterms:W3CDTF">2020-03-26T19:41:16Z</dcterms:created>
  <dcterms:modified xsi:type="dcterms:W3CDTF">2022-02-22T13:03:51Z</dcterms:modified>
</cp:coreProperties>
</file>