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ESTUDOS\"/>
    </mc:Choice>
  </mc:AlternateContent>
  <bookViews>
    <workbookView xWindow="0" yWindow="0" windowWidth="23040" windowHeight="9384" activeTab="4"/>
  </bookViews>
  <sheets>
    <sheet name="Plan7" sheetId="7" r:id="rId1"/>
    <sheet name="Data" sheetId="1" r:id="rId2"/>
    <sheet name="Plan4" sheetId="4" r:id="rId3"/>
    <sheet name="Dashboard" sheetId="5" r:id="rId4"/>
    <sheet name="Caixinha" sheetId="8" r:id="rId5"/>
  </sheets>
  <definedNames>
    <definedName name="SegmentaçãodeDados_mês">#N/A</definedName>
  </definedNames>
  <calcPr calcId="152511"/>
  <pivotCaches>
    <pivotCache cacheId="2" r:id="rId6"/>
    <pivotCache cacheId="3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8" l="1"/>
  <c r="B2" i="1" l="1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<sst xmlns="http://schemas.openxmlformats.org/spreadsheetml/2006/main" count="62" uniqueCount="31">
  <si>
    <t>Data</t>
  </si>
  <si>
    <t>Tipo</t>
  </si>
  <si>
    <t>Descrição</t>
  </si>
  <si>
    <t>Valor</t>
  </si>
  <si>
    <t>Categoria</t>
  </si>
  <si>
    <t>Operação Bancária</t>
  </si>
  <si>
    <t>Status</t>
  </si>
  <si>
    <t>Convênio</t>
  </si>
  <si>
    <t>Saúde</t>
  </si>
  <si>
    <t>Boleto CC</t>
  </si>
  <si>
    <t>ENTRADA</t>
  </si>
  <si>
    <t>Renda</t>
  </si>
  <si>
    <t>Salario</t>
  </si>
  <si>
    <t>Transferências</t>
  </si>
  <si>
    <t>Pensão</t>
  </si>
  <si>
    <t>Cartão Nubank</t>
  </si>
  <si>
    <t>Cartão Credicard</t>
  </si>
  <si>
    <t>Vivo</t>
  </si>
  <si>
    <t>SAIDA</t>
  </si>
  <si>
    <t>Internet</t>
  </si>
  <si>
    <t>Cartão</t>
  </si>
  <si>
    <t>INSS</t>
  </si>
  <si>
    <t>Rótulos de Linha</t>
  </si>
  <si>
    <t>Total Geral</t>
  </si>
  <si>
    <t>Pendente</t>
  </si>
  <si>
    <t>Soma de Valor</t>
  </si>
  <si>
    <t>kid</t>
  </si>
  <si>
    <t>mês</t>
  </si>
  <si>
    <t>Data de Lançamento</t>
  </si>
  <si>
    <t>Depósito reservado</t>
  </si>
  <si>
    <t>08/11/2024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</si>
</sst>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1" fillId="3" borderId="0" xfId="0" applyFont="1" applyFill="1"/>
    <xf numFmtId="1" fontId="0" fillId="0" borderId="0" xfId="0" applyNumberFormat="1" applyAlignment="1">
      <alignment horizontal="left"/>
    </xf>
    <xf numFmtId="0" fontId="0" fillId="3" borderId="0" xfId="0" applyFill="1"/>
    <xf numFmtId="14" fontId="0" fillId="0" borderId="0" xfId="0" applyNumberFormat="1" applyFill="1"/>
    <xf numFmtId="14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9">
    <dxf>
      <numFmt numFmtId="164" formatCode="&quot;R$&quot;\ #,##0.00"/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64" formatCode="&quot;R$&quot;\ #,##0.0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64" formatCode="&quot;R$&quot;\ #,##0.0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6 2" pivot="0" table="0" count="10">
      <tableStyleElement type="wholeTable" dxfId="8"/>
      <tableStyleElement type="headerRow" dxfId="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DIO.xlsx]Plan7!Tabela dinâmica6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Plan7!$A$3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Plan7!$A$4</c:f>
              <c:numCache>
                <c:formatCode>General</c:formatCode>
                <c:ptCount val="1"/>
                <c:pt idx="0">
                  <c:v>7992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23077888"/>
        <c:axId val="423082984"/>
      </c:barChart>
      <c:catAx>
        <c:axId val="42307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082984"/>
        <c:crosses val="autoZero"/>
        <c:auto val="1"/>
        <c:lblAlgn val="ctr"/>
        <c:lblOffset val="100"/>
        <c:noMultiLvlLbl val="0"/>
      </c:catAx>
      <c:valAx>
        <c:axId val="423082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307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DIO.xlsx]Plan4!Tabela dinâmica3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Plan4!$A$4:$A$14</c:f>
              <c:multiLvlStrCache>
                <c:ptCount val="5"/>
                <c:lvl>
                  <c:pt idx="0">
                    <c:v>Boleto CC</c:v>
                  </c:pt>
                  <c:pt idx="1">
                    <c:v>Boleto CC</c:v>
                  </c:pt>
                  <c:pt idx="2">
                    <c:v>Boleto CC</c:v>
                  </c:pt>
                  <c:pt idx="3">
                    <c:v>Boleto CC</c:v>
                  </c:pt>
                  <c:pt idx="4">
                    <c:v>Transferências</c:v>
                  </c:pt>
                </c:lvl>
                <c:lvl>
                  <c:pt idx="0">
                    <c:v>Cartão</c:v>
                  </c:pt>
                  <c:pt idx="1">
                    <c:v>Convênio</c:v>
                  </c:pt>
                  <c:pt idx="2">
                    <c:v>INSS</c:v>
                  </c:pt>
                  <c:pt idx="3">
                    <c:v>Internet</c:v>
                  </c:pt>
                  <c:pt idx="4">
                    <c:v>kid</c:v>
                  </c:pt>
                </c:lvl>
              </c:multiLvlStrCache>
            </c:multiLvlStrRef>
          </c:cat>
          <c:val>
            <c:numRef>
              <c:f>Plan4!$B$4:$B$14</c:f>
              <c:numCache>
                <c:formatCode>"R$"\ #,##0.00</c:formatCode>
                <c:ptCount val="5"/>
                <c:pt idx="0">
                  <c:v>950</c:v>
                </c:pt>
                <c:pt idx="1">
                  <c:v>750</c:v>
                </c:pt>
                <c:pt idx="2">
                  <c:v>280</c:v>
                </c:pt>
                <c:pt idx="3">
                  <c:v>100</c:v>
                </c:pt>
                <c:pt idx="4">
                  <c:v>1412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3078280"/>
        <c:axId val="423079848"/>
      </c:barChart>
      <c:catAx>
        <c:axId val="4230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079848"/>
        <c:crosses val="autoZero"/>
        <c:auto val="1"/>
        <c:lblAlgn val="ctr"/>
        <c:lblOffset val="100"/>
        <c:noMultiLvlLbl val="0"/>
      </c:catAx>
      <c:valAx>
        <c:axId val="42307984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230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DIO.xlsx]Plan7!Tabela dinâmica6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5585585585585586E-2"/>
          <c:y val="0"/>
          <c:w val="0.82207207207207211"/>
          <c:h val="0.850269757946923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Plan7!$A$3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Plan7!$A$4</c:f>
              <c:numCache>
                <c:formatCode>General</c:formatCode>
                <c:ptCount val="1"/>
                <c:pt idx="0">
                  <c:v>7992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23081416"/>
        <c:axId val="423076712"/>
      </c:barChart>
      <c:catAx>
        <c:axId val="42308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076712"/>
        <c:crosses val="autoZero"/>
        <c:auto val="1"/>
        <c:lblAlgn val="ctr"/>
        <c:lblOffset val="100"/>
        <c:noMultiLvlLbl val="0"/>
      </c:catAx>
      <c:valAx>
        <c:axId val="423076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308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DIO.xlsx]Plan4!Tabela dinâmica3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5.0925925925925923E-2"/>
          <c:w val="0.8540194317815536"/>
          <c:h val="0.76436789151356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Plan4!$A$4:$A$14</c:f>
              <c:multiLvlStrCache>
                <c:ptCount val="5"/>
                <c:lvl>
                  <c:pt idx="0">
                    <c:v>Boleto CC</c:v>
                  </c:pt>
                  <c:pt idx="1">
                    <c:v>Boleto CC</c:v>
                  </c:pt>
                  <c:pt idx="2">
                    <c:v>Boleto CC</c:v>
                  </c:pt>
                  <c:pt idx="3">
                    <c:v>Boleto CC</c:v>
                  </c:pt>
                  <c:pt idx="4">
                    <c:v>Transferências</c:v>
                  </c:pt>
                </c:lvl>
                <c:lvl>
                  <c:pt idx="0">
                    <c:v>Cartão</c:v>
                  </c:pt>
                  <c:pt idx="1">
                    <c:v>Convênio</c:v>
                  </c:pt>
                  <c:pt idx="2">
                    <c:v>INSS</c:v>
                  </c:pt>
                  <c:pt idx="3">
                    <c:v>Internet</c:v>
                  </c:pt>
                  <c:pt idx="4">
                    <c:v>kid</c:v>
                  </c:pt>
                </c:lvl>
              </c:multiLvlStrCache>
            </c:multiLvlStrRef>
          </c:cat>
          <c:val>
            <c:numRef>
              <c:f>Plan4!$B$4:$B$14</c:f>
              <c:numCache>
                <c:formatCode>"R$"\ #,##0.00</c:formatCode>
                <c:ptCount val="5"/>
                <c:pt idx="0">
                  <c:v>950</c:v>
                </c:pt>
                <c:pt idx="1">
                  <c:v>750</c:v>
                </c:pt>
                <c:pt idx="2">
                  <c:v>280</c:v>
                </c:pt>
                <c:pt idx="3">
                  <c:v>100</c:v>
                </c:pt>
                <c:pt idx="4">
                  <c:v>1412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3079456"/>
        <c:axId val="423080240"/>
      </c:barChart>
      <c:catAx>
        <c:axId val="4230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080240"/>
        <c:crosses val="autoZero"/>
        <c:auto val="1"/>
        <c:lblAlgn val="ctr"/>
        <c:lblOffset val="100"/>
        <c:noMultiLvlLbl val="0"/>
      </c:catAx>
      <c:valAx>
        <c:axId val="42308024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2307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Data!A1"/><Relationship Id="rId7" Type="http://schemas.openxmlformats.org/officeDocument/2006/relationships/image" Target="../media/image4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3.jpe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3810</xdr:rowOff>
    </xdr:from>
    <xdr:to>
      <xdr:col>14</xdr:col>
      <xdr:colOff>495300</xdr:colOff>
      <xdr:row>22</xdr:row>
      <xdr:rowOff>3810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902970</xdr:colOff>
      <xdr:row>1</xdr:row>
      <xdr:rowOff>163830</xdr:rowOff>
    </xdr:from>
    <xdr:to>
      <xdr:col>11</xdr:col>
      <xdr:colOff>167640</xdr:colOff>
      <xdr:row>16</xdr:row>
      <xdr:rowOff>163830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129540</xdr:colOff>
      <xdr:row>14</xdr:row>
      <xdr:rowOff>60961</xdr:rowOff>
    </xdr:from>
    <xdr:to>
      <xdr:col>3</xdr:col>
      <xdr:colOff>129540</xdr:colOff>
      <xdr:row>19</xdr:row>
      <xdr:rowOff>68581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0640" y="2621281"/>
              <a:ext cx="1828800" cy="922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257176</xdr:colOff>
      <xdr:row>3</xdr:row>
      <xdr:rowOff>152400</xdr:rowOff>
    </xdr:from>
    <xdr:to>
      <xdr:col>11</xdr:col>
      <xdr:colOff>295276</xdr:colOff>
      <xdr:row>21</xdr:row>
      <xdr:rowOff>114300</xdr:rowOff>
    </xdr:to>
    <xdr:sp macro="" textlink="">
      <xdr:nvSpPr>
        <xdr:cNvPr id="8" name="Retângulo de cantos arredondados 7"/>
        <xdr:cNvSpPr/>
      </xdr:nvSpPr>
      <xdr:spPr>
        <a:xfrm>
          <a:off x="2762251" y="695325"/>
          <a:ext cx="5524500" cy="32194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238126</xdr:colOff>
      <xdr:row>3</xdr:row>
      <xdr:rowOff>133350</xdr:rowOff>
    </xdr:from>
    <xdr:to>
      <xdr:col>11</xdr:col>
      <xdr:colOff>400051</xdr:colOff>
      <xdr:row>22</xdr:row>
      <xdr:rowOff>152400</xdr:rowOff>
    </xdr:to>
    <xdr:grpSp>
      <xdr:nvGrpSpPr>
        <xdr:cNvPr id="14" name="Grupo 13"/>
        <xdr:cNvGrpSpPr/>
      </xdr:nvGrpSpPr>
      <xdr:grpSpPr>
        <a:xfrm>
          <a:off x="2743201" y="676275"/>
          <a:ext cx="5648325" cy="3457575"/>
          <a:chOff x="2752725" y="676275"/>
          <a:chExt cx="5648325" cy="3457575"/>
        </a:xfrm>
      </xdr:grpSpPr>
      <xdr:grpSp>
        <xdr:nvGrpSpPr>
          <xdr:cNvPr id="11" name="Grupo 10"/>
          <xdr:cNvGrpSpPr/>
        </xdr:nvGrpSpPr>
        <xdr:grpSpPr>
          <a:xfrm>
            <a:off x="2752725" y="676275"/>
            <a:ext cx="5648325" cy="3457575"/>
            <a:chOff x="2724150" y="666750"/>
            <a:chExt cx="5648325" cy="3457575"/>
          </a:xfrm>
        </xdr:grpSpPr>
        <xdr:graphicFrame macro="">
          <xdr:nvGraphicFramePr>
            <xdr:cNvPr id="6" name="Gráfico 5"/>
            <xdr:cNvGraphicFramePr>
              <a:graphicFrameLocks/>
            </xdr:cNvGraphicFramePr>
          </xdr:nvGraphicFramePr>
          <xdr:xfrm>
            <a:off x="2733675" y="1381125"/>
            <a:ext cx="56388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9" name="Arredondar Retângulo no Mesmo Canto Lateral 8"/>
            <xdr:cNvSpPr/>
          </xdr:nvSpPr>
          <xdr:spPr>
            <a:xfrm>
              <a:off x="2724150" y="666750"/>
              <a:ext cx="5543550" cy="63817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3" name="CaixaDeTexto 12"/>
          <xdr:cNvSpPr txBox="1"/>
        </xdr:nvSpPr>
        <xdr:spPr>
          <a:xfrm>
            <a:off x="2847975" y="809625"/>
            <a:ext cx="5343525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</a:t>
            </a:r>
          </a:p>
        </xdr:txBody>
      </xdr:sp>
    </xdr:grpSp>
    <xdr:clientData/>
  </xdr:twoCellAnchor>
  <xdr:twoCellAnchor>
    <xdr:from>
      <xdr:col>2</xdr:col>
      <xdr:colOff>238126</xdr:colOff>
      <xdr:row>23</xdr:row>
      <xdr:rowOff>38100</xdr:rowOff>
    </xdr:from>
    <xdr:to>
      <xdr:col>12</xdr:col>
      <xdr:colOff>38101</xdr:colOff>
      <xdr:row>43</xdr:row>
      <xdr:rowOff>28575</xdr:rowOff>
    </xdr:to>
    <xdr:grpSp>
      <xdr:nvGrpSpPr>
        <xdr:cNvPr id="16" name="Grupo 15"/>
        <xdr:cNvGrpSpPr/>
      </xdr:nvGrpSpPr>
      <xdr:grpSpPr>
        <a:xfrm>
          <a:off x="2743201" y="4200525"/>
          <a:ext cx="5895975" cy="3609975"/>
          <a:chOff x="3219450" y="4200525"/>
          <a:chExt cx="5895975" cy="3609975"/>
        </a:xfrm>
      </xdr:grpSpPr>
      <xdr:grpSp>
        <xdr:nvGrpSpPr>
          <xdr:cNvPr id="12" name="Grupo 11"/>
          <xdr:cNvGrpSpPr/>
        </xdr:nvGrpSpPr>
        <xdr:grpSpPr>
          <a:xfrm>
            <a:off x="3219450" y="4200525"/>
            <a:ext cx="5895975" cy="3609975"/>
            <a:chOff x="3238500" y="4333875"/>
            <a:chExt cx="5895975" cy="3609975"/>
          </a:xfrm>
        </xdr:grpSpPr>
        <xdr:sp macro="" textlink="">
          <xdr:nvSpPr>
            <xdr:cNvPr id="7" name="Retângulo de cantos arredondados 6"/>
            <xdr:cNvSpPr/>
          </xdr:nvSpPr>
          <xdr:spPr>
            <a:xfrm>
              <a:off x="3238500" y="4333875"/>
              <a:ext cx="5895975" cy="36099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/>
            <xdr:cNvGraphicFramePr>
              <a:graphicFrameLocks/>
            </xdr:cNvGraphicFramePr>
          </xdr:nvGraphicFramePr>
          <xdr:xfrm>
            <a:off x="3752850" y="4857750"/>
            <a:ext cx="53721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0" name="Arredondar Retângulo no Mesmo Canto Lateral 9"/>
            <xdr:cNvSpPr/>
          </xdr:nvSpPr>
          <xdr:spPr>
            <a:xfrm>
              <a:off x="3238500" y="4343400"/>
              <a:ext cx="5886449" cy="67627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5" name="CaixaDeTexto 14"/>
          <xdr:cNvSpPr txBox="1"/>
        </xdr:nvSpPr>
        <xdr:spPr>
          <a:xfrm>
            <a:off x="3419475" y="4371975"/>
            <a:ext cx="5534025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Gastos</a:t>
            </a:r>
          </a:p>
        </xdr:txBody>
      </xdr:sp>
    </xdr:grpSp>
    <xdr:clientData/>
  </xdr:twoCellAnchor>
  <xdr:twoCellAnchor>
    <xdr:from>
      <xdr:col>3</xdr:col>
      <xdr:colOff>342900</xdr:colOff>
      <xdr:row>5</xdr:row>
      <xdr:rowOff>19049</xdr:rowOff>
    </xdr:from>
    <xdr:to>
      <xdr:col>4</xdr:col>
      <xdr:colOff>161925</xdr:colOff>
      <xdr:row>6</xdr:row>
      <xdr:rowOff>57149</xdr:rowOff>
    </xdr:to>
    <xdr:sp macro="" textlink="">
      <xdr:nvSpPr>
        <xdr:cNvPr id="17" name="Seta para a direita 16"/>
        <xdr:cNvSpPr/>
      </xdr:nvSpPr>
      <xdr:spPr>
        <a:xfrm>
          <a:off x="3457575" y="923924"/>
          <a:ext cx="428625" cy="219075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447675</xdr:colOff>
      <xdr:row>24</xdr:row>
      <xdr:rowOff>57150</xdr:rowOff>
    </xdr:from>
    <xdr:to>
      <xdr:col>4</xdr:col>
      <xdr:colOff>266700</xdr:colOff>
      <xdr:row>25</xdr:row>
      <xdr:rowOff>95250</xdr:rowOff>
    </xdr:to>
    <xdr:sp macro="" textlink="">
      <xdr:nvSpPr>
        <xdr:cNvPr id="18" name="Seta para a direita 17"/>
        <xdr:cNvSpPr/>
      </xdr:nvSpPr>
      <xdr:spPr>
        <a:xfrm rot="10800000">
          <a:off x="3562350" y="4400550"/>
          <a:ext cx="428625" cy="219075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104775</xdr:colOff>
      <xdr:row>8</xdr:row>
      <xdr:rowOff>152399</xdr:rowOff>
    </xdr:from>
    <xdr:to>
      <xdr:col>0</xdr:col>
      <xdr:colOff>1752600</xdr:colOff>
      <xdr:row>12</xdr:row>
      <xdr:rowOff>131444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mê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1600199"/>
              <a:ext cx="1581150" cy="7029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238126</xdr:colOff>
      <xdr:row>0</xdr:row>
      <xdr:rowOff>161925</xdr:rowOff>
    </xdr:from>
    <xdr:to>
      <xdr:col>20</xdr:col>
      <xdr:colOff>342900</xdr:colOff>
      <xdr:row>3</xdr:row>
      <xdr:rowOff>47625</xdr:rowOff>
    </xdr:to>
    <xdr:sp macro="" textlink="">
      <xdr:nvSpPr>
        <xdr:cNvPr id="3" name="Fluxograma: Processo alternativo 2"/>
        <xdr:cNvSpPr/>
      </xdr:nvSpPr>
      <xdr:spPr>
        <a:xfrm>
          <a:off x="2743201" y="161925"/>
          <a:ext cx="11077574" cy="428625"/>
        </a:xfrm>
        <a:prstGeom prst="flowChartAlternateProcess">
          <a:avLst/>
        </a:prstGeom>
        <a:solidFill>
          <a:schemeClr val="bg2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323850</xdr:colOff>
      <xdr:row>1</xdr:row>
      <xdr:rowOff>28576</xdr:rowOff>
    </xdr:from>
    <xdr:to>
      <xdr:col>3</xdr:col>
      <xdr:colOff>104775</xdr:colOff>
      <xdr:row>3</xdr:row>
      <xdr:rowOff>9526</xdr:rowOff>
    </xdr:to>
    <xdr:sp macro="" textlink="">
      <xdr:nvSpPr>
        <xdr:cNvPr id="20" name="Fluxograma: Processo alternativo 19"/>
        <xdr:cNvSpPr/>
      </xdr:nvSpPr>
      <xdr:spPr>
        <a:xfrm>
          <a:off x="2828925" y="209551"/>
          <a:ext cx="390525" cy="342900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238124</xdr:colOff>
      <xdr:row>1</xdr:row>
      <xdr:rowOff>19051</xdr:rowOff>
    </xdr:from>
    <xdr:to>
      <xdr:col>9</xdr:col>
      <xdr:colOff>571500</xdr:colOff>
      <xdr:row>3</xdr:row>
      <xdr:rowOff>19051</xdr:rowOff>
    </xdr:to>
    <xdr:sp macro="" textlink="">
      <xdr:nvSpPr>
        <xdr:cNvPr id="4" name="CaixaDeTexto 3"/>
        <xdr:cNvSpPr txBox="1"/>
      </xdr:nvSpPr>
      <xdr:spPr>
        <a:xfrm>
          <a:off x="3352799" y="200026"/>
          <a:ext cx="3990976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Hello, Highlander </a:t>
          </a:r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(Acompanhamento Financeiro</a:t>
          </a:r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)</a:t>
          </a:r>
        </a:p>
      </xdr:txBody>
    </xdr:sp>
    <xdr:clientData/>
  </xdr:twoCellAnchor>
  <xdr:twoCellAnchor>
    <xdr:from>
      <xdr:col>14</xdr:col>
      <xdr:colOff>476249</xdr:colOff>
      <xdr:row>1</xdr:row>
      <xdr:rowOff>47625</xdr:rowOff>
    </xdr:from>
    <xdr:to>
      <xdr:col>20</xdr:col>
      <xdr:colOff>257174</xdr:colOff>
      <xdr:row>3</xdr:row>
      <xdr:rowOff>0</xdr:rowOff>
    </xdr:to>
    <xdr:grpSp>
      <xdr:nvGrpSpPr>
        <xdr:cNvPr id="23" name="Grupo 22"/>
        <xdr:cNvGrpSpPr/>
      </xdr:nvGrpSpPr>
      <xdr:grpSpPr>
        <a:xfrm>
          <a:off x="10296524" y="228600"/>
          <a:ext cx="3438525" cy="314325"/>
          <a:chOff x="10296524" y="228600"/>
          <a:chExt cx="3438525" cy="314325"/>
        </a:xfrm>
      </xdr:grpSpPr>
      <xdr:sp macro="" textlink="">
        <xdr:nvSpPr>
          <xdr:cNvPr id="5" name="CaixaDeTexto 4">
            <a:hlinkClick xmlns:r="http://schemas.openxmlformats.org/officeDocument/2006/relationships" r:id="rId3"/>
          </xdr:cNvPr>
          <xdr:cNvSpPr txBox="1"/>
        </xdr:nvSpPr>
        <xdr:spPr>
          <a:xfrm>
            <a:off x="10296524" y="228600"/>
            <a:ext cx="3438525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tx1">
                    <a:lumMod val="50000"/>
                    <a:lumOff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Pesuisar dados..</a:t>
            </a:r>
          </a:p>
        </xdr:txBody>
      </xdr:sp>
      <xdr:pic>
        <xdr:nvPicPr>
          <xdr:cNvPr id="22" name="Imagem 21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schemeClr val="accent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82625" y="266700"/>
            <a:ext cx="257175" cy="2571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</xdr:colOff>
      <xdr:row>2</xdr:row>
      <xdr:rowOff>57150</xdr:rowOff>
    </xdr:from>
    <xdr:to>
      <xdr:col>0</xdr:col>
      <xdr:colOff>1866901</xdr:colOff>
      <xdr:row>7</xdr:row>
      <xdr:rowOff>66675</xdr:rowOff>
    </xdr:to>
    <xdr:sp macro="" textlink="">
      <xdr:nvSpPr>
        <xdr:cNvPr id="24" name="Retângulo 23"/>
        <xdr:cNvSpPr/>
      </xdr:nvSpPr>
      <xdr:spPr>
        <a:xfrm>
          <a:off x="1" y="419100"/>
          <a:ext cx="1866900" cy="914400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38099</xdr:colOff>
      <xdr:row>3</xdr:row>
      <xdr:rowOff>152400</xdr:rowOff>
    </xdr:from>
    <xdr:to>
      <xdr:col>0</xdr:col>
      <xdr:colOff>1419224</xdr:colOff>
      <xdr:row>5</xdr:row>
      <xdr:rowOff>123825</xdr:rowOff>
    </xdr:to>
    <xdr:sp macro="" textlink="">
      <xdr:nvSpPr>
        <xdr:cNvPr id="25" name="CaixaDeTexto 24"/>
        <xdr:cNvSpPr txBox="1"/>
      </xdr:nvSpPr>
      <xdr:spPr>
        <a:xfrm>
          <a:off x="38099" y="695325"/>
          <a:ext cx="13811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6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1257300</xdr:colOff>
      <xdr:row>3</xdr:row>
      <xdr:rowOff>104775</xdr:rowOff>
    </xdr:from>
    <xdr:to>
      <xdr:col>0</xdr:col>
      <xdr:colOff>1733550</xdr:colOff>
      <xdr:row>6</xdr:row>
      <xdr:rowOff>38100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647700"/>
          <a:ext cx="476250" cy="476250"/>
        </a:xfrm>
        <a:prstGeom prst="rect">
          <a:avLst/>
        </a:prstGeom>
      </xdr:spPr>
    </xdr:pic>
    <xdr:clientData/>
  </xdr:twoCellAnchor>
  <xdr:twoCellAnchor>
    <xdr:from>
      <xdr:col>11</xdr:col>
      <xdr:colOff>476250</xdr:colOff>
      <xdr:row>3</xdr:row>
      <xdr:rowOff>152400</xdr:rowOff>
    </xdr:from>
    <xdr:to>
      <xdr:col>20</xdr:col>
      <xdr:colOff>514350</xdr:colOff>
      <xdr:row>21</xdr:row>
      <xdr:rowOff>114300</xdr:rowOff>
    </xdr:to>
    <xdr:sp macro="" textlink="">
      <xdr:nvSpPr>
        <xdr:cNvPr id="33" name="Retângulo de cantos arredondados 32"/>
        <xdr:cNvSpPr/>
      </xdr:nvSpPr>
      <xdr:spPr>
        <a:xfrm>
          <a:off x="8467725" y="695325"/>
          <a:ext cx="5524500" cy="32194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476250</xdr:colOff>
      <xdr:row>3</xdr:row>
      <xdr:rowOff>152400</xdr:rowOff>
    </xdr:from>
    <xdr:to>
      <xdr:col>20</xdr:col>
      <xdr:colOff>533400</xdr:colOff>
      <xdr:row>7</xdr:row>
      <xdr:rowOff>66675</xdr:rowOff>
    </xdr:to>
    <xdr:sp macro="" textlink="">
      <xdr:nvSpPr>
        <xdr:cNvPr id="34" name="Arredondar Retângulo no Mesmo Canto Lateral 33"/>
        <xdr:cNvSpPr/>
      </xdr:nvSpPr>
      <xdr:spPr>
        <a:xfrm>
          <a:off x="8467725" y="695325"/>
          <a:ext cx="5543550" cy="638175"/>
        </a:xfrm>
        <a:prstGeom prst="round2SameRect">
          <a:avLst>
            <a:gd name="adj1" fmla="val 50000"/>
            <a:gd name="adj2" fmla="val 0"/>
          </a:avLst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447676</xdr:colOff>
      <xdr:row>1</xdr:row>
      <xdr:rowOff>85725</xdr:rowOff>
    </xdr:from>
    <xdr:to>
      <xdr:col>2</xdr:col>
      <xdr:colOff>600076</xdr:colOff>
      <xdr:row>2</xdr:row>
      <xdr:rowOff>158750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1" y="266700"/>
          <a:ext cx="152400" cy="254000"/>
        </a:xfrm>
        <a:prstGeom prst="rect">
          <a:avLst/>
        </a:prstGeom>
      </xdr:spPr>
    </xdr:pic>
    <xdr:clientData/>
  </xdr:twoCellAnchor>
  <xdr:twoCellAnchor>
    <xdr:from>
      <xdr:col>12</xdr:col>
      <xdr:colOff>9526</xdr:colOff>
      <xdr:row>4</xdr:row>
      <xdr:rowOff>104775</xdr:rowOff>
    </xdr:from>
    <xdr:to>
      <xdr:col>20</xdr:col>
      <xdr:colOff>381000</xdr:colOff>
      <xdr:row>6</xdr:row>
      <xdr:rowOff>123825</xdr:rowOff>
    </xdr:to>
    <xdr:sp macro="" textlink="">
      <xdr:nvSpPr>
        <xdr:cNvPr id="40" name="CaixaDeTexto 39"/>
        <xdr:cNvSpPr txBox="1"/>
      </xdr:nvSpPr>
      <xdr:spPr>
        <a:xfrm>
          <a:off x="8610601" y="828675"/>
          <a:ext cx="524827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Economias</a:t>
          </a:r>
        </a:p>
      </xdr:txBody>
    </xdr:sp>
    <xdr:clientData/>
  </xdr:twoCellAnchor>
  <xdr:twoCellAnchor editAs="oneCell">
    <xdr:from>
      <xdr:col>12</xdr:col>
      <xdr:colOff>419099</xdr:colOff>
      <xdr:row>3</xdr:row>
      <xdr:rowOff>166488</xdr:rowOff>
    </xdr:from>
    <xdr:to>
      <xdr:col>13</xdr:col>
      <xdr:colOff>285750</xdr:colOff>
      <xdr:row>7</xdr:row>
      <xdr:rowOff>36905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7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4" y="709413"/>
          <a:ext cx="476251" cy="59431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625.402182986109" createdVersion="5" refreshedVersion="5" minRefreshableVersion="3" recordCount="7">
  <cacheSource type="worksheet">
    <worksheetSource name="tbl_operations"/>
  </cacheSource>
  <cacheFields count="7">
    <cacheField name="Data" numFmtId="14">
      <sharedItems containsSemiMixedTypes="0" containsNonDate="0" containsDate="1" containsString="0" minDate="2024-12-01T00:00:00" maxDate="2024-12-26T00:00:00"/>
    </cacheField>
    <cacheField name="Tipo" numFmtId="0">
      <sharedItems count="2">
        <s v="ENTRADA"/>
        <s v="SAIDA"/>
      </sharedItems>
    </cacheField>
    <cacheField name="Categoria" numFmtId="0">
      <sharedItems/>
    </cacheField>
    <cacheField name="Descrição" numFmtId="0">
      <sharedItems count="6">
        <s v="Salario"/>
        <s v="Cartão"/>
        <s v="INSS"/>
        <s v="Internet"/>
        <s v="kid"/>
        <s v="Convênio"/>
      </sharedItems>
    </cacheField>
    <cacheField name="Valor" numFmtId="164">
      <sharedItems containsSemiMixedTypes="0" containsString="0" containsNumber="1" containsInteger="1" minValue="100" maxValue="4500"/>
    </cacheField>
    <cacheField name="Operação Bancária" numFmtId="0">
      <sharedItems count="2">
        <s v="Transferências"/>
        <s v="Boleto CC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5628.433395949076" createdVersion="5" refreshedVersion="5" minRefreshableVersion="3" recordCount="7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12-01T00:00:00" maxDate="2024-12-26T00:00:00"/>
    </cacheField>
    <cacheField name="mês" numFmtId="1">
      <sharedItems containsSemiMixedTypes="0" containsString="0" containsNumber="1" containsInteger="1" minValue="12" maxValue="12" count="1">
        <n v="12"/>
      </sharedItems>
    </cacheField>
    <cacheField name="Tipo" numFmtId="0">
      <sharedItems count="2">
        <s v="ENTRADA"/>
        <s v="SAIDA"/>
      </sharedItems>
    </cacheField>
    <cacheField name="Categoria" numFmtId="0">
      <sharedItems/>
    </cacheField>
    <cacheField name="Descrição" numFmtId="0">
      <sharedItems count="7">
        <s v="Salario"/>
        <s v="Cartão"/>
        <s v="INSS"/>
        <s v="Internet"/>
        <s v="kid"/>
        <s v="Convênio"/>
        <s v="Camila" u="1"/>
      </sharedItems>
    </cacheField>
    <cacheField name="Valor" numFmtId="164">
      <sharedItems containsSemiMixedTypes="0" containsString="0" containsNumber="1" containsInteger="1" minValue="100" maxValue="4500"/>
    </cacheField>
    <cacheField name="Operação Bancária" numFmtId="0">
      <sharedItems count="2">
        <s v="Transferências"/>
        <s v="Boleto CC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d v="2024-12-01T00:00:00"/>
    <x v="0"/>
    <s v="Renda"/>
    <x v="0"/>
    <n v="4500"/>
    <x v="0"/>
    <s v="Pendente"/>
  </r>
  <r>
    <d v="2024-12-11T00:00:00"/>
    <x v="1"/>
    <s v="Cartão Nubank"/>
    <x v="1"/>
    <n v="800"/>
    <x v="1"/>
    <s v="Pendente"/>
  </r>
  <r>
    <d v="2024-12-15T00:00:00"/>
    <x v="1"/>
    <s v="INSS"/>
    <x v="2"/>
    <n v="280"/>
    <x v="1"/>
    <s v="Pendente"/>
  </r>
  <r>
    <d v="2024-12-15T00:00:00"/>
    <x v="1"/>
    <s v="Vivo"/>
    <x v="3"/>
    <n v="100"/>
    <x v="1"/>
    <s v="Pendente"/>
  </r>
  <r>
    <d v="2024-12-15T00:00:00"/>
    <x v="1"/>
    <s v="Pensão"/>
    <x v="4"/>
    <n v="1412"/>
    <x v="0"/>
    <s v="Pendente"/>
  </r>
  <r>
    <d v="2024-12-24T00:00:00"/>
    <x v="1"/>
    <s v="Saúde"/>
    <x v="5"/>
    <n v="750"/>
    <x v="1"/>
    <s v="Pendente"/>
  </r>
  <r>
    <d v="2024-12-25T00:00:00"/>
    <x v="1"/>
    <s v="Cartão Credicard"/>
    <x v="1"/>
    <n v="150"/>
    <x v="1"/>
    <s v="Penden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d v="2024-12-01T00:00:00"/>
    <x v="0"/>
    <x v="0"/>
    <s v="Renda"/>
    <x v="0"/>
    <n v="4500"/>
    <x v="0"/>
    <s v="Pendente"/>
  </r>
  <r>
    <d v="2024-12-11T00:00:00"/>
    <x v="0"/>
    <x v="1"/>
    <s v="Cartão Nubank"/>
    <x v="1"/>
    <n v="800"/>
    <x v="1"/>
    <s v="Pendente"/>
  </r>
  <r>
    <d v="2024-12-15T00:00:00"/>
    <x v="0"/>
    <x v="1"/>
    <s v="INSS"/>
    <x v="2"/>
    <n v="280"/>
    <x v="1"/>
    <s v="Pendente"/>
  </r>
  <r>
    <d v="2024-12-15T00:00:00"/>
    <x v="0"/>
    <x v="1"/>
    <s v="Vivo"/>
    <x v="3"/>
    <n v="100"/>
    <x v="1"/>
    <s v="Pendente"/>
  </r>
  <r>
    <d v="2024-12-15T00:00:00"/>
    <x v="0"/>
    <x v="1"/>
    <s v="Pensão"/>
    <x v="4"/>
    <n v="1412"/>
    <x v="0"/>
    <s v="Pendente"/>
  </r>
  <r>
    <d v="2024-12-24T00:00:00"/>
    <x v="0"/>
    <x v="1"/>
    <s v="Saúde"/>
    <x v="5"/>
    <n v="750"/>
    <x v="1"/>
    <s v="Pendente"/>
  </r>
  <r>
    <d v="2024-12-25T00:00:00"/>
    <x v="0"/>
    <x v="1"/>
    <s v="Cartão Credicard"/>
    <x v="1"/>
    <n v="150"/>
    <x v="1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6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1">
  <location ref="A3:A4" firstHeaderRow="1" firstDataRow="1" firstDataCol="0"/>
  <pivotFields count="7">
    <pivotField numFmtId="14" showAll="0"/>
    <pivotField showAll="0">
      <items count="3">
        <item x="0"/>
        <item x="1"/>
        <item t="default"/>
      </items>
    </pivotField>
    <pivotField showAll="0"/>
    <pivotField showAll="0">
      <items count="7">
        <item sd="0" x="1"/>
        <item sd="0" x="5"/>
        <item sd="0" x="2"/>
        <item sd="0" x="3"/>
        <item sd="0" x="4"/>
        <item sd="0" x="0"/>
        <item t="default" sd="0"/>
      </items>
    </pivotField>
    <pivotField dataField="1" numFmtId="164" showAll="0"/>
    <pivotField showAll="0">
      <items count="3">
        <item x="1"/>
        <item x="0"/>
        <item t="default"/>
      </items>
    </pivotField>
    <pivotField showAll="0"/>
  </pivotFields>
  <rowItems count="1">
    <i/>
  </rowItems>
  <colItems count="1">
    <i/>
  </colItems>
  <dataFields count="1">
    <dataField name="Soma de Valor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A3:B14" firstHeaderRow="1" firstDataRow="1" firstDataCol="1" rowPageCount="1" colPageCount="1"/>
  <pivotFields count="8">
    <pivotField numFmtId="14" showAll="0"/>
    <pivotField numFmtId="1" showAll="0" defaultSubtotal="0">
      <items count="1">
        <item x="0"/>
      </items>
    </pivotField>
    <pivotField axis="axisPage" showAll="0">
      <items count="3">
        <item x="0"/>
        <item x="1"/>
        <item t="default"/>
      </items>
    </pivotField>
    <pivotField showAll="0"/>
    <pivotField axis="axisRow" showAll="0">
      <items count="8">
        <item m="1" x="6"/>
        <item x="1"/>
        <item x="5"/>
        <item x="2"/>
        <item x="3"/>
        <item x="0"/>
        <item x="4"/>
        <item t="default"/>
      </items>
    </pivotField>
    <pivotField dataField="1" numFmtId="164" showAll="0"/>
    <pivotField axis="axisRow" showAll="0">
      <items count="3">
        <item x="1"/>
        <item x="0"/>
        <item t="default"/>
      </items>
    </pivotField>
    <pivotField showAll="0"/>
  </pivotFields>
  <rowFields count="2">
    <field x="4"/>
    <field x="6"/>
  </rowFields>
  <rowItems count="11"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6"/>
    </i>
    <i r="1">
      <x v="1"/>
    </i>
    <i t="grand">
      <x/>
    </i>
  </rowItems>
  <colItems count="1">
    <i/>
  </colItems>
  <pageFields count="1">
    <pageField fld="2" item="1" hier="-1"/>
  </pageFields>
  <dataFields count="1">
    <dataField name="Soma de Valor" fld="5" baseField="5" baseItem="0" numFmtId="164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4" name="Tabela dinâmica3"/>
  </pivotTables>
  <data>
    <tabular pivotCacheId="1">
      <items count="1"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1" cache="SegmentaçãodeDados_mês" caption="mês" style="SlicerStyleDark6 2" rowHeight="234950"/>
</slicers>
</file>

<file path=xl/tables/table1.xml><?xml version="1.0" encoding="utf-8"?>
<table xmlns="http://schemas.openxmlformats.org/spreadsheetml/2006/main" id="1" name="tbl_operations" displayName="tbl_operations" ref="A1:H8" totalsRowShown="0">
  <autoFilter ref="A1:H8"/>
  <sortState ref="A2:G8">
    <sortCondition ref="A1:A8"/>
  </sortState>
  <tableColumns count="8">
    <tableColumn id="1" name="Data" dataDxfId="6"/>
    <tableColumn id="8" name="mês" dataDxfId="5">
      <calculatedColumnFormula>MONTH(tbl_operations[[#This Row],[Data]])</calculatedColumnFormula>
    </tableColumn>
    <tableColumn id="2" name="Tipo"/>
    <tableColumn id="3" name="Categoria"/>
    <tableColumn id="4" name="Descrição"/>
    <tableColumn id="5" name="Valor" dataDxfId="4"/>
    <tableColumn id="6" name="Operação Bancária"/>
    <tableColumn id="7" name="Status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C6:D8" totalsRowCount="1">
  <autoFilter ref="C6:D8"/>
  <tableColumns count="2">
    <tableColumn id="1" name="Data de Lançamento" totalsRowLabel="08/11/2024" dataDxfId="3" totalsRowDxfId="1"/>
    <tableColumn id="3" name="Depósito reservado" totalsRowFunction="min" dataDxfId="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I27" sqref="I27"/>
    </sheetView>
  </sheetViews>
  <sheetFormatPr defaultRowHeight="14.4" x14ac:dyDescent="0.3"/>
  <cols>
    <col min="1" max="1" width="13.33203125" customWidth="1"/>
    <col min="2" max="2" width="11.109375" customWidth="1"/>
  </cols>
  <sheetData>
    <row r="3" spans="1:1" x14ac:dyDescent="0.3">
      <c r="A3" t="s">
        <v>25</v>
      </c>
    </row>
    <row r="4" spans="1:1" x14ac:dyDescent="0.3">
      <c r="A4" s="5">
        <v>7992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"/>
  <sheetViews>
    <sheetView workbookViewId="0"/>
  </sheetViews>
  <sheetFormatPr defaultRowHeight="14.4" x14ac:dyDescent="0.3"/>
  <cols>
    <col min="1" max="1" width="10.5546875" style="1" bestFit="1" customWidth="1"/>
    <col min="2" max="2" width="15.6640625" style="10" customWidth="1"/>
    <col min="3" max="3" width="14.21875" customWidth="1"/>
    <col min="4" max="4" width="14.88671875" bestFit="1" customWidth="1"/>
    <col min="5" max="5" width="11.21875" bestFit="1" customWidth="1"/>
    <col min="6" max="6" width="10.5546875" style="6" bestFit="1" customWidth="1"/>
    <col min="7" max="7" width="19.109375" bestFit="1" customWidth="1"/>
    <col min="8" max="8" width="13.109375" customWidth="1"/>
  </cols>
  <sheetData>
    <row r="1" spans="1:8" x14ac:dyDescent="0.3">
      <c r="A1" s="1" t="s">
        <v>0</v>
      </c>
      <c r="B1" s="10" t="s">
        <v>27</v>
      </c>
      <c r="C1" t="s">
        <v>1</v>
      </c>
      <c r="D1" t="s">
        <v>4</v>
      </c>
      <c r="E1" t="s">
        <v>2</v>
      </c>
      <c r="F1" s="6" t="s">
        <v>3</v>
      </c>
      <c r="G1" t="s">
        <v>5</v>
      </c>
      <c r="H1" t="s">
        <v>6</v>
      </c>
    </row>
    <row r="2" spans="1:8" x14ac:dyDescent="0.3">
      <c r="A2" s="1">
        <v>45627</v>
      </c>
      <c r="B2" s="10">
        <f>MONTH(tbl_operations[[#This Row],[Data]])</f>
        <v>12</v>
      </c>
      <c r="C2" t="s">
        <v>10</v>
      </c>
      <c r="D2" t="s">
        <v>11</v>
      </c>
      <c r="E2" t="s">
        <v>12</v>
      </c>
      <c r="F2" s="2">
        <v>4500</v>
      </c>
      <c r="G2" t="s">
        <v>13</v>
      </c>
      <c r="H2" t="s">
        <v>24</v>
      </c>
    </row>
    <row r="3" spans="1:8" x14ac:dyDescent="0.3">
      <c r="A3" s="1">
        <v>45637</v>
      </c>
      <c r="B3" s="10">
        <f>MONTH(tbl_operations[[#This Row],[Data]])</f>
        <v>12</v>
      </c>
      <c r="C3" t="s">
        <v>18</v>
      </c>
      <c r="D3" t="s">
        <v>15</v>
      </c>
      <c r="E3" t="s">
        <v>20</v>
      </c>
      <c r="F3" s="2">
        <v>800</v>
      </c>
      <c r="G3" t="s">
        <v>9</v>
      </c>
      <c r="H3" t="s">
        <v>24</v>
      </c>
    </row>
    <row r="4" spans="1:8" x14ac:dyDescent="0.3">
      <c r="A4" s="1">
        <v>45641</v>
      </c>
      <c r="B4" s="10">
        <f>MONTH(tbl_operations[[#This Row],[Data]])</f>
        <v>12</v>
      </c>
      <c r="C4" t="s">
        <v>18</v>
      </c>
      <c r="D4" t="s">
        <v>21</v>
      </c>
      <c r="E4" t="s">
        <v>21</v>
      </c>
      <c r="F4" s="2">
        <v>280</v>
      </c>
      <c r="G4" t="s">
        <v>9</v>
      </c>
      <c r="H4" t="s">
        <v>24</v>
      </c>
    </row>
    <row r="5" spans="1:8" x14ac:dyDescent="0.3">
      <c r="A5" s="1">
        <v>45641</v>
      </c>
      <c r="B5" s="10">
        <f>MONTH(tbl_operations[[#This Row],[Data]])</f>
        <v>12</v>
      </c>
      <c r="C5" t="s">
        <v>18</v>
      </c>
      <c r="D5" t="s">
        <v>17</v>
      </c>
      <c r="E5" t="s">
        <v>19</v>
      </c>
      <c r="F5" s="2">
        <v>100</v>
      </c>
      <c r="G5" t="s">
        <v>9</v>
      </c>
      <c r="H5" t="s">
        <v>24</v>
      </c>
    </row>
    <row r="6" spans="1:8" x14ac:dyDescent="0.3">
      <c r="A6" s="1">
        <v>45641</v>
      </c>
      <c r="B6" s="10">
        <f>MONTH(tbl_operations[[#This Row],[Data]])</f>
        <v>12</v>
      </c>
      <c r="C6" t="s">
        <v>18</v>
      </c>
      <c r="D6" t="s">
        <v>14</v>
      </c>
      <c r="E6" t="s">
        <v>26</v>
      </c>
      <c r="F6" s="2">
        <v>1412</v>
      </c>
      <c r="G6" t="s">
        <v>13</v>
      </c>
      <c r="H6" t="s">
        <v>24</v>
      </c>
    </row>
    <row r="7" spans="1:8" x14ac:dyDescent="0.3">
      <c r="A7" s="1">
        <v>45650</v>
      </c>
      <c r="B7" s="10">
        <f>MONTH(tbl_operations[[#This Row],[Data]])</f>
        <v>12</v>
      </c>
      <c r="C7" t="s">
        <v>18</v>
      </c>
      <c r="D7" t="s">
        <v>8</v>
      </c>
      <c r="E7" t="s">
        <v>7</v>
      </c>
      <c r="F7" s="2">
        <v>750</v>
      </c>
      <c r="G7" t="s">
        <v>9</v>
      </c>
      <c r="H7" t="s">
        <v>24</v>
      </c>
    </row>
    <row r="8" spans="1:8" x14ac:dyDescent="0.3">
      <c r="A8" s="1">
        <v>45651</v>
      </c>
      <c r="B8" s="10">
        <f>MONTH(tbl_operations[[#This Row],[Data]])</f>
        <v>12</v>
      </c>
      <c r="C8" t="s">
        <v>18</v>
      </c>
      <c r="D8" t="s">
        <v>16</v>
      </c>
      <c r="E8" t="s">
        <v>20</v>
      </c>
      <c r="F8" s="2">
        <v>150</v>
      </c>
      <c r="G8" t="s">
        <v>9</v>
      </c>
      <c r="H8" t="s">
        <v>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7" sqref="B7"/>
    </sheetView>
  </sheetViews>
  <sheetFormatPr defaultRowHeight="14.4" x14ac:dyDescent="0.3"/>
  <cols>
    <col min="1" max="1" width="17.21875" bestFit="1" customWidth="1"/>
    <col min="2" max="2" width="13.33203125" customWidth="1"/>
    <col min="3" max="3" width="13.33203125" bestFit="1" customWidth="1"/>
    <col min="4" max="4" width="14.33203125" bestFit="1" customWidth="1"/>
  </cols>
  <sheetData>
    <row r="1" spans="1:2" x14ac:dyDescent="0.3">
      <c r="A1" s="4" t="s">
        <v>1</v>
      </c>
      <c r="B1" t="s">
        <v>18</v>
      </c>
    </row>
    <row r="3" spans="1:2" x14ac:dyDescent="0.3">
      <c r="A3" s="4" t="s">
        <v>22</v>
      </c>
      <c r="B3" t="s">
        <v>25</v>
      </c>
    </row>
    <row r="4" spans="1:2" x14ac:dyDescent="0.3">
      <c r="A4" s="3" t="s">
        <v>20</v>
      </c>
      <c r="B4" s="2">
        <v>950</v>
      </c>
    </row>
    <row r="5" spans="1:2" x14ac:dyDescent="0.3">
      <c r="A5" s="7" t="s">
        <v>9</v>
      </c>
      <c r="B5" s="2">
        <v>950</v>
      </c>
    </row>
    <row r="6" spans="1:2" x14ac:dyDescent="0.3">
      <c r="A6" s="3" t="s">
        <v>7</v>
      </c>
      <c r="B6" s="2">
        <v>750</v>
      </c>
    </row>
    <row r="7" spans="1:2" x14ac:dyDescent="0.3">
      <c r="A7" s="7" t="s">
        <v>9</v>
      </c>
      <c r="B7" s="2">
        <v>750</v>
      </c>
    </row>
    <row r="8" spans="1:2" x14ac:dyDescent="0.3">
      <c r="A8" s="3" t="s">
        <v>21</v>
      </c>
      <c r="B8" s="2">
        <v>280</v>
      </c>
    </row>
    <row r="9" spans="1:2" x14ac:dyDescent="0.3">
      <c r="A9" s="7" t="s">
        <v>9</v>
      </c>
      <c r="B9" s="2">
        <v>280</v>
      </c>
    </row>
    <row r="10" spans="1:2" x14ac:dyDescent="0.3">
      <c r="A10" s="3" t="s">
        <v>19</v>
      </c>
      <c r="B10" s="2">
        <v>100</v>
      </c>
    </row>
    <row r="11" spans="1:2" x14ac:dyDescent="0.3">
      <c r="A11" s="7" t="s">
        <v>9</v>
      </c>
      <c r="B11" s="2">
        <v>100</v>
      </c>
    </row>
    <row r="12" spans="1:2" x14ac:dyDescent="0.3">
      <c r="A12" s="3" t="s">
        <v>26</v>
      </c>
      <c r="B12" s="2">
        <v>1412</v>
      </c>
    </row>
    <row r="13" spans="1:2" x14ac:dyDescent="0.3">
      <c r="A13" s="7" t="s">
        <v>13</v>
      </c>
      <c r="B13" s="2">
        <v>1412</v>
      </c>
    </row>
    <row r="14" spans="1:2" x14ac:dyDescent="0.3">
      <c r="A14" s="3" t="s">
        <v>23</v>
      </c>
      <c r="B14" s="2">
        <v>3492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showRowColHeaders="0" zoomScale="80" zoomScaleNormal="80" workbookViewId="0">
      <selection activeCell="P24" sqref="P24"/>
    </sheetView>
  </sheetViews>
  <sheetFormatPr defaultRowHeight="14.4" x14ac:dyDescent="0.3"/>
  <cols>
    <col min="1" max="1" width="27.6640625" style="9" customWidth="1"/>
    <col min="2" max="21" width="8.88671875" style="8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8"/>
  <sheetViews>
    <sheetView tabSelected="1" workbookViewId="0">
      <selection activeCell="C14" sqref="C14"/>
    </sheetView>
  </sheetViews>
  <sheetFormatPr defaultRowHeight="14.4" x14ac:dyDescent="0.3"/>
  <cols>
    <col min="3" max="3" width="20.21875" customWidth="1"/>
    <col min="4" max="4" width="10.5546875" customWidth="1"/>
    <col min="5" max="5" width="19.109375" customWidth="1"/>
    <col min="6" max="6" width="10.5546875" customWidth="1"/>
  </cols>
  <sheetData>
    <row r="1" spans="3:4" s="11" customFormat="1" ht="51" customHeight="1" x14ac:dyDescent="0.3"/>
    <row r="6" spans="3:4" x14ac:dyDescent="0.3">
      <c r="C6" s="13" t="s">
        <v>28</v>
      </c>
      <c r="D6" s="14" t="s">
        <v>29</v>
      </c>
    </row>
    <row r="7" spans="3:4" x14ac:dyDescent="0.3">
      <c r="C7" s="12">
        <v>45603</v>
      </c>
      <c r="D7" s="2">
        <v>50</v>
      </c>
    </row>
    <row r="8" spans="3:4" x14ac:dyDescent="0.3">
      <c r="C8" s="12" t="s">
        <v>30</v>
      </c>
      <c r="D8" s="2">
        <f>SUBTOTAL(105,Tabela3[Depósito reservado])</f>
        <v>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Plan7</vt:lpstr>
      <vt:lpstr>Data</vt:lpstr>
      <vt:lpstr>Plan4</vt:lpstr>
      <vt:lpstr>Dashboard</vt:lpstr>
      <vt:lpstr>Caixinha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2024-11-25T17:27:35Z</dcterms:created>
  <dcterms:modified xsi:type="dcterms:W3CDTF">2024-12-04T16:56:47Z</dcterms:modified>
</cp:coreProperties>
</file>