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mc:AlternateContent xmlns:mc="http://schemas.openxmlformats.org/markup-compatibility/2006">
    <mc:Choice Requires="x15">
      <x15ac:absPath xmlns:x15ac="http://schemas.microsoft.com/office/spreadsheetml/2010/11/ac" url="C:\Users\Cristian Núñez\Desktop\22. 17.1 Tesis Roberto Herrera\5. Base de datos\"/>
    </mc:Choice>
  </mc:AlternateContent>
  <xr:revisionPtr revIDLastSave="0" documentId="8_{B13D618D-46AD-42D9-8DC2-B7984A71416D}" xr6:coauthVersionLast="36" xr6:coauthVersionMax="36" xr10:uidLastSave="{00000000-0000-0000-0000-000000000000}"/>
  <bookViews>
    <workbookView xWindow="0" yWindow="0" windowWidth="4605" windowHeight="3495" xr2:uid="{00000000-000D-0000-FFFF-FFFF00000000}"/>
  </bookViews>
  <sheets>
    <sheet name="Base de datos" sheetId="1" r:id="rId1"/>
    <sheet name="SPPB" sheetId="3" r:id="rId2"/>
    <sheet name="Sensibilidad Estacional" sheetId="4" r:id="rId3"/>
    <sheet name="Estrés Percibido" sheetId="5" r:id="rId4"/>
    <sheet name="TUG" sheetId="6" r:id="rId5"/>
  </sheets>
  <definedNames>
    <definedName name="_xlnm._FilterDatabase" localSheetId="0" hidden="1">'Base de datos'!$T$6:$BM$85</definedName>
    <definedName name="Z_D436F5C4_3EDB_4C27_BE0E_893EFF64F36A_.wvu.FilterData" localSheetId="0" hidden="1">'Base de datos'!$A$8:$BP$41</definedName>
  </definedNames>
  <calcPr calcId="191029"/>
  <customWorkbookViews>
    <customWorkbookView name="Filtro 1" guid="{D436F5C4-3EDB-4C27-BE0E-893EFF64F36A}" maximized="1" windowWidth="0" windowHeight="0" activeSheetId="0"/>
  </customWorkbookViews>
  <extLst>
    <ext uri="GoogleSheetsCustomDataVersion1">
      <go:sheetsCustomData xmlns:go="http://customooxmlschemas.google.com/" r:id="rId11" roundtripDataSignature="AMtx7mjzkaoFN73+AxZirdbJwkPT1XgIbw=="/>
    </ext>
  </extLst>
</workbook>
</file>

<file path=xl/calcChain.xml><?xml version="1.0" encoding="utf-8"?>
<calcChain xmlns="http://schemas.openxmlformats.org/spreadsheetml/2006/main">
  <c r="BL35" i="1" l="1"/>
  <c r="BL41" i="1"/>
  <c r="BL34" i="1"/>
  <c r="BL33" i="1"/>
  <c r="BL32" i="1"/>
  <c r="BL31" i="1"/>
  <c r="BL30" i="1"/>
  <c r="BL29" i="1"/>
  <c r="BL28" i="1"/>
  <c r="BL17" i="1"/>
  <c r="BL16" i="1"/>
  <c r="BL15" i="1"/>
  <c r="BL14" i="1"/>
  <c r="BL13" i="1"/>
  <c r="BL12" i="1"/>
  <c r="BL11" i="1"/>
  <c r="BL10" i="1"/>
  <c r="BL9" i="1"/>
  <c r="T30" i="5"/>
  <c r="T29" i="5"/>
  <c r="T28" i="5"/>
  <c r="T27" i="5"/>
  <c r="T26" i="5"/>
  <c r="T25" i="5"/>
  <c r="T24" i="5"/>
  <c r="T23" i="5"/>
  <c r="T22" i="5"/>
  <c r="T21" i="5"/>
  <c r="T20" i="5"/>
  <c r="T19" i="5"/>
  <c r="T18" i="5"/>
  <c r="T17" i="5"/>
  <c r="T16" i="5"/>
  <c r="T15" i="5"/>
  <c r="T14" i="5"/>
  <c r="T13" i="5"/>
  <c r="T12" i="5"/>
  <c r="T11" i="5"/>
  <c r="T10" i="5"/>
  <c r="T9" i="5"/>
  <c r="T8" i="5"/>
  <c r="T7" i="5"/>
  <c r="BL84" i="1"/>
  <c r="J84" i="1"/>
  <c r="BL83" i="1"/>
  <c r="J83" i="1"/>
  <c r="BL82" i="1"/>
  <c r="J82" i="1"/>
  <c r="BL81" i="1"/>
  <c r="J81" i="1"/>
  <c r="BL80" i="1"/>
  <c r="J80" i="1"/>
  <c r="BL79" i="1"/>
  <c r="J79" i="1"/>
  <c r="BL78" i="1"/>
  <c r="J78" i="1"/>
  <c r="BL77" i="1"/>
  <c r="J77" i="1"/>
  <c r="BL76" i="1"/>
  <c r="J76" i="1"/>
  <c r="BL75" i="1"/>
  <c r="J75" i="1"/>
  <c r="BL74" i="1"/>
  <c r="J74" i="1"/>
  <c r="BL73" i="1"/>
  <c r="J73" i="1"/>
  <c r="BL72" i="1"/>
  <c r="J72" i="1"/>
  <c r="BL71" i="1"/>
  <c r="J71" i="1"/>
  <c r="BL70" i="1"/>
  <c r="J70" i="1"/>
  <c r="BL69" i="1"/>
  <c r="J69" i="1"/>
  <c r="BL68" i="1"/>
  <c r="J68" i="1"/>
  <c r="BL67" i="1"/>
  <c r="J67" i="1"/>
  <c r="BL66" i="1"/>
  <c r="J66" i="1"/>
  <c r="BL65" i="1"/>
  <c r="J65" i="1"/>
  <c r="BL64" i="1"/>
  <c r="J64" i="1"/>
  <c r="BL63" i="1"/>
  <c r="J63" i="1"/>
  <c r="BL62" i="1"/>
  <c r="BL61" i="1"/>
  <c r="J61" i="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6" i="1" l="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7" authorId="0" shapeId="0" xr:uid="{00000000-0006-0000-0000-00000C000000}">
      <text>
        <r>
          <rPr>
            <sz val="11"/>
            <color theme="1"/>
            <rFont val="Verdana"/>
            <scheme val="minor"/>
          </rPr>
          <t>======
ID#AAAATUc4ABc
Cristian Núñez    (2021-12-23 15:43:21)
[(PS-PD)/3]+PD</t>
        </r>
      </text>
    </comment>
    <comment ref="K7" authorId="0" shapeId="0" xr:uid="{00000000-0006-0000-0000-000009000000}">
      <text>
        <r>
          <rPr>
            <sz val="11"/>
            <color theme="1"/>
            <rFont val="Verdana"/>
            <scheme val="minor"/>
          </rPr>
          <t>======
ID#AAAATUc4ABk
Cristian Núñez    (2021-12-23 15:43:21)
PS-PD</t>
        </r>
      </text>
    </comment>
    <comment ref="AX7" authorId="0" shapeId="0" xr:uid="{00000000-0006-0000-0000-00000F000000}">
      <text>
        <r>
          <rPr>
            <sz val="11"/>
            <color theme="1"/>
            <rFont val="Verdana"/>
            <scheme val="minor"/>
          </rPr>
          <t>======
ID#AAAATUc4ABM
Cristian Núñez    (2021-12-23 15:43:21)
(1= verano; 2=invierno; 3=patron mixto)</t>
        </r>
      </text>
    </comment>
    <comment ref="AY7" authorId="0" shapeId="0" xr:uid="{00000000-0006-0000-0000-00000D000000}">
      <text>
        <r>
          <rPr>
            <sz val="11"/>
            <color theme="1"/>
            <rFont val="Verdana"/>
            <scheme val="minor"/>
          </rPr>
          <t>======
ID#AAAATUc4ABQ
Cristian Núñez    (2021-12-23 15:43:21)
Seasonal Score Index : La puntuación estacional permite el cálculo de Trastorno Afectivo Estacional (SAD, por sus siglas en ingles)</t>
        </r>
      </text>
    </comment>
    <comment ref="AZ7" authorId="0" shapeId="0" xr:uid="{00000000-0006-0000-0000-00000E000000}">
      <text>
        <r>
          <rPr>
            <sz val="11"/>
            <color theme="1"/>
            <rFont val="Verdana"/>
            <scheme val="minor"/>
          </rPr>
          <t>======
ID#AAAATUc4ABI
Cristian Núñez    (2021-12-23 15:43:21)
Percepción de severidad</t>
        </r>
      </text>
    </comment>
    <comment ref="G8" authorId="0" shapeId="0" xr:uid="{00000000-0006-0000-0000-000008000000}">
      <text>
        <r>
          <rPr>
            <sz val="11"/>
            <color theme="1"/>
            <rFont val="Verdana"/>
            <scheme val="minor"/>
          </rPr>
          <t>======
ID#AAAATUc4ABg
Cristian Núñez    (2021-12-23 15:43:21)
&lt; 18,5 = Insuficiente
18,5 - 24,5 = Normal
&gt; 25 = Sobrepeso
&gt; 30 = Obesidad</t>
        </r>
      </text>
    </comment>
  </commentList>
  <extLst>
    <ext xmlns:r="http://schemas.openxmlformats.org/officeDocument/2006/relationships" uri="GoogleSheetsCustomDataVersion1">
      <go:sheetsCustomData xmlns:go="http://customooxmlschemas.google.com/" r:id="rId1" roundtripDataSignature="AMtx7mjpG3xSou2raGKFtnspMl/vU+kyUg=="/>
    </ext>
  </extLst>
</comments>
</file>

<file path=xl/sharedStrings.xml><?xml version="1.0" encoding="utf-8"?>
<sst xmlns="http://schemas.openxmlformats.org/spreadsheetml/2006/main" count="420" uniqueCount="218">
  <si>
    <t>f</t>
  </si>
  <si>
    <t>Morfologicos</t>
  </si>
  <si>
    <t>Tanita</t>
  </si>
  <si>
    <t>HRV1</t>
  </si>
  <si>
    <t>Sensibilidad Estacional</t>
  </si>
  <si>
    <t>Estrés percibido</t>
  </si>
  <si>
    <t xml:space="preserve">Peso </t>
  </si>
  <si>
    <t>Talla</t>
  </si>
  <si>
    <t>IMC</t>
  </si>
  <si>
    <t>Estado</t>
  </si>
  <si>
    <t>P. A. sistolica</t>
  </si>
  <si>
    <t>P.A. diastolica</t>
  </si>
  <si>
    <t>PAM</t>
  </si>
  <si>
    <t>PP</t>
  </si>
  <si>
    <t>Grasa Total</t>
  </si>
  <si>
    <t>Masa Muscular</t>
  </si>
  <si>
    <t>Peso</t>
  </si>
  <si>
    <t xml:space="preserve">Agua </t>
  </si>
  <si>
    <t xml:space="preserve">Masa </t>
  </si>
  <si>
    <t xml:space="preserve">Metabolismo </t>
  </si>
  <si>
    <t>Edad</t>
  </si>
  <si>
    <t>Mean RR</t>
  </si>
  <si>
    <t>RMSSD</t>
  </si>
  <si>
    <t>PNS index</t>
  </si>
  <si>
    <t>Mean HR</t>
  </si>
  <si>
    <t>Stress index</t>
  </si>
  <si>
    <t>SNS index</t>
  </si>
  <si>
    <t>SDNN</t>
  </si>
  <si>
    <t>VLF</t>
  </si>
  <si>
    <t>LF</t>
  </si>
  <si>
    <t>HF</t>
  </si>
  <si>
    <t>Patron Verano</t>
  </si>
  <si>
    <t>Patron Invierno</t>
  </si>
  <si>
    <t>Patron Estacional</t>
  </si>
  <si>
    <t>SSI</t>
  </si>
  <si>
    <t>Severidad</t>
  </si>
  <si>
    <t>GSS</t>
  </si>
  <si>
    <t xml:space="preserve">Fluctuación </t>
  </si>
  <si>
    <t>Horas de sueño</t>
  </si>
  <si>
    <t>PSS</t>
  </si>
  <si>
    <t>SPPB(pts)</t>
  </si>
  <si>
    <t>Code</t>
  </si>
  <si>
    <t>Apellidos</t>
  </si>
  <si>
    <t>Nombre</t>
  </si>
  <si>
    <t>Rut</t>
  </si>
  <si>
    <t>Kg</t>
  </si>
  <si>
    <t>cm</t>
  </si>
  <si>
    <t>Peso/talla2</t>
  </si>
  <si>
    <t>según IMC</t>
  </si>
  <si>
    <t>mmHg</t>
  </si>
  <si>
    <t>%</t>
  </si>
  <si>
    <t>corporal</t>
  </si>
  <si>
    <t>osea</t>
  </si>
  <si>
    <t>basal</t>
  </si>
  <si>
    <t>ms</t>
  </si>
  <si>
    <t>bpm</t>
  </si>
  <si>
    <t>ms2</t>
  </si>
  <si>
    <t>peso (kg)</t>
  </si>
  <si>
    <t>Invierno</t>
  </si>
  <si>
    <t>Primavera</t>
  </si>
  <si>
    <t>Verano</t>
  </si>
  <si>
    <t>Otoño</t>
  </si>
  <si>
    <t>alimentarias</t>
  </si>
  <si>
    <t>Pie Juntos</t>
  </si>
  <si>
    <t>Semi tandem</t>
  </si>
  <si>
    <t xml:space="preserve">Tandem </t>
  </si>
  <si>
    <t>4m</t>
  </si>
  <si>
    <t>Sit to stand</t>
  </si>
  <si>
    <t>Puntos totales</t>
  </si>
  <si>
    <t>Resultados</t>
  </si>
  <si>
    <t>Obesidad</t>
  </si>
  <si>
    <t>97,6</t>
  </si>
  <si>
    <t>Insuficiente</t>
  </si>
  <si>
    <t>102,3</t>
  </si>
  <si>
    <t>97,3</t>
  </si>
  <si>
    <t>Sobrepeso</t>
  </si>
  <si>
    <t>105</t>
  </si>
  <si>
    <t>74,3</t>
  </si>
  <si>
    <t>104,3</t>
  </si>
  <si>
    <t>87</t>
  </si>
  <si>
    <t>98,6</t>
  </si>
  <si>
    <t>Normal</t>
  </si>
  <si>
    <t>98</t>
  </si>
  <si>
    <t>92,6</t>
  </si>
  <si>
    <t>87,3</t>
  </si>
  <si>
    <t>88,3</t>
  </si>
  <si>
    <t>135,6</t>
  </si>
  <si>
    <t>107</t>
  </si>
  <si>
    <t>88,6</t>
  </si>
  <si>
    <t>115,6</t>
  </si>
  <si>
    <t>90</t>
  </si>
  <si>
    <t>76</t>
  </si>
  <si>
    <t>95,6</t>
  </si>
  <si>
    <t>103</t>
  </si>
  <si>
    <t>89,6</t>
  </si>
  <si>
    <t>82</t>
  </si>
  <si>
    <t>92,7</t>
  </si>
  <si>
    <t>Limitación leve</t>
  </si>
  <si>
    <t>101</t>
  </si>
  <si>
    <t>77,7</t>
  </si>
  <si>
    <t>107,3</t>
  </si>
  <si>
    <t>100,7</t>
  </si>
  <si>
    <t>78,7</t>
  </si>
  <si>
    <t>95</t>
  </si>
  <si>
    <t xml:space="preserve">limitacion minima </t>
  </si>
  <si>
    <t>100</t>
  </si>
  <si>
    <t>88</t>
  </si>
  <si>
    <t>limitacion minima</t>
  </si>
  <si>
    <t>85</t>
  </si>
  <si>
    <t>sobrepeso</t>
  </si>
  <si>
    <t>91</t>
  </si>
  <si>
    <t>33.0</t>
  </si>
  <si>
    <t>114</t>
  </si>
  <si>
    <t xml:space="preserve">Obesidad </t>
  </si>
  <si>
    <t>84</t>
  </si>
  <si>
    <t>33.9</t>
  </si>
  <si>
    <t>102</t>
  </si>
  <si>
    <t>83</t>
  </si>
  <si>
    <t>99</t>
  </si>
  <si>
    <t>75</t>
  </si>
  <si>
    <t>92</t>
  </si>
  <si>
    <t>obesidad 1</t>
  </si>
  <si>
    <t>93</t>
  </si>
  <si>
    <t>obesidad</t>
  </si>
  <si>
    <t>0.09</t>
  </si>
  <si>
    <t>obesidad clase II</t>
  </si>
  <si>
    <t>limitacion leve</t>
  </si>
  <si>
    <t xml:space="preserve">Normal </t>
  </si>
  <si>
    <t>normal</t>
  </si>
  <si>
    <t>limitación moderada</t>
  </si>
  <si>
    <t>limitación grave</t>
  </si>
  <si>
    <t>limitación leve</t>
  </si>
  <si>
    <t>SPPB</t>
  </si>
  <si>
    <t>Pies juntos  (pts)</t>
  </si>
  <si>
    <t>Semi tandem (pts)</t>
  </si>
  <si>
    <t>Tandem (pts)</t>
  </si>
  <si>
    <t>Caminata 4 mts (pts)</t>
  </si>
  <si>
    <t>Sit to stand (Pts)</t>
  </si>
  <si>
    <t>2 pts: normal</t>
  </si>
  <si>
    <t>4 pts: &lt;4.82 seg</t>
  </si>
  <si>
    <t>4 pts: &lt;11.19 seg</t>
  </si>
  <si>
    <t>0-3 pts: limitacion severa</t>
  </si>
  <si>
    <t>1 pts: entre 3 y 9.99 seg</t>
  </si>
  <si>
    <t>3 pts: entre 4.82 y 6.20 seg</t>
  </si>
  <si>
    <t>3 pts: 11.2 - 13.69 seg</t>
  </si>
  <si>
    <t>4-6 pts: limitacion moderada</t>
  </si>
  <si>
    <t>0 pts: &lt;3 seg</t>
  </si>
  <si>
    <t>2 pts: entre 6.21 y 8.7 seg</t>
  </si>
  <si>
    <t>2 pts: 13.7 -16.69 seg</t>
  </si>
  <si>
    <t>7-9 pts: limitacion leve</t>
  </si>
  <si>
    <t>1 pts: &gt; 8.7 seg</t>
  </si>
  <si>
    <t>1 pts: &gt; 16.7</t>
  </si>
  <si>
    <t>10-12 pts: limitacion minima</t>
  </si>
  <si>
    <t>0 pts: se rehusa</t>
  </si>
  <si>
    <t>0 pts: &gt; 60 seg</t>
  </si>
  <si>
    <t>Grado de sensibilidad</t>
  </si>
  <si>
    <t>Fluctuación</t>
  </si>
  <si>
    <t xml:space="preserve">Horas de </t>
  </si>
  <si>
    <t>Preferencias</t>
  </si>
  <si>
    <t>sueño x día</t>
  </si>
  <si>
    <t>Pregunta 1</t>
  </si>
  <si>
    <t>Pregunta 2</t>
  </si>
  <si>
    <t>Pregunta 3</t>
  </si>
  <si>
    <t>Pregunta 4</t>
  </si>
  <si>
    <t>Pregunta 5</t>
  </si>
  <si>
    <t>Pregunta 6</t>
  </si>
  <si>
    <t>Enfocarse si la persona se siente mejor o peor. a.	Ausencia de patrón estacional: No hay meses en el año, que corresponden a una estación, en la que las personas se sientan mejor o peor.
b.	Patrón estacional de invierno: Sentirse peor en Junio, Julio o Agosto 
c.	Patrón estacional de verano: Sentirse mejor en  Diciembre, Enero o Febrero.
d.	Una persona puede tener ambos patrones.</t>
  </si>
  <si>
    <t>Depende de la percepción de perturbación y cambio. Para calcular el puntaje se suman los puntajes de la pregunta referida a los cambios en 6 aspectos (no cambio vale 0, por lo tanto, No cambia =0; Cambia poco=1; Cambia moderadamente=2; Cambia marcado=3; Cambia extremadamente= 4)) y suma un máximo de 24 puntos.</t>
  </si>
  <si>
    <t>La pregunta 3 que va del 1 al 5.</t>
  </si>
  <si>
    <t xml:space="preserve">Se suman los “si” de cada una de las 10 preguntas. Es decir, si alguien ya mencionó MAS de un mes en particular en el que se siente mejor (es decir, no dijo “ninguno”) es un punto. </t>
  </si>
  <si>
    <t>0 (0-1kg);        1 (1,5-2kg); 2 (2,5-3 kg); 3 (3,5-4 kg); 4 (4,5-5 kg); 5 (+ de 5kg)</t>
  </si>
  <si>
    <t>n° de horas Invierno, Primavera, Verano, Otoño</t>
  </si>
  <si>
    <t>1= SI 2=NO</t>
  </si>
  <si>
    <t xml:space="preserve">a. 4-7 puntos = puntaje típico o promedio </t>
  </si>
  <si>
    <t xml:space="preserve">b. 8-10 puntos = “Winter Blues” </t>
  </si>
  <si>
    <t>c. 11+ puntos = SAD</t>
  </si>
  <si>
    <t>Que se debe poner en la base de datos?</t>
  </si>
  <si>
    <t>1= si / 2=no</t>
  </si>
  <si>
    <t>Patrón de estacionalidad</t>
  </si>
  <si>
    <t>Puntaje de severidad</t>
  </si>
  <si>
    <t>Total de puntos</t>
  </si>
  <si>
    <t>Ausencia: 0</t>
  </si>
  <si>
    <t>Puntaje típico o promedio: 1</t>
  </si>
  <si>
    <t>No es problema: 0</t>
  </si>
  <si>
    <t>P. invierno: 1</t>
  </si>
  <si>
    <t>Winter Blues: 2</t>
  </si>
  <si>
    <t xml:space="preserve">Leve: 1 </t>
  </si>
  <si>
    <t>P. verano: 2</t>
  </si>
  <si>
    <t>SAD: 3</t>
  </si>
  <si>
    <t>Moderado: 2</t>
  </si>
  <si>
    <t>Ambos patrones: 3</t>
  </si>
  <si>
    <t>Importante: 3</t>
  </si>
  <si>
    <t>Severo: 4</t>
  </si>
  <si>
    <t>Grave: 5</t>
  </si>
  <si>
    <t>Escala de Estrés Percibido (PSS)</t>
  </si>
  <si>
    <t>Puntaje de preguntas</t>
  </si>
  <si>
    <t>(suma)</t>
  </si>
  <si>
    <t>Esta escala es un instrumento de auto informe que evalúa el nivel de estrés percibido durante el último mes, consta de 14 ítems con un formato de respuesta de una escala de cinco puntos (0 = nunca, 1 = casi nunca, 2 =de vez en cuando, 3 = a menudo, 4 = muy a menudo). La puntuación total de la PSS se obtiene invirtiendo las puntuaciones de los ítems  4, 5, 6, 7, 9, 10 y 13 (en el sentido siguiente: 0=4, 1=3, 2=2, 3=1 y 4=0) y sumando entonces los 14 ítems. La puntuación directa obtenida indica que a una mayor puntuación corresponde un mayor nivel de estrés percibido</t>
  </si>
  <si>
    <t xml:space="preserve">Total puntaje </t>
  </si>
  <si>
    <t>Riesgo de caida</t>
  </si>
  <si>
    <t>seg.</t>
  </si>
  <si>
    <t>Codigo</t>
  </si>
  <si>
    <t xml:space="preserve">Bajo </t>
  </si>
  <si>
    <t>&lt;10</t>
  </si>
  <si>
    <t>Moderado</t>
  </si>
  <si>
    <t>10-20</t>
  </si>
  <si>
    <t>Alto</t>
  </si>
  <si>
    <t>&gt;20</t>
  </si>
  <si>
    <t>Puntaje</t>
  </si>
  <si>
    <t>Sexo</t>
  </si>
  <si>
    <t>1 H; 2 F</t>
  </si>
  <si>
    <t>Reposo</t>
  </si>
  <si>
    <t>Durante ejercicio moderado</t>
  </si>
  <si>
    <t>Post ejercicio modeardo</t>
  </si>
  <si>
    <t>Parasimpatico</t>
  </si>
  <si>
    <t>para</t>
  </si>
  <si>
    <t>sim</t>
  </si>
  <si>
    <t>variab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</si>
</sst>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
  </numFmts>
  <fonts count="28" x14ac:knownFonts="1">
    <font>
      <sz val="11"/>
      <color theme="1"/>
      <name val="Verdana"/>
      <scheme val="minor"/>
    </font>
    <font>
      <sz val="11"/>
      <color rgb="FF233A44"/>
      <name val="Calibri"/>
    </font>
    <font>
      <sz val="8"/>
      <color theme="1"/>
      <name val="Calibri"/>
    </font>
    <font>
      <sz val="11"/>
      <color theme="1"/>
      <name val="Calibri"/>
    </font>
    <font>
      <sz val="11"/>
      <color theme="1"/>
      <name val="Verdana"/>
      <scheme val="minor"/>
    </font>
    <font>
      <sz val="9"/>
      <color theme="1"/>
      <name val="Calibri"/>
    </font>
    <font>
      <b/>
      <sz val="11"/>
      <color theme="1"/>
      <name val="Calibri"/>
    </font>
    <font>
      <sz val="11"/>
      <color theme="0"/>
      <name val="Calibri"/>
    </font>
    <font>
      <b/>
      <sz val="12"/>
      <color theme="1"/>
      <name val="Arial"/>
    </font>
    <font>
      <sz val="11"/>
      <name val="Verdana"/>
    </font>
    <font>
      <sz val="10"/>
      <color theme="1"/>
      <name val="Calibri"/>
    </font>
    <font>
      <sz val="10"/>
      <color theme="0"/>
      <name val="Calibri"/>
    </font>
    <font>
      <b/>
      <sz val="12"/>
      <color theme="1"/>
      <name val="Calibri"/>
    </font>
    <font>
      <sz val="11"/>
      <color theme="1"/>
      <name val="Calibri"/>
    </font>
    <font>
      <sz val="12"/>
      <color theme="1"/>
      <name val="Calibri"/>
    </font>
    <font>
      <sz val="12"/>
      <color rgb="FF233A44"/>
      <name val="Calibri"/>
    </font>
    <font>
      <sz val="11"/>
      <color theme="1"/>
      <name val="Arial"/>
    </font>
    <font>
      <b/>
      <i/>
      <sz val="11"/>
      <color theme="1"/>
      <name val="Calibri"/>
    </font>
    <font>
      <b/>
      <sz val="11"/>
      <color theme="0"/>
      <name val="Times New Roman"/>
    </font>
    <font>
      <sz val="11"/>
      <color theme="1"/>
      <name val="Times New Roman"/>
    </font>
    <font>
      <b/>
      <sz val="11"/>
      <color theme="1"/>
      <name val="Verdana"/>
      <scheme val="minor"/>
    </font>
    <font>
      <sz val="11"/>
      <color theme="1"/>
      <name val="Calibri"/>
      <family val="2"/>
    </font>
    <font>
      <sz val="9"/>
      <color theme="1"/>
      <name val="Calibri"/>
      <family val="2"/>
    </font>
    <font>
      <b/>
      <sz val="11"/>
      <color theme="1"/>
      <name val="Calibri"/>
      <family val="2"/>
    </font>
    <font>
      <b/>
      <sz val="6"/>
      <color theme="1"/>
      <name val="Calibri"/>
      <family val="2"/>
    </font>
    <font>
      <sz val="11"/>
      <name val="Calibri"/>
      <family val="2"/>
    </font>
    <font>
      <sz val="10"/>
      <name val="Calibri"/>
      <family val="2"/>
    </font>
    <font>
      <sz val="12"/>
      <name val="Calibri"/>
      <family val="2"/>
    </font>
  </fonts>
  <fills count="24">
    <fill>
      <patternFill patternType="none"/>
    </fill>
    <fill>
      <patternFill patternType="gray125"/>
    </fill>
    <fill>
      <patternFill patternType="solid">
        <fgColor rgb="FFFEF2CB"/>
        <bgColor rgb="FFFEF2CB"/>
      </patternFill>
    </fill>
    <fill>
      <patternFill patternType="solid">
        <fgColor theme="4"/>
        <bgColor theme="4"/>
      </patternFill>
    </fill>
    <fill>
      <patternFill patternType="solid">
        <fgColor rgb="FFFFFFFF"/>
        <bgColor rgb="FFFFFFFF"/>
      </patternFill>
    </fill>
    <fill>
      <patternFill patternType="solid">
        <fgColor rgb="FFB7E1CD"/>
        <bgColor rgb="FFB7E1C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1" tint="0.79998168889431442"/>
        <bgColor indexed="64"/>
      </patternFill>
    </fill>
    <fill>
      <patternFill patternType="solid">
        <fgColor rgb="FFFFFFCC"/>
        <bgColor indexed="64"/>
      </patternFill>
    </fill>
    <fill>
      <patternFill patternType="solid">
        <fgColor theme="1"/>
        <bgColor indexed="64"/>
      </patternFill>
    </fill>
    <fill>
      <patternFill patternType="solid">
        <fgColor rgb="FFCCFF66"/>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CCCC"/>
        <bgColor indexed="64"/>
      </patternFill>
    </fill>
    <fill>
      <patternFill patternType="solid">
        <fgColor rgb="FFD6E4F6"/>
        <bgColor indexed="64"/>
      </patternFill>
    </fill>
    <fill>
      <patternFill patternType="solid">
        <fgColor rgb="FFFFFF00"/>
        <bgColor indexed="64"/>
      </patternFill>
    </fill>
  </fills>
  <borders count="2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5">
    <xf numFmtId="0" fontId="0" fillId="0" borderId="0" xfId="0" applyFont="1" applyAlignment="1"/>
    <xf numFmtId="0" fontId="3" fillId="0" borderId="0" xfId="0" applyFont="1"/>
    <xf numFmtId="0" fontId="3" fillId="0" borderId="0" xfId="0" applyFont="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center"/>
    </xf>
    <xf numFmtId="0" fontId="3" fillId="2" borderId="1" xfId="0" applyFont="1" applyFill="1" applyBorder="1"/>
    <xf numFmtId="0" fontId="10" fillId="0" borderId="0" xfId="0" applyFont="1"/>
    <xf numFmtId="0" fontId="10" fillId="0" borderId="0" xfId="0" applyFont="1" applyAlignment="1">
      <alignment horizontal="center"/>
    </xf>
    <xf numFmtId="0" fontId="12" fillId="4" borderId="2" xfId="0" applyFont="1" applyFill="1" applyBorder="1" applyAlignment="1"/>
    <xf numFmtId="0" fontId="13" fillId="0" borderId="0" xfId="0" applyFont="1"/>
    <xf numFmtId="0" fontId="16" fillId="0" borderId="2" xfId="0" applyFont="1" applyBorder="1" applyAlignment="1"/>
    <xf numFmtId="0" fontId="6" fillId="6" borderId="2" xfId="0" applyFont="1" applyFill="1" applyBorder="1" applyAlignment="1"/>
    <xf numFmtId="0" fontId="6" fillId="7" borderId="2" xfId="0" applyFont="1" applyFill="1" applyBorder="1" applyAlignment="1"/>
    <xf numFmtId="0" fontId="6" fillId="8" borderId="2" xfId="0" applyFont="1" applyFill="1" applyBorder="1" applyAlignment="1"/>
    <xf numFmtId="0" fontId="6" fillId="0" borderId="2" xfId="0" applyFont="1" applyBorder="1" applyAlignment="1">
      <alignment horizontal="center"/>
    </xf>
    <xf numFmtId="0" fontId="16" fillId="7" borderId="2" xfId="0" applyFont="1" applyFill="1" applyBorder="1" applyAlignment="1"/>
    <xf numFmtId="0" fontId="16" fillId="9" borderId="2" xfId="0" applyFont="1" applyFill="1" applyBorder="1" applyAlignment="1"/>
    <xf numFmtId="0" fontId="16" fillId="0" borderId="2" xfId="0" applyFont="1" applyBorder="1" applyAlignment="1"/>
    <xf numFmtId="0" fontId="16" fillId="0" borderId="0" xfId="0" applyFont="1" applyAlignment="1"/>
    <xf numFmtId="0" fontId="6" fillId="2" borderId="1" xfId="0" applyFont="1" applyFill="1" applyBorder="1" applyAlignment="1">
      <alignment horizontal="center"/>
    </xf>
    <xf numFmtId="0" fontId="3" fillId="0" borderId="0" xfId="0" applyFont="1" applyAlignment="1">
      <alignment vertical="top" wrapText="1"/>
    </xf>
    <xf numFmtId="0" fontId="3" fillId="0" borderId="0" xfId="0" applyFont="1" applyAlignment="1">
      <alignment wrapText="1"/>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7" fillId="3" borderId="1" xfId="0" applyFont="1" applyFill="1" applyBorder="1"/>
    <xf numFmtId="0" fontId="18" fillId="3" borderId="1" xfId="0" applyFont="1" applyFill="1" applyBorder="1" applyAlignment="1">
      <alignment horizontal="left" vertical="center"/>
    </xf>
    <xf numFmtId="0" fontId="19" fillId="0" borderId="0" xfId="0" applyFont="1" applyAlignment="1">
      <alignment horizontal="left" vertical="center"/>
    </xf>
    <xf numFmtId="0" fontId="3" fillId="5" borderId="0" xfId="0" applyFont="1" applyFill="1"/>
    <xf numFmtId="0" fontId="20" fillId="0" borderId="0" xfId="0" applyFont="1" applyAlignment="1">
      <alignment horizontal="center"/>
    </xf>
    <xf numFmtId="0" fontId="4" fillId="0" borderId="0" xfId="0" applyFont="1" applyAlignment="1">
      <alignment horizontal="center"/>
    </xf>
    <xf numFmtId="0" fontId="4" fillId="0" borderId="3" xfId="0" applyFont="1" applyFill="1" applyBorder="1" applyAlignment="1">
      <alignment horizontal="right"/>
    </xf>
    <xf numFmtId="0" fontId="3" fillId="0" borderId="3" xfId="0" applyFont="1" applyFill="1" applyBorder="1" applyAlignment="1">
      <alignment horizontal="right"/>
    </xf>
    <xf numFmtId="0" fontId="1" fillId="0" borderId="3" xfId="0" applyFont="1" applyFill="1" applyBorder="1" applyAlignment="1"/>
    <xf numFmtId="0" fontId="2" fillId="0" borderId="3" xfId="0" applyFont="1" applyFill="1" applyBorder="1" applyAlignment="1">
      <alignment horizontal="center"/>
    </xf>
    <xf numFmtId="0" fontId="3" fillId="0" borderId="3" xfId="0" applyFont="1" applyFill="1" applyBorder="1"/>
    <xf numFmtId="0" fontId="3" fillId="0" borderId="3" xfId="0" applyFont="1" applyFill="1" applyBorder="1" applyAlignment="1">
      <alignment horizontal="center"/>
    </xf>
    <xf numFmtId="49" fontId="3" fillId="0" borderId="3" xfId="0" applyNumberFormat="1" applyFont="1" applyFill="1" applyBorder="1" applyAlignment="1">
      <alignment horizontal="center"/>
    </xf>
    <xf numFmtId="0" fontId="0" fillId="0" borderId="3" xfId="0" applyFont="1" applyFill="1" applyBorder="1" applyAlignment="1"/>
    <xf numFmtId="0" fontId="5" fillId="0" borderId="3" xfId="0" applyFont="1" applyFill="1" applyBorder="1"/>
    <xf numFmtId="0" fontId="5" fillId="0" borderId="3" xfId="0" applyFont="1" applyFill="1" applyBorder="1" applyAlignment="1">
      <alignment horizontal="center"/>
    </xf>
    <xf numFmtId="49" fontId="5" fillId="0" borderId="3" xfId="0" applyNumberFormat="1" applyFont="1" applyFill="1" applyBorder="1" applyAlignment="1">
      <alignment horizontal="center"/>
    </xf>
    <xf numFmtId="0" fontId="6" fillId="0" borderId="3" xfId="0" applyFont="1" applyFill="1" applyBorder="1" applyAlignment="1">
      <alignment horizontal="center"/>
    </xf>
    <xf numFmtId="0" fontId="2" fillId="0" borderId="3" xfId="0" applyFont="1" applyFill="1" applyBorder="1" applyAlignment="1">
      <alignment horizontal="center" textRotation="90"/>
    </xf>
    <xf numFmtId="16" fontId="3" fillId="0" borderId="3" xfId="0" applyNumberFormat="1" applyFont="1" applyFill="1" applyBorder="1" applyAlignment="1">
      <alignment horizontal="center"/>
    </xf>
    <xf numFmtId="16" fontId="6" fillId="0" borderId="3" xfId="0" applyNumberFormat="1" applyFont="1" applyFill="1" applyBorder="1"/>
    <xf numFmtId="0" fontId="3" fillId="0" borderId="3" xfId="0" applyFont="1" applyFill="1" applyBorder="1" applyAlignment="1"/>
    <xf numFmtId="0" fontId="1" fillId="0" borderId="3" xfId="0" applyFont="1" applyFill="1" applyBorder="1" applyAlignment="1">
      <alignment horizontal="center"/>
    </xf>
    <xf numFmtId="3" fontId="1" fillId="0" borderId="3" xfId="0" applyNumberFormat="1" applyFont="1" applyFill="1" applyBorder="1" applyAlignment="1"/>
    <xf numFmtId="3" fontId="3" fillId="0" borderId="3" xfId="0" applyNumberFormat="1" applyFont="1" applyFill="1" applyBorder="1"/>
    <xf numFmtId="0" fontId="8" fillId="0" borderId="3" xfId="0" applyFont="1" applyFill="1" applyBorder="1" applyAlignment="1">
      <alignment horizontal="right"/>
    </xf>
    <xf numFmtId="0" fontId="8" fillId="0" borderId="3" xfId="0" applyFont="1" applyFill="1" applyBorder="1" applyAlignment="1"/>
    <xf numFmtId="1" fontId="3" fillId="0" borderId="3" xfId="0" applyNumberFormat="1" applyFont="1" applyFill="1" applyBorder="1"/>
    <xf numFmtId="1" fontId="3" fillId="0" borderId="3" xfId="0" applyNumberFormat="1" applyFont="1" applyFill="1" applyBorder="1" applyAlignment="1">
      <alignment horizontal="center"/>
    </xf>
    <xf numFmtId="0" fontId="14" fillId="0" borderId="3" xfId="0" applyFont="1" applyFill="1" applyBorder="1" applyAlignment="1"/>
    <xf numFmtId="0" fontId="13" fillId="0" borderId="3" xfId="0" applyFont="1" applyFill="1" applyBorder="1"/>
    <xf numFmtId="164" fontId="3" fillId="0" borderId="3" xfId="0" applyNumberFormat="1" applyFont="1" applyFill="1" applyBorder="1" applyAlignment="1">
      <alignment horizontal="center"/>
    </xf>
    <xf numFmtId="3" fontId="14" fillId="0" borderId="3" xfId="0" applyNumberFormat="1" applyFont="1" applyFill="1" applyBorder="1"/>
    <xf numFmtId="0" fontId="13" fillId="0" borderId="3" xfId="0" applyFont="1" applyFill="1" applyBorder="1" applyAlignment="1"/>
    <xf numFmtId="0" fontId="4" fillId="0" borderId="3" xfId="0" applyFont="1" applyFill="1" applyBorder="1"/>
    <xf numFmtId="0" fontId="15" fillId="0" borderId="3" xfId="0" applyFont="1" applyFill="1" applyBorder="1" applyAlignment="1"/>
    <xf numFmtId="3" fontId="14" fillId="0" borderId="3" xfId="0" applyNumberFormat="1" applyFont="1" applyFill="1" applyBorder="1" applyAlignment="1"/>
    <xf numFmtId="0" fontId="14" fillId="0" borderId="3" xfId="0" applyFont="1" applyFill="1" applyBorder="1" applyAlignment="1">
      <alignment horizontal="center"/>
    </xf>
    <xf numFmtId="49" fontId="14" fillId="0" borderId="3" xfId="0" applyNumberFormat="1" applyFont="1" applyFill="1" applyBorder="1" applyAlignment="1">
      <alignment horizontal="center"/>
    </xf>
    <xf numFmtId="0" fontId="15"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right"/>
    </xf>
    <xf numFmtId="0" fontId="15" fillId="0" borderId="3" xfId="0" applyFont="1" applyFill="1" applyBorder="1" applyAlignment="1">
      <alignment horizontal="right"/>
    </xf>
    <xf numFmtId="1" fontId="14" fillId="0" borderId="3" xfId="0" applyNumberFormat="1" applyFont="1" applyFill="1" applyBorder="1" applyAlignment="1">
      <alignment horizontal="center"/>
    </xf>
    <xf numFmtId="3" fontId="15" fillId="0" borderId="3" xfId="0" applyNumberFormat="1" applyFont="1" applyFill="1" applyBorder="1" applyAlignment="1"/>
    <xf numFmtId="0" fontId="1" fillId="0" borderId="3" xfId="0" applyFont="1" applyFill="1" applyBorder="1" applyAlignment="1">
      <alignment horizontal="right"/>
    </xf>
    <xf numFmtId="0" fontId="3" fillId="0" borderId="15" xfId="0" applyFont="1" applyFill="1" applyBorder="1"/>
    <xf numFmtId="0" fontId="3" fillId="0" borderId="16" xfId="0" applyFont="1" applyFill="1" applyBorder="1"/>
    <xf numFmtId="0" fontId="6" fillId="0" borderId="16" xfId="0" applyFont="1" applyFill="1" applyBorder="1"/>
    <xf numFmtId="0" fontId="6" fillId="0" borderId="16" xfId="0" applyFont="1" applyFill="1" applyBorder="1" applyAlignment="1">
      <alignment horizontal="center"/>
    </xf>
    <xf numFmtId="49" fontId="6" fillId="0" borderId="16" xfId="0" applyNumberFormat="1" applyFont="1" applyFill="1" applyBorder="1" applyAlignment="1">
      <alignment horizontal="center"/>
    </xf>
    <xf numFmtId="0" fontId="3" fillId="0" borderId="18" xfId="0" applyFont="1" applyFill="1" applyBorder="1"/>
    <xf numFmtId="0" fontId="10" fillId="0" borderId="20" xfId="0" applyFont="1" applyFill="1" applyBorder="1"/>
    <xf numFmtId="0" fontId="10" fillId="0" borderId="21" xfId="0" applyFont="1" applyFill="1" applyBorder="1" applyAlignment="1">
      <alignment horizontal="center"/>
    </xf>
    <xf numFmtId="0" fontId="10" fillId="0" borderId="21" xfId="0" applyFont="1" applyFill="1" applyBorder="1"/>
    <xf numFmtId="49" fontId="10" fillId="0" borderId="21" xfId="0" applyNumberFormat="1" applyFont="1" applyFill="1" applyBorder="1" applyAlignment="1">
      <alignment horizontal="center"/>
    </xf>
    <xf numFmtId="0" fontId="6" fillId="10" borderId="16" xfId="0" applyFont="1" applyFill="1" applyBorder="1" applyAlignment="1">
      <alignment horizontal="center"/>
    </xf>
    <xf numFmtId="0" fontId="3" fillId="10" borderId="3" xfId="0" applyFont="1" applyFill="1" applyBorder="1" applyAlignment="1">
      <alignment horizontal="center"/>
    </xf>
    <xf numFmtId="0" fontId="10" fillId="10" borderId="21" xfId="0" applyFont="1" applyFill="1" applyBorder="1" applyAlignment="1">
      <alignment horizontal="center"/>
    </xf>
    <xf numFmtId="0" fontId="6" fillId="11" borderId="16" xfId="0" applyFont="1" applyFill="1" applyBorder="1" applyAlignment="1">
      <alignment horizontal="center"/>
    </xf>
    <xf numFmtId="0" fontId="3" fillId="11" borderId="3" xfId="0" applyFont="1" applyFill="1" applyBorder="1" applyAlignment="1">
      <alignment horizontal="center"/>
    </xf>
    <xf numFmtId="0" fontId="10" fillId="11" borderId="21" xfId="0" applyFont="1" applyFill="1" applyBorder="1" applyAlignment="1">
      <alignment horizontal="center"/>
    </xf>
    <xf numFmtId="0" fontId="6" fillId="12" borderId="16" xfId="0" applyFont="1" applyFill="1" applyBorder="1" applyAlignment="1">
      <alignment horizontal="center"/>
    </xf>
    <xf numFmtId="0" fontId="3" fillId="12" borderId="3" xfId="0" applyFont="1" applyFill="1" applyBorder="1" applyAlignment="1">
      <alignment horizontal="center"/>
    </xf>
    <xf numFmtId="0" fontId="10" fillId="12" borderId="21" xfId="0" applyFont="1" applyFill="1" applyBorder="1" applyAlignment="1">
      <alignment horizontal="center"/>
    </xf>
    <xf numFmtId="0" fontId="6" fillId="13" borderId="16" xfId="0" applyFont="1" applyFill="1" applyBorder="1" applyAlignment="1">
      <alignment horizontal="center"/>
    </xf>
    <xf numFmtId="0" fontId="3" fillId="13" borderId="3" xfId="0" applyFont="1" applyFill="1" applyBorder="1" applyAlignment="1">
      <alignment horizontal="center"/>
    </xf>
    <xf numFmtId="0" fontId="10" fillId="13" borderId="21" xfId="0" applyFont="1" applyFill="1" applyBorder="1" applyAlignment="1">
      <alignment horizontal="center"/>
    </xf>
    <xf numFmtId="0" fontId="3" fillId="14" borderId="16" xfId="0" applyFont="1" applyFill="1" applyBorder="1" applyAlignment="1">
      <alignment horizontal="left"/>
    </xf>
    <xf numFmtId="0" fontId="3" fillId="14" borderId="16" xfId="0" applyFont="1" applyFill="1" applyBorder="1" applyAlignment="1">
      <alignment horizontal="center"/>
    </xf>
    <xf numFmtId="0" fontId="3" fillId="14" borderId="3" xfId="0" applyFont="1" applyFill="1" applyBorder="1" applyAlignment="1">
      <alignment horizontal="center"/>
    </xf>
    <xf numFmtId="0" fontId="3" fillId="14" borderId="3" xfId="0" applyFont="1" applyFill="1" applyBorder="1" applyAlignment="1">
      <alignment horizontal="left"/>
    </xf>
    <xf numFmtId="0" fontId="10" fillId="14" borderId="21" xfId="0" applyFont="1" applyFill="1" applyBorder="1" applyAlignment="1">
      <alignment horizontal="center"/>
    </xf>
    <xf numFmtId="0" fontId="3" fillId="14" borderId="21" xfId="0" applyFont="1" applyFill="1" applyBorder="1" applyAlignment="1">
      <alignment horizontal="left"/>
    </xf>
    <xf numFmtId="0" fontId="3" fillId="14" borderId="21" xfId="0" applyFont="1" applyFill="1" applyBorder="1" applyAlignment="1">
      <alignment horizontal="center"/>
    </xf>
    <xf numFmtId="0" fontId="7" fillId="15" borderId="16" xfId="0" applyFont="1" applyFill="1" applyBorder="1" applyAlignment="1">
      <alignment horizontal="center"/>
    </xf>
    <xf numFmtId="0" fontId="7" fillId="15" borderId="3" xfId="0" applyFont="1" applyFill="1" applyBorder="1" applyAlignment="1">
      <alignment horizontal="center"/>
    </xf>
    <xf numFmtId="0" fontId="11" fillId="15" borderId="21" xfId="0" applyFont="1" applyFill="1" applyBorder="1" applyAlignment="1">
      <alignment horizontal="center"/>
    </xf>
    <xf numFmtId="0" fontId="3" fillId="16" borderId="16" xfId="0" applyFont="1" applyFill="1" applyBorder="1" applyAlignment="1"/>
    <xf numFmtId="0" fontId="3" fillId="16" borderId="17" xfId="0" applyFont="1" applyFill="1" applyBorder="1" applyAlignment="1"/>
    <xf numFmtId="0" fontId="3" fillId="16" borderId="3" xfId="0" applyFont="1" applyFill="1" applyBorder="1" applyAlignment="1">
      <alignment vertical="center"/>
    </xf>
    <xf numFmtId="0" fontId="3" fillId="16" borderId="19" xfId="0" applyFont="1" applyFill="1" applyBorder="1" applyAlignment="1">
      <alignment vertical="center"/>
    </xf>
    <xf numFmtId="0" fontId="1" fillId="16" borderId="21" xfId="0" applyFont="1" applyFill="1" applyBorder="1" applyAlignment="1"/>
    <xf numFmtId="0" fontId="3" fillId="16" borderId="21" xfId="0" applyFont="1" applyFill="1" applyBorder="1" applyAlignment="1"/>
    <xf numFmtId="0" fontId="3" fillId="16" borderId="22" xfId="0" applyFont="1" applyFill="1" applyBorder="1" applyAlignment="1"/>
    <xf numFmtId="0" fontId="3" fillId="17" borderId="3" xfId="0" applyFont="1" applyFill="1" applyBorder="1" applyAlignment="1">
      <alignment horizontal="center"/>
    </xf>
    <xf numFmtId="0" fontId="10" fillId="17" borderId="21" xfId="0" applyFont="1" applyFill="1" applyBorder="1" applyAlignment="1">
      <alignment horizontal="center"/>
    </xf>
    <xf numFmtId="0" fontId="3" fillId="18" borderId="3" xfId="0" applyFont="1" applyFill="1" applyBorder="1" applyAlignment="1">
      <alignment horizontal="center"/>
    </xf>
    <xf numFmtId="0" fontId="10" fillId="18" borderId="21" xfId="0" applyFont="1" applyFill="1" applyBorder="1" applyAlignment="1">
      <alignment horizontal="center"/>
    </xf>
    <xf numFmtId="0" fontId="3" fillId="19" borderId="3" xfId="0" applyFont="1" applyFill="1" applyBorder="1" applyAlignment="1">
      <alignment horizontal="center"/>
    </xf>
    <xf numFmtId="0" fontId="10" fillId="19" borderId="21" xfId="0" applyFont="1" applyFill="1" applyBorder="1" applyAlignment="1">
      <alignment horizontal="center"/>
    </xf>
    <xf numFmtId="0" fontId="6" fillId="11" borderId="3" xfId="0" applyFont="1" applyFill="1" applyBorder="1"/>
    <xf numFmtId="0" fontId="5" fillId="11" borderId="3" xfId="0" applyFont="1" applyFill="1" applyBorder="1"/>
    <xf numFmtId="0" fontId="3" fillId="20" borderId="3" xfId="0" applyFont="1" applyFill="1" applyBorder="1" applyAlignment="1">
      <alignment horizontal="center"/>
    </xf>
    <xf numFmtId="0" fontId="22" fillId="21" borderId="3" xfId="0" applyFont="1" applyFill="1" applyBorder="1"/>
    <xf numFmtId="0" fontId="5" fillId="21" borderId="3" xfId="0" applyFont="1" applyFill="1" applyBorder="1"/>
    <xf numFmtId="0" fontId="21" fillId="22" borderId="3" xfId="0" applyFont="1" applyFill="1" applyBorder="1"/>
    <xf numFmtId="0" fontId="3" fillId="22" borderId="3" xfId="0" applyFont="1" applyFill="1" applyBorder="1"/>
    <xf numFmtId="0" fontId="3" fillId="23" borderId="3" xfId="0" applyFont="1" applyFill="1" applyBorder="1" applyAlignment="1">
      <alignment horizontal="center"/>
    </xf>
    <xf numFmtId="0" fontId="10" fillId="23" borderId="21" xfId="0" applyFont="1" applyFill="1" applyBorder="1" applyAlignment="1">
      <alignment horizontal="center"/>
    </xf>
    <xf numFmtId="0" fontId="23" fillId="11" borderId="16" xfId="0" applyFont="1" applyFill="1" applyBorder="1" applyAlignment="1">
      <alignment horizontal="center"/>
    </xf>
    <xf numFmtId="0" fontId="24" fillId="11" borderId="16" xfId="0" applyFont="1" applyFill="1" applyBorder="1" applyAlignment="1">
      <alignment horizontal="center"/>
    </xf>
    <xf numFmtId="0" fontId="3" fillId="0" borderId="3" xfId="0" applyFont="1" applyFill="1" applyBorder="1" applyAlignment="1">
      <alignment horizontal="center"/>
    </xf>
    <xf numFmtId="0" fontId="25" fillId="23" borderId="3" xfId="0" applyFont="1" applyFill="1" applyBorder="1" applyAlignment="1">
      <alignment horizontal="center"/>
    </xf>
    <xf numFmtId="0" fontId="26" fillId="23" borderId="21" xfId="0" applyFont="1" applyFill="1" applyBorder="1" applyAlignment="1">
      <alignment horizontal="center"/>
    </xf>
    <xf numFmtId="0" fontId="25" fillId="0" borderId="3" xfId="0" applyFont="1" applyFill="1" applyBorder="1"/>
    <xf numFmtId="0" fontId="27" fillId="0" borderId="3" xfId="0" applyFont="1" applyFill="1" applyBorder="1" applyAlignment="1"/>
    <xf numFmtId="0" fontId="25" fillId="0" borderId="3" xfId="0" applyFont="1" applyFill="1" applyBorder="1" applyAlignment="1"/>
    <xf numFmtId="0" fontId="3" fillId="14" borderId="3" xfId="0" applyFont="1" applyFill="1" applyBorder="1" applyAlignment="1">
      <alignment horizontal="center"/>
    </xf>
    <xf numFmtId="0" fontId="9" fillId="14" borderId="3" xfId="0" applyFont="1" applyFill="1" applyBorder="1"/>
    <xf numFmtId="0" fontId="17" fillId="6" borderId="5" xfId="0" applyFont="1" applyFill="1" applyBorder="1" applyAlignment="1">
      <alignment horizontal="center"/>
    </xf>
    <xf numFmtId="0" fontId="9" fillId="0" borderId="4" xfId="0" applyFont="1" applyBorder="1"/>
    <xf numFmtId="0" fontId="19" fillId="0" borderId="0" xfId="0" applyFont="1" applyAlignment="1">
      <alignment horizontal="center" wrapText="1"/>
    </xf>
    <xf numFmtId="0" fontId="0" fillId="0" borderId="0" xfId="0" applyFont="1" applyAlignment="1"/>
  </cellXfs>
  <cellStyles count="1">
    <cellStyle name="Normal" xfId="0" builtinId="0"/>
  </cellStyles>
  <dxfs count="19">
    <dxf>
      <font>
        <name val="Calibri"/>
        <scheme val="none"/>
      </font>
      <fill>
        <patternFill patternType="none">
          <fgColor indexed="64"/>
          <bgColor indexed="65"/>
        </patternFill>
      </fill>
      <alignment horizontal="center" vertical="bottom" textRotation="0" wrapText="0" indent="0" justifyLastLine="0" shrinkToFit="0" readingOrder="0"/>
    </dxf>
    <dxf>
      <font>
        <name val="Calibri"/>
        <scheme val="none"/>
      </font>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3F3F3"/>
          <bgColor rgb="FFF3F3F3"/>
        </patternFill>
      </fill>
    </dxf>
    <dxf>
      <fill>
        <patternFill patternType="solid">
          <fgColor rgb="FFFFFF00"/>
          <bgColor rgb="FFFFFF00"/>
        </patternFill>
      </fill>
    </dxf>
    <dxf>
      <fill>
        <patternFill patternType="solid">
          <fgColor rgb="FFBDBDBD"/>
          <bgColor rgb="FFBDBDBD"/>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00"/>
          <bgColor rgb="FFFFFF00"/>
        </patternFill>
      </fill>
    </dxf>
    <dxf>
      <fill>
        <patternFill patternType="solid">
          <fgColor rgb="FFBDBDBD"/>
          <bgColor rgb="FFBDBDBD"/>
        </patternFill>
      </fill>
    </dxf>
  </dxfs>
  <tableStyles count="4">
    <tableStyle name="Base de datos-style" pivot="0" count="3" xr9:uid="{00000000-0011-0000-FFFF-FFFF00000000}">
      <tableStyleElement type="headerRow" dxfId="18"/>
      <tableStyleElement type="firstRowStripe" dxfId="17"/>
      <tableStyleElement type="secondRowStripe" dxfId="16"/>
    </tableStyle>
    <tableStyle name="Base de datos-style 2" pivot="0" count="3" xr9:uid="{00000000-0011-0000-FFFF-FFFF01000000}">
      <tableStyleElement type="headerRow" dxfId="15"/>
      <tableStyleElement type="firstRowStripe" dxfId="14"/>
      <tableStyleElement type="secondRowStripe" dxfId="13"/>
    </tableStyle>
    <tableStyle name="TUG-style" pivot="0" count="3" xr9:uid="{00000000-0011-0000-FFFF-FFFF02000000}">
      <tableStyleElement type="headerRow" dxfId="12"/>
      <tableStyleElement type="firstRowStripe" dxfId="11"/>
      <tableStyleElement type="secondRowStripe" dxfId="10"/>
    </tableStyle>
    <tableStyle name="Informes-style" pivot="0" count="3" xr9:uid="{00000000-0011-0000-FFFF-FFFF03000000}">
      <tableStyleElement type="headerRow" dxfId="9"/>
      <tableStyleElement type="firstRowStripe" dxfId="8"/>
      <tableStyleElement type="secondRowStripe" dxfId="7"/>
    </tableStyle>
  </tableStyles>
  <colors>
    <mruColors>
      <color rgb="FFD6E4F6"/>
      <color rgb="FFFFCCCC"/>
      <color rgb="FFFFFFCC"/>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S58" headerRowCount="0" headerRowDxfId="3" dataDxfId="0" totalsRowDxfId="2">
  <tableColumns count="1">
    <tableColumn id="1" xr3:uid="{00000000-0010-0000-0100-000001000000}" name="Column1" dataDxfId="1"/>
  </tableColumns>
  <tableStyleInfo name="Base de datos-style 2"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3:D6">
  <tableColumns count="3">
    <tableColumn id="1" xr3:uid="{00000000-0010-0000-0200-000001000000}" name="Riesgo de caida"/>
    <tableColumn id="2" xr3:uid="{00000000-0010-0000-0200-000002000000}" name="seg."/>
    <tableColumn id="3" xr3:uid="{00000000-0010-0000-0200-000003000000}" name="Codigo"/>
  </tableColumns>
  <tableStyleInfo name="TUG-style" showFirstColumn="1" showLastColumn="1" showRowStripes="1" showColumnStripes="0"/>
</table>
</file>

<file path=xl/theme/theme1.xml><?xml version="1.0" encoding="utf-8"?>
<a:theme xmlns:a="http://schemas.openxmlformats.org/drawingml/2006/main"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534"/>
  <sheetViews>
    <sheetView tabSelected="1" topLeftCell="A12" zoomScale="55" zoomScaleNormal="55" workbookViewId="0">
      <selection activeCell="J63" sqref="J63"/>
    </sheetView>
  </sheetViews>
  <sheetFormatPr baseColWidth="10" defaultColWidth="11.19921875" defaultRowHeight="15" customHeight="1" x14ac:dyDescent="0.2"/>
  <cols>
    <col min="1" max="2" width="8.8984375" style="44" customWidth="1"/>
    <col min="3" max="3" width="11.19921875" style="44" customWidth="1"/>
    <col min="4" max="4" width="4.3984375" style="44" customWidth="1"/>
    <col min="5" max="5" width="4" style="44" customWidth="1"/>
    <col min="6" max="6" width="8.59765625" style="44" customWidth="1"/>
    <col min="7" max="7" width="8.09765625" style="44" customWidth="1"/>
    <col min="8" max="8" width="9.796875" style="44" customWidth="1"/>
    <col min="9" max="9" width="10.3984375" style="44" customWidth="1"/>
    <col min="10" max="10" width="5.3984375" style="44" customWidth="1"/>
    <col min="11" max="11" width="5.59765625" style="44" customWidth="1"/>
    <col min="12" max="12" width="8.296875" style="44" customWidth="1"/>
    <col min="13" max="13" width="10.8984375" style="44" customWidth="1"/>
    <col min="14" max="14" width="4.09765625" style="44" customWidth="1"/>
    <col min="15" max="15" width="6.09765625" style="44" customWidth="1"/>
    <col min="16" max="16" width="4.69921875" style="44" customWidth="1"/>
    <col min="17" max="17" width="10.19921875" style="44" customWidth="1"/>
    <col min="18" max="18" width="6.796875" style="44" customWidth="1"/>
    <col min="19" max="19" width="5.59765625" style="44" customWidth="1"/>
    <col min="20" max="20" width="7.796875" style="44" customWidth="1"/>
    <col min="21" max="21" width="6.8984375" style="44" customWidth="1"/>
    <col min="22" max="22" width="9.09765625" style="44" customWidth="1"/>
    <col min="23" max="23" width="7.69921875" style="44" customWidth="1"/>
    <col min="24" max="24" width="4.796875" style="44" customWidth="1"/>
    <col min="25" max="25" width="4.09765625" style="44" customWidth="1"/>
    <col min="26" max="27" width="4.8984375" style="44" customWidth="1"/>
    <col min="28" max="28" width="6.796875" style="44" customWidth="1"/>
    <col min="29" max="29" width="5.59765625" style="44" customWidth="1"/>
    <col min="30" max="30" width="7.796875" style="44" customWidth="1"/>
    <col min="31" max="31" width="6.8984375" style="44" customWidth="1"/>
    <col min="32" max="32" width="9.09765625" style="44" customWidth="1"/>
    <col min="33" max="33" width="7.69921875" style="44" customWidth="1"/>
    <col min="34" max="34" width="4.796875" style="44" customWidth="1"/>
    <col min="35" max="35" width="3.296875" style="44" customWidth="1"/>
    <col min="36" max="37" width="3.8984375" style="44" customWidth="1"/>
    <col min="38" max="38" width="6.796875" style="44" customWidth="1"/>
    <col min="39" max="39" width="5.59765625" style="44" customWidth="1"/>
    <col min="40" max="40" width="7.796875" style="44" customWidth="1"/>
    <col min="41" max="41" width="6.8984375" style="44" customWidth="1"/>
    <col min="42" max="42" width="9.09765625" style="44" customWidth="1"/>
    <col min="43" max="43" width="7.69921875" style="44" customWidth="1"/>
    <col min="44" max="44" width="4.796875" style="44" customWidth="1"/>
    <col min="45" max="45" width="4.09765625" style="44" customWidth="1"/>
    <col min="46" max="46" width="3.8984375" style="44" customWidth="1"/>
    <col min="47" max="47" width="4.09765625" style="44" customWidth="1"/>
    <col min="48" max="48" width="11.69921875" style="44" customWidth="1"/>
    <col min="49" max="49" width="11.3984375" style="44" customWidth="1"/>
    <col min="50" max="50" width="12.69921875" style="44" customWidth="1"/>
    <col min="51" max="51" width="4.8984375" style="44" customWidth="1"/>
    <col min="52" max="52" width="7.69921875" style="44" customWidth="1"/>
    <col min="53" max="57" width="8.8984375" style="44" customWidth="1"/>
    <col min="58" max="58" width="11.796875" style="44" customWidth="1"/>
    <col min="59" max="59" width="7" style="44" bestFit="1" customWidth="1"/>
    <col min="60" max="60" width="8.8984375" style="44" bestFit="1" customWidth="1"/>
    <col min="61" max="61" width="6" style="44" bestFit="1" customWidth="1"/>
    <col min="62" max="62" width="2.59765625" style="44" bestFit="1" customWidth="1"/>
    <col min="63" max="63" width="7.59765625" style="44" bestFit="1" customWidth="1"/>
    <col min="64" max="64" width="9.59765625" style="44" bestFit="1" customWidth="1"/>
    <col min="65" max="65" width="14.59765625" style="44" bestFit="1" customWidth="1"/>
    <col min="66" max="66" width="10.296875" style="44" customWidth="1"/>
    <col min="67" max="68" width="8.8984375" style="44" customWidth="1"/>
    <col min="69" max="16384" width="11.19921875" style="44"/>
  </cols>
  <sheetData>
    <row r="1" spans="1:68" x14ac:dyDescent="0.25">
      <c r="A1" s="39" t="s">
        <v>0</v>
      </c>
      <c r="B1" s="39"/>
      <c r="C1" s="40"/>
      <c r="D1" s="41"/>
      <c r="E1" s="41"/>
      <c r="F1" s="41"/>
      <c r="G1" s="42"/>
      <c r="H1" s="42"/>
      <c r="I1" s="42"/>
      <c r="J1" s="43"/>
      <c r="K1" s="42"/>
      <c r="L1" s="42"/>
      <c r="BN1" s="37"/>
    </row>
    <row r="2" spans="1:68" x14ac:dyDescent="0.25">
      <c r="A2" s="41"/>
      <c r="B2" s="41"/>
      <c r="C2" s="40"/>
      <c r="D2" s="41"/>
      <c r="E2" s="41"/>
      <c r="F2" s="41"/>
      <c r="G2" s="42"/>
      <c r="H2" s="42"/>
      <c r="I2" s="42"/>
      <c r="J2" s="43"/>
      <c r="K2" s="42"/>
      <c r="L2" s="42"/>
      <c r="M2" s="42"/>
      <c r="N2" s="42"/>
      <c r="O2" s="42"/>
      <c r="P2" s="42"/>
      <c r="Q2" s="42"/>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38"/>
      <c r="BO2" s="41"/>
      <c r="BP2" s="41"/>
    </row>
    <row r="3" spans="1:68" x14ac:dyDescent="0.25">
      <c r="A3" s="41"/>
      <c r="B3" s="41"/>
      <c r="C3" s="40"/>
      <c r="D3" s="41"/>
      <c r="E3" s="41"/>
      <c r="F3" s="41"/>
      <c r="G3" s="42"/>
      <c r="H3" s="42"/>
      <c r="I3" s="42"/>
      <c r="J3" s="43"/>
      <c r="K3" s="42"/>
      <c r="L3" s="42"/>
      <c r="M3" s="42"/>
      <c r="N3" s="42"/>
      <c r="O3" s="42"/>
      <c r="P3" s="42"/>
      <c r="Q3" s="42"/>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38"/>
      <c r="BO3" s="41"/>
      <c r="BP3" s="41"/>
    </row>
    <row r="4" spans="1:68" x14ac:dyDescent="0.25">
      <c r="A4" s="41"/>
      <c r="B4" s="41"/>
      <c r="C4" s="40"/>
      <c r="D4" s="45"/>
      <c r="E4" s="45"/>
      <c r="F4" s="45"/>
      <c r="G4" s="46"/>
      <c r="H4" s="46"/>
      <c r="I4" s="46"/>
      <c r="J4" s="47"/>
      <c r="K4" s="46"/>
      <c r="L4" s="46"/>
      <c r="M4" s="46"/>
      <c r="N4" s="46"/>
      <c r="O4" s="46"/>
      <c r="P4" s="46"/>
      <c r="Q4" s="46"/>
      <c r="R4" s="122" t="s">
        <v>211</v>
      </c>
      <c r="S4" s="122"/>
      <c r="T4" s="123"/>
      <c r="U4" s="123"/>
      <c r="V4" s="123"/>
      <c r="W4" s="123"/>
      <c r="X4" s="123"/>
      <c r="Y4" s="123"/>
      <c r="Z4" s="123"/>
      <c r="AA4" s="123"/>
      <c r="AB4" s="125" t="s">
        <v>212</v>
      </c>
      <c r="AC4" s="126"/>
      <c r="AD4" s="126"/>
      <c r="AE4" s="126"/>
      <c r="AF4" s="126"/>
      <c r="AG4" s="126"/>
      <c r="AH4" s="126"/>
      <c r="AI4" s="126"/>
      <c r="AJ4" s="126"/>
      <c r="AK4" s="126"/>
      <c r="AL4" s="127" t="s">
        <v>213</v>
      </c>
      <c r="AM4" s="128"/>
      <c r="AN4" s="128"/>
      <c r="AO4" s="128"/>
      <c r="AP4" s="128"/>
      <c r="AQ4" s="128"/>
      <c r="AR4" s="128"/>
      <c r="AS4" s="128"/>
      <c r="AT4" s="128"/>
      <c r="AU4" s="128"/>
      <c r="AV4" s="41"/>
      <c r="AW4" s="41"/>
      <c r="AX4" s="41"/>
      <c r="AY4" s="41"/>
      <c r="AZ4" s="41"/>
      <c r="BA4" s="41"/>
      <c r="BB4" s="41"/>
      <c r="BC4" s="41"/>
      <c r="BD4" s="41"/>
      <c r="BE4" s="41"/>
      <c r="BF4" s="41"/>
      <c r="BG4" s="41"/>
      <c r="BH4" s="41"/>
      <c r="BI4" s="41"/>
      <c r="BJ4" s="41"/>
      <c r="BK4" s="41"/>
      <c r="BL4" s="41"/>
      <c r="BM4" s="41"/>
      <c r="BN4" s="38"/>
      <c r="BO4" s="41"/>
      <c r="BP4" s="41"/>
    </row>
    <row r="5" spans="1:68" ht="1.5" customHeight="1" thickBot="1" x14ac:dyDescent="0.3">
      <c r="A5" s="41"/>
      <c r="B5" s="41"/>
      <c r="C5" s="49"/>
      <c r="D5" s="41"/>
      <c r="E5" s="41"/>
      <c r="F5" s="48"/>
      <c r="G5" s="50"/>
      <c r="H5" s="42"/>
      <c r="I5" s="42"/>
      <c r="J5" s="43"/>
      <c r="K5" s="42"/>
      <c r="L5" s="42"/>
      <c r="M5" s="42"/>
      <c r="N5" s="42"/>
      <c r="O5" s="42"/>
      <c r="P5" s="42"/>
      <c r="Q5" s="42"/>
      <c r="R5" s="51"/>
      <c r="S5" s="41"/>
      <c r="T5" s="41"/>
      <c r="U5" s="41"/>
      <c r="V5" s="41"/>
      <c r="W5" s="5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38"/>
      <c r="BO5" s="41"/>
      <c r="BP5" s="41"/>
    </row>
    <row r="6" spans="1:68" ht="21.75" customHeight="1" x14ac:dyDescent="0.25">
      <c r="A6" s="77"/>
      <c r="B6" s="78"/>
      <c r="C6" s="78"/>
      <c r="D6" s="79" t="s">
        <v>1</v>
      </c>
      <c r="E6" s="79"/>
      <c r="F6" s="79"/>
      <c r="G6" s="80"/>
      <c r="H6" s="80"/>
      <c r="I6" s="80"/>
      <c r="J6" s="81"/>
      <c r="K6" s="80"/>
      <c r="L6" s="87" t="s">
        <v>2</v>
      </c>
      <c r="M6" s="87"/>
      <c r="N6" s="87"/>
      <c r="O6" s="87"/>
      <c r="P6" s="87"/>
      <c r="Q6" s="87"/>
      <c r="R6" s="90" t="s">
        <v>3</v>
      </c>
      <c r="S6" s="132" t="s">
        <v>214</v>
      </c>
      <c r="T6" s="90"/>
      <c r="U6" s="90"/>
      <c r="V6" s="90"/>
      <c r="W6" s="90"/>
      <c r="X6" s="131" t="s">
        <v>217</v>
      </c>
      <c r="Y6" s="131" t="s">
        <v>216</v>
      </c>
      <c r="Z6" s="131" t="s">
        <v>216</v>
      </c>
      <c r="AA6" s="131" t="s">
        <v>215</v>
      </c>
      <c r="AB6" s="93" t="s">
        <v>3</v>
      </c>
      <c r="AC6" s="93"/>
      <c r="AD6" s="93"/>
      <c r="AE6" s="93"/>
      <c r="AF6" s="93"/>
      <c r="AG6" s="93"/>
      <c r="AH6" s="93"/>
      <c r="AI6" s="93"/>
      <c r="AJ6" s="93"/>
      <c r="AK6" s="93"/>
      <c r="AL6" s="96" t="s">
        <v>3</v>
      </c>
      <c r="AM6" s="96"/>
      <c r="AN6" s="96"/>
      <c r="AO6" s="96"/>
      <c r="AP6" s="96"/>
      <c r="AQ6" s="96"/>
      <c r="AR6" s="96"/>
      <c r="AS6" s="96"/>
      <c r="AT6" s="96"/>
      <c r="AU6" s="96"/>
      <c r="AV6" s="99" t="s">
        <v>4</v>
      </c>
      <c r="AW6" s="100"/>
      <c r="AX6" s="100"/>
      <c r="AY6" s="100"/>
      <c r="AZ6" s="100"/>
      <c r="BA6" s="100"/>
      <c r="BB6" s="100"/>
      <c r="BC6" s="100"/>
      <c r="BD6" s="100"/>
      <c r="BE6" s="100"/>
      <c r="BF6" s="106" t="s">
        <v>5</v>
      </c>
      <c r="BG6" s="109"/>
      <c r="BH6" s="109"/>
      <c r="BI6" s="109"/>
      <c r="BJ6" s="109"/>
      <c r="BK6" s="109"/>
      <c r="BL6" s="109"/>
      <c r="BM6" s="110"/>
      <c r="BN6" s="38"/>
      <c r="BO6" s="52"/>
      <c r="BP6" s="52"/>
    </row>
    <row r="7" spans="1:68" ht="24.75" customHeight="1" x14ac:dyDescent="0.25">
      <c r="A7" s="82"/>
      <c r="B7" s="41" t="s">
        <v>209</v>
      </c>
      <c r="C7" s="41"/>
      <c r="D7" s="41" t="s">
        <v>6</v>
      </c>
      <c r="E7" s="41" t="s">
        <v>7</v>
      </c>
      <c r="F7" s="41" t="s">
        <v>8</v>
      </c>
      <c r="G7" s="41" t="s">
        <v>9</v>
      </c>
      <c r="H7" s="42" t="s">
        <v>10</v>
      </c>
      <c r="I7" s="42" t="s">
        <v>11</v>
      </c>
      <c r="J7" s="43" t="s">
        <v>12</v>
      </c>
      <c r="K7" s="42" t="s">
        <v>13</v>
      </c>
      <c r="L7" s="116" t="s">
        <v>14</v>
      </c>
      <c r="M7" s="118" t="s">
        <v>15</v>
      </c>
      <c r="N7" s="88" t="s">
        <v>16</v>
      </c>
      <c r="O7" s="120" t="s">
        <v>17</v>
      </c>
      <c r="P7" s="120" t="s">
        <v>18</v>
      </c>
      <c r="Q7" s="120" t="s">
        <v>19</v>
      </c>
      <c r="R7" s="124" t="s">
        <v>21</v>
      </c>
      <c r="S7" s="124" t="s">
        <v>22</v>
      </c>
      <c r="T7" s="124" t="s">
        <v>23</v>
      </c>
      <c r="U7" s="124" t="s">
        <v>24</v>
      </c>
      <c r="V7" s="124" t="s">
        <v>25</v>
      </c>
      <c r="W7" s="124" t="s">
        <v>26</v>
      </c>
      <c r="X7" s="91" t="s">
        <v>27</v>
      </c>
      <c r="Y7" s="91" t="s">
        <v>28</v>
      </c>
      <c r="Z7" s="91" t="s">
        <v>29</v>
      </c>
      <c r="AA7" s="91" t="s">
        <v>30</v>
      </c>
      <c r="AB7" s="94" t="s">
        <v>21</v>
      </c>
      <c r="AC7" s="94" t="s">
        <v>22</v>
      </c>
      <c r="AD7" s="94" t="s">
        <v>23</v>
      </c>
      <c r="AE7" s="94" t="s">
        <v>24</v>
      </c>
      <c r="AF7" s="94" t="s">
        <v>25</v>
      </c>
      <c r="AG7" s="94" t="s">
        <v>26</v>
      </c>
      <c r="AH7" s="94" t="s">
        <v>27</v>
      </c>
      <c r="AI7" s="94" t="s">
        <v>28</v>
      </c>
      <c r="AJ7" s="94" t="s">
        <v>29</v>
      </c>
      <c r="AK7" s="94" t="s">
        <v>30</v>
      </c>
      <c r="AL7" s="97" t="s">
        <v>21</v>
      </c>
      <c r="AM7" s="97" t="s">
        <v>22</v>
      </c>
      <c r="AN7" s="97" t="s">
        <v>23</v>
      </c>
      <c r="AO7" s="97" t="s">
        <v>24</v>
      </c>
      <c r="AP7" s="97" t="s">
        <v>25</v>
      </c>
      <c r="AQ7" s="97" t="s">
        <v>26</v>
      </c>
      <c r="AR7" s="97" t="s">
        <v>27</v>
      </c>
      <c r="AS7" s="97" t="s">
        <v>28</v>
      </c>
      <c r="AT7" s="97" t="s">
        <v>29</v>
      </c>
      <c r="AU7" s="97" t="s">
        <v>30</v>
      </c>
      <c r="AV7" s="101" t="s">
        <v>31</v>
      </c>
      <c r="AW7" s="101" t="s">
        <v>32</v>
      </c>
      <c r="AX7" s="134" t="s">
        <v>33</v>
      </c>
      <c r="AY7" s="129" t="s">
        <v>34</v>
      </c>
      <c r="AZ7" s="129" t="s">
        <v>35</v>
      </c>
      <c r="BA7" s="102" t="s">
        <v>37</v>
      </c>
      <c r="BB7" s="139" t="s">
        <v>38</v>
      </c>
      <c r="BC7" s="140"/>
      <c r="BD7" s="140"/>
      <c r="BE7" s="140"/>
      <c r="BF7" s="107" t="s">
        <v>39</v>
      </c>
      <c r="BG7" s="111" t="s">
        <v>40</v>
      </c>
      <c r="BH7" s="111"/>
      <c r="BI7" s="111"/>
      <c r="BJ7" s="111"/>
      <c r="BK7" s="111"/>
      <c r="BL7" s="111"/>
      <c r="BM7" s="112"/>
      <c r="BN7" s="37"/>
    </row>
    <row r="8" spans="1:68" ht="20.25" customHeight="1" thickBot="1" x14ac:dyDescent="0.3">
      <c r="A8" s="83" t="s">
        <v>41</v>
      </c>
      <c r="B8" s="85" t="s">
        <v>210</v>
      </c>
      <c r="C8" s="84" t="s">
        <v>20</v>
      </c>
      <c r="D8" s="85" t="s">
        <v>45</v>
      </c>
      <c r="E8" s="85" t="s">
        <v>46</v>
      </c>
      <c r="F8" s="85" t="s">
        <v>47</v>
      </c>
      <c r="G8" s="84" t="s">
        <v>48</v>
      </c>
      <c r="H8" s="84" t="s">
        <v>49</v>
      </c>
      <c r="I8" s="84" t="s">
        <v>49</v>
      </c>
      <c r="J8" s="86"/>
      <c r="K8" s="84"/>
      <c r="L8" s="117" t="s">
        <v>50</v>
      </c>
      <c r="M8" s="119" t="s">
        <v>45</v>
      </c>
      <c r="N8" s="89"/>
      <c r="O8" s="121" t="s">
        <v>51</v>
      </c>
      <c r="P8" s="121" t="s">
        <v>52</v>
      </c>
      <c r="Q8" s="121" t="s">
        <v>53</v>
      </c>
      <c r="R8" s="92" t="s">
        <v>54</v>
      </c>
      <c r="S8" s="92" t="s">
        <v>54</v>
      </c>
      <c r="T8" s="92"/>
      <c r="U8" s="92" t="s">
        <v>55</v>
      </c>
      <c r="V8" s="92"/>
      <c r="W8" s="92"/>
      <c r="X8" s="92" t="s">
        <v>54</v>
      </c>
      <c r="Y8" s="92" t="s">
        <v>56</v>
      </c>
      <c r="Z8" s="92" t="s">
        <v>56</v>
      </c>
      <c r="AA8" s="92" t="s">
        <v>56</v>
      </c>
      <c r="AB8" s="95" t="s">
        <v>54</v>
      </c>
      <c r="AC8" s="95" t="s">
        <v>54</v>
      </c>
      <c r="AD8" s="95"/>
      <c r="AE8" s="95" t="s">
        <v>55</v>
      </c>
      <c r="AF8" s="95"/>
      <c r="AG8" s="95"/>
      <c r="AH8" s="95" t="s">
        <v>54</v>
      </c>
      <c r="AI8" s="95" t="s">
        <v>56</v>
      </c>
      <c r="AJ8" s="95" t="s">
        <v>56</v>
      </c>
      <c r="AK8" s="95" t="s">
        <v>56</v>
      </c>
      <c r="AL8" s="98" t="s">
        <v>54</v>
      </c>
      <c r="AM8" s="98" t="s">
        <v>54</v>
      </c>
      <c r="AN8" s="98"/>
      <c r="AO8" s="98" t="s">
        <v>55</v>
      </c>
      <c r="AP8" s="98"/>
      <c r="AQ8" s="98"/>
      <c r="AR8" s="98" t="s">
        <v>54</v>
      </c>
      <c r="AS8" s="98" t="s">
        <v>56</v>
      </c>
      <c r="AT8" s="98" t="s">
        <v>56</v>
      </c>
      <c r="AU8" s="98" t="s">
        <v>56</v>
      </c>
      <c r="AV8" s="103"/>
      <c r="AW8" s="103"/>
      <c r="AX8" s="135"/>
      <c r="AY8" s="130"/>
      <c r="AZ8" s="130"/>
      <c r="BA8" s="104" t="s">
        <v>57</v>
      </c>
      <c r="BB8" s="104" t="s">
        <v>58</v>
      </c>
      <c r="BC8" s="104" t="s">
        <v>59</v>
      </c>
      <c r="BD8" s="104" t="s">
        <v>60</v>
      </c>
      <c r="BE8" s="105" t="s">
        <v>61</v>
      </c>
      <c r="BF8" s="108" t="s">
        <v>208</v>
      </c>
      <c r="BG8" s="113" t="s">
        <v>63</v>
      </c>
      <c r="BH8" s="114" t="s">
        <v>64</v>
      </c>
      <c r="BI8" s="114" t="s">
        <v>65</v>
      </c>
      <c r="BJ8" s="114" t="s">
        <v>66</v>
      </c>
      <c r="BK8" s="114" t="s">
        <v>67</v>
      </c>
      <c r="BL8" s="114" t="s">
        <v>68</v>
      </c>
      <c r="BM8" s="115" t="s">
        <v>69</v>
      </c>
      <c r="BN8" s="37"/>
    </row>
    <row r="9" spans="1:68" x14ac:dyDescent="0.25">
      <c r="A9" s="54">
        <v>1</v>
      </c>
      <c r="B9" s="54">
        <v>1</v>
      </c>
      <c r="C9" s="42">
        <v>70</v>
      </c>
      <c r="D9" s="42">
        <v>92.8</v>
      </c>
      <c r="E9" s="42">
        <v>1.68</v>
      </c>
      <c r="F9" s="42">
        <v>32.799999999999997</v>
      </c>
      <c r="G9" s="42" t="s">
        <v>70</v>
      </c>
      <c r="H9" s="42">
        <v>123</v>
      </c>
      <c r="I9" s="42">
        <v>85</v>
      </c>
      <c r="J9" s="43" t="s">
        <v>71</v>
      </c>
      <c r="K9" s="42">
        <v>38</v>
      </c>
      <c r="L9" s="133">
        <v>32.1</v>
      </c>
      <c r="M9" s="133">
        <v>59.9</v>
      </c>
      <c r="N9" s="133">
        <v>92.8</v>
      </c>
      <c r="O9" s="133">
        <v>49.5</v>
      </c>
      <c r="P9" s="133">
        <v>3.1</v>
      </c>
      <c r="Q9" s="133">
        <v>1852</v>
      </c>
      <c r="R9" s="133">
        <v>950</v>
      </c>
      <c r="S9" s="133">
        <v>11.7</v>
      </c>
      <c r="T9" s="133">
        <v>-0.55000000000000004</v>
      </c>
      <c r="U9" s="133">
        <v>63</v>
      </c>
      <c r="V9" s="133">
        <v>23.5</v>
      </c>
      <c r="W9" s="133">
        <v>1.89</v>
      </c>
      <c r="X9" s="133">
        <v>9.4</v>
      </c>
      <c r="Y9" s="133">
        <v>4</v>
      </c>
      <c r="Z9" s="133">
        <v>11</v>
      </c>
      <c r="AA9" s="133">
        <v>62</v>
      </c>
      <c r="AB9" s="133">
        <v>820</v>
      </c>
      <c r="AC9" s="133">
        <v>10.8</v>
      </c>
      <c r="AD9" s="133">
        <v>-1.27</v>
      </c>
      <c r="AE9" s="133">
        <v>73</v>
      </c>
      <c r="AF9" s="133">
        <v>32.700000000000003</v>
      </c>
      <c r="AG9" s="133">
        <v>4.07</v>
      </c>
      <c r="AH9" s="133">
        <v>11.5</v>
      </c>
      <c r="AI9" s="133">
        <v>7</v>
      </c>
      <c r="AJ9" s="133">
        <v>75</v>
      </c>
      <c r="AK9" s="133">
        <v>68</v>
      </c>
      <c r="AL9" s="133">
        <v>896</v>
      </c>
      <c r="AM9" s="133">
        <v>16.100000000000001</v>
      </c>
      <c r="AN9" s="133">
        <v>-0.76</v>
      </c>
      <c r="AO9" s="133">
        <v>67</v>
      </c>
      <c r="AP9" s="133">
        <v>18.100000000000001</v>
      </c>
      <c r="AQ9" s="133">
        <v>1.38</v>
      </c>
      <c r="AR9" s="133">
        <v>15.9</v>
      </c>
      <c r="AS9" s="133">
        <v>22</v>
      </c>
      <c r="AT9" s="133">
        <v>71</v>
      </c>
      <c r="AU9" s="133">
        <v>294</v>
      </c>
      <c r="AV9" s="133">
        <v>1</v>
      </c>
      <c r="AW9" s="133">
        <v>2</v>
      </c>
      <c r="AX9" s="136">
        <v>2</v>
      </c>
      <c r="AY9" s="41">
        <v>1</v>
      </c>
      <c r="AZ9" s="41">
        <v>0</v>
      </c>
      <c r="BA9" s="41">
        <v>0</v>
      </c>
      <c r="BB9" s="41">
        <v>6</v>
      </c>
      <c r="BC9" s="41">
        <v>6</v>
      </c>
      <c r="BD9" s="41">
        <v>6</v>
      </c>
      <c r="BE9" s="41">
        <v>6</v>
      </c>
      <c r="BF9" s="41">
        <v>16</v>
      </c>
      <c r="BG9" s="39">
        <v>2</v>
      </c>
      <c r="BH9" s="39">
        <v>2</v>
      </c>
      <c r="BI9" s="39">
        <v>2</v>
      </c>
      <c r="BJ9" s="39">
        <v>3</v>
      </c>
      <c r="BK9" s="39">
        <v>4</v>
      </c>
      <c r="BL9" s="41">
        <f t="shared" ref="BL9:BL17" si="0">(BG9+BH9+BI9+BJ9+BK9)</f>
        <v>13</v>
      </c>
      <c r="BM9" s="39" t="s">
        <v>107</v>
      </c>
      <c r="BN9" s="37"/>
    </row>
    <row r="10" spans="1:68" x14ac:dyDescent="0.25">
      <c r="A10" s="54">
        <f t="shared" ref="A10:A84" si="1">A9+1</f>
        <v>2</v>
      </c>
      <c r="B10" s="54">
        <v>2</v>
      </c>
      <c r="C10" s="42">
        <v>70</v>
      </c>
      <c r="D10" s="42">
        <v>39.299999999999997</v>
      </c>
      <c r="E10" s="42">
        <v>1.48</v>
      </c>
      <c r="F10" s="42">
        <v>17.899999999999999</v>
      </c>
      <c r="G10" s="42" t="s">
        <v>72</v>
      </c>
      <c r="H10" s="42">
        <v>133</v>
      </c>
      <c r="I10" s="42">
        <v>80</v>
      </c>
      <c r="J10" s="43" t="s">
        <v>71</v>
      </c>
      <c r="K10" s="133">
        <v>53</v>
      </c>
      <c r="L10" s="133">
        <v>19.5</v>
      </c>
      <c r="M10" s="133">
        <v>30</v>
      </c>
      <c r="N10" s="133">
        <v>39.299999999999997</v>
      </c>
      <c r="O10" s="133">
        <v>55.8</v>
      </c>
      <c r="P10" s="133">
        <v>1.6</v>
      </c>
      <c r="Q10" s="133">
        <v>946</v>
      </c>
      <c r="R10" s="133">
        <v>976</v>
      </c>
      <c r="S10" s="133">
        <v>14.7</v>
      </c>
      <c r="T10" s="133">
        <v>-0.46</v>
      </c>
      <c r="U10" s="133">
        <v>61</v>
      </c>
      <c r="V10" s="133">
        <v>24.1</v>
      </c>
      <c r="W10" s="133">
        <v>1.97</v>
      </c>
      <c r="X10" s="133">
        <v>15.1</v>
      </c>
      <c r="Y10" s="133">
        <v>11</v>
      </c>
      <c r="Z10" s="133">
        <v>91</v>
      </c>
      <c r="AA10" s="133">
        <v>308</v>
      </c>
      <c r="AB10" s="133">
        <v>850</v>
      </c>
      <c r="AC10" s="133">
        <v>17.100000000000001</v>
      </c>
      <c r="AD10" s="133">
        <v>-0.99</v>
      </c>
      <c r="AE10" s="133">
        <v>71</v>
      </c>
      <c r="AF10" s="133">
        <v>21.4</v>
      </c>
      <c r="AG10" s="133">
        <v>2.17</v>
      </c>
      <c r="AH10" s="133">
        <v>19.7</v>
      </c>
      <c r="AI10" s="133">
        <v>104</v>
      </c>
      <c r="AJ10" s="133">
        <v>230</v>
      </c>
      <c r="AK10" s="133">
        <v>389</v>
      </c>
      <c r="AL10" s="133">
        <v>1000</v>
      </c>
      <c r="AM10" s="133">
        <v>19.5</v>
      </c>
      <c r="AN10" s="133">
        <v>-0.33</v>
      </c>
      <c r="AO10" s="133">
        <v>60</v>
      </c>
      <c r="AP10" s="133">
        <v>13.7</v>
      </c>
      <c r="AQ10" s="133">
        <v>0.38</v>
      </c>
      <c r="AR10" s="133">
        <v>27.6</v>
      </c>
      <c r="AS10" s="133">
        <v>146</v>
      </c>
      <c r="AT10" s="133">
        <v>254</v>
      </c>
      <c r="AU10" s="133">
        <v>755</v>
      </c>
      <c r="AV10" s="133">
        <v>1</v>
      </c>
      <c r="AW10" s="133">
        <v>2</v>
      </c>
      <c r="AX10" s="136">
        <v>2</v>
      </c>
      <c r="AY10" s="41">
        <v>1</v>
      </c>
      <c r="AZ10" s="41">
        <v>1</v>
      </c>
      <c r="BA10" s="41">
        <v>0</v>
      </c>
      <c r="BB10" s="41">
        <v>8</v>
      </c>
      <c r="BC10" s="41">
        <v>8</v>
      </c>
      <c r="BD10" s="41">
        <v>8</v>
      </c>
      <c r="BE10" s="41">
        <v>8</v>
      </c>
      <c r="BF10" s="41">
        <v>15</v>
      </c>
      <c r="BG10" s="52">
        <v>2</v>
      </c>
      <c r="BH10" s="52">
        <v>2</v>
      </c>
      <c r="BI10" s="52">
        <v>2</v>
      </c>
      <c r="BJ10" s="52">
        <v>4</v>
      </c>
      <c r="BK10" s="52">
        <v>4</v>
      </c>
      <c r="BL10" s="41">
        <f t="shared" si="0"/>
        <v>14</v>
      </c>
      <c r="BM10" s="52" t="s">
        <v>107</v>
      </c>
      <c r="BN10" s="37"/>
    </row>
    <row r="11" spans="1:68" x14ac:dyDescent="0.25">
      <c r="A11" s="55">
        <f t="shared" si="1"/>
        <v>3</v>
      </c>
      <c r="B11" s="55">
        <v>2</v>
      </c>
      <c r="C11" s="42">
        <v>79</v>
      </c>
      <c r="D11" s="42">
        <v>76.099999999999994</v>
      </c>
      <c r="E11" s="42">
        <v>1.5</v>
      </c>
      <c r="F11" s="42">
        <v>33.799999999999997</v>
      </c>
      <c r="G11" s="42" t="s">
        <v>70</v>
      </c>
      <c r="H11" s="42">
        <v>125</v>
      </c>
      <c r="I11" s="42">
        <v>91</v>
      </c>
      <c r="J11" s="43" t="s">
        <v>73</v>
      </c>
      <c r="K11" s="133">
        <v>34</v>
      </c>
      <c r="L11" s="133">
        <v>42.3</v>
      </c>
      <c r="M11" s="133">
        <v>41.7</v>
      </c>
      <c r="N11" s="133">
        <v>76.099999999999994</v>
      </c>
      <c r="O11" s="133">
        <v>41.8</v>
      </c>
      <c r="P11" s="133">
        <v>2.2000000000000002</v>
      </c>
      <c r="Q11" s="133">
        <v>1339</v>
      </c>
      <c r="R11" s="133">
        <v>923</v>
      </c>
      <c r="S11" s="133">
        <v>22.9</v>
      </c>
      <c r="T11" s="133">
        <v>-0.36</v>
      </c>
      <c r="U11" s="133">
        <v>65</v>
      </c>
      <c r="V11" s="133">
        <v>23.7</v>
      </c>
      <c r="W11" s="133">
        <v>2.02</v>
      </c>
      <c r="X11" s="133">
        <v>18.100000000000001</v>
      </c>
      <c r="Y11" s="133">
        <v>4</v>
      </c>
      <c r="Z11" s="133">
        <v>57</v>
      </c>
      <c r="AA11" s="133">
        <v>1582</v>
      </c>
      <c r="AB11" s="133">
        <v>818</v>
      </c>
      <c r="AC11" s="133">
        <v>19.399999999999999</v>
      </c>
      <c r="AD11" s="133">
        <v>-0.97</v>
      </c>
      <c r="AE11" s="133">
        <v>73</v>
      </c>
      <c r="AF11" s="133">
        <v>25.6</v>
      </c>
      <c r="AG11" s="133">
        <v>2.9</v>
      </c>
      <c r="AH11" s="133">
        <v>17.100000000000001</v>
      </c>
      <c r="AI11" s="133">
        <v>64</v>
      </c>
      <c r="AJ11" s="133">
        <v>74</v>
      </c>
      <c r="AK11" s="133">
        <v>212</v>
      </c>
      <c r="AL11" s="133">
        <v>869</v>
      </c>
      <c r="AM11" s="133">
        <v>22.3</v>
      </c>
      <c r="AN11" s="133">
        <v>-0.71</v>
      </c>
      <c r="AO11" s="133">
        <v>69</v>
      </c>
      <c r="AP11" s="133">
        <v>18.600000000000001</v>
      </c>
      <c r="AQ11" s="133">
        <v>1.58</v>
      </c>
      <c r="AR11" s="133">
        <v>21.4</v>
      </c>
      <c r="AS11" s="133">
        <v>48</v>
      </c>
      <c r="AT11" s="133">
        <v>155</v>
      </c>
      <c r="AU11" s="133">
        <v>1271</v>
      </c>
      <c r="AV11" s="133">
        <v>1</v>
      </c>
      <c r="AW11" s="133">
        <v>1</v>
      </c>
      <c r="AX11" s="136">
        <v>3</v>
      </c>
      <c r="AY11" s="41">
        <v>2</v>
      </c>
      <c r="AZ11" s="41">
        <v>0</v>
      </c>
      <c r="BA11" s="41">
        <v>1</v>
      </c>
      <c r="BB11" s="41">
        <v>7</v>
      </c>
      <c r="BC11" s="41">
        <v>8</v>
      </c>
      <c r="BD11" s="41">
        <v>8</v>
      </c>
      <c r="BE11" s="38">
        <v>7</v>
      </c>
      <c r="BF11" s="41">
        <v>21</v>
      </c>
      <c r="BG11" s="39">
        <v>2</v>
      </c>
      <c r="BH11" s="39">
        <v>2</v>
      </c>
      <c r="BI11" s="39">
        <v>2</v>
      </c>
      <c r="BJ11" s="39">
        <v>4</v>
      </c>
      <c r="BK11" s="39">
        <v>4</v>
      </c>
      <c r="BL11" s="41">
        <f t="shared" si="0"/>
        <v>14</v>
      </c>
      <c r="BM11" s="39" t="s">
        <v>104</v>
      </c>
      <c r="BN11" s="37"/>
    </row>
    <row r="12" spans="1:68" x14ac:dyDescent="0.25">
      <c r="A12" s="55">
        <f t="shared" si="1"/>
        <v>4</v>
      </c>
      <c r="B12" s="55">
        <v>2</v>
      </c>
      <c r="C12" s="42">
        <v>75</v>
      </c>
      <c r="D12" s="42">
        <v>71.5</v>
      </c>
      <c r="E12" s="42">
        <v>1.5</v>
      </c>
      <c r="F12" s="42">
        <v>31.7</v>
      </c>
      <c r="G12" s="42" t="s">
        <v>70</v>
      </c>
      <c r="H12" s="42">
        <v>138</v>
      </c>
      <c r="I12" s="42">
        <v>77</v>
      </c>
      <c r="J12" s="43" t="s">
        <v>74</v>
      </c>
      <c r="K12" s="133">
        <v>61</v>
      </c>
      <c r="L12" s="133">
        <v>45</v>
      </c>
      <c r="M12" s="133">
        <v>37.299999999999997</v>
      </c>
      <c r="N12" s="133">
        <v>71.5</v>
      </c>
      <c r="O12" s="133">
        <v>39.6</v>
      </c>
      <c r="P12" s="133">
        <v>2</v>
      </c>
      <c r="Q12" s="133">
        <v>1224</v>
      </c>
      <c r="R12" s="133">
        <v>1022</v>
      </c>
      <c r="S12" s="133">
        <v>23.2</v>
      </c>
      <c r="T12" s="133">
        <v>0.05</v>
      </c>
      <c r="U12" s="133">
        <v>59</v>
      </c>
      <c r="V12" s="133">
        <v>17</v>
      </c>
      <c r="W12" s="133">
        <v>0.63</v>
      </c>
      <c r="X12" s="133">
        <v>20.100000000000001</v>
      </c>
      <c r="Y12" s="133">
        <v>47</v>
      </c>
      <c r="Z12" s="133">
        <v>159</v>
      </c>
      <c r="AA12" s="133">
        <v>330</v>
      </c>
      <c r="AB12" s="133">
        <v>819</v>
      </c>
      <c r="AC12" s="133">
        <v>15.8</v>
      </c>
      <c r="AD12" s="133">
        <v>-1.19</v>
      </c>
      <c r="AE12" s="133">
        <v>73</v>
      </c>
      <c r="AF12" s="133">
        <v>19.899999999999999</v>
      </c>
      <c r="AG12" s="133">
        <v>2.14</v>
      </c>
      <c r="AH12" s="133">
        <v>19.399999999999999</v>
      </c>
      <c r="AI12" s="133">
        <v>66</v>
      </c>
      <c r="AJ12" s="133">
        <v>192</v>
      </c>
      <c r="AK12" s="133">
        <v>87</v>
      </c>
      <c r="AL12" s="133">
        <v>952</v>
      </c>
      <c r="AM12" s="133">
        <v>26.8</v>
      </c>
      <c r="AN12" s="133">
        <v>-0.23</v>
      </c>
      <c r="AO12" s="133">
        <v>63</v>
      </c>
      <c r="AP12" s="133">
        <v>12.9</v>
      </c>
      <c r="AQ12" s="133">
        <v>0.33</v>
      </c>
      <c r="AR12" s="133">
        <v>26.7</v>
      </c>
      <c r="AS12" s="133">
        <v>54</v>
      </c>
      <c r="AT12" s="133">
        <v>356</v>
      </c>
      <c r="AU12" s="133">
        <v>631</v>
      </c>
      <c r="AV12" s="133">
        <v>1</v>
      </c>
      <c r="AW12" s="133">
        <v>1</v>
      </c>
      <c r="AX12" s="136">
        <v>3</v>
      </c>
      <c r="AY12" s="136">
        <v>3</v>
      </c>
      <c r="AZ12" s="41">
        <v>3</v>
      </c>
      <c r="BA12" s="41">
        <v>0</v>
      </c>
      <c r="BB12" s="41">
        <v>7</v>
      </c>
      <c r="BC12" s="41">
        <v>7</v>
      </c>
      <c r="BD12" s="41">
        <v>7</v>
      </c>
      <c r="BE12" s="41">
        <v>7</v>
      </c>
      <c r="BF12" s="41">
        <v>22</v>
      </c>
      <c r="BG12" s="39">
        <v>2</v>
      </c>
      <c r="BH12" s="39">
        <v>2</v>
      </c>
      <c r="BI12" s="39">
        <v>1</v>
      </c>
      <c r="BJ12" s="39">
        <v>4</v>
      </c>
      <c r="BK12" s="39">
        <v>2</v>
      </c>
      <c r="BL12" s="41">
        <f t="shared" si="0"/>
        <v>11</v>
      </c>
      <c r="BM12" s="39" t="s">
        <v>104</v>
      </c>
      <c r="BN12" s="38"/>
      <c r="BO12" s="52"/>
    </row>
    <row r="13" spans="1:68" ht="15.75" x14ac:dyDescent="0.25">
      <c r="A13" s="55">
        <f t="shared" si="1"/>
        <v>5</v>
      </c>
      <c r="B13" s="55">
        <v>2</v>
      </c>
      <c r="C13" s="42">
        <v>65</v>
      </c>
      <c r="D13" s="42">
        <v>66.900000000000006</v>
      </c>
      <c r="E13" s="42">
        <v>1.5</v>
      </c>
      <c r="F13" s="42">
        <v>29.73</v>
      </c>
      <c r="G13" s="42" t="s">
        <v>75</v>
      </c>
      <c r="H13" s="42">
        <v>161</v>
      </c>
      <c r="I13" s="42">
        <v>77</v>
      </c>
      <c r="J13" s="43" t="s">
        <v>76</v>
      </c>
      <c r="K13" s="133">
        <v>84</v>
      </c>
      <c r="L13" s="133">
        <v>40.9</v>
      </c>
      <c r="M13" s="133">
        <v>37.5</v>
      </c>
      <c r="N13" s="133">
        <v>66.900000000000006</v>
      </c>
      <c r="O13" s="133">
        <v>42.7</v>
      </c>
      <c r="P13" s="133">
        <v>2</v>
      </c>
      <c r="Q13" s="133">
        <v>1216</v>
      </c>
      <c r="R13" s="133">
        <v>1036</v>
      </c>
      <c r="S13" s="133">
        <v>14.5</v>
      </c>
      <c r="T13" s="133">
        <v>-0.28999999999999998</v>
      </c>
      <c r="U13" s="133">
        <v>58</v>
      </c>
      <c r="V13" s="133">
        <v>12.6</v>
      </c>
      <c r="W13" s="133">
        <v>7.0000000000000007E-2</v>
      </c>
      <c r="X13" s="133">
        <v>19.5</v>
      </c>
      <c r="Y13" s="133">
        <v>75</v>
      </c>
      <c r="Z13" s="133">
        <v>224</v>
      </c>
      <c r="AA13" s="133">
        <v>195</v>
      </c>
      <c r="AB13" s="133">
        <v>950</v>
      </c>
      <c r="AC13" s="133">
        <v>12</v>
      </c>
      <c r="AD13" s="133">
        <v>-0.76</v>
      </c>
      <c r="AE13" s="133">
        <v>63</v>
      </c>
      <c r="AF13" s="133">
        <v>20</v>
      </c>
      <c r="AG13" s="133">
        <v>1.55</v>
      </c>
      <c r="AH13" s="133">
        <v>17.3</v>
      </c>
      <c r="AI13" s="133">
        <v>45</v>
      </c>
      <c r="AJ13" s="133">
        <v>117</v>
      </c>
      <c r="AK13" s="133">
        <v>186</v>
      </c>
      <c r="AL13" s="133">
        <v>1029</v>
      </c>
      <c r="AM13" s="133">
        <v>14.9</v>
      </c>
      <c r="AN13" s="133">
        <v>-0.34</v>
      </c>
      <c r="AO13" s="133">
        <v>58</v>
      </c>
      <c r="AP13" s="133">
        <v>13.9</v>
      </c>
      <c r="AQ13" s="133">
        <v>0.32</v>
      </c>
      <c r="AR13" s="133">
        <v>23.2</v>
      </c>
      <c r="AS13" s="133">
        <v>55</v>
      </c>
      <c r="AT13" s="133">
        <v>281</v>
      </c>
      <c r="AU13" s="133">
        <v>270</v>
      </c>
      <c r="AV13" s="133">
        <v>2</v>
      </c>
      <c r="AW13" s="133">
        <v>2</v>
      </c>
      <c r="AX13" s="136">
        <v>0</v>
      </c>
      <c r="AY13" s="136">
        <v>1</v>
      </c>
      <c r="AZ13" s="41">
        <v>0</v>
      </c>
      <c r="BA13" s="41">
        <v>2</v>
      </c>
      <c r="BB13" s="41">
        <v>6</v>
      </c>
      <c r="BC13" s="41">
        <v>6</v>
      </c>
      <c r="BD13" s="41">
        <v>5</v>
      </c>
      <c r="BE13" s="38">
        <v>6</v>
      </c>
      <c r="BF13" s="41">
        <v>23</v>
      </c>
      <c r="BG13" s="39">
        <v>1</v>
      </c>
      <c r="BH13" s="39">
        <v>1</v>
      </c>
      <c r="BI13" s="39">
        <v>0</v>
      </c>
      <c r="BJ13" s="39">
        <v>1</v>
      </c>
      <c r="BK13" s="39">
        <v>2</v>
      </c>
      <c r="BL13" s="41">
        <f t="shared" si="0"/>
        <v>5</v>
      </c>
      <c r="BM13" s="39" t="s">
        <v>129</v>
      </c>
      <c r="BN13" s="56"/>
      <c r="BO13" s="57"/>
    </row>
    <row r="14" spans="1:68" x14ac:dyDescent="0.25">
      <c r="A14" s="55">
        <f t="shared" si="1"/>
        <v>6</v>
      </c>
      <c r="B14" s="55">
        <v>1</v>
      </c>
      <c r="C14" s="42">
        <v>75</v>
      </c>
      <c r="D14" s="42">
        <v>67</v>
      </c>
      <c r="E14" s="42">
        <v>1.6</v>
      </c>
      <c r="F14" s="42">
        <v>26.17</v>
      </c>
      <c r="G14" s="42" t="s">
        <v>75</v>
      </c>
      <c r="H14" s="42">
        <v>103</v>
      </c>
      <c r="I14" s="42">
        <v>60</v>
      </c>
      <c r="J14" s="43" t="s">
        <v>77</v>
      </c>
      <c r="K14" s="133">
        <v>43</v>
      </c>
      <c r="L14" s="133">
        <v>25</v>
      </c>
      <c r="M14" s="133">
        <v>47.4</v>
      </c>
      <c r="N14" s="133">
        <v>67</v>
      </c>
      <c r="O14" s="133">
        <v>53.7</v>
      </c>
      <c r="P14" s="133">
        <v>2.5</v>
      </c>
      <c r="Q14" s="133">
        <v>1441</v>
      </c>
      <c r="R14" s="133">
        <v>876</v>
      </c>
      <c r="S14" s="133">
        <v>15</v>
      </c>
      <c r="T14" s="133">
        <v>-0.97</v>
      </c>
      <c r="U14" s="133">
        <v>69</v>
      </c>
      <c r="V14" s="133">
        <v>22.2</v>
      </c>
      <c r="W14" s="133">
        <v>2.19</v>
      </c>
      <c r="X14" s="133">
        <v>18.8</v>
      </c>
      <c r="Y14" s="133">
        <v>15</v>
      </c>
      <c r="Z14" s="133">
        <v>206</v>
      </c>
      <c r="AA14" s="133">
        <v>111</v>
      </c>
      <c r="AB14" s="133">
        <v>684</v>
      </c>
      <c r="AC14" s="133">
        <v>10.6</v>
      </c>
      <c r="AD14" s="133">
        <v>-2.0299999999999998</v>
      </c>
      <c r="AE14" s="133">
        <v>88</v>
      </c>
      <c r="AF14" s="133">
        <v>27.1</v>
      </c>
      <c r="AG14" s="133">
        <v>4.28</v>
      </c>
      <c r="AH14" s="133">
        <v>17.100000000000001</v>
      </c>
      <c r="AI14" s="133">
        <v>33</v>
      </c>
      <c r="AJ14" s="133">
        <v>174</v>
      </c>
      <c r="AK14" s="133">
        <v>42</v>
      </c>
      <c r="AL14" s="133">
        <v>732</v>
      </c>
      <c r="AM14" s="133">
        <v>18.600000000000001</v>
      </c>
      <c r="AN14" s="133">
        <v>-1.44</v>
      </c>
      <c r="AO14" s="133">
        <v>82</v>
      </c>
      <c r="AP14" s="133">
        <v>20</v>
      </c>
      <c r="AQ14" s="133">
        <v>2.64</v>
      </c>
      <c r="AR14" s="133">
        <v>18.2</v>
      </c>
      <c r="AS14" s="133">
        <v>63</v>
      </c>
      <c r="AT14" s="133">
        <v>103</v>
      </c>
      <c r="AU14" s="133">
        <v>131</v>
      </c>
      <c r="AV14" s="133">
        <v>2</v>
      </c>
      <c r="AW14" s="133">
        <v>2</v>
      </c>
      <c r="AX14" s="136">
        <v>0</v>
      </c>
      <c r="AY14" s="136">
        <v>0</v>
      </c>
      <c r="AZ14" s="41">
        <v>1</v>
      </c>
      <c r="BA14" s="41">
        <v>0</v>
      </c>
      <c r="BB14" s="41">
        <v>6</v>
      </c>
      <c r="BC14" s="41">
        <v>7</v>
      </c>
      <c r="BD14" s="41">
        <v>6</v>
      </c>
      <c r="BE14" s="38">
        <v>7</v>
      </c>
      <c r="BF14" s="41">
        <v>24</v>
      </c>
      <c r="BG14" s="39">
        <v>0</v>
      </c>
      <c r="BH14" s="39">
        <v>0</v>
      </c>
      <c r="BI14" s="39">
        <v>0</v>
      </c>
      <c r="BJ14" s="39">
        <v>1</v>
      </c>
      <c r="BK14" s="39">
        <v>1</v>
      </c>
      <c r="BL14" s="41">
        <f t="shared" si="0"/>
        <v>2</v>
      </c>
      <c r="BM14" s="39" t="s">
        <v>130</v>
      </c>
      <c r="BN14" s="38"/>
      <c r="BO14" s="52"/>
    </row>
    <row r="15" spans="1:68" x14ac:dyDescent="0.25">
      <c r="A15" s="55">
        <f t="shared" si="1"/>
        <v>7</v>
      </c>
      <c r="B15" s="55">
        <v>2</v>
      </c>
      <c r="C15" s="42">
        <v>77</v>
      </c>
      <c r="D15" s="42">
        <v>101.4</v>
      </c>
      <c r="E15" s="42">
        <v>1.57</v>
      </c>
      <c r="F15" s="42">
        <v>41.13</v>
      </c>
      <c r="G15" s="42" t="s">
        <v>70</v>
      </c>
      <c r="H15" s="42">
        <v>121</v>
      </c>
      <c r="I15" s="42">
        <v>96</v>
      </c>
      <c r="J15" s="43" t="s">
        <v>78</v>
      </c>
      <c r="K15" s="133">
        <v>25</v>
      </c>
      <c r="L15" s="133">
        <v>51.8</v>
      </c>
      <c r="M15" s="133">
        <v>46.4</v>
      </c>
      <c r="N15" s="133">
        <v>101.4</v>
      </c>
      <c r="O15" s="133">
        <v>35.6</v>
      </c>
      <c r="P15" s="133">
        <v>2.5</v>
      </c>
      <c r="Q15" s="133">
        <v>1544</v>
      </c>
      <c r="R15" s="133">
        <v>719</v>
      </c>
      <c r="S15" s="133">
        <v>12.1</v>
      </c>
      <c r="T15" s="133">
        <v>-1.94</v>
      </c>
      <c r="U15" s="133">
        <v>83</v>
      </c>
      <c r="V15" s="133">
        <v>12.3</v>
      </c>
      <c r="W15" s="133">
        <v>1.8</v>
      </c>
      <c r="X15" s="133">
        <v>34.9</v>
      </c>
      <c r="Y15" s="133">
        <v>747</v>
      </c>
      <c r="Z15" s="133">
        <v>1075</v>
      </c>
      <c r="AA15" s="133">
        <v>178</v>
      </c>
      <c r="AB15" s="133">
        <v>626</v>
      </c>
      <c r="AC15" s="133">
        <v>13.1</v>
      </c>
      <c r="AD15" s="133">
        <v>-2.31</v>
      </c>
      <c r="AE15" s="133">
        <v>96</v>
      </c>
      <c r="AF15" s="133">
        <v>17</v>
      </c>
      <c r="AG15" s="133">
        <v>3.32</v>
      </c>
      <c r="AH15" s="133">
        <v>30.5</v>
      </c>
      <c r="AI15" s="133">
        <v>115</v>
      </c>
      <c r="AJ15" s="133">
        <v>278</v>
      </c>
      <c r="AK15" s="133">
        <v>201</v>
      </c>
      <c r="AL15" s="133">
        <v>697</v>
      </c>
      <c r="AM15" s="133">
        <v>9.6</v>
      </c>
      <c r="AN15" s="133">
        <v>-2.1</v>
      </c>
      <c r="AO15" s="133">
        <v>86</v>
      </c>
      <c r="AP15" s="133">
        <v>14.6</v>
      </c>
      <c r="AQ15" s="133">
        <v>2.3199999999999998</v>
      </c>
      <c r="AR15" s="133">
        <v>26.8</v>
      </c>
      <c r="AS15" s="133">
        <v>293</v>
      </c>
      <c r="AT15" s="133">
        <v>534</v>
      </c>
      <c r="AU15" s="133">
        <v>125</v>
      </c>
      <c r="AV15" s="133">
        <v>2</v>
      </c>
      <c r="AW15" s="133">
        <v>1</v>
      </c>
      <c r="AX15" s="136">
        <v>1</v>
      </c>
      <c r="AY15" s="136">
        <v>1</v>
      </c>
      <c r="AZ15" s="41">
        <v>0</v>
      </c>
      <c r="BA15" s="41">
        <v>0</v>
      </c>
      <c r="BB15" s="41">
        <v>6</v>
      </c>
      <c r="BC15" s="41">
        <v>6</v>
      </c>
      <c r="BD15" s="41">
        <v>6</v>
      </c>
      <c r="BE15" s="41">
        <v>6</v>
      </c>
      <c r="BF15" s="41">
        <v>17</v>
      </c>
      <c r="BG15" s="39">
        <v>1</v>
      </c>
      <c r="BH15" s="39">
        <v>1</v>
      </c>
      <c r="BI15" s="39">
        <v>0</v>
      </c>
      <c r="BJ15" s="39">
        <v>1</v>
      </c>
      <c r="BK15" s="39">
        <v>1</v>
      </c>
      <c r="BL15" s="41">
        <f t="shared" si="0"/>
        <v>4</v>
      </c>
      <c r="BM15" s="39" t="s">
        <v>130</v>
      </c>
      <c r="BN15" s="38"/>
      <c r="BO15" s="41"/>
    </row>
    <row r="16" spans="1:68" x14ac:dyDescent="0.25">
      <c r="A16" s="55">
        <f t="shared" si="1"/>
        <v>8</v>
      </c>
      <c r="B16" s="55">
        <v>2</v>
      </c>
      <c r="C16" s="42">
        <v>50</v>
      </c>
      <c r="D16" s="42">
        <v>63.4</v>
      </c>
      <c r="E16" s="42">
        <v>1.57</v>
      </c>
      <c r="F16" s="42">
        <v>25.72</v>
      </c>
      <c r="G16" s="42" t="s">
        <v>75</v>
      </c>
      <c r="H16" s="42">
        <v>119</v>
      </c>
      <c r="I16" s="42">
        <v>71</v>
      </c>
      <c r="J16" s="43" t="s">
        <v>79</v>
      </c>
      <c r="K16" s="133">
        <v>48</v>
      </c>
      <c r="L16" s="133">
        <v>31.2</v>
      </c>
      <c r="M16" s="133">
        <v>41.4</v>
      </c>
      <c r="N16" s="133">
        <v>63.4</v>
      </c>
      <c r="O16" s="133">
        <v>49.3</v>
      </c>
      <c r="P16" s="133">
        <v>2.2000000000000002</v>
      </c>
      <c r="Q16" s="133">
        <v>1284</v>
      </c>
      <c r="R16" s="133">
        <v>883</v>
      </c>
      <c r="S16" s="133">
        <v>13</v>
      </c>
      <c r="T16" s="133">
        <v>-0.85</v>
      </c>
      <c r="U16" s="133">
        <v>68</v>
      </c>
      <c r="V16" s="133">
        <v>26.2</v>
      </c>
      <c r="W16" s="133">
        <v>2.65</v>
      </c>
      <c r="X16" s="133">
        <v>11.2</v>
      </c>
      <c r="Y16" s="133">
        <v>7</v>
      </c>
      <c r="Z16" s="133">
        <v>28</v>
      </c>
      <c r="AA16" s="133">
        <v>91</v>
      </c>
      <c r="AB16" s="133">
        <v>815</v>
      </c>
      <c r="AC16" s="133">
        <v>17.2</v>
      </c>
      <c r="AD16" s="133">
        <v>-1.05</v>
      </c>
      <c r="AE16" s="133">
        <v>74</v>
      </c>
      <c r="AF16" s="133">
        <v>26.8</v>
      </c>
      <c r="AG16" s="133">
        <v>3.1</v>
      </c>
      <c r="AH16" s="133">
        <v>15</v>
      </c>
      <c r="AI16" s="133">
        <v>2</v>
      </c>
      <c r="AJ16" s="133">
        <v>77</v>
      </c>
      <c r="AK16" s="133">
        <v>369</v>
      </c>
      <c r="AL16" s="133">
        <v>844</v>
      </c>
      <c r="AM16" s="133">
        <v>19.5</v>
      </c>
      <c r="AN16" s="133">
        <v>-0.86</v>
      </c>
      <c r="AO16" s="133">
        <v>71</v>
      </c>
      <c r="AP16" s="133">
        <v>20.3</v>
      </c>
      <c r="AQ16" s="133">
        <v>1.94</v>
      </c>
      <c r="AR16" s="133">
        <v>17.2</v>
      </c>
      <c r="AS16" s="133">
        <v>9</v>
      </c>
      <c r="AT16" s="133">
        <v>53</v>
      </c>
      <c r="AU16" s="133">
        <v>446</v>
      </c>
      <c r="AV16" s="133">
        <v>2</v>
      </c>
      <c r="AW16" s="133">
        <v>2</v>
      </c>
      <c r="AX16" s="136">
        <v>0</v>
      </c>
      <c r="AY16" s="136">
        <v>1</v>
      </c>
      <c r="AZ16" s="41">
        <v>0</v>
      </c>
      <c r="BA16" s="41">
        <v>0</v>
      </c>
      <c r="BB16" s="41">
        <v>8</v>
      </c>
      <c r="BC16" s="41">
        <v>8</v>
      </c>
      <c r="BD16" s="41">
        <v>8</v>
      </c>
      <c r="BE16" s="41">
        <v>8</v>
      </c>
      <c r="BF16" s="41">
        <v>16</v>
      </c>
      <c r="BG16" s="39">
        <v>1</v>
      </c>
      <c r="BH16" s="39">
        <v>0</v>
      </c>
      <c r="BI16" s="39">
        <v>0</v>
      </c>
      <c r="BJ16" s="39">
        <v>1</v>
      </c>
      <c r="BK16" s="39">
        <v>0</v>
      </c>
      <c r="BL16" s="41">
        <f t="shared" si="0"/>
        <v>2</v>
      </c>
      <c r="BM16" s="39" t="s">
        <v>130</v>
      </c>
      <c r="BN16" s="38"/>
      <c r="BO16" s="41"/>
    </row>
    <row r="17" spans="1:68" x14ac:dyDescent="0.25">
      <c r="A17" s="55">
        <f t="shared" si="1"/>
        <v>9</v>
      </c>
      <c r="B17" s="55">
        <v>1</v>
      </c>
      <c r="C17" s="42">
        <v>75</v>
      </c>
      <c r="D17" s="42">
        <v>73.3</v>
      </c>
      <c r="E17" s="42">
        <v>1.7</v>
      </c>
      <c r="F17" s="42">
        <v>25.36</v>
      </c>
      <c r="G17" s="42" t="s">
        <v>75</v>
      </c>
      <c r="H17" s="42">
        <v>138</v>
      </c>
      <c r="I17" s="42">
        <v>79</v>
      </c>
      <c r="J17" s="43" t="s">
        <v>80</v>
      </c>
      <c r="K17" s="133">
        <v>59</v>
      </c>
      <c r="L17" s="133">
        <v>21.9</v>
      </c>
      <c r="M17" s="133">
        <v>54.4</v>
      </c>
      <c r="N17" s="133">
        <v>73.3</v>
      </c>
      <c r="O17" s="133">
        <v>56.1</v>
      </c>
      <c r="P17" s="133">
        <v>2.9</v>
      </c>
      <c r="Q17" s="133">
        <v>1636</v>
      </c>
      <c r="R17" s="133">
        <v>1079</v>
      </c>
      <c r="S17" s="133">
        <v>19</v>
      </c>
      <c r="T17" s="133">
        <v>0.11</v>
      </c>
      <c r="U17" s="133">
        <v>56</v>
      </c>
      <c r="V17" s="133">
        <v>18.600000000000001</v>
      </c>
      <c r="W17" s="133">
        <v>0.76</v>
      </c>
      <c r="X17" s="133">
        <v>19.7</v>
      </c>
      <c r="Y17" s="133">
        <v>15</v>
      </c>
      <c r="Z17" s="133">
        <v>180</v>
      </c>
      <c r="AA17" s="133">
        <v>578</v>
      </c>
      <c r="AB17" s="133">
        <v>954</v>
      </c>
      <c r="AC17" s="133">
        <v>12.7</v>
      </c>
      <c r="AD17" s="133">
        <v>-0.63</v>
      </c>
      <c r="AE17" s="133">
        <v>63</v>
      </c>
      <c r="AF17" s="133">
        <v>22.4</v>
      </c>
      <c r="AG17" s="133">
        <v>1.83</v>
      </c>
      <c r="AH17" s="133">
        <v>13.9</v>
      </c>
      <c r="AI17" s="133">
        <v>15</v>
      </c>
      <c r="AJ17" s="133">
        <v>159</v>
      </c>
      <c r="AK17" s="133">
        <v>405</v>
      </c>
      <c r="AL17" s="133">
        <v>1048</v>
      </c>
      <c r="AM17" s="133">
        <v>16.899999999999999</v>
      </c>
      <c r="AN17" s="133">
        <v>-0.16</v>
      </c>
      <c r="AO17" s="133">
        <v>57</v>
      </c>
      <c r="AP17" s="133">
        <v>11.2</v>
      </c>
      <c r="AQ17" s="133">
        <v>-0.2</v>
      </c>
      <c r="AR17" s="133">
        <v>22.5</v>
      </c>
      <c r="AS17" s="133">
        <v>13</v>
      </c>
      <c r="AT17" s="133">
        <v>216</v>
      </c>
      <c r="AU17" s="133">
        <v>520</v>
      </c>
      <c r="AV17" s="133">
        <v>1</v>
      </c>
      <c r="AW17" s="133">
        <v>1</v>
      </c>
      <c r="AX17" s="136">
        <v>3</v>
      </c>
      <c r="AY17" s="136">
        <v>1</v>
      </c>
      <c r="AZ17" s="41">
        <v>0</v>
      </c>
      <c r="BA17" s="41">
        <v>1</v>
      </c>
      <c r="BB17" s="41">
        <v>8</v>
      </c>
      <c r="BC17" s="41">
        <v>8</v>
      </c>
      <c r="BD17" s="41">
        <v>8</v>
      </c>
      <c r="BE17" s="41">
        <v>8</v>
      </c>
      <c r="BF17" s="41">
        <v>25</v>
      </c>
      <c r="BG17" s="39">
        <v>0</v>
      </c>
      <c r="BH17" s="39">
        <v>0</v>
      </c>
      <c r="BI17" s="39">
        <v>0</v>
      </c>
      <c r="BJ17" s="39">
        <v>1</v>
      </c>
      <c r="BK17" s="39">
        <v>1</v>
      </c>
      <c r="BL17" s="41">
        <f t="shared" si="0"/>
        <v>2</v>
      </c>
      <c r="BM17" s="39" t="s">
        <v>130</v>
      </c>
      <c r="BN17" s="38"/>
      <c r="BO17" s="41"/>
    </row>
    <row r="18" spans="1:68" x14ac:dyDescent="0.25">
      <c r="A18" s="55">
        <f t="shared" si="1"/>
        <v>10</v>
      </c>
      <c r="B18" s="55">
        <v>2</v>
      </c>
      <c r="C18" s="42">
        <v>64</v>
      </c>
      <c r="D18" s="42">
        <v>61.5</v>
      </c>
      <c r="E18" s="42">
        <v>1.6</v>
      </c>
      <c r="F18" s="42">
        <v>24</v>
      </c>
      <c r="G18" s="42" t="s">
        <v>81</v>
      </c>
      <c r="H18" s="42">
        <v>122</v>
      </c>
      <c r="I18" s="42">
        <v>86</v>
      </c>
      <c r="J18" s="43" t="s">
        <v>82</v>
      </c>
      <c r="K18" s="133">
        <v>36</v>
      </c>
      <c r="L18" s="133">
        <v>33.1</v>
      </c>
      <c r="M18" s="133">
        <v>39.1</v>
      </c>
      <c r="N18" s="133">
        <v>61.5</v>
      </c>
      <c r="O18" s="133">
        <v>48.3</v>
      </c>
      <c r="P18" s="133">
        <v>2.1</v>
      </c>
      <c r="Q18" s="133">
        <v>1231</v>
      </c>
      <c r="R18" s="133">
        <v>888</v>
      </c>
      <c r="S18" s="133">
        <v>9.1</v>
      </c>
      <c r="T18" s="133">
        <v>-1.1000000000000001</v>
      </c>
      <c r="U18" s="133">
        <v>68</v>
      </c>
      <c r="V18" s="133">
        <v>26.6</v>
      </c>
      <c r="W18" s="133">
        <v>2.86</v>
      </c>
      <c r="X18" s="133">
        <v>12.7</v>
      </c>
      <c r="Y18" s="133">
        <v>15</v>
      </c>
      <c r="Z18" s="133">
        <v>104</v>
      </c>
      <c r="AA18" s="133">
        <v>27</v>
      </c>
      <c r="AB18" s="133">
        <v>815</v>
      </c>
      <c r="AC18" s="133">
        <v>11</v>
      </c>
      <c r="AD18" s="133">
        <v>-1.43</v>
      </c>
      <c r="AE18" s="133">
        <v>74</v>
      </c>
      <c r="AF18" s="133">
        <v>22</v>
      </c>
      <c r="AG18" s="133">
        <v>2.58</v>
      </c>
      <c r="AH18" s="133">
        <v>18.600000000000001</v>
      </c>
      <c r="AI18" s="133">
        <v>81</v>
      </c>
      <c r="AJ18" s="133">
        <v>278</v>
      </c>
      <c r="AK18" s="133">
        <v>59</v>
      </c>
      <c r="AL18" s="133">
        <v>886</v>
      </c>
      <c r="AM18" s="133">
        <v>10.7</v>
      </c>
      <c r="AN18" s="133">
        <v>-1.05</v>
      </c>
      <c r="AO18" s="133">
        <v>68</v>
      </c>
      <c r="AP18" s="133">
        <v>20.7</v>
      </c>
      <c r="AQ18" s="133">
        <v>1.92</v>
      </c>
      <c r="AR18" s="133">
        <v>13.8</v>
      </c>
      <c r="AS18" s="133">
        <v>21</v>
      </c>
      <c r="AT18" s="133">
        <v>72</v>
      </c>
      <c r="AU18" s="133">
        <v>48</v>
      </c>
      <c r="AV18" s="133">
        <v>1</v>
      </c>
      <c r="AW18" s="133">
        <v>2</v>
      </c>
      <c r="AX18" s="136">
        <v>2</v>
      </c>
      <c r="AY18" s="136">
        <v>2</v>
      </c>
      <c r="AZ18" s="41">
        <v>0</v>
      </c>
      <c r="BA18" s="41">
        <v>0</v>
      </c>
      <c r="BB18" s="41">
        <v>10</v>
      </c>
      <c r="BC18" s="41">
        <v>8</v>
      </c>
      <c r="BD18" s="41">
        <v>8</v>
      </c>
      <c r="BE18" s="41">
        <v>8</v>
      </c>
      <c r="BF18" s="41">
        <v>21</v>
      </c>
      <c r="BG18" s="41">
        <v>2</v>
      </c>
      <c r="BH18" s="41">
        <v>2</v>
      </c>
      <c r="BI18" s="41">
        <v>2</v>
      </c>
      <c r="BJ18" s="41">
        <v>3</v>
      </c>
      <c r="BK18" s="41">
        <v>4</v>
      </c>
      <c r="BL18" s="41">
        <v>14</v>
      </c>
      <c r="BM18" s="52" t="s">
        <v>107</v>
      </c>
      <c r="BN18" s="38"/>
      <c r="BO18" s="41"/>
    </row>
    <row r="19" spans="1:68" x14ac:dyDescent="0.25">
      <c r="A19" s="55">
        <f t="shared" si="1"/>
        <v>11</v>
      </c>
      <c r="B19" s="55">
        <v>2</v>
      </c>
      <c r="C19" s="42">
        <v>73</v>
      </c>
      <c r="D19" s="42">
        <v>80.2</v>
      </c>
      <c r="E19" s="42">
        <v>1.58</v>
      </c>
      <c r="F19" s="42">
        <v>32.119999999999997</v>
      </c>
      <c r="G19" s="42" t="s">
        <v>70</v>
      </c>
      <c r="H19" s="42">
        <v>116</v>
      </c>
      <c r="I19" s="42">
        <v>81</v>
      </c>
      <c r="J19" s="43" t="s">
        <v>83</v>
      </c>
      <c r="K19" s="133">
        <v>35</v>
      </c>
      <c r="L19" s="133">
        <v>46.9</v>
      </c>
      <c r="M19" s="133">
        <v>40.4</v>
      </c>
      <c r="N19" s="133">
        <v>80.2</v>
      </c>
      <c r="O19" s="133">
        <v>38.6</v>
      </c>
      <c r="P19" s="133">
        <v>2.2000000000000002</v>
      </c>
      <c r="Q19" s="133">
        <v>1326</v>
      </c>
      <c r="R19" s="133">
        <v>592</v>
      </c>
      <c r="S19" s="133">
        <v>6.9</v>
      </c>
      <c r="T19" s="133">
        <v>-2.5099999999999998</v>
      </c>
      <c r="U19" s="133">
        <v>101</v>
      </c>
      <c r="V19" s="133">
        <v>37.700000000000003</v>
      </c>
      <c r="W19" s="133">
        <v>6.88</v>
      </c>
      <c r="X19" s="133">
        <v>8.1</v>
      </c>
      <c r="Y19" s="133">
        <v>6</v>
      </c>
      <c r="Z19" s="133">
        <v>26</v>
      </c>
      <c r="AA19" s="133">
        <v>42</v>
      </c>
      <c r="AB19" s="133">
        <v>545</v>
      </c>
      <c r="AC19" s="133">
        <v>8.6</v>
      </c>
      <c r="AD19" s="133">
        <v>-2.82</v>
      </c>
      <c r="AE19" s="133">
        <v>110</v>
      </c>
      <c r="AF19" s="133">
        <v>28.6</v>
      </c>
      <c r="AG19" s="133">
        <v>6.24</v>
      </c>
      <c r="AH19" s="133">
        <v>14.1</v>
      </c>
      <c r="AI19" s="133">
        <v>8</v>
      </c>
      <c r="AJ19" s="133">
        <v>91</v>
      </c>
      <c r="AK19" s="133">
        <v>33</v>
      </c>
      <c r="AL19" s="133">
        <v>543</v>
      </c>
      <c r="AM19" s="133">
        <v>9.1999999999999993</v>
      </c>
      <c r="AN19" s="133">
        <v>-2.85</v>
      </c>
      <c r="AO19" s="133">
        <v>111</v>
      </c>
      <c r="AP19" s="133">
        <v>21.8</v>
      </c>
      <c r="AQ19" s="133">
        <v>5.17</v>
      </c>
      <c r="AR19" s="133">
        <v>17.899999999999999</v>
      </c>
      <c r="AS19" s="133">
        <v>23</v>
      </c>
      <c r="AT19" s="133">
        <v>203</v>
      </c>
      <c r="AU19" s="133">
        <v>41</v>
      </c>
      <c r="AV19" s="133">
        <v>1</v>
      </c>
      <c r="AW19" s="133">
        <v>1</v>
      </c>
      <c r="AX19" s="136">
        <v>3</v>
      </c>
      <c r="AY19" s="136">
        <v>2</v>
      </c>
      <c r="AZ19" s="41">
        <v>1</v>
      </c>
      <c r="BA19" s="58">
        <v>0</v>
      </c>
      <c r="BB19" s="58">
        <v>6.5</v>
      </c>
      <c r="BC19" s="58">
        <v>6.5</v>
      </c>
      <c r="BD19" s="58">
        <v>6.5</v>
      </c>
      <c r="BE19" s="58">
        <v>6.5</v>
      </c>
      <c r="BF19" s="41">
        <v>33</v>
      </c>
      <c r="BG19" s="41">
        <v>2</v>
      </c>
      <c r="BH19" s="41">
        <v>2</v>
      </c>
      <c r="BI19" s="41">
        <v>2</v>
      </c>
      <c r="BJ19" s="41">
        <v>3</v>
      </c>
      <c r="BK19" s="41">
        <v>4</v>
      </c>
      <c r="BL19" s="41">
        <v>14</v>
      </c>
      <c r="BM19" s="52" t="s">
        <v>107</v>
      </c>
      <c r="BN19" s="38"/>
      <c r="BO19" s="41"/>
      <c r="BP19" s="41"/>
    </row>
    <row r="20" spans="1:68" ht="15.75" customHeight="1" x14ac:dyDescent="0.25">
      <c r="A20" s="55">
        <f t="shared" si="1"/>
        <v>12</v>
      </c>
      <c r="B20" s="55">
        <v>1</v>
      </c>
      <c r="C20" s="42">
        <v>82</v>
      </c>
      <c r="D20" s="42">
        <v>67.099999999999994</v>
      </c>
      <c r="E20" s="42">
        <v>1.58</v>
      </c>
      <c r="F20" s="42">
        <v>26.87</v>
      </c>
      <c r="G20" s="42" t="s">
        <v>75</v>
      </c>
      <c r="H20" s="42">
        <v>128</v>
      </c>
      <c r="I20" s="42">
        <v>67</v>
      </c>
      <c r="J20" s="43" t="s">
        <v>84</v>
      </c>
      <c r="K20" s="133">
        <v>61</v>
      </c>
      <c r="L20" s="133">
        <v>29.8</v>
      </c>
      <c r="M20" s="133">
        <v>44.7</v>
      </c>
      <c r="N20" s="133">
        <v>67.099999999999994</v>
      </c>
      <c r="O20" s="133">
        <v>50.4</v>
      </c>
      <c r="P20" s="133">
        <v>2.4</v>
      </c>
      <c r="Q20" s="133">
        <v>1375</v>
      </c>
      <c r="R20" s="133">
        <v>871</v>
      </c>
      <c r="S20" s="133">
        <v>6.4</v>
      </c>
      <c r="T20" s="133">
        <v>-1.29</v>
      </c>
      <c r="U20" s="133">
        <v>69</v>
      </c>
      <c r="V20" s="133">
        <v>24.2</v>
      </c>
      <c r="W20" s="133">
        <v>2.61</v>
      </c>
      <c r="X20" s="133">
        <v>10.1</v>
      </c>
      <c r="Y20" s="133">
        <v>15</v>
      </c>
      <c r="Z20" s="133">
        <v>90</v>
      </c>
      <c r="AA20" s="133">
        <v>20</v>
      </c>
      <c r="AB20" s="133">
        <v>780</v>
      </c>
      <c r="AC20" s="133">
        <v>8.3000000000000007</v>
      </c>
      <c r="AD20" s="133">
        <v>-1.68</v>
      </c>
      <c r="AE20" s="133">
        <v>77</v>
      </c>
      <c r="AF20" s="133">
        <v>27.6</v>
      </c>
      <c r="AG20" s="133">
        <v>3.69</v>
      </c>
      <c r="AH20" s="133">
        <v>15.7</v>
      </c>
      <c r="AI20" s="133">
        <v>180</v>
      </c>
      <c r="AJ20" s="133">
        <v>127</v>
      </c>
      <c r="AK20" s="133">
        <v>33</v>
      </c>
      <c r="AL20" s="133">
        <v>822</v>
      </c>
      <c r="AM20" s="133">
        <v>8.6</v>
      </c>
      <c r="AN20" s="133">
        <v>-1.39</v>
      </c>
      <c r="AO20" s="133">
        <v>73</v>
      </c>
      <c r="AP20" s="133">
        <v>27.6</v>
      </c>
      <c r="AQ20" s="133">
        <v>3.33</v>
      </c>
      <c r="AR20" s="133">
        <v>11.1</v>
      </c>
      <c r="AS20" s="133">
        <v>12</v>
      </c>
      <c r="AT20" s="133">
        <v>113</v>
      </c>
      <c r="AU20" s="133">
        <v>23</v>
      </c>
      <c r="AV20" s="133">
        <v>1</v>
      </c>
      <c r="AW20" s="133">
        <v>1</v>
      </c>
      <c r="AX20" s="136">
        <v>3</v>
      </c>
      <c r="AY20" s="136">
        <v>1</v>
      </c>
      <c r="AZ20" s="41">
        <v>0</v>
      </c>
      <c r="BA20" s="58">
        <v>0</v>
      </c>
      <c r="BB20" s="58">
        <v>7</v>
      </c>
      <c r="BC20" s="58">
        <v>7</v>
      </c>
      <c r="BD20" s="58">
        <v>7</v>
      </c>
      <c r="BE20" s="58">
        <v>7</v>
      </c>
      <c r="BF20" s="41">
        <v>9</v>
      </c>
      <c r="BG20" s="41">
        <v>2</v>
      </c>
      <c r="BH20" s="41">
        <v>2</v>
      </c>
      <c r="BI20" s="41">
        <v>2</v>
      </c>
      <c r="BJ20" s="41">
        <v>4</v>
      </c>
      <c r="BK20" s="41">
        <v>3</v>
      </c>
      <c r="BL20" s="41">
        <v>15</v>
      </c>
      <c r="BM20" s="52" t="s">
        <v>107</v>
      </c>
      <c r="BN20" s="38"/>
      <c r="BO20" s="41"/>
      <c r="BP20" s="41"/>
    </row>
    <row r="21" spans="1:68" ht="15.75" customHeight="1" x14ac:dyDescent="0.25">
      <c r="A21" s="55">
        <f t="shared" si="1"/>
        <v>13</v>
      </c>
      <c r="B21" s="55">
        <v>2</v>
      </c>
      <c r="C21" s="42">
        <v>66</v>
      </c>
      <c r="D21" s="42">
        <v>81.599999999999994</v>
      </c>
      <c r="E21" s="42">
        <v>1.55</v>
      </c>
      <c r="F21" s="42">
        <v>33.96</v>
      </c>
      <c r="G21" s="42" t="s">
        <v>70</v>
      </c>
      <c r="H21" s="42">
        <v>129</v>
      </c>
      <c r="I21" s="42">
        <v>68</v>
      </c>
      <c r="J21" s="43" t="s">
        <v>85</v>
      </c>
      <c r="K21" s="133">
        <v>61</v>
      </c>
      <c r="L21" s="133">
        <v>46.2</v>
      </c>
      <c r="M21" s="133">
        <v>41.7</v>
      </c>
      <c r="N21" s="133">
        <v>81.599999999999994</v>
      </c>
      <c r="O21" s="133">
        <v>39.4</v>
      </c>
      <c r="P21" s="133">
        <v>2.2000000000000002</v>
      </c>
      <c r="Q21" s="133">
        <v>1365</v>
      </c>
      <c r="R21" s="133">
        <v>951</v>
      </c>
      <c r="S21" s="133">
        <v>17.7</v>
      </c>
      <c r="T21" s="133">
        <v>-0.46</v>
      </c>
      <c r="U21" s="133">
        <v>63</v>
      </c>
      <c r="V21" s="133">
        <v>17.8</v>
      </c>
      <c r="W21" s="133">
        <v>1.07</v>
      </c>
      <c r="X21" s="133">
        <v>17</v>
      </c>
      <c r="Y21" s="133">
        <v>11</v>
      </c>
      <c r="Z21" s="133">
        <v>91</v>
      </c>
      <c r="AA21" s="133">
        <v>486</v>
      </c>
      <c r="AB21" s="133">
        <v>901</v>
      </c>
      <c r="AC21" s="133">
        <v>14.5</v>
      </c>
      <c r="AD21" s="133">
        <v>-0.85</v>
      </c>
      <c r="AE21" s="133">
        <v>67</v>
      </c>
      <c r="AF21" s="133">
        <v>19.100000000000001</v>
      </c>
      <c r="AG21" s="133">
        <v>1.58</v>
      </c>
      <c r="AH21" s="133">
        <v>17.3</v>
      </c>
      <c r="AI21" s="133">
        <v>20</v>
      </c>
      <c r="AJ21" s="133">
        <v>164</v>
      </c>
      <c r="AK21" s="133">
        <v>195</v>
      </c>
      <c r="AL21" s="133">
        <v>846</v>
      </c>
      <c r="AM21" s="133">
        <v>14.5</v>
      </c>
      <c r="AN21" s="133">
        <v>-1.0900000000000001</v>
      </c>
      <c r="AO21" s="133">
        <v>71</v>
      </c>
      <c r="AP21" s="133">
        <v>23.1</v>
      </c>
      <c r="AQ21" s="133">
        <v>2.4700000000000002</v>
      </c>
      <c r="AR21" s="133">
        <v>16.899999999999999</v>
      </c>
      <c r="AS21" s="133">
        <v>14</v>
      </c>
      <c r="AT21" s="133">
        <v>157</v>
      </c>
      <c r="AU21" s="133">
        <v>193</v>
      </c>
      <c r="AV21" s="133">
        <v>2</v>
      </c>
      <c r="AW21" s="133">
        <v>2</v>
      </c>
      <c r="AX21" s="136">
        <v>0</v>
      </c>
      <c r="AY21" s="136">
        <v>0</v>
      </c>
      <c r="AZ21" s="41">
        <v>0</v>
      </c>
      <c r="BA21" s="41">
        <v>5</v>
      </c>
      <c r="BB21" s="58">
        <v>6</v>
      </c>
      <c r="BC21" s="58">
        <v>5</v>
      </c>
      <c r="BD21" s="58">
        <v>5</v>
      </c>
      <c r="BE21" s="58">
        <v>6</v>
      </c>
      <c r="BF21" s="41">
        <v>25</v>
      </c>
      <c r="BG21" s="41">
        <v>2</v>
      </c>
      <c r="BH21" s="41">
        <v>2</v>
      </c>
      <c r="BI21" s="41">
        <v>2</v>
      </c>
      <c r="BJ21" s="41">
        <v>4</v>
      </c>
      <c r="BK21" s="41">
        <v>2</v>
      </c>
      <c r="BL21" s="41">
        <v>13</v>
      </c>
      <c r="BM21" s="52" t="s">
        <v>107</v>
      </c>
      <c r="BN21" s="38"/>
      <c r="BO21" s="41"/>
      <c r="BP21" s="41"/>
    </row>
    <row r="22" spans="1:68" ht="15.75" customHeight="1" x14ac:dyDescent="0.25">
      <c r="A22" s="55">
        <f t="shared" si="1"/>
        <v>14</v>
      </c>
      <c r="B22" s="55">
        <v>1</v>
      </c>
      <c r="C22" s="42">
        <v>74</v>
      </c>
      <c r="D22" s="42">
        <v>72.900000000000006</v>
      </c>
      <c r="E22" s="42">
        <v>1.58</v>
      </c>
      <c r="F22" s="42">
        <v>32.119999999999997</v>
      </c>
      <c r="G22" s="42" t="s">
        <v>70</v>
      </c>
      <c r="H22" s="42">
        <v>203</v>
      </c>
      <c r="I22" s="42">
        <v>102</v>
      </c>
      <c r="J22" s="43" t="s">
        <v>86</v>
      </c>
      <c r="K22" s="133">
        <v>101</v>
      </c>
      <c r="L22" s="133">
        <v>22.1</v>
      </c>
      <c r="M22" s="133">
        <v>54</v>
      </c>
      <c r="N22" s="133">
        <v>72.900000000000006</v>
      </c>
      <c r="O22" s="133">
        <v>56.3</v>
      </c>
      <c r="P22" s="133">
        <v>2.9</v>
      </c>
      <c r="Q22" s="133">
        <v>1620</v>
      </c>
      <c r="R22" s="133">
        <v>910</v>
      </c>
      <c r="S22" s="133">
        <v>11.5</v>
      </c>
      <c r="T22" s="133">
        <v>-0.91</v>
      </c>
      <c r="U22" s="133">
        <v>66</v>
      </c>
      <c r="V22" s="133">
        <v>24</v>
      </c>
      <c r="W22" s="133">
        <v>2.31</v>
      </c>
      <c r="X22" s="133">
        <v>14.2</v>
      </c>
      <c r="Y22" s="133">
        <v>20</v>
      </c>
      <c r="Z22" s="133">
        <v>111</v>
      </c>
      <c r="AA22" s="133">
        <v>55</v>
      </c>
      <c r="AB22" s="133">
        <v>808</v>
      </c>
      <c r="AC22" s="133">
        <v>15.7</v>
      </c>
      <c r="AD22" s="133">
        <v>-1.28</v>
      </c>
      <c r="AE22" s="133">
        <v>74</v>
      </c>
      <c r="AF22" s="133">
        <v>19.399999999999999</v>
      </c>
      <c r="AG22" s="133">
        <v>2.16</v>
      </c>
      <c r="AH22" s="133">
        <v>21.7</v>
      </c>
      <c r="AI22" s="133">
        <v>37</v>
      </c>
      <c r="AJ22" s="133">
        <v>290</v>
      </c>
      <c r="AK22" s="133">
        <v>118</v>
      </c>
      <c r="AL22" s="133">
        <v>831</v>
      </c>
      <c r="AM22" s="133">
        <v>11.7</v>
      </c>
      <c r="AN22" s="133">
        <v>-1.34</v>
      </c>
      <c r="AO22" s="133">
        <v>72</v>
      </c>
      <c r="AP22" s="133">
        <v>20.100000000000001</v>
      </c>
      <c r="AQ22" s="133">
        <v>2.2000000000000002</v>
      </c>
      <c r="AR22" s="133">
        <v>20.5</v>
      </c>
      <c r="AS22" s="133">
        <v>103</v>
      </c>
      <c r="AT22" s="133">
        <v>345</v>
      </c>
      <c r="AU22" s="133">
        <v>78</v>
      </c>
      <c r="AV22" s="133">
        <v>2</v>
      </c>
      <c r="AW22" s="133">
        <v>2</v>
      </c>
      <c r="AX22" s="136">
        <v>0</v>
      </c>
      <c r="AY22" s="136">
        <v>1</v>
      </c>
      <c r="AZ22" s="41">
        <v>0</v>
      </c>
      <c r="BA22" s="41">
        <v>0</v>
      </c>
      <c r="BB22" s="58">
        <v>5</v>
      </c>
      <c r="BC22" s="58">
        <v>5</v>
      </c>
      <c r="BD22" s="58">
        <v>5</v>
      </c>
      <c r="BE22" s="58">
        <v>5</v>
      </c>
      <c r="BF22" s="41">
        <v>19</v>
      </c>
      <c r="BG22" s="41">
        <v>2</v>
      </c>
      <c r="BH22" s="41">
        <v>2</v>
      </c>
      <c r="BI22" s="41">
        <v>2</v>
      </c>
      <c r="BJ22" s="41">
        <v>4</v>
      </c>
      <c r="BK22" s="41">
        <v>4</v>
      </c>
      <c r="BL22" s="41">
        <v>14</v>
      </c>
      <c r="BM22" s="52" t="s">
        <v>107</v>
      </c>
      <c r="BN22" s="38"/>
      <c r="BO22" s="41"/>
      <c r="BP22" s="41"/>
    </row>
    <row r="23" spans="1:68" ht="15.75" customHeight="1" x14ac:dyDescent="0.25">
      <c r="A23" s="55">
        <f t="shared" si="1"/>
        <v>15</v>
      </c>
      <c r="B23" s="55">
        <v>2</v>
      </c>
      <c r="C23" s="42">
        <v>73</v>
      </c>
      <c r="D23" s="42">
        <v>67.400000000000006</v>
      </c>
      <c r="E23" s="42">
        <v>1.58</v>
      </c>
      <c r="F23" s="42">
        <v>26.87</v>
      </c>
      <c r="G23" s="42" t="s">
        <v>75</v>
      </c>
      <c r="H23" s="42">
        <v>137</v>
      </c>
      <c r="I23" s="42">
        <v>92</v>
      </c>
      <c r="J23" s="43" t="s">
        <v>87</v>
      </c>
      <c r="K23" s="133">
        <v>45</v>
      </c>
      <c r="L23" s="133">
        <v>37.9</v>
      </c>
      <c r="M23" s="133">
        <v>39.700000000000003</v>
      </c>
      <c r="N23" s="133">
        <v>67.400000000000006</v>
      </c>
      <c r="O23" s="133">
        <v>44.7</v>
      </c>
      <c r="P23" s="133">
        <v>2.1</v>
      </c>
      <c r="Q23" s="133">
        <v>1262</v>
      </c>
      <c r="R23" s="133">
        <v>910</v>
      </c>
      <c r="S23" s="133">
        <v>13.5</v>
      </c>
      <c r="T23" s="133">
        <v>-0.79</v>
      </c>
      <c r="U23" s="133">
        <v>66</v>
      </c>
      <c r="V23" s="133">
        <v>25</v>
      </c>
      <c r="W23" s="133">
        <v>2.41</v>
      </c>
      <c r="X23" s="133">
        <v>13.9</v>
      </c>
      <c r="Y23" s="133">
        <v>15</v>
      </c>
      <c r="Z23" s="133">
        <v>86</v>
      </c>
      <c r="AA23" s="133">
        <v>129</v>
      </c>
      <c r="AB23" s="133">
        <v>779</v>
      </c>
      <c r="AC23" s="133">
        <v>11.4</v>
      </c>
      <c r="AD23" s="133">
        <v>-1.52</v>
      </c>
      <c r="AE23" s="133">
        <v>77</v>
      </c>
      <c r="AF23" s="133">
        <v>23.9</v>
      </c>
      <c r="AG23" s="133">
        <v>3.03</v>
      </c>
      <c r="AH23" s="133">
        <v>15.6</v>
      </c>
      <c r="AI23" s="133">
        <v>82</v>
      </c>
      <c r="AJ23" s="133">
        <v>163</v>
      </c>
      <c r="AK23" s="133">
        <v>115</v>
      </c>
      <c r="AL23" s="133">
        <v>870</v>
      </c>
      <c r="AM23" s="133">
        <v>16.3</v>
      </c>
      <c r="AN23" s="133">
        <v>-0.92</v>
      </c>
      <c r="AO23" s="133">
        <v>69</v>
      </c>
      <c r="AP23" s="133">
        <v>21.4</v>
      </c>
      <c r="AQ23" s="133">
        <v>2.0699999999999998</v>
      </c>
      <c r="AR23" s="133">
        <v>18.100000000000001</v>
      </c>
      <c r="AS23" s="133">
        <v>59</v>
      </c>
      <c r="AT23" s="133">
        <v>144</v>
      </c>
      <c r="AU23" s="133">
        <v>294</v>
      </c>
      <c r="AV23" s="133">
        <v>1</v>
      </c>
      <c r="AW23" s="133">
        <v>1</v>
      </c>
      <c r="AX23" s="136">
        <v>3</v>
      </c>
      <c r="AY23" s="136">
        <v>2</v>
      </c>
      <c r="AZ23" s="41">
        <v>0</v>
      </c>
      <c r="BA23" s="41">
        <v>4</v>
      </c>
      <c r="BB23" s="58">
        <v>5</v>
      </c>
      <c r="BC23" s="58">
        <v>5</v>
      </c>
      <c r="BD23" s="58">
        <v>5</v>
      </c>
      <c r="BE23" s="58">
        <v>5</v>
      </c>
      <c r="BF23" s="41">
        <v>17</v>
      </c>
      <c r="BG23" s="41">
        <v>2</v>
      </c>
      <c r="BH23" s="41">
        <v>2</v>
      </c>
      <c r="BI23" s="41">
        <v>2</v>
      </c>
      <c r="BJ23" s="41">
        <v>3</v>
      </c>
      <c r="BK23" s="41">
        <v>3</v>
      </c>
      <c r="BL23" s="41">
        <v>16</v>
      </c>
      <c r="BM23" s="52" t="s">
        <v>107</v>
      </c>
      <c r="BN23" s="38"/>
      <c r="BO23" s="41"/>
      <c r="BP23" s="41"/>
    </row>
    <row r="24" spans="1:68" ht="15.75" customHeight="1" x14ac:dyDescent="0.25">
      <c r="A24" s="55">
        <f t="shared" si="1"/>
        <v>16</v>
      </c>
      <c r="B24" s="55">
        <v>1</v>
      </c>
      <c r="C24" s="42">
        <v>77</v>
      </c>
      <c r="D24" s="42">
        <v>57.9</v>
      </c>
      <c r="E24" s="42">
        <v>1.42</v>
      </c>
      <c r="F24" s="42">
        <v>28.7</v>
      </c>
      <c r="G24" s="42" t="s">
        <v>75</v>
      </c>
      <c r="H24" s="42">
        <v>120</v>
      </c>
      <c r="I24" s="42">
        <v>73</v>
      </c>
      <c r="J24" s="43" t="s">
        <v>88</v>
      </c>
      <c r="K24" s="133">
        <v>47</v>
      </c>
      <c r="L24" s="133">
        <v>34.200000000000003</v>
      </c>
      <c r="M24" s="133">
        <v>36.200000000000003</v>
      </c>
      <c r="N24" s="133">
        <v>57.9</v>
      </c>
      <c r="O24" s="133">
        <v>46.7</v>
      </c>
      <c r="P24" s="133">
        <v>1.9</v>
      </c>
      <c r="Q24" s="133">
        <v>1146</v>
      </c>
      <c r="R24" s="133">
        <v>888</v>
      </c>
      <c r="S24" s="133">
        <v>10.5</v>
      </c>
      <c r="T24" s="133">
        <v>-0.93</v>
      </c>
      <c r="U24" s="133">
        <v>68</v>
      </c>
      <c r="V24" s="133">
        <v>26.6</v>
      </c>
      <c r="W24" s="133">
        <v>2.72</v>
      </c>
      <c r="X24" s="133">
        <v>9.9</v>
      </c>
      <c r="Y24" s="133">
        <v>10</v>
      </c>
      <c r="Z24" s="133">
        <v>41</v>
      </c>
      <c r="AA24" s="133">
        <v>47</v>
      </c>
      <c r="AB24" s="133">
        <v>884</v>
      </c>
      <c r="AC24" s="133">
        <v>13.4</v>
      </c>
      <c r="AD24" s="133">
        <v>-0.99</v>
      </c>
      <c r="AE24" s="133">
        <v>68</v>
      </c>
      <c r="AF24" s="133">
        <v>23.8</v>
      </c>
      <c r="AG24" s="133">
        <v>2.42</v>
      </c>
      <c r="AH24" s="133">
        <v>17.600000000000001</v>
      </c>
      <c r="AI24" s="133">
        <v>33</v>
      </c>
      <c r="AJ24" s="133">
        <v>167</v>
      </c>
      <c r="AK24" s="133">
        <v>269</v>
      </c>
      <c r="AL24" s="133">
        <v>903</v>
      </c>
      <c r="AM24" s="133">
        <v>11.2</v>
      </c>
      <c r="AN24" s="133">
        <v>-0.89</v>
      </c>
      <c r="AO24" s="133">
        <v>66</v>
      </c>
      <c r="AP24" s="133">
        <v>21.7</v>
      </c>
      <c r="AQ24" s="133">
        <v>1.94</v>
      </c>
      <c r="AR24" s="133">
        <v>11.9</v>
      </c>
      <c r="AS24" s="133">
        <v>17</v>
      </c>
      <c r="AT24" s="133">
        <v>64</v>
      </c>
      <c r="AU24" s="133">
        <v>94</v>
      </c>
      <c r="AV24" s="133">
        <v>2</v>
      </c>
      <c r="AW24" s="133">
        <v>1</v>
      </c>
      <c r="AX24" s="136">
        <v>1</v>
      </c>
      <c r="AY24" s="136">
        <v>2</v>
      </c>
      <c r="AZ24" s="41">
        <v>4</v>
      </c>
      <c r="BA24" s="41">
        <v>3</v>
      </c>
      <c r="BB24" s="58">
        <v>3</v>
      </c>
      <c r="BC24" s="58">
        <v>3</v>
      </c>
      <c r="BD24" s="58">
        <v>3</v>
      </c>
      <c r="BE24" s="58">
        <v>3</v>
      </c>
      <c r="BF24" s="41">
        <v>31</v>
      </c>
      <c r="BG24" s="41">
        <v>2</v>
      </c>
      <c r="BH24" s="41">
        <v>2</v>
      </c>
      <c r="BI24" s="41">
        <v>2</v>
      </c>
      <c r="BJ24" s="41">
        <v>4</v>
      </c>
      <c r="BK24" s="41">
        <v>4</v>
      </c>
      <c r="BL24" s="41">
        <v>14</v>
      </c>
      <c r="BM24" s="52" t="s">
        <v>107</v>
      </c>
      <c r="BN24" s="38"/>
      <c r="BO24" s="41"/>
      <c r="BP24" s="41"/>
    </row>
    <row r="25" spans="1:68" ht="15.75" customHeight="1" x14ac:dyDescent="0.25">
      <c r="A25" s="55">
        <f t="shared" si="1"/>
        <v>17</v>
      </c>
      <c r="B25" s="55">
        <v>2</v>
      </c>
      <c r="C25" s="42">
        <v>72</v>
      </c>
      <c r="D25" s="42">
        <v>69.8</v>
      </c>
      <c r="E25" s="42">
        <v>145</v>
      </c>
      <c r="F25" s="42">
        <v>33.200000000000003</v>
      </c>
      <c r="G25" s="42" t="s">
        <v>70</v>
      </c>
      <c r="H25" s="42">
        <v>169</v>
      </c>
      <c r="I25" s="42">
        <v>89</v>
      </c>
      <c r="J25" s="43" t="s">
        <v>89</v>
      </c>
      <c r="K25" s="133">
        <v>80</v>
      </c>
      <c r="L25" s="133">
        <v>36.799999999999997</v>
      </c>
      <c r="M25" s="133">
        <v>41.9</v>
      </c>
      <c r="N25" s="133">
        <v>69.8</v>
      </c>
      <c r="O25" s="133">
        <v>45.2</v>
      </c>
      <c r="P25" s="133">
        <v>2.2000000000000002</v>
      </c>
      <c r="Q25" s="133">
        <v>1315</v>
      </c>
      <c r="R25" s="133">
        <v>1126</v>
      </c>
      <c r="S25" s="133">
        <v>10.9</v>
      </c>
      <c r="T25" s="133">
        <v>0.19</v>
      </c>
      <c r="U25" s="133">
        <v>53</v>
      </c>
      <c r="V25" s="133">
        <v>26.6</v>
      </c>
      <c r="W25" s="133">
        <v>1.77</v>
      </c>
      <c r="X25" s="133">
        <v>9.4</v>
      </c>
      <c r="Y25" s="133">
        <v>4</v>
      </c>
      <c r="Z25" s="133">
        <v>20</v>
      </c>
      <c r="AA25" s="133">
        <v>42</v>
      </c>
      <c r="AB25" s="133">
        <v>1005</v>
      </c>
      <c r="AC25" s="133">
        <v>11</v>
      </c>
      <c r="AD25" s="133">
        <v>-0.5</v>
      </c>
      <c r="AE25" s="133">
        <v>60</v>
      </c>
      <c r="AF25" s="133">
        <v>22.7</v>
      </c>
      <c r="AG25" s="133">
        <v>1.72</v>
      </c>
      <c r="AH25" s="133">
        <v>14.1</v>
      </c>
      <c r="AI25" s="133">
        <v>31</v>
      </c>
      <c r="AJ25" s="133">
        <v>101</v>
      </c>
      <c r="AK25" s="133">
        <v>83</v>
      </c>
      <c r="AL25" s="133">
        <v>1129</v>
      </c>
      <c r="AM25" s="133">
        <v>11.3</v>
      </c>
      <c r="AN25" s="133">
        <v>7.0000000000000007E-2</v>
      </c>
      <c r="AO25" s="133">
        <v>53</v>
      </c>
      <c r="AP25" s="133">
        <v>22.4</v>
      </c>
      <c r="AQ25" s="133">
        <v>1.25</v>
      </c>
      <c r="AR25" s="133">
        <v>13.8</v>
      </c>
      <c r="AS25" s="133">
        <v>29</v>
      </c>
      <c r="AT25" s="133">
        <v>130</v>
      </c>
      <c r="AU25" s="133">
        <v>149</v>
      </c>
      <c r="AV25" s="133">
        <v>1</v>
      </c>
      <c r="AW25" s="133">
        <v>1</v>
      </c>
      <c r="AX25" s="136">
        <v>3</v>
      </c>
      <c r="AY25" s="136">
        <v>3</v>
      </c>
      <c r="AZ25" s="41">
        <v>3</v>
      </c>
      <c r="BA25" s="41">
        <v>2</v>
      </c>
      <c r="BB25" s="58">
        <v>8.5</v>
      </c>
      <c r="BC25" s="58">
        <v>8.5</v>
      </c>
      <c r="BD25" s="58">
        <v>8.5</v>
      </c>
      <c r="BE25" s="58">
        <v>8.5</v>
      </c>
      <c r="BF25" s="41">
        <v>18</v>
      </c>
      <c r="BG25" s="41">
        <v>2</v>
      </c>
      <c r="BH25" s="41">
        <v>2</v>
      </c>
      <c r="BI25" s="41">
        <v>1</v>
      </c>
      <c r="BJ25" s="41">
        <v>4</v>
      </c>
      <c r="BK25" s="41">
        <v>4</v>
      </c>
      <c r="BL25" s="41">
        <v>13</v>
      </c>
      <c r="BM25" s="52" t="s">
        <v>107</v>
      </c>
      <c r="BN25" s="38"/>
      <c r="BO25" s="41"/>
      <c r="BP25" s="41"/>
    </row>
    <row r="26" spans="1:68" ht="15.75" customHeight="1" x14ac:dyDescent="0.25">
      <c r="A26" s="55">
        <f t="shared" si="1"/>
        <v>18</v>
      </c>
      <c r="B26" s="55">
        <v>2</v>
      </c>
      <c r="C26" s="42">
        <v>70</v>
      </c>
      <c r="D26" s="42">
        <v>75.5</v>
      </c>
      <c r="E26" s="42">
        <v>1.64</v>
      </c>
      <c r="F26" s="42">
        <v>29.49</v>
      </c>
      <c r="G26" s="42" t="s">
        <v>75</v>
      </c>
      <c r="H26" s="42">
        <v>122</v>
      </c>
      <c r="I26" s="42">
        <v>74</v>
      </c>
      <c r="J26" s="43" t="s">
        <v>90</v>
      </c>
      <c r="K26" s="133">
        <v>48</v>
      </c>
      <c r="L26" s="133">
        <v>42.1</v>
      </c>
      <c r="M26" s="133">
        <v>41.5</v>
      </c>
      <c r="N26" s="133">
        <v>75.5</v>
      </c>
      <c r="O26" s="133">
        <v>42.1</v>
      </c>
      <c r="P26" s="133">
        <v>2.2000000000000002</v>
      </c>
      <c r="Q26" s="133">
        <v>1335</v>
      </c>
      <c r="R26" s="133">
        <v>1025</v>
      </c>
      <c r="S26" s="133">
        <v>20.3</v>
      </c>
      <c r="T26" s="133">
        <v>0.03</v>
      </c>
      <c r="U26" s="133">
        <v>59</v>
      </c>
      <c r="V26" s="133">
        <v>22.2</v>
      </c>
      <c r="W26" s="133">
        <v>1.38</v>
      </c>
      <c r="X26" s="133">
        <v>16</v>
      </c>
      <c r="Y26" s="133">
        <v>8</v>
      </c>
      <c r="Z26" s="133">
        <v>93</v>
      </c>
      <c r="AA26" s="133">
        <v>167</v>
      </c>
      <c r="AB26" s="133">
        <v>1016</v>
      </c>
      <c r="AC26" s="133">
        <v>18</v>
      </c>
      <c r="AD26" s="133">
        <v>-0.16</v>
      </c>
      <c r="AE26" s="133">
        <v>59</v>
      </c>
      <c r="AF26" s="133">
        <v>21.5</v>
      </c>
      <c r="AG26" s="133">
        <v>1.38</v>
      </c>
      <c r="AH26" s="133">
        <v>17.2</v>
      </c>
      <c r="AI26" s="133">
        <v>43</v>
      </c>
      <c r="AJ26" s="133">
        <v>135</v>
      </c>
      <c r="AK26" s="133">
        <v>86</v>
      </c>
      <c r="AL26" s="133">
        <v>1007</v>
      </c>
      <c r="AM26" s="133">
        <v>16.3</v>
      </c>
      <c r="AN26" s="133">
        <v>-0.2</v>
      </c>
      <c r="AO26" s="133">
        <v>60</v>
      </c>
      <c r="AP26" s="133">
        <v>23.8</v>
      </c>
      <c r="AQ26" s="133">
        <v>1.73</v>
      </c>
      <c r="AR26" s="133">
        <v>13.7</v>
      </c>
      <c r="AS26" s="133">
        <v>1</v>
      </c>
      <c r="AT26" s="133">
        <v>89</v>
      </c>
      <c r="AU26" s="133">
        <v>99</v>
      </c>
      <c r="AV26" s="133">
        <v>2</v>
      </c>
      <c r="AW26" s="133">
        <v>2</v>
      </c>
      <c r="AX26" s="136">
        <v>0</v>
      </c>
      <c r="AY26" s="136">
        <v>1</v>
      </c>
      <c r="AZ26" s="41">
        <v>0</v>
      </c>
      <c r="BA26" s="41">
        <v>0</v>
      </c>
      <c r="BB26" s="41">
        <v>8</v>
      </c>
      <c r="BC26" s="41">
        <v>8</v>
      </c>
      <c r="BD26" s="41">
        <v>8</v>
      </c>
      <c r="BE26" s="41">
        <v>8</v>
      </c>
      <c r="BF26" s="41">
        <v>13</v>
      </c>
      <c r="BG26" s="60">
        <v>2</v>
      </c>
      <c r="BH26" s="60">
        <v>2</v>
      </c>
      <c r="BI26" s="60">
        <v>1</v>
      </c>
      <c r="BJ26" s="60">
        <v>4</v>
      </c>
      <c r="BK26" s="60">
        <v>1</v>
      </c>
      <c r="BL26" s="60">
        <v>10</v>
      </c>
      <c r="BM26" s="60" t="s">
        <v>104</v>
      </c>
      <c r="BN26" s="38"/>
      <c r="BO26" s="41"/>
      <c r="BP26" s="41"/>
    </row>
    <row r="27" spans="1:68" ht="15.75" customHeight="1" x14ac:dyDescent="0.25">
      <c r="A27" s="55">
        <f t="shared" si="1"/>
        <v>19</v>
      </c>
      <c r="B27" s="55">
        <v>2</v>
      </c>
      <c r="C27" s="42">
        <v>72</v>
      </c>
      <c r="D27" s="42">
        <v>94</v>
      </c>
      <c r="E27" s="42">
        <v>1.6</v>
      </c>
      <c r="F27" s="42">
        <v>36.700000000000003</v>
      </c>
      <c r="G27" s="42" t="s">
        <v>70</v>
      </c>
      <c r="H27" s="42">
        <v>141</v>
      </c>
      <c r="I27" s="42">
        <v>76</v>
      </c>
      <c r="J27" s="43" t="s">
        <v>71</v>
      </c>
      <c r="K27" s="133">
        <v>65</v>
      </c>
      <c r="L27" s="133">
        <v>45.3</v>
      </c>
      <c r="M27" s="133">
        <v>48.8</v>
      </c>
      <c r="N27" s="133">
        <v>94</v>
      </c>
      <c r="O27" s="133">
        <v>40.299999999999997</v>
      </c>
      <c r="P27" s="133">
        <v>2.6</v>
      </c>
      <c r="Q27" s="133">
        <v>1577</v>
      </c>
      <c r="R27" s="133">
        <v>691</v>
      </c>
      <c r="S27" s="133">
        <v>8.3000000000000007</v>
      </c>
      <c r="T27" s="133">
        <v>-1.88</v>
      </c>
      <c r="U27" s="133">
        <v>87</v>
      </c>
      <c r="V27" s="133">
        <v>33.799999999999997</v>
      </c>
      <c r="W27" s="133">
        <v>5.09</v>
      </c>
      <c r="X27" s="133">
        <v>7.6</v>
      </c>
      <c r="Y27" s="133">
        <v>3</v>
      </c>
      <c r="Z27" s="133">
        <v>16</v>
      </c>
      <c r="AA27" s="133">
        <v>7</v>
      </c>
      <c r="AB27" s="133">
        <v>628</v>
      </c>
      <c r="AC27" s="133">
        <v>4.4000000000000004</v>
      </c>
      <c r="AD27" s="133">
        <v>-2.59</v>
      </c>
      <c r="AE27" s="133">
        <v>96</v>
      </c>
      <c r="AF27" s="133">
        <v>30.7</v>
      </c>
      <c r="AG27" s="133">
        <v>5.52</v>
      </c>
      <c r="AH27" s="133">
        <v>13.2</v>
      </c>
      <c r="AI27" s="133">
        <v>60</v>
      </c>
      <c r="AJ27" s="133">
        <v>258</v>
      </c>
      <c r="AK27" s="133">
        <v>6</v>
      </c>
      <c r="AL27" s="133">
        <v>669</v>
      </c>
      <c r="AM27" s="133">
        <v>4.5</v>
      </c>
      <c r="AN27" s="133">
        <v>-2.29</v>
      </c>
      <c r="AO27" s="133">
        <v>91</v>
      </c>
      <c r="AP27" s="133">
        <v>43.2</v>
      </c>
      <c r="AQ27" s="133">
        <v>7.02</v>
      </c>
      <c r="AR27" s="133">
        <v>6.6</v>
      </c>
      <c r="AS27" s="133">
        <v>6</v>
      </c>
      <c r="AT27" s="133">
        <v>41</v>
      </c>
      <c r="AU27" s="133">
        <v>2</v>
      </c>
      <c r="AV27" s="133">
        <v>1</v>
      </c>
      <c r="AW27" s="133">
        <v>2</v>
      </c>
      <c r="AX27" s="136">
        <v>2</v>
      </c>
      <c r="AY27" s="136">
        <v>1</v>
      </c>
      <c r="AZ27" s="41">
        <v>0</v>
      </c>
      <c r="BA27" s="41">
        <v>5</v>
      </c>
      <c r="BB27" s="41">
        <v>6</v>
      </c>
      <c r="BC27" s="41">
        <v>6</v>
      </c>
      <c r="BD27" s="41">
        <v>6</v>
      </c>
      <c r="BE27" s="41">
        <v>6</v>
      </c>
      <c r="BF27" s="41">
        <v>11</v>
      </c>
      <c r="BG27" s="60">
        <v>2</v>
      </c>
      <c r="BH27" s="60">
        <v>2</v>
      </c>
      <c r="BI27" s="60">
        <v>2</v>
      </c>
      <c r="BJ27" s="60">
        <v>2</v>
      </c>
      <c r="BK27" s="60">
        <v>3</v>
      </c>
      <c r="BL27" s="60">
        <v>11</v>
      </c>
      <c r="BM27" s="60" t="s">
        <v>107</v>
      </c>
      <c r="BN27" s="38"/>
      <c r="BO27" s="41"/>
      <c r="BP27" s="41"/>
    </row>
    <row r="28" spans="1:68" ht="15.75" customHeight="1" x14ac:dyDescent="0.25">
      <c r="A28" s="55">
        <f t="shared" si="1"/>
        <v>20</v>
      </c>
      <c r="B28" s="55">
        <v>2</v>
      </c>
      <c r="C28" s="42">
        <v>62</v>
      </c>
      <c r="D28" s="42">
        <v>71.900000000000006</v>
      </c>
      <c r="E28" s="42">
        <v>1.6</v>
      </c>
      <c r="F28" s="42">
        <v>28</v>
      </c>
      <c r="G28" s="42" t="s">
        <v>75</v>
      </c>
      <c r="H28" s="42">
        <v>94</v>
      </c>
      <c r="I28" s="42">
        <v>67</v>
      </c>
      <c r="J28" s="43" t="s">
        <v>91</v>
      </c>
      <c r="K28" s="133">
        <v>27</v>
      </c>
      <c r="L28" s="133">
        <v>34.4</v>
      </c>
      <c r="M28" s="133">
        <v>44.8</v>
      </c>
      <c r="N28" s="133">
        <v>71.900000000000006</v>
      </c>
      <c r="O28" s="133">
        <v>47.9</v>
      </c>
      <c r="P28" s="133">
        <v>2.4</v>
      </c>
      <c r="Q28" s="133">
        <v>1403</v>
      </c>
      <c r="R28" s="133">
        <v>844</v>
      </c>
      <c r="S28" s="133">
        <v>13.8</v>
      </c>
      <c r="T28" s="133">
        <v>-1.1499999999999999</v>
      </c>
      <c r="U28" s="133">
        <v>71</v>
      </c>
      <c r="V28" s="133">
        <v>19.100000000000001</v>
      </c>
      <c r="W28" s="133">
        <v>1.9</v>
      </c>
      <c r="X28" s="133">
        <v>18.100000000000001</v>
      </c>
      <c r="Y28" s="133">
        <v>52</v>
      </c>
      <c r="Z28" s="133">
        <v>187</v>
      </c>
      <c r="AA28" s="133">
        <v>379</v>
      </c>
      <c r="AB28" s="133">
        <v>747</v>
      </c>
      <c r="AC28" s="133">
        <v>10.8</v>
      </c>
      <c r="AD28" s="133">
        <v>-1.75</v>
      </c>
      <c r="AE28" s="133">
        <v>80</v>
      </c>
      <c r="AF28" s="133">
        <v>18.399999999999999</v>
      </c>
      <c r="AG28" s="133">
        <v>2.4700000000000002</v>
      </c>
      <c r="AH28" s="133">
        <v>19.3</v>
      </c>
      <c r="AI28" s="133">
        <v>22</v>
      </c>
      <c r="AJ28" s="133">
        <v>157</v>
      </c>
      <c r="AK28" s="133">
        <v>54</v>
      </c>
      <c r="AL28" s="133">
        <v>811</v>
      </c>
      <c r="AM28" s="133">
        <v>11.7</v>
      </c>
      <c r="AN28" s="133">
        <v>-1.34</v>
      </c>
      <c r="AO28" s="133">
        <v>74</v>
      </c>
      <c r="AP28" s="133">
        <v>24.4</v>
      </c>
      <c r="AQ28" s="133">
        <v>2.88</v>
      </c>
      <c r="AR28" s="133">
        <v>14.6</v>
      </c>
      <c r="AS28" s="133">
        <v>55</v>
      </c>
      <c r="AT28" s="133">
        <v>125</v>
      </c>
      <c r="AU28" s="133">
        <v>188</v>
      </c>
      <c r="AV28" s="133">
        <v>1</v>
      </c>
      <c r="AW28" s="133">
        <v>2</v>
      </c>
      <c r="AX28" s="136">
        <v>2</v>
      </c>
      <c r="AY28" s="136">
        <v>1</v>
      </c>
      <c r="AZ28" s="41">
        <v>0</v>
      </c>
      <c r="BA28" s="41">
        <v>2</v>
      </c>
      <c r="BB28" s="41">
        <v>6</v>
      </c>
      <c r="BC28" s="41">
        <v>6</v>
      </c>
      <c r="BD28" s="41">
        <v>6</v>
      </c>
      <c r="BE28" s="41">
        <v>6</v>
      </c>
      <c r="BF28" s="41">
        <v>16</v>
      </c>
      <c r="BG28" s="39">
        <v>1</v>
      </c>
      <c r="BH28" s="39">
        <v>1</v>
      </c>
      <c r="BI28" s="39">
        <v>2</v>
      </c>
      <c r="BJ28" s="39">
        <v>1</v>
      </c>
      <c r="BK28" s="39">
        <v>1</v>
      </c>
      <c r="BL28" s="41">
        <f t="shared" ref="BL28:BL35" si="2">(BG28+BH28+BI28+BJ28+BK28)</f>
        <v>6</v>
      </c>
      <c r="BM28" s="39" t="s">
        <v>129</v>
      </c>
      <c r="BN28" s="38"/>
      <c r="BO28" s="41"/>
      <c r="BP28" s="41"/>
    </row>
    <row r="29" spans="1:68" ht="15.75" customHeight="1" x14ac:dyDescent="0.25">
      <c r="A29" s="55">
        <f t="shared" si="1"/>
        <v>21</v>
      </c>
      <c r="B29" s="55">
        <v>2</v>
      </c>
      <c r="C29" s="42">
        <v>58</v>
      </c>
      <c r="D29" s="42">
        <v>75.599999999999994</v>
      </c>
      <c r="E29" s="42">
        <v>1.66</v>
      </c>
      <c r="F29" s="42">
        <v>27.4</v>
      </c>
      <c r="G29" s="42" t="s">
        <v>75</v>
      </c>
      <c r="H29" s="42">
        <v>131</v>
      </c>
      <c r="I29" s="42">
        <v>78</v>
      </c>
      <c r="J29" s="43" t="s">
        <v>92</v>
      </c>
      <c r="K29" s="133">
        <v>53</v>
      </c>
      <c r="L29" s="133">
        <v>36.6</v>
      </c>
      <c r="M29" s="133">
        <v>45.5</v>
      </c>
      <c r="N29" s="133">
        <v>75.599999999999994</v>
      </c>
      <c r="O29" s="133">
        <v>46.5</v>
      </c>
      <c r="P29" s="133">
        <v>2.4</v>
      </c>
      <c r="Q29" s="133">
        <v>1437</v>
      </c>
      <c r="R29" s="133">
        <v>1010</v>
      </c>
      <c r="S29" s="133">
        <v>12.5</v>
      </c>
      <c r="T29" s="133">
        <v>-0.34</v>
      </c>
      <c r="U29" s="133">
        <v>59</v>
      </c>
      <c r="V29" s="133">
        <v>24.7</v>
      </c>
      <c r="W29" s="133">
        <v>1.91</v>
      </c>
      <c r="X29" s="133">
        <v>12</v>
      </c>
      <c r="Y29" s="133">
        <v>28</v>
      </c>
      <c r="Z29" s="133">
        <v>68</v>
      </c>
      <c r="AA29" s="133">
        <v>49</v>
      </c>
      <c r="AB29" s="133">
        <v>807</v>
      </c>
      <c r="AC29" s="133">
        <v>9.1999999999999993</v>
      </c>
      <c r="AD29" s="133">
        <v>-1.49</v>
      </c>
      <c r="AE29" s="133">
        <v>74</v>
      </c>
      <c r="AF29" s="133">
        <v>18.600000000000001</v>
      </c>
      <c r="AG29" s="133">
        <v>2.0699999999999998</v>
      </c>
      <c r="AH29" s="133">
        <v>14.4</v>
      </c>
      <c r="AI29" s="133">
        <v>8</v>
      </c>
      <c r="AJ29" s="133">
        <v>126</v>
      </c>
      <c r="AK29" s="133">
        <v>10</v>
      </c>
      <c r="AL29" s="133">
        <v>867</v>
      </c>
      <c r="AM29" s="133">
        <v>10.5</v>
      </c>
      <c r="AN29" s="133">
        <v>-1.1100000000000001</v>
      </c>
      <c r="AO29" s="133">
        <v>69</v>
      </c>
      <c r="AP29" s="133">
        <v>29.4</v>
      </c>
      <c r="AQ29" s="133">
        <v>3.34</v>
      </c>
      <c r="AR29" s="133">
        <v>12.2</v>
      </c>
      <c r="AS29" s="133">
        <v>16</v>
      </c>
      <c r="AT29" s="133">
        <v>168</v>
      </c>
      <c r="AU29" s="133">
        <v>28</v>
      </c>
      <c r="AV29" s="133">
        <v>2</v>
      </c>
      <c r="AW29" s="133">
        <v>2</v>
      </c>
      <c r="AX29" s="136">
        <v>0</v>
      </c>
      <c r="AY29" s="136">
        <v>0</v>
      </c>
      <c r="AZ29" s="41">
        <v>4</v>
      </c>
      <c r="BA29" s="41">
        <v>5</v>
      </c>
      <c r="BB29" s="41">
        <v>8</v>
      </c>
      <c r="BC29" s="41">
        <v>8</v>
      </c>
      <c r="BD29" s="41">
        <v>8</v>
      </c>
      <c r="BE29" s="41">
        <v>8</v>
      </c>
      <c r="BF29" s="41">
        <v>31</v>
      </c>
      <c r="BG29" s="39">
        <v>1</v>
      </c>
      <c r="BH29" s="39">
        <v>0</v>
      </c>
      <c r="BI29" s="39">
        <v>0</v>
      </c>
      <c r="BJ29" s="39">
        <v>1</v>
      </c>
      <c r="BK29" s="39">
        <v>3</v>
      </c>
      <c r="BL29" s="41">
        <f t="shared" si="2"/>
        <v>5</v>
      </c>
      <c r="BM29" s="39" t="s">
        <v>129</v>
      </c>
      <c r="BN29" s="38"/>
      <c r="BO29" s="41"/>
      <c r="BP29" s="41"/>
    </row>
    <row r="30" spans="1:68" ht="15.75" customHeight="1" x14ac:dyDescent="0.25">
      <c r="A30" s="55">
        <f t="shared" si="1"/>
        <v>22</v>
      </c>
      <c r="B30" s="55">
        <v>2</v>
      </c>
      <c r="C30" s="42">
        <v>60</v>
      </c>
      <c r="D30" s="42">
        <v>70.5</v>
      </c>
      <c r="E30" s="42">
        <v>1.42</v>
      </c>
      <c r="F30" s="42">
        <v>34.9</v>
      </c>
      <c r="G30" s="42" t="s">
        <v>70</v>
      </c>
      <c r="H30" s="42">
        <v>143</v>
      </c>
      <c r="I30" s="42">
        <v>83</v>
      </c>
      <c r="J30" s="43" t="s">
        <v>93</v>
      </c>
      <c r="K30" s="133">
        <v>60</v>
      </c>
      <c r="L30" s="133">
        <v>45.7</v>
      </c>
      <c r="M30" s="133">
        <v>36.4</v>
      </c>
      <c r="N30" s="133">
        <v>70.5</v>
      </c>
      <c r="O30" s="133">
        <v>39.1</v>
      </c>
      <c r="P30" s="133">
        <v>2</v>
      </c>
      <c r="Q30" s="133">
        <v>1200</v>
      </c>
      <c r="R30" s="133">
        <v>879</v>
      </c>
      <c r="S30" s="133">
        <v>17.7</v>
      </c>
      <c r="T30" s="133">
        <v>-0.78</v>
      </c>
      <c r="U30" s="133">
        <v>68</v>
      </c>
      <c r="V30" s="133">
        <v>23.3</v>
      </c>
      <c r="W30" s="133">
        <v>2.25</v>
      </c>
      <c r="X30" s="133">
        <v>16.600000000000001</v>
      </c>
      <c r="Y30" s="133">
        <v>34</v>
      </c>
      <c r="Z30" s="133">
        <v>108</v>
      </c>
      <c r="AA30" s="133">
        <v>88</v>
      </c>
      <c r="AB30" s="133">
        <v>889</v>
      </c>
      <c r="AC30" s="133">
        <v>16.899999999999999</v>
      </c>
      <c r="AD30" s="133">
        <v>-0.72</v>
      </c>
      <c r="AE30" s="133">
        <v>67</v>
      </c>
      <c r="AF30" s="133">
        <v>23.3</v>
      </c>
      <c r="AG30" s="133">
        <v>2.1800000000000002</v>
      </c>
      <c r="AH30" s="133">
        <v>14.8</v>
      </c>
      <c r="AI30" s="133">
        <v>17</v>
      </c>
      <c r="AJ30" s="133">
        <v>63</v>
      </c>
      <c r="AK30" s="133">
        <v>80</v>
      </c>
      <c r="AL30" s="133">
        <v>885</v>
      </c>
      <c r="AM30" s="133">
        <v>17.399999999999999</v>
      </c>
      <c r="AN30" s="133">
        <v>-0.7</v>
      </c>
      <c r="AO30" s="133">
        <v>68</v>
      </c>
      <c r="AP30" s="133">
        <v>20.7</v>
      </c>
      <c r="AQ30" s="133">
        <v>1.76</v>
      </c>
      <c r="AR30" s="133">
        <v>14.3</v>
      </c>
      <c r="AS30" s="133">
        <v>7</v>
      </c>
      <c r="AT30" s="133">
        <v>60</v>
      </c>
      <c r="AU30" s="133">
        <v>90</v>
      </c>
      <c r="AV30" s="133">
        <v>1</v>
      </c>
      <c r="AW30" s="133">
        <v>2</v>
      </c>
      <c r="AX30" s="136">
        <v>2</v>
      </c>
      <c r="AY30" s="136">
        <v>1</v>
      </c>
      <c r="AZ30" s="41">
        <v>0</v>
      </c>
      <c r="BA30" s="41">
        <v>0</v>
      </c>
      <c r="BB30" s="41">
        <v>8</v>
      </c>
      <c r="BC30" s="41">
        <v>8</v>
      </c>
      <c r="BD30" s="41">
        <v>8</v>
      </c>
      <c r="BE30" s="41">
        <v>8</v>
      </c>
      <c r="BF30" s="41">
        <v>12</v>
      </c>
      <c r="BG30" s="39">
        <v>1</v>
      </c>
      <c r="BH30" s="39">
        <v>1</v>
      </c>
      <c r="BI30" s="39">
        <v>1</v>
      </c>
      <c r="BJ30" s="39">
        <v>1</v>
      </c>
      <c r="BK30" s="39">
        <v>3</v>
      </c>
      <c r="BL30" s="41">
        <f t="shared" si="2"/>
        <v>7</v>
      </c>
      <c r="BM30" s="39" t="s">
        <v>131</v>
      </c>
      <c r="BN30" s="38"/>
      <c r="BO30" s="41"/>
      <c r="BP30" s="41"/>
    </row>
    <row r="31" spans="1:68" ht="15.75" customHeight="1" x14ac:dyDescent="0.25">
      <c r="A31" s="55">
        <f t="shared" si="1"/>
        <v>23</v>
      </c>
      <c r="B31" s="55">
        <v>2</v>
      </c>
      <c r="C31" s="42">
        <v>78</v>
      </c>
      <c r="D31" s="42">
        <v>90.4</v>
      </c>
      <c r="E31" s="42">
        <v>1.71</v>
      </c>
      <c r="F31" s="42">
        <v>30.9</v>
      </c>
      <c r="G31" s="42" t="s">
        <v>70</v>
      </c>
      <c r="H31" s="42">
        <v>125</v>
      </c>
      <c r="I31" s="42">
        <v>72</v>
      </c>
      <c r="J31" s="43" t="s">
        <v>94</v>
      </c>
      <c r="K31" s="133">
        <v>53</v>
      </c>
      <c r="L31" s="133">
        <v>45.1</v>
      </c>
      <c r="M31" s="133">
        <v>47.1</v>
      </c>
      <c r="N31" s="133">
        <v>90.4</v>
      </c>
      <c r="O31" s="133">
        <v>40.200000000000003</v>
      </c>
      <c r="P31" s="133">
        <v>2.5</v>
      </c>
      <c r="Q31" s="133">
        <v>1518</v>
      </c>
      <c r="R31" s="133">
        <v>842</v>
      </c>
      <c r="S31" s="133">
        <v>6</v>
      </c>
      <c r="T31" s="133">
        <v>-1.41</v>
      </c>
      <c r="U31" s="133">
        <v>71</v>
      </c>
      <c r="V31" s="133">
        <v>27.1</v>
      </c>
      <c r="W31" s="133">
        <v>3.19</v>
      </c>
      <c r="X31" s="133">
        <v>8.9</v>
      </c>
      <c r="Y31" s="133">
        <v>18</v>
      </c>
      <c r="Z31" s="133">
        <v>49</v>
      </c>
      <c r="AA31" s="133">
        <v>22</v>
      </c>
      <c r="AB31" s="133">
        <v>745</v>
      </c>
      <c r="AC31" s="133">
        <v>8.8000000000000007</v>
      </c>
      <c r="AD31" s="133">
        <v>-1.79</v>
      </c>
      <c r="AE31" s="133">
        <v>81</v>
      </c>
      <c r="AF31" s="133">
        <v>22.4</v>
      </c>
      <c r="AG31" s="133">
        <v>3.08</v>
      </c>
      <c r="AH31" s="133">
        <v>14.2</v>
      </c>
      <c r="AI31" s="133">
        <v>16</v>
      </c>
      <c r="AJ31" s="133">
        <v>111</v>
      </c>
      <c r="AK31" s="133">
        <v>38</v>
      </c>
      <c r="AL31" s="133">
        <v>796</v>
      </c>
      <c r="AM31" s="133">
        <v>6.4</v>
      </c>
      <c r="AN31" s="133">
        <v>-1.49</v>
      </c>
      <c r="AO31" s="133">
        <v>75</v>
      </c>
      <c r="AP31" s="133">
        <v>27.2</v>
      </c>
      <c r="AQ31" s="133">
        <v>3.35</v>
      </c>
      <c r="AR31" s="133">
        <v>6.6</v>
      </c>
      <c r="AS31" s="133">
        <v>9</v>
      </c>
      <c r="AT31" s="133">
        <v>13</v>
      </c>
      <c r="AU31" s="133">
        <v>16</v>
      </c>
      <c r="AV31" s="133">
        <v>1</v>
      </c>
      <c r="AW31" s="133">
        <v>2</v>
      </c>
      <c r="AX31" s="136">
        <v>2</v>
      </c>
      <c r="AY31" s="136">
        <v>2</v>
      </c>
      <c r="AZ31" s="41">
        <v>0</v>
      </c>
      <c r="BA31" s="41">
        <v>4</v>
      </c>
      <c r="BB31" s="41">
        <v>9</v>
      </c>
      <c r="BC31" s="41">
        <v>9</v>
      </c>
      <c r="BD31" s="41">
        <v>9</v>
      </c>
      <c r="BE31" s="41">
        <v>9</v>
      </c>
      <c r="BF31" s="41">
        <v>19</v>
      </c>
      <c r="BG31" s="39">
        <v>1</v>
      </c>
      <c r="BH31" s="39">
        <v>1</v>
      </c>
      <c r="BI31" s="39">
        <v>0</v>
      </c>
      <c r="BJ31" s="39">
        <v>1</v>
      </c>
      <c r="BK31" s="39">
        <v>4</v>
      </c>
      <c r="BL31" s="41">
        <f t="shared" si="2"/>
        <v>7</v>
      </c>
      <c r="BM31" s="39" t="s">
        <v>131</v>
      </c>
      <c r="BN31" s="38"/>
      <c r="BO31" s="41"/>
      <c r="BP31" s="41"/>
    </row>
    <row r="32" spans="1:68" ht="15.75" customHeight="1" x14ac:dyDescent="0.25">
      <c r="A32" s="55">
        <f t="shared" si="1"/>
        <v>24</v>
      </c>
      <c r="B32" s="55">
        <v>1</v>
      </c>
      <c r="C32" s="42">
        <v>76</v>
      </c>
      <c r="D32" s="42">
        <v>65.099999999999994</v>
      </c>
      <c r="E32" s="42">
        <v>1.51</v>
      </c>
      <c r="F32" s="42">
        <v>28.5</v>
      </c>
      <c r="G32" s="42" t="s">
        <v>75</v>
      </c>
      <c r="H32" s="42">
        <v>104</v>
      </c>
      <c r="I32" s="42">
        <v>71</v>
      </c>
      <c r="J32" s="43" t="s">
        <v>95</v>
      </c>
      <c r="K32" s="133">
        <v>33</v>
      </c>
      <c r="L32" s="133">
        <v>33</v>
      </c>
      <c r="M32" s="133">
        <v>41.4</v>
      </c>
      <c r="N32" s="133">
        <v>65.099999999999994</v>
      </c>
      <c r="O32" s="133">
        <v>48.4</v>
      </c>
      <c r="P32" s="133">
        <v>2.2000000000000002</v>
      </c>
      <c r="Q32" s="133">
        <v>1291</v>
      </c>
      <c r="R32" s="133">
        <v>903</v>
      </c>
      <c r="S32" s="133">
        <v>11.4</v>
      </c>
      <c r="T32" s="133">
        <v>-0.98</v>
      </c>
      <c r="U32" s="133">
        <v>66</v>
      </c>
      <c r="V32" s="133">
        <v>21.4</v>
      </c>
      <c r="W32" s="133">
        <v>1.98</v>
      </c>
      <c r="X32" s="133">
        <v>16.2</v>
      </c>
      <c r="Y32" s="133">
        <v>60</v>
      </c>
      <c r="Z32" s="133">
        <v>218</v>
      </c>
      <c r="AA32" s="133">
        <v>65</v>
      </c>
      <c r="AB32" s="133">
        <v>743</v>
      </c>
      <c r="AC32" s="133">
        <v>10.4</v>
      </c>
      <c r="AD32" s="133">
        <v>-1.7</v>
      </c>
      <c r="AE32" s="133">
        <v>81</v>
      </c>
      <c r="AF32" s="133">
        <v>23.8</v>
      </c>
      <c r="AG32" s="133">
        <v>3.24</v>
      </c>
      <c r="AH32" s="133">
        <v>13.6</v>
      </c>
      <c r="AI32" s="133">
        <v>39</v>
      </c>
      <c r="AJ32" s="133">
        <v>77</v>
      </c>
      <c r="AK32" s="133">
        <v>237</v>
      </c>
      <c r="AL32" s="133">
        <v>834</v>
      </c>
      <c r="AM32" s="133">
        <v>13</v>
      </c>
      <c r="AN32" s="133">
        <v>-1.28</v>
      </c>
      <c r="AO32" s="133">
        <v>72</v>
      </c>
      <c r="AP32" s="133">
        <v>18.2</v>
      </c>
      <c r="AQ32" s="133">
        <v>1.87</v>
      </c>
      <c r="AR32" s="133">
        <v>20.9</v>
      </c>
      <c r="AS32" s="133">
        <v>150</v>
      </c>
      <c r="AT32" s="133">
        <v>299</v>
      </c>
      <c r="AU32" s="133">
        <v>171</v>
      </c>
      <c r="AV32" s="133">
        <v>1</v>
      </c>
      <c r="AW32" s="133">
        <v>1</v>
      </c>
      <c r="AX32" s="136">
        <v>3</v>
      </c>
      <c r="AY32" s="136">
        <v>3</v>
      </c>
      <c r="AZ32" s="41">
        <v>0</v>
      </c>
      <c r="BA32" s="41">
        <v>1</v>
      </c>
      <c r="BB32" s="41">
        <v>6</v>
      </c>
      <c r="BC32" s="41">
        <v>7</v>
      </c>
      <c r="BD32" s="41">
        <v>6</v>
      </c>
      <c r="BE32" s="41">
        <v>6</v>
      </c>
      <c r="BF32" s="41">
        <v>23</v>
      </c>
      <c r="BG32" s="39">
        <v>0</v>
      </c>
      <c r="BH32" s="39">
        <v>0</v>
      </c>
      <c r="BI32" s="39">
        <v>0</v>
      </c>
      <c r="BJ32" s="39">
        <v>1</v>
      </c>
      <c r="BK32" s="39">
        <v>1</v>
      </c>
      <c r="BL32" s="41">
        <f t="shared" si="2"/>
        <v>2</v>
      </c>
      <c r="BM32" s="39" t="s">
        <v>130</v>
      </c>
      <c r="BN32" s="38"/>
      <c r="BO32" s="41"/>
      <c r="BP32" s="41"/>
    </row>
    <row r="33" spans="1:68" ht="15.75" customHeight="1" x14ac:dyDescent="0.25">
      <c r="A33" s="55">
        <f t="shared" si="1"/>
        <v>25</v>
      </c>
      <c r="B33" s="55">
        <v>2</v>
      </c>
      <c r="C33" s="42">
        <v>74</v>
      </c>
      <c r="D33" s="42">
        <v>67</v>
      </c>
      <c r="E33" s="42">
        <v>148</v>
      </c>
      <c r="F33" s="42">
        <v>30.6</v>
      </c>
      <c r="G33" s="42" t="s">
        <v>70</v>
      </c>
      <c r="H33" s="42">
        <v>132</v>
      </c>
      <c r="I33" s="42">
        <v>73</v>
      </c>
      <c r="J33" s="43" t="s">
        <v>96</v>
      </c>
      <c r="K33" s="133">
        <v>59</v>
      </c>
      <c r="L33" s="133">
        <v>33.1</v>
      </c>
      <c r="M33" s="133">
        <v>42.6</v>
      </c>
      <c r="N33" s="133">
        <v>67</v>
      </c>
      <c r="O33" s="133">
        <v>48.3</v>
      </c>
      <c r="P33" s="133">
        <v>2.2999999999999998</v>
      </c>
      <c r="Q33" s="133">
        <v>1327</v>
      </c>
      <c r="R33" s="133">
        <v>761</v>
      </c>
      <c r="S33" s="133">
        <v>5.7</v>
      </c>
      <c r="T33" s="133">
        <v>-1.83</v>
      </c>
      <c r="U33" s="133">
        <v>79</v>
      </c>
      <c r="V33" s="133">
        <v>29.1</v>
      </c>
      <c r="W33" s="133">
        <v>4.04</v>
      </c>
      <c r="X33" s="133">
        <v>10.3</v>
      </c>
      <c r="Y33" s="133">
        <v>16</v>
      </c>
      <c r="Z33" s="133">
        <v>87</v>
      </c>
      <c r="AA33" s="133">
        <v>15</v>
      </c>
      <c r="AB33" s="133">
        <v>645</v>
      </c>
      <c r="AC33" s="133">
        <v>4.9000000000000004</v>
      </c>
      <c r="AD33" s="133">
        <v>-2.35</v>
      </c>
      <c r="AE33" s="133">
        <v>93</v>
      </c>
      <c r="AF33" s="133">
        <v>40</v>
      </c>
      <c r="AG33" s="133">
        <v>6.67</v>
      </c>
      <c r="AH33" s="133">
        <v>7.2</v>
      </c>
      <c r="AI33" s="133">
        <v>1</v>
      </c>
      <c r="AJ33" s="133">
        <v>61</v>
      </c>
      <c r="AK33" s="133">
        <v>15</v>
      </c>
      <c r="AL33" s="133">
        <v>677</v>
      </c>
      <c r="AM33" s="133">
        <v>5</v>
      </c>
      <c r="AN33" s="133">
        <v>-2.23</v>
      </c>
      <c r="AO33" s="133">
        <v>89</v>
      </c>
      <c r="AP33" s="133">
        <v>38.6</v>
      </c>
      <c r="AQ33" s="133">
        <v>6.17</v>
      </c>
      <c r="AR33" s="133">
        <v>8.6</v>
      </c>
      <c r="AS33" s="133">
        <v>4</v>
      </c>
      <c r="AT33" s="133">
        <v>30</v>
      </c>
      <c r="AU33" s="133">
        <v>12</v>
      </c>
      <c r="AV33" s="133">
        <v>1</v>
      </c>
      <c r="AW33" s="133">
        <v>1</v>
      </c>
      <c r="AX33" s="136">
        <v>3</v>
      </c>
      <c r="AY33" s="41">
        <v>1</v>
      </c>
      <c r="AZ33" s="41">
        <v>1</v>
      </c>
      <c r="BA33" s="41">
        <v>2</v>
      </c>
      <c r="BB33" s="41">
        <v>7</v>
      </c>
      <c r="BC33" s="41">
        <v>9</v>
      </c>
      <c r="BD33" s="41">
        <v>9</v>
      </c>
      <c r="BE33" s="41">
        <v>7</v>
      </c>
      <c r="BF33" s="61">
        <v>13</v>
      </c>
      <c r="BG33" s="39">
        <v>1</v>
      </c>
      <c r="BH33" s="39">
        <v>0</v>
      </c>
      <c r="BI33" s="39">
        <v>0</v>
      </c>
      <c r="BJ33" s="39">
        <v>1</v>
      </c>
      <c r="BK33" s="39">
        <v>1</v>
      </c>
      <c r="BL33" s="41">
        <f t="shared" si="2"/>
        <v>3</v>
      </c>
      <c r="BM33" s="39" t="s">
        <v>130</v>
      </c>
      <c r="BN33" s="38"/>
      <c r="BO33" s="41"/>
      <c r="BP33" s="41"/>
    </row>
    <row r="34" spans="1:68" ht="15.75" customHeight="1" x14ac:dyDescent="0.25">
      <c r="A34" s="55">
        <f t="shared" si="1"/>
        <v>26</v>
      </c>
      <c r="B34" s="55">
        <v>1</v>
      </c>
      <c r="C34" s="42">
        <v>71</v>
      </c>
      <c r="D34" s="42">
        <v>65.2</v>
      </c>
      <c r="E34" s="42">
        <v>175</v>
      </c>
      <c r="F34" s="42">
        <v>21.3</v>
      </c>
      <c r="G34" s="42" t="s">
        <v>81</v>
      </c>
      <c r="H34" s="42">
        <v>133</v>
      </c>
      <c r="I34" s="42">
        <v>90</v>
      </c>
      <c r="J34" s="43" t="s">
        <v>78</v>
      </c>
      <c r="K34" s="133">
        <v>43</v>
      </c>
      <c r="L34" s="133">
        <v>19.3</v>
      </c>
      <c r="M34" s="133">
        <v>50</v>
      </c>
      <c r="N34" s="133">
        <v>65.2</v>
      </c>
      <c r="O34" s="133">
        <v>56.9</v>
      </c>
      <c r="P34" s="133">
        <v>2.7</v>
      </c>
      <c r="Q34" s="133">
        <v>1498</v>
      </c>
      <c r="R34" s="133">
        <v>615</v>
      </c>
      <c r="S34" s="133">
        <v>5.8</v>
      </c>
      <c r="T34" s="133">
        <v>-2.5299999999999998</v>
      </c>
      <c r="U34" s="133">
        <v>98</v>
      </c>
      <c r="V34" s="133">
        <v>33.299999999999997</v>
      </c>
      <c r="W34" s="133">
        <v>6</v>
      </c>
      <c r="X34" s="133">
        <v>10.6</v>
      </c>
      <c r="Y34" s="133">
        <v>4</v>
      </c>
      <c r="Z34" s="133">
        <v>39</v>
      </c>
      <c r="AA34" s="133">
        <v>17</v>
      </c>
      <c r="AB34" s="133">
        <v>527</v>
      </c>
      <c r="AC34" s="133">
        <v>2.2999999999999998</v>
      </c>
      <c r="AD34" s="133">
        <v>-3.12</v>
      </c>
      <c r="AE34" s="133">
        <v>114</v>
      </c>
      <c r="AF34" s="133">
        <v>61</v>
      </c>
      <c r="AG34" s="133">
        <v>12</v>
      </c>
      <c r="AH34" s="133">
        <v>3.7</v>
      </c>
      <c r="AI34" s="133">
        <v>3</v>
      </c>
      <c r="AJ34" s="133">
        <v>7</v>
      </c>
      <c r="AK34" s="133">
        <v>3</v>
      </c>
      <c r="AL34" s="133">
        <v>565</v>
      </c>
      <c r="AM34" s="133">
        <v>5.4</v>
      </c>
      <c r="AN34" s="133">
        <v>-2.79</v>
      </c>
      <c r="AO34" s="133">
        <v>106</v>
      </c>
      <c r="AP34" s="133">
        <v>34.9</v>
      </c>
      <c r="AQ34" s="133">
        <v>6.94</v>
      </c>
      <c r="AR34" s="133">
        <v>9</v>
      </c>
      <c r="AS34" s="133">
        <v>2</v>
      </c>
      <c r="AT34" s="133">
        <v>35</v>
      </c>
      <c r="AU34" s="133">
        <v>18</v>
      </c>
      <c r="AV34" s="133">
        <v>2</v>
      </c>
      <c r="AW34" s="133">
        <v>2</v>
      </c>
      <c r="AX34" s="136">
        <v>0</v>
      </c>
      <c r="AY34" s="41">
        <v>1</v>
      </c>
      <c r="AZ34" s="41">
        <v>0</v>
      </c>
      <c r="BA34" s="41">
        <v>0</v>
      </c>
      <c r="BB34" s="41">
        <v>13</v>
      </c>
      <c r="BC34" s="41">
        <v>13</v>
      </c>
      <c r="BD34" s="41">
        <v>13</v>
      </c>
      <c r="BE34" s="41">
        <v>13</v>
      </c>
      <c r="BF34" s="61">
        <v>10</v>
      </c>
      <c r="BG34" s="39">
        <v>1</v>
      </c>
      <c r="BH34" s="39">
        <v>1</v>
      </c>
      <c r="BI34" s="39">
        <v>1</v>
      </c>
      <c r="BJ34" s="39">
        <v>1</v>
      </c>
      <c r="BK34" s="39">
        <v>1</v>
      </c>
      <c r="BL34" s="41">
        <f t="shared" si="2"/>
        <v>5</v>
      </c>
      <c r="BM34" s="39" t="s">
        <v>129</v>
      </c>
      <c r="BN34" s="38"/>
      <c r="BO34" s="41"/>
      <c r="BP34" s="41"/>
    </row>
    <row r="35" spans="1:68" ht="15.75" customHeight="1" x14ac:dyDescent="0.25">
      <c r="A35" s="55">
        <f t="shared" si="1"/>
        <v>27</v>
      </c>
      <c r="B35" s="55">
        <v>2</v>
      </c>
      <c r="C35" s="42">
        <v>89</v>
      </c>
      <c r="D35" s="42">
        <v>69.8</v>
      </c>
      <c r="E35" s="42">
        <v>145</v>
      </c>
      <c r="F35" s="42">
        <v>33.200000000000003</v>
      </c>
      <c r="G35" s="42" t="s">
        <v>70</v>
      </c>
      <c r="H35" s="42">
        <v>145</v>
      </c>
      <c r="I35" s="42">
        <v>79</v>
      </c>
      <c r="J35" s="43" t="s">
        <v>98</v>
      </c>
      <c r="K35" s="133">
        <v>66</v>
      </c>
      <c r="L35" s="133">
        <v>36.799999999999997</v>
      </c>
      <c r="M35" s="133">
        <v>41.9</v>
      </c>
      <c r="N35" s="133">
        <v>69.8</v>
      </c>
      <c r="O35" s="133">
        <v>45.2</v>
      </c>
      <c r="P35" s="133">
        <v>2.2000000000000002</v>
      </c>
      <c r="Q35" s="133">
        <v>1315</v>
      </c>
      <c r="R35" s="133">
        <v>739</v>
      </c>
      <c r="S35" s="133">
        <v>9</v>
      </c>
      <c r="T35" s="133">
        <v>-1.81</v>
      </c>
      <c r="U35" s="133">
        <v>81</v>
      </c>
      <c r="V35" s="133">
        <v>18.8</v>
      </c>
      <c r="W35" s="133">
        <v>2.5499999999999998</v>
      </c>
      <c r="X35" s="133">
        <v>14.5</v>
      </c>
      <c r="Y35" s="133">
        <v>27</v>
      </c>
      <c r="Z35" s="133">
        <v>154</v>
      </c>
      <c r="AA35" s="133">
        <v>49</v>
      </c>
      <c r="AB35" s="133">
        <v>589</v>
      </c>
      <c r="AC35" s="133">
        <v>5</v>
      </c>
      <c r="AD35" s="133">
        <v>-2.58</v>
      </c>
      <c r="AE35" s="133">
        <v>102</v>
      </c>
      <c r="AF35" s="133">
        <v>51.8</v>
      </c>
      <c r="AG35" s="133">
        <v>9.19</v>
      </c>
      <c r="AH35" s="133">
        <v>5.7</v>
      </c>
      <c r="AI35" s="133">
        <v>10</v>
      </c>
      <c r="AJ35" s="133">
        <v>11</v>
      </c>
      <c r="AK35" s="133">
        <v>10</v>
      </c>
      <c r="AL35" s="133">
        <v>653</v>
      </c>
      <c r="AM35" s="133">
        <v>11.4</v>
      </c>
      <c r="AN35" s="133">
        <v>-2.14</v>
      </c>
      <c r="AO35" s="133">
        <v>92</v>
      </c>
      <c r="AP35" s="133">
        <v>22.4</v>
      </c>
      <c r="AQ35" s="133">
        <v>3.82</v>
      </c>
      <c r="AR35" s="133">
        <v>17.3</v>
      </c>
      <c r="AS35" s="133">
        <v>41</v>
      </c>
      <c r="AT35" s="133">
        <v>124</v>
      </c>
      <c r="AU35" s="133">
        <v>133</v>
      </c>
      <c r="AV35" s="133">
        <v>1</v>
      </c>
      <c r="AW35" s="133">
        <v>1</v>
      </c>
      <c r="AX35" s="136">
        <v>3</v>
      </c>
      <c r="AY35" s="41">
        <v>1</v>
      </c>
      <c r="AZ35" s="41">
        <v>2</v>
      </c>
      <c r="BA35" s="41">
        <v>0</v>
      </c>
      <c r="BB35" s="41">
        <v>10</v>
      </c>
      <c r="BC35" s="41">
        <v>10</v>
      </c>
      <c r="BD35" s="41">
        <v>10</v>
      </c>
      <c r="BE35" s="41">
        <v>10</v>
      </c>
      <c r="BF35" s="61">
        <v>17</v>
      </c>
      <c r="BG35" s="39">
        <v>1</v>
      </c>
      <c r="BH35" s="39">
        <v>1</v>
      </c>
      <c r="BI35" s="39">
        <v>0</v>
      </c>
      <c r="BJ35" s="39">
        <v>1</v>
      </c>
      <c r="BK35" s="39">
        <v>2</v>
      </c>
      <c r="BL35" s="41">
        <f t="shared" si="2"/>
        <v>5</v>
      </c>
      <c r="BM35" s="39" t="s">
        <v>129</v>
      </c>
      <c r="BN35" s="38"/>
      <c r="BO35" s="41"/>
      <c r="BP35" s="41"/>
    </row>
    <row r="36" spans="1:68" ht="15.75" customHeight="1" x14ac:dyDescent="0.25">
      <c r="A36" s="55">
        <f t="shared" si="1"/>
        <v>28</v>
      </c>
      <c r="B36" s="55">
        <v>2</v>
      </c>
      <c r="C36" s="42">
        <v>70</v>
      </c>
      <c r="D36" s="42">
        <v>68.2</v>
      </c>
      <c r="E36" s="42">
        <v>148</v>
      </c>
      <c r="F36" s="42">
        <v>31.1</v>
      </c>
      <c r="G36" s="42" t="s">
        <v>70</v>
      </c>
      <c r="H36" s="42">
        <v>117</v>
      </c>
      <c r="I36" s="42">
        <v>58</v>
      </c>
      <c r="J36" s="43" t="s">
        <v>99</v>
      </c>
      <c r="K36" s="133">
        <v>59</v>
      </c>
      <c r="L36" s="133">
        <v>41.4</v>
      </c>
      <c r="M36" s="133">
        <v>37.9</v>
      </c>
      <c r="N36" s="133">
        <v>68.2</v>
      </c>
      <c r="O36" s="133">
        <v>42.2</v>
      </c>
      <c r="P36" s="133">
        <v>2</v>
      </c>
      <c r="Q36" s="133">
        <v>1226</v>
      </c>
      <c r="R36" s="133">
        <v>924</v>
      </c>
      <c r="S36" s="133">
        <v>10.8</v>
      </c>
      <c r="T36" s="133">
        <v>-0.75</v>
      </c>
      <c r="U36" s="133">
        <v>65</v>
      </c>
      <c r="V36" s="133">
        <v>29.5</v>
      </c>
      <c r="W36" s="133">
        <v>2.98</v>
      </c>
      <c r="X36" s="133">
        <v>9.9</v>
      </c>
      <c r="Y36" s="133">
        <v>17</v>
      </c>
      <c r="Z36" s="133">
        <v>44</v>
      </c>
      <c r="AA36" s="133">
        <v>56</v>
      </c>
      <c r="AB36" s="133">
        <v>863</v>
      </c>
      <c r="AC36" s="133">
        <v>12.7</v>
      </c>
      <c r="AD36" s="133">
        <v>-1.03</v>
      </c>
      <c r="AE36" s="133">
        <v>70</v>
      </c>
      <c r="AF36" s="133">
        <v>26.8</v>
      </c>
      <c r="AG36" s="133">
        <v>2.92</v>
      </c>
      <c r="AH36" s="133">
        <v>13.2</v>
      </c>
      <c r="AI36" s="133">
        <v>15</v>
      </c>
      <c r="AJ36" s="133">
        <v>110</v>
      </c>
      <c r="AK36" s="133">
        <v>137</v>
      </c>
      <c r="AL36" s="133">
        <v>899</v>
      </c>
      <c r="AM36" s="133">
        <v>9.3000000000000007</v>
      </c>
      <c r="AN36" s="133">
        <v>-0.9</v>
      </c>
      <c r="AO36" s="133">
        <v>67</v>
      </c>
      <c r="AP36" s="133">
        <v>28.4</v>
      </c>
      <c r="AQ36" s="133">
        <v>2.93</v>
      </c>
      <c r="AR36" s="133">
        <v>8.4</v>
      </c>
      <c r="AS36" s="133">
        <v>11</v>
      </c>
      <c r="AT36" s="133">
        <v>25</v>
      </c>
      <c r="AU36" s="133">
        <v>38</v>
      </c>
      <c r="AV36" s="133">
        <v>2</v>
      </c>
      <c r="AW36" s="133">
        <v>1</v>
      </c>
      <c r="AX36" s="136">
        <v>1</v>
      </c>
      <c r="AY36" s="41">
        <v>2</v>
      </c>
      <c r="AZ36" s="41">
        <v>0</v>
      </c>
      <c r="BA36" s="41">
        <v>1</v>
      </c>
      <c r="BB36" s="41">
        <v>7</v>
      </c>
      <c r="BC36" s="41">
        <v>6</v>
      </c>
      <c r="BD36" s="41">
        <v>7</v>
      </c>
      <c r="BE36" s="41">
        <v>8</v>
      </c>
      <c r="BF36" s="61">
        <v>28</v>
      </c>
      <c r="BG36" s="41">
        <v>2</v>
      </c>
      <c r="BH36" s="41">
        <v>2</v>
      </c>
      <c r="BI36" s="41">
        <v>2</v>
      </c>
      <c r="BJ36" s="41">
        <v>4</v>
      </c>
      <c r="BK36" s="41">
        <v>3</v>
      </c>
      <c r="BL36" s="41">
        <v>15</v>
      </c>
      <c r="BM36" s="52" t="s">
        <v>107</v>
      </c>
      <c r="BN36" s="38"/>
      <c r="BO36" s="41"/>
      <c r="BP36" s="41"/>
    </row>
    <row r="37" spans="1:68" ht="15.75" customHeight="1" x14ac:dyDescent="0.25">
      <c r="A37" s="55">
        <f t="shared" si="1"/>
        <v>29</v>
      </c>
      <c r="B37" s="55">
        <v>2</v>
      </c>
      <c r="C37" s="42">
        <v>74</v>
      </c>
      <c r="D37" s="42">
        <v>82.2</v>
      </c>
      <c r="E37" s="42">
        <v>150</v>
      </c>
      <c r="F37" s="62">
        <v>44679</v>
      </c>
      <c r="G37" s="42" t="s">
        <v>75</v>
      </c>
      <c r="H37" s="42">
        <v>119</v>
      </c>
      <c r="I37" s="42">
        <v>89</v>
      </c>
      <c r="J37" s="43" t="s">
        <v>118</v>
      </c>
      <c r="K37" s="133">
        <v>30</v>
      </c>
      <c r="L37" s="133">
        <v>31.4</v>
      </c>
      <c r="M37" s="133">
        <v>53.6</v>
      </c>
      <c r="N37" s="133">
        <v>82.2</v>
      </c>
      <c r="O37" s="133">
        <v>48.9</v>
      </c>
      <c r="P37" s="133">
        <v>2.8</v>
      </c>
      <c r="Q37" s="133">
        <v>1652</v>
      </c>
      <c r="R37" s="133">
        <v>986</v>
      </c>
      <c r="S37" s="133">
        <v>16.600000000000001</v>
      </c>
      <c r="T37" s="133">
        <v>-0.35</v>
      </c>
      <c r="U37" s="133">
        <v>61</v>
      </c>
      <c r="V37" s="133">
        <v>19.399999999999999</v>
      </c>
      <c r="W37" s="133">
        <v>1.19</v>
      </c>
      <c r="X37" s="133">
        <v>16.399999999999999</v>
      </c>
      <c r="Y37" s="133">
        <v>26</v>
      </c>
      <c r="Z37" s="133">
        <v>77</v>
      </c>
      <c r="AA37" s="133">
        <v>728</v>
      </c>
      <c r="AB37" s="133">
        <v>750</v>
      </c>
      <c r="AC37" s="133">
        <v>11.4</v>
      </c>
      <c r="AD37" s="133">
        <v>-1.56</v>
      </c>
      <c r="AE37" s="133">
        <v>80</v>
      </c>
      <c r="AF37" s="133">
        <v>21.3</v>
      </c>
      <c r="AG37" s="133">
        <v>2.73</v>
      </c>
      <c r="AH37" s="133">
        <v>11.5</v>
      </c>
      <c r="AI37" s="133">
        <v>11</v>
      </c>
      <c r="AJ37" s="133">
        <v>61</v>
      </c>
      <c r="AK37" s="133">
        <v>39</v>
      </c>
      <c r="AL37" s="133">
        <v>952</v>
      </c>
      <c r="AM37" s="133">
        <v>15.3</v>
      </c>
      <c r="AN37" s="133">
        <v>-0.49</v>
      </c>
      <c r="AO37" s="133">
        <v>63</v>
      </c>
      <c r="AP37" s="133">
        <v>20.8</v>
      </c>
      <c r="AQ37" s="133">
        <v>1.51</v>
      </c>
      <c r="AR37" s="133">
        <v>13.6</v>
      </c>
      <c r="AS37" s="133">
        <v>37</v>
      </c>
      <c r="AT37" s="133">
        <v>69</v>
      </c>
      <c r="AU37" s="133">
        <v>203</v>
      </c>
      <c r="AV37" s="133">
        <v>2</v>
      </c>
      <c r="AW37" s="133">
        <v>2</v>
      </c>
      <c r="AX37" s="136">
        <v>0</v>
      </c>
      <c r="AY37" s="41">
        <v>1</v>
      </c>
      <c r="AZ37" s="41">
        <v>0</v>
      </c>
      <c r="BA37" s="41">
        <v>1</v>
      </c>
      <c r="BB37" s="41">
        <v>6</v>
      </c>
      <c r="BC37" s="41">
        <v>6</v>
      </c>
      <c r="BD37" s="41">
        <v>6</v>
      </c>
      <c r="BE37" s="41">
        <v>6</v>
      </c>
      <c r="BF37" s="61">
        <v>19</v>
      </c>
      <c r="BG37" s="39">
        <v>1</v>
      </c>
      <c r="BH37" s="39">
        <v>1</v>
      </c>
      <c r="BI37" s="39">
        <v>0</v>
      </c>
      <c r="BJ37" s="39">
        <v>2</v>
      </c>
      <c r="BK37" s="39">
        <v>4</v>
      </c>
      <c r="BL37" s="39">
        <v>8</v>
      </c>
      <c r="BM37" s="39" t="s">
        <v>97</v>
      </c>
      <c r="BN37" s="38"/>
      <c r="BO37" s="41"/>
      <c r="BP37" s="41"/>
    </row>
    <row r="38" spans="1:68" ht="15.75" customHeight="1" x14ac:dyDescent="0.25">
      <c r="A38" s="55">
        <f t="shared" si="1"/>
        <v>30</v>
      </c>
      <c r="B38" s="55">
        <v>2</v>
      </c>
      <c r="C38" s="42">
        <v>71</v>
      </c>
      <c r="D38" s="42">
        <v>74.099999999999994</v>
      </c>
      <c r="E38" s="42">
        <v>155</v>
      </c>
      <c r="F38" s="42">
        <v>30.8</v>
      </c>
      <c r="G38" s="42" t="s">
        <v>70</v>
      </c>
      <c r="H38" s="42">
        <v>152</v>
      </c>
      <c r="I38" s="42">
        <v>85</v>
      </c>
      <c r="J38" s="43" t="s">
        <v>100</v>
      </c>
      <c r="K38" s="133">
        <v>67</v>
      </c>
      <c r="L38" s="133">
        <v>42.3</v>
      </c>
      <c r="M38" s="133">
        <v>40.6</v>
      </c>
      <c r="N38" s="133">
        <v>74.099999999999994</v>
      </c>
      <c r="O38" s="133">
        <v>41.8</v>
      </c>
      <c r="P38" s="133">
        <v>2.2000000000000002</v>
      </c>
      <c r="Q38" s="133">
        <v>1308</v>
      </c>
      <c r="R38" s="133">
        <v>955</v>
      </c>
      <c r="S38" s="133">
        <v>17.8</v>
      </c>
      <c r="T38" s="133">
        <v>-0.37</v>
      </c>
      <c r="U38" s="133">
        <v>63</v>
      </c>
      <c r="V38" s="133">
        <v>21.9</v>
      </c>
      <c r="W38" s="133">
        <v>1.63</v>
      </c>
      <c r="X38" s="133">
        <v>14.3</v>
      </c>
      <c r="Y38" s="133">
        <v>6</v>
      </c>
      <c r="Z38" s="133">
        <v>55</v>
      </c>
      <c r="AA38" s="133">
        <v>853</v>
      </c>
      <c r="AB38" s="133">
        <v>825</v>
      </c>
      <c r="AC38" s="133">
        <v>14.6</v>
      </c>
      <c r="AD38" s="133">
        <v>-1.1000000000000001</v>
      </c>
      <c r="AE38" s="133">
        <v>73</v>
      </c>
      <c r="AF38" s="133">
        <v>25.8</v>
      </c>
      <c r="AG38" s="133">
        <v>2.92</v>
      </c>
      <c r="AH38" s="133">
        <v>13.7</v>
      </c>
      <c r="AI38" s="133">
        <v>44</v>
      </c>
      <c r="AJ38" s="133">
        <v>80</v>
      </c>
      <c r="AK38" s="133">
        <v>92</v>
      </c>
      <c r="AL38" s="133">
        <v>937</v>
      </c>
      <c r="AM38" s="133">
        <v>15.9</v>
      </c>
      <c r="AN38" s="133">
        <v>-0.62</v>
      </c>
      <c r="AO38" s="133">
        <v>64</v>
      </c>
      <c r="AP38" s="133">
        <v>20.8</v>
      </c>
      <c r="AQ38" s="133">
        <v>1.65</v>
      </c>
      <c r="AR38" s="133">
        <v>17.100000000000001</v>
      </c>
      <c r="AS38" s="133">
        <v>41</v>
      </c>
      <c r="AT38" s="133">
        <v>180</v>
      </c>
      <c r="AU38" s="133">
        <v>398</v>
      </c>
      <c r="AV38" s="133">
        <v>1</v>
      </c>
      <c r="AW38" s="133">
        <v>1</v>
      </c>
      <c r="AX38" s="136">
        <v>3</v>
      </c>
      <c r="AY38" s="41">
        <v>2</v>
      </c>
      <c r="AZ38" s="41">
        <v>0</v>
      </c>
      <c r="BA38" s="41">
        <v>1</v>
      </c>
      <c r="BB38" s="41">
        <v>8</v>
      </c>
      <c r="BC38" s="41">
        <v>6</v>
      </c>
      <c r="BD38" s="41">
        <v>7</v>
      </c>
      <c r="BE38" s="41">
        <v>8</v>
      </c>
      <c r="BF38" s="61">
        <v>26</v>
      </c>
      <c r="BG38" s="41">
        <v>2</v>
      </c>
      <c r="BH38" s="41">
        <v>2</v>
      </c>
      <c r="BI38" s="41">
        <v>2</v>
      </c>
      <c r="BJ38" s="41">
        <v>3</v>
      </c>
      <c r="BK38" s="41">
        <v>4</v>
      </c>
      <c r="BL38" s="41">
        <v>14</v>
      </c>
      <c r="BM38" s="52" t="s">
        <v>107</v>
      </c>
      <c r="BN38" s="38"/>
      <c r="BO38" s="41"/>
      <c r="BP38" s="41"/>
    </row>
    <row r="39" spans="1:68" ht="15.75" customHeight="1" x14ac:dyDescent="0.25">
      <c r="A39" s="55">
        <f t="shared" si="1"/>
        <v>31</v>
      </c>
      <c r="B39" s="55">
        <v>2</v>
      </c>
      <c r="C39" s="42">
        <v>81</v>
      </c>
      <c r="D39" s="42">
        <v>64.900000000000006</v>
      </c>
      <c r="E39" s="42">
        <v>149</v>
      </c>
      <c r="F39" s="42">
        <v>29.2</v>
      </c>
      <c r="G39" s="42" t="s">
        <v>75</v>
      </c>
      <c r="H39" s="42">
        <v>137</v>
      </c>
      <c r="I39" s="42">
        <v>85</v>
      </c>
      <c r="J39" s="43" t="s">
        <v>73</v>
      </c>
      <c r="K39" s="133">
        <v>52</v>
      </c>
      <c r="L39" s="133">
        <v>37.700000000000003</v>
      </c>
      <c r="M39" s="133">
        <v>38.4</v>
      </c>
      <c r="N39" s="133">
        <v>64.900000000000006</v>
      </c>
      <c r="O39" s="133">
        <v>44.4</v>
      </c>
      <c r="P39" s="133">
        <v>2.1</v>
      </c>
      <c r="Q39" s="133">
        <v>1220</v>
      </c>
      <c r="R39" s="133">
        <v>992</v>
      </c>
      <c r="S39" s="133">
        <v>7</v>
      </c>
      <c r="T39" s="133">
        <v>-0.66</v>
      </c>
      <c r="U39" s="133">
        <v>60</v>
      </c>
      <c r="V39" s="133">
        <v>25.2</v>
      </c>
      <c r="W39" s="133">
        <v>2.15</v>
      </c>
      <c r="X39" s="133">
        <v>8.6999999999999993</v>
      </c>
      <c r="Y39" s="133">
        <v>23</v>
      </c>
      <c r="Z39" s="133">
        <v>48</v>
      </c>
      <c r="AA39" s="133">
        <v>17</v>
      </c>
      <c r="AB39" s="133">
        <v>1019</v>
      </c>
      <c r="AC39" s="133">
        <v>9.5</v>
      </c>
      <c r="AD39" s="133">
        <v>-0.37</v>
      </c>
      <c r="AE39" s="133">
        <v>59</v>
      </c>
      <c r="AF39" s="133">
        <v>29.6</v>
      </c>
      <c r="AG39" s="133">
        <v>2.63</v>
      </c>
      <c r="AH39" s="133">
        <v>9</v>
      </c>
      <c r="AI39" s="133">
        <v>12</v>
      </c>
      <c r="AJ39" s="133">
        <v>54</v>
      </c>
      <c r="AK39" s="133">
        <v>32</v>
      </c>
      <c r="AL39" s="133">
        <v>912</v>
      </c>
      <c r="AM39" s="133">
        <v>12.2</v>
      </c>
      <c r="AN39" s="133">
        <v>-0.94</v>
      </c>
      <c r="AO39" s="133">
        <v>66</v>
      </c>
      <c r="AP39" s="133">
        <v>16.100000000000001</v>
      </c>
      <c r="AQ39" s="133">
        <v>1.1499999999999999</v>
      </c>
      <c r="AR39" s="133">
        <v>19.3</v>
      </c>
      <c r="AS39" s="133">
        <v>79</v>
      </c>
      <c r="AT39" s="133">
        <v>268</v>
      </c>
      <c r="AU39" s="133">
        <v>155</v>
      </c>
      <c r="AV39" s="133">
        <v>2</v>
      </c>
      <c r="AW39" s="133">
        <v>2</v>
      </c>
      <c r="AX39" s="136">
        <v>0</v>
      </c>
      <c r="AY39" s="41">
        <v>1</v>
      </c>
      <c r="AZ39" s="41">
        <v>0</v>
      </c>
      <c r="BA39" s="41">
        <v>1</v>
      </c>
      <c r="BB39" s="41">
        <v>7</v>
      </c>
      <c r="BC39" s="41">
        <v>7</v>
      </c>
      <c r="BD39" s="41">
        <v>7</v>
      </c>
      <c r="BE39" s="41">
        <v>7</v>
      </c>
      <c r="BF39" s="61">
        <v>13</v>
      </c>
      <c r="BG39" s="41">
        <v>2</v>
      </c>
      <c r="BH39" s="41">
        <v>2</v>
      </c>
      <c r="BI39" s="41">
        <v>2</v>
      </c>
      <c r="BJ39" s="41">
        <v>4</v>
      </c>
      <c r="BK39" s="41">
        <v>3</v>
      </c>
      <c r="BL39" s="41">
        <v>15</v>
      </c>
      <c r="BM39" s="52" t="s">
        <v>107</v>
      </c>
      <c r="BN39" s="38"/>
      <c r="BO39" s="41"/>
      <c r="BP39" s="41"/>
    </row>
    <row r="40" spans="1:68" ht="15.75" customHeight="1" x14ac:dyDescent="0.25">
      <c r="A40" s="55">
        <f t="shared" si="1"/>
        <v>32</v>
      </c>
      <c r="B40" s="55">
        <v>2</v>
      </c>
      <c r="C40" s="42">
        <v>83</v>
      </c>
      <c r="D40" s="42">
        <v>59.7</v>
      </c>
      <c r="E40" s="42">
        <v>149</v>
      </c>
      <c r="F40" s="42">
        <v>26.9</v>
      </c>
      <c r="G40" s="42" t="s">
        <v>75</v>
      </c>
      <c r="H40" s="42">
        <v>142</v>
      </c>
      <c r="I40" s="42">
        <v>80</v>
      </c>
      <c r="J40" s="43" t="s">
        <v>101</v>
      </c>
      <c r="K40" s="133">
        <v>62</v>
      </c>
      <c r="L40" s="133">
        <v>37.6</v>
      </c>
      <c r="M40" s="133">
        <v>35.299999999999997</v>
      </c>
      <c r="N40" s="133">
        <v>59.7</v>
      </c>
      <c r="O40" s="133">
        <v>44.1</v>
      </c>
      <c r="P40" s="133">
        <v>1.9</v>
      </c>
      <c r="Q40" s="133">
        <v>1131</v>
      </c>
      <c r="R40" s="133">
        <v>772</v>
      </c>
      <c r="S40" s="133">
        <v>11.6</v>
      </c>
      <c r="T40" s="133">
        <v>-1.31</v>
      </c>
      <c r="U40" s="133">
        <v>78</v>
      </c>
      <c r="V40" s="133">
        <v>33.4</v>
      </c>
      <c r="W40" s="133">
        <v>4.3099999999999996</v>
      </c>
      <c r="X40" s="133">
        <v>8.6999999999999993</v>
      </c>
      <c r="Y40" s="133">
        <v>8</v>
      </c>
      <c r="Z40" s="133">
        <v>7</v>
      </c>
      <c r="AA40" s="133">
        <v>54</v>
      </c>
      <c r="AB40" s="133">
        <v>722</v>
      </c>
      <c r="AC40" s="133">
        <v>13.8</v>
      </c>
      <c r="AD40" s="133">
        <v>-1.71</v>
      </c>
      <c r="AE40" s="133">
        <v>83</v>
      </c>
      <c r="AF40" s="133">
        <v>24.2</v>
      </c>
      <c r="AG40" s="133">
        <v>3.46</v>
      </c>
      <c r="AH40" s="133">
        <v>17.899999999999999</v>
      </c>
      <c r="AI40" s="133">
        <v>28</v>
      </c>
      <c r="AJ40" s="133">
        <v>114</v>
      </c>
      <c r="AK40" s="133">
        <v>171</v>
      </c>
      <c r="AL40" s="133">
        <v>766</v>
      </c>
      <c r="AM40" s="133">
        <v>18.100000000000001</v>
      </c>
      <c r="AN40" s="133">
        <v>-1.36</v>
      </c>
      <c r="AO40" s="133">
        <v>78</v>
      </c>
      <c r="AP40" s="133">
        <v>19.5</v>
      </c>
      <c r="AQ40" s="133">
        <v>2.38</v>
      </c>
      <c r="AR40" s="133">
        <v>21.2</v>
      </c>
      <c r="AS40" s="133">
        <v>25</v>
      </c>
      <c r="AT40" s="133">
        <v>238</v>
      </c>
      <c r="AU40" s="133">
        <v>707</v>
      </c>
      <c r="AV40" s="133">
        <v>2</v>
      </c>
      <c r="AW40" s="133">
        <v>2</v>
      </c>
      <c r="AX40" s="136">
        <v>0</v>
      </c>
      <c r="AY40" s="41">
        <v>1</v>
      </c>
      <c r="AZ40" s="41">
        <v>0</v>
      </c>
      <c r="BA40" s="41">
        <v>0</v>
      </c>
      <c r="BB40" s="41">
        <v>8</v>
      </c>
      <c r="BC40" s="41">
        <v>8</v>
      </c>
      <c r="BD40" s="41">
        <v>7</v>
      </c>
      <c r="BE40" s="41">
        <v>8</v>
      </c>
      <c r="BF40" s="61">
        <v>29</v>
      </c>
      <c r="BG40" s="41">
        <v>2</v>
      </c>
      <c r="BH40" s="41">
        <v>2</v>
      </c>
      <c r="BI40" s="41">
        <v>2</v>
      </c>
      <c r="BJ40" s="41">
        <v>4</v>
      </c>
      <c r="BK40" s="41">
        <v>2</v>
      </c>
      <c r="BL40" s="41">
        <v>13</v>
      </c>
      <c r="BM40" s="52" t="s">
        <v>107</v>
      </c>
      <c r="BN40" s="38"/>
      <c r="BO40" s="41"/>
      <c r="BP40" s="41"/>
    </row>
    <row r="41" spans="1:68" ht="15.75" customHeight="1" x14ac:dyDescent="0.25">
      <c r="A41" s="55">
        <f t="shared" si="1"/>
        <v>33</v>
      </c>
      <c r="B41" s="55">
        <v>2</v>
      </c>
      <c r="C41" s="42">
        <v>71</v>
      </c>
      <c r="D41" s="42">
        <v>78.099999999999994</v>
      </c>
      <c r="E41" s="42">
        <v>155</v>
      </c>
      <c r="F41" s="42">
        <v>32.5</v>
      </c>
      <c r="G41" s="42" t="s">
        <v>70</v>
      </c>
      <c r="H41" s="42">
        <v>104</v>
      </c>
      <c r="I41" s="42">
        <v>66</v>
      </c>
      <c r="J41" s="43" t="s">
        <v>102</v>
      </c>
      <c r="K41" s="133">
        <v>38</v>
      </c>
      <c r="L41" s="133">
        <v>41.6</v>
      </c>
      <c r="M41" s="133">
        <v>43.3</v>
      </c>
      <c r="N41" s="133">
        <v>78.099999999999994</v>
      </c>
      <c r="O41" s="133">
        <v>42.6</v>
      </c>
      <c r="P41" s="133">
        <v>2.2999999999999998</v>
      </c>
      <c r="Q41" s="133">
        <v>1387</v>
      </c>
      <c r="R41" s="133">
        <v>738</v>
      </c>
      <c r="S41" s="133">
        <v>5</v>
      </c>
      <c r="T41" s="133">
        <v>-1.87</v>
      </c>
      <c r="U41" s="133">
        <v>81</v>
      </c>
      <c r="V41" s="133">
        <v>36.200000000000003</v>
      </c>
      <c r="W41" s="133">
        <v>5.22</v>
      </c>
      <c r="X41" s="133">
        <v>6.5</v>
      </c>
      <c r="Y41" s="133">
        <v>19</v>
      </c>
      <c r="Z41" s="133">
        <v>23</v>
      </c>
      <c r="AA41" s="133">
        <v>10</v>
      </c>
      <c r="AB41" s="133">
        <v>685</v>
      </c>
      <c r="AC41" s="133">
        <v>5.4</v>
      </c>
      <c r="AD41" s="133">
        <v>-2.12</v>
      </c>
      <c r="AE41" s="133">
        <v>88</v>
      </c>
      <c r="AF41" s="133">
        <v>39.299999999999997</v>
      </c>
      <c r="AG41" s="133">
        <v>6.15</v>
      </c>
      <c r="AH41" s="133">
        <v>7.4</v>
      </c>
      <c r="AI41" s="133">
        <v>8</v>
      </c>
      <c r="AJ41" s="133">
        <v>28</v>
      </c>
      <c r="AK41" s="133">
        <v>12</v>
      </c>
      <c r="AL41" s="133">
        <v>733</v>
      </c>
      <c r="AM41" s="133">
        <v>7.5</v>
      </c>
      <c r="AN41" s="133">
        <v>-1.83</v>
      </c>
      <c r="AO41" s="133">
        <v>82</v>
      </c>
      <c r="AP41" s="133">
        <v>28.4</v>
      </c>
      <c r="AQ41" s="133">
        <v>4.04</v>
      </c>
      <c r="AR41" s="133">
        <v>9.9</v>
      </c>
      <c r="AS41" s="133">
        <v>4</v>
      </c>
      <c r="AT41" s="133">
        <v>16</v>
      </c>
      <c r="AU41" s="133">
        <v>18</v>
      </c>
      <c r="AV41" s="133">
        <v>1</v>
      </c>
      <c r="AW41" s="133">
        <v>2</v>
      </c>
      <c r="AX41" s="136">
        <v>2</v>
      </c>
      <c r="AY41" s="41">
        <v>1</v>
      </c>
      <c r="AZ41" s="41">
        <v>0</v>
      </c>
      <c r="BA41" s="41">
        <v>0</v>
      </c>
      <c r="BB41" s="41">
        <v>9</v>
      </c>
      <c r="BC41" s="41">
        <v>8</v>
      </c>
      <c r="BD41" s="41">
        <v>8</v>
      </c>
      <c r="BE41" s="41">
        <v>9</v>
      </c>
      <c r="BF41" s="61">
        <v>29</v>
      </c>
      <c r="BG41" s="39">
        <v>1</v>
      </c>
      <c r="BH41" s="39">
        <v>1</v>
      </c>
      <c r="BI41" s="39">
        <v>0</v>
      </c>
      <c r="BJ41" s="39">
        <v>1</v>
      </c>
      <c r="BK41" s="39">
        <v>2</v>
      </c>
      <c r="BL41" s="41">
        <f t="shared" ref="BL41" si="3">(BG41+BH41+BI41+BJ41+BK41)</f>
        <v>5</v>
      </c>
      <c r="BM41" s="39" t="s">
        <v>129</v>
      </c>
      <c r="BN41" s="38"/>
      <c r="BO41" s="41"/>
      <c r="BP41" s="41"/>
    </row>
    <row r="42" spans="1:68" ht="15.75" customHeight="1" x14ac:dyDescent="0.25">
      <c r="A42" s="63">
        <f t="shared" si="1"/>
        <v>34</v>
      </c>
      <c r="B42" s="63">
        <v>2</v>
      </c>
      <c r="C42" s="42">
        <v>68</v>
      </c>
      <c r="D42" s="42">
        <v>66.099999999999994</v>
      </c>
      <c r="E42" s="42">
        <v>158</v>
      </c>
      <c r="F42" s="42">
        <v>26.1</v>
      </c>
      <c r="G42" s="42" t="s">
        <v>75</v>
      </c>
      <c r="H42" s="42">
        <v>122</v>
      </c>
      <c r="I42" s="42">
        <v>81</v>
      </c>
      <c r="J42" s="43" t="s">
        <v>103</v>
      </c>
      <c r="K42" s="133">
        <v>41</v>
      </c>
      <c r="L42" s="133">
        <v>27.9</v>
      </c>
      <c r="M42" s="133">
        <v>45.2</v>
      </c>
      <c r="N42" s="133">
        <v>66.099999999999994</v>
      </c>
      <c r="O42" s="133">
        <v>54.8</v>
      </c>
      <c r="P42" s="133">
        <v>2.4</v>
      </c>
      <c r="Q42" s="133">
        <v>1388</v>
      </c>
      <c r="R42" s="133">
        <v>962</v>
      </c>
      <c r="S42" s="133">
        <v>18.100000000000001</v>
      </c>
      <c r="T42" s="133">
        <v>-0.44</v>
      </c>
      <c r="U42" s="133">
        <v>62</v>
      </c>
      <c r="V42" s="133">
        <v>18.3</v>
      </c>
      <c r="W42" s="133">
        <v>1.1499999999999999</v>
      </c>
      <c r="X42" s="133">
        <v>19.100000000000001</v>
      </c>
      <c r="Y42" s="133">
        <v>46</v>
      </c>
      <c r="Z42" s="133">
        <v>202</v>
      </c>
      <c r="AA42" s="133">
        <v>509</v>
      </c>
      <c r="AB42" s="133">
        <v>774</v>
      </c>
      <c r="AC42" s="133">
        <v>18.100000000000001</v>
      </c>
      <c r="AD42" s="133">
        <v>-1.43</v>
      </c>
      <c r="AE42" s="133">
        <v>78</v>
      </c>
      <c r="AF42" s="133">
        <v>13.5</v>
      </c>
      <c r="AG42" s="133">
        <v>1.54</v>
      </c>
      <c r="AH42" s="133">
        <v>35.700000000000003</v>
      </c>
      <c r="AI42" s="133">
        <v>305</v>
      </c>
      <c r="AJ42" s="133">
        <v>1246</v>
      </c>
      <c r="AK42" s="133">
        <v>530</v>
      </c>
      <c r="AL42" s="133">
        <v>842</v>
      </c>
      <c r="AM42" s="133">
        <v>16.5</v>
      </c>
      <c r="AN42" s="133">
        <v>-1.2</v>
      </c>
      <c r="AO42" s="133">
        <v>71</v>
      </c>
      <c r="AP42" s="133">
        <v>13.6</v>
      </c>
      <c r="AQ42" s="133">
        <v>1.1599999999999999</v>
      </c>
      <c r="AR42" s="133">
        <v>33</v>
      </c>
      <c r="AS42" s="133">
        <v>257</v>
      </c>
      <c r="AT42" s="133">
        <v>597</v>
      </c>
      <c r="AU42" s="133">
        <v>245</v>
      </c>
      <c r="AV42" s="133">
        <v>1</v>
      </c>
      <c r="AW42" s="133">
        <v>1</v>
      </c>
      <c r="AX42" s="136">
        <v>3</v>
      </c>
      <c r="AY42" s="41">
        <v>2</v>
      </c>
      <c r="AZ42" s="41">
        <v>0</v>
      </c>
      <c r="BA42" s="41">
        <v>0</v>
      </c>
      <c r="BB42" s="41">
        <v>8</v>
      </c>
      <c r="BC42" s="41">
        <v>8</v>
      </c>
      <c r="BD42" s="41">
        <v>8</v>
      </c>
      <c r="BE42" s="41">
        <v>8</v>
      </c>
      <c r="BF42" s="41">
        <v>22</v>
      </c>
      <c r="BG42" s="41">
        <v>2</v>
      </c>
      <c r="BH42" s="41">
        <v>2</v>
      </c>
      <c r="BI42" s="41">
        <v>2</v>
      </c>
      <c r="BJ42" s="41">
        <v>3</v>
      </c>
      <c r="BK42" s="41">
        <v>4</v>
      </c>
      <c r="BL42" s="41">
        <v>13</v>
      </c>
      <c r="BM42" s="52" t="s">
        <v>104</v>
      </c>
      <c r="BN42" s="38"/>
      <c r="BO42" s="41"/>
      <c r="BP42" s="41"/>
    </row>
    <row r="43" spans="1:68" ht="15.75" customHeight="1" x14ac:dyDescent="0.25">
      <c r="A43" s="63">
        <f t="shared" si="1"/>
        <v>35</v>
      </c>
      <c r="B43" s="63">
        <v>2</v>
      </c>
      <c r="C43" s="42">
        <v>62</v>
      </c>
      <c r="D43" s="42">
        <v>87.1</v>
      </c>
      <c r="E43" s="42">
        <v>162</v>
      </c>
      <c r="F43" s="42">
        <v>33.200000000000003</v>
      </c>
      <c r="G43" s="42" t="s">
        <v>70</v>
      </c>
      <c r="H43" s="42">
        <v>124</v>
      </c>
      <c r="I43" s="42">
        <v>88</v>
      </c>
      <c r="J43" s="43" t="s">
        <v>105</v>
      </c>
      <c r="K43" s="133">
        <v>36</v>
      </c>
      <c r="L43" s="133">
        <v>42.8</v>
      </c>
      <c r="M43" s="133">
        <v>47.3</v>
      </c>
      <c r="N43" s="133">
        <v>87.1</v>
      </c>
      <c r="O43" s="133">
        <v>43.3</v>
      </c>
      <c r="P43" s="133">
        <v>2.5</v>
      </c>
      <c r="Q43" s="133">
        <v>1519</v>
      </c>
      <c r="R43" s="133">
        <v>763</v>
      </c>
      <c r="S43" s="133">
        <v>7.4</v>
      </c>
      <c r="T43" s="133">
        <v>-1.65</v>
      </c>
      <c r="U43" s="133">
        <v>79</v>
      </c>
      <c r="V43" s="133">
        <v>32.200000000000003</v>
      </c>
      <c r="W43" s="133">
        <v>4.38</v>
      </c>
      <c r="X43" s="133">
        <v>8.6</v>
      </c>
      <c r="Y43" s="133">
        <v>9</v>
      </c>
      <c r="Z43" s="133">
        <v>25</v>
      </c>
      <c r="AA43" s="133">
        <v>18</v>
      </c>
      <c r="AB43" s="133">
        <v>738</v>
      </c>
      <c r="AC43" s="133">
        <v>13.5</v>
      </c>
      <c r="AD43" s="133">
        <v>-1.68</v>
      </c>
      <c r="AE43" s="133">
        <v>81</v>
      </c>
      <c r="AF43" s="133">
        <v>17.100000000000001</v>
      </c>
      <c r="AG43" s="133">
        <v>2.2799999999999998</v>
      </c>
      <c r="AH43" s="133">
        <v>20.2</v>
      </c>
      <c r="AI43" s="133">
        <v>32</v>
      </c>
      <c r="AJ43" s="133">
        <v>244</v>
      </c>
      <c r="AK43" s="133">
        <v>355</v>
      </c>
      <c r="AL43" s="133">
        <v>699</v>
      </c>
      <c r="AM43" s="133">
        <v>8.1999999999999993</v>
      </c>
      <c r="AN43" s="133">
        <v>-2.0699999999999998</v>
      </c>
      <c r="AO43" s="133">
        <v>86</v>
      </c>
      <c r="AP43" s="133">
        <v>27.2</v>
      </c>
      <c r="AQ43" s="133">
        <v>4.22</v>
      </c>
      <c r="AR43" s="133">
        <v>16.600000000000001</v>
      </c>
      <c r="AS43" s="133">
        <v>38</v>
      </c>
      <c r="AT43" s="133">
        <v>184</v>
      </c>
      <c r="AU43" s="133">
        <v>10</v>
      </c>
      <c r="AV43" s="133">
        <v>2</v>
      </c>
      <c r="AW43" s="133">
        <v>1</v>
      </c>
      <c r="AX43" s="136">
        <v>1</v>
      </c>
      <c r="AY43" s="41">
        <v>1</v>
      </c>
      <c r="AZ43" s="41">
        <v>0</v>
      </c>
      <c r="BA43" s="41">
        <v>1</v>
      </c>
      <c r="BB43" s="41">
        <v>11</v>
      </c>
      <c r="BC43" s="41">
        <v>8</v>
      </c>
      <c r="BD43" s="41">
        <v>6</v>
      </c>
      <c r="BE43" s="41">
        <v>11</v>
      </c>
      <c r="BF43" s="41">
        <v>21</v>
      </c>
      <c r="BG43" s="39">
        <v>2</v>
      </c>
      <c r="BH43" s="41">
        <v>2</v>
      </c>
      <c r="BI43" s="61">
        <v>2</v>
      </c>
      <c r="BJ43" s="61">
        <v>1</v>
      </c>
      <c r="BK43" s="61">
        <v>3</v>
      </c>
      <c r="BL43" s="61">
        <v>10</v>
      </c>
      <c r="BM43" s="64" t="s">
        <v>104</v>
      </c>
      <c r="BN43" s="37"/>
    </row>
    <row r="44" spans="1:68" ht="15.75" customHeight="1" x14ac:dyDescent="0.25">
      <c r="A44" s="63">
        <f t="shared" si="1"/>
        <v>36</v>
      </c>
      <c r="B44" s="63">
        <v>1</v>
      </c>
      <c r="C44" s="42">
        <v>72</v>
      </c>
      <c r="D44" s="42">
        <v>64.099999999999994</v>
      </c>
      <c r="E44" s="42">
        <v>161</v>
      </c>
      <c r="F44" s="42">
        <v>24.7</v>
      </c>
      <c r="G44" s="42" t="s">
        <v>81</v>
      </c>
      <c r="H44" s="42">
        <v>134</v>
      </c>
      <c r="I44" s="42">
        <v>65</v>
      </c>
      <c r="J44" s="43" t="s">
        <v>106</v>
      </c>
      <c r="K44" s="133">
        <v>69</v>
      </c>
      <c r="L44" s="133">
        <v>34.1</v>
      </c>
      <c r="M44" s="133">
        <v>40.1</v>
      </c>
      <c r="N44" s="133">
        <v>64.099999999999994</v>
      </c>
      <c r="O44" s="133">
        <v>47.4</v>
      </c>
      <c r="P44" s="133">
        <v>2.1</v>
      </c>
      <c r="Q44" s="133">
        <v>1259</v>
      </c>
      <c r="R44" s="133">
        <v>716</v>
      </c>
      <c r="S44" s="133">
        <v>6.2</v>
      </c>
      <c r="T44" s="133">
        <v>-2</v>
      </c>
      <c r="U44" s="133">
        <v>84</v>
      </c>
      <c r="V44" s="133">
        <v>31.2</v>
      </c>
      <c r="W44" s="133">
        <v>4.67</v>
      </c>
      <c r="X44" s="133">
        <v>10.199999999999999</v>
      </c>
      <c r="Y44" s="133">
        <v>8</v>
      </c>
      <c r="Z44" s="133">
        <v>46</v>
      </c>
      <c r="AA44" s="133">
        <v>17</v>
      </c>
      <c r="AB44" s="133">
        <v>715</v>
      </c>
      <c r="AC44" s="133">
        <v>7.9</v>
      </c>
      <c r="AD44" s="133">
        <v>-1.82</v>
      </c>
      <c r="AE44" s="133">
        <v>84</v>
      </c>
      <c r="AF44" s="133">
        <v>42.4</v>
      </c>
      <c r="AG44" s="133">
        <v>6.28</v>
      </c>
      <c r="AH44" s="133">
        <v>8.1</v>
      </c>
      <c r="AI44" s="133">
        <v>4</v>
      </c>
      <c r="AJ44" s="133">
        <v>36</v>
      </c>
      <c r="AK44" s="133">
        <v>23</v>
      </c>
      <c r="AL44" s="133">
        <v>677</v>
      </c>
      <c r="AM44" s="133">
        <v>6.8</v>
      </c>
      <c r="AN44" s="133">
        <v>-2.15</v>
      </c>
      <c r="AO44" s="133">
        <v>89</v>
      </c>
      <c r="AP44" s="133">
        <v>39.9</v>
      </c>
      <c r="AQ44" s="133">
        <v>6.34</v>
      </c>
      <c r="AR44" s="133">
        <v>10.7</v>
      </c>
      <c r="AS44" s="133">
        <v>17</v>
      </c>
      <c r="AT44" s="133">
        <v>68</v>
      </c>
      <c r="AU44" s="133">
        <v>16</v>
      </c>
      <c r="AV44" s="133">
        <v>2</v>
      </c>
      <c r="AW44" s="133">
        <v>2</v>
      </c>
      <c r="AX44" s="136">
        <v>0</v>
      </c>
      <c r="AY44" s="41">
        <v>1</v>
      </c>
      <c r="AZ44" s="41">
        <v>0</v>
      </c>
      <c r="BA44" s="41">
        <v>0</v>
      </c>
      <c r="BB44" s="41">
        <v>8</v>
      </c>
      <c r="BC44" s="41">
        <v>8</v>
      </c>
      <c r="BD44" s="41">
        <v>8</v>
      </c>
      <c r="BE44" s="41">
        <v>8</v>
      </c>
      <c r="BF44" s="41">
        <v>29</v>
      </c>
      <c r="BG44" s="41">
        <v>2</v>
      </c>
      <c r="BH44" s="41">
        <v>2</v>
      </c>
      <c r="BI44" s="61">
        <v>2</v>
      </c>
      <c r="BJ44" s="61">
        <v>4</v>
      </c>
      <c r="BK44" s="61">
        <v>4</v>
      </c>
      <c r="BL44" s="61">
        <v>14</v>
      </c>
      <c r="BM44" s="64" t="s">
        <v>107</v>
      </c>
      <c r="BN44" s="37"/>
      <c r="BO44" s="65"/>
      <c r="BP44" s="65"/>
    </row>
    <row r="45" spans="1:68" ht="15.75" customHeight="1" x14ac:dyDescent="0.25">
      <c r="A45" s="63">
        <v>38</v>
      </c>
      <c r="B45" s="63">
        <v>2</v>
      </c>
      <c r="C45" s="133">
        <v>72</v>
      </c>
      <c r="D45" s="42">
        <v>71.099999999999994</v>
      </c>
      <c r="E45" s="42">
        <v>155</v>
      </c>
      <c r="F45" s="133">
        <v>29.6</v>
      </c>
      <c r="G45" s="42" t="s">
        <v>109</v>
      </c>
      <c r="H45" s="42">
        <v>125</v>
      </c>
      <c r="I45" s="42">
        <v>74</v>
      </c>
      <c r="J45" s="43" t="s">
        <v>110</v>
      </c>
      <c r="K45" s="133">
        <v>51</v>
      </c>
      <c r="L45" s="133">
        <v>41.9</v>
      </c>
      <c r="M45" s="133">
        <v>39.200000000000003</v>
      </c>
      <c r="N45" s="133">
        <v>71.099999999999994</v>
      </c>
      <c r="O45" s="133">
        <v>41.8</v>
      </c>
      <c r="P45" s="133">
        <v>2.1</v>
      </c>
      <c r="Q45" s="133">
        <v>1264</v>
      </c>
      <c r="R45" s="133">
        <v>645</v>
      </c>
      <c r="S45" s="133">
        <v>5.3</v>
      </c>
      <c r="T45" s="133">
        <v>-2.44</v>
      </c>
      <c r="U45" s="133">
        <v>93</v>
      </c>
      <c r="V45" s="133">
        <v>29.6</v>
      </c>
      <c r="W45" s="133">
        <v>5.12</v>
      </c>
      <c r="X45" s="133">
        <v>12.4</v>
      </c>
      <c r="Y45" s="133">
        <v>17</v>
      </c>
      <c r="Z45" s="133">
        <v>111</v>
      </c>
      <c r="AA45" s="133">
        <v>7</v>
      </c>
      <c r="AB45" s="133">
        <v>705</v>
      </c>
      <c r="AC45" s="133">
        <v>4.5</v>
      </c>
      <c r="AD45" s="133">
        <v>-2.1</v>
      </c>
      <c r="AE45" s="133">
        <v>85</v>
      </c>
      <c r="AF45" s="133">
        <v>32.799999999999997</v>
      </c>
      <c r="AG45" s="133">
        <v>5.0199999999999996</v>
      </c>
      <c r="AH45" s="133">
        <v>7.5</v>
      </c>
      <c r="AI45" s="133">
        <v>1</v>
      </c>
      <c r="AJ45" s="133">
        <v>52</v>
      </c>
      <c r="AK45" s="133">
        <v>9</v>
      </c>
      <c r="AL45" s="133">
        <v>671</v>
      </c>
      <c r="AM45" s="133">
        <v>8.1999999999999993</v>
      </c>
      <c r="AN45" s="133">
        <v>-2.12</v>
      </c>
      <c r="AO45" s="133">
        <v>89</v>
      </c>
      <c r="AP45" s="133">
        <v>35.6</v>
      </c>
      <c r="AQ45" s="133">
        <v>5.71</v>
      </c>
      <c r="AR45" s="133">
        <v>11.8</v>
      </c>
      <c r="AS45" s="133">
        <v>17</v>
      </c>
      <c r="AT45" s="133">
        <v>83</v>
      </c>
      <c r="AU45" s="133">
        <v>23</v>
      </c>
      <c r="AV45" s="133">
        <v>1</v>
      </c>
      <c r="AW45" s="133">
        <v>1</v>
      </c>
      <c r="AX45" s="136">
        <v>3</v>
      </c>
      <c r="AY45" s="41">
        <v>2</v>
      </c>
      <c r="AZ45" s="41">
        <v>0</v>
      </c>
      <c r="BA45" s="41">
        <v>0</v>
      </c>
      <c r="BB45" s="41">
        <v>8</v>
      </c>
      <c r="BC45" s="41">
        <v>8</v>
      </c>
      <c r="BD45" s="41">
        <v>8</v>
      </c>
      <c r="BE45" s="41">
        <v>8</v>
      </c>
      <c r="BF45" s="41">
        <v>16</v>
      </c>
      <c r="BG45" s="41">
        <v>2</v>
      </c>
      <c r="BH45" s="41">
        <v>2</v>
      </c>
      <c r="BI45" s="61">
        <v>2</v>
      </c>
      <c r="BJ45" s="61">
        <v>4</v>
      </c>
      <c r="BK45" s="61">
        <v>4</v>
      </c>
      <c r="BL45" s="61">
        <v>14</v>
      </c>
      <c r="BM45" s="64" t="s">
        <v>107</v>
      </c>
      <c r="BN45" s="37"/>
    </row>
    <row r="46" spans="1:68" ht="15.75" customHeight="1" x14ac:dyDescent="0.25">
      <c r="A46" s="63">
        <f t="shared" si="1"/>
        <v>39</v>
      </c>
      <c r="B46" s="63">
        <v>2</v>
      </c>
      <c r="C46" s="42">
        <v>63</v>
      </c>
      <c r="D46" s="42">
        <v>79.2</v>
      </c>
      <c r="E46" s="42">
        <v>155</v>
      </c>
      <c r="F46" s="42" t="s">
        <v>111</v>
      </c>
      <c r="G46" s="42" t="s">
        <v>70</v>
      </c>
      <c r="H46" s="42">
        <v>155</v>
      </c>
      <c r="I46" s="42">
        <v>93</v>
      </c>
      <c r="J46" s="43" t="s">
        <v>112</v>
      </c>
      <c r="K46" s="133">
        <v>62</v>
      </c>
      <c r="L46" s="133">
        <v>43.1</v>
      </c>
      <c r="M46" s="133">
        <v>42.8</v>
      </c>
      <c r="N46" s="133">
        <v>79.2</v>
      </c>
      <c r="O46" s="133">
        <v>41.7</v>
      </c>
      <c r="P46" s="133">
        <v>2.2999999999999998</v>
      </c>
      <c r="Q46" s="133">
        <v>1382</v>
      </c>
      <c r="R46" s="133">
        <v>808</v>
      </c>
      <c r="S46" s="133">
        <v>12.4</v>
      </c>
      <c r="T46" s="133">
        <v>-1.51</v>
      </c>
      <c r="U46" s="133">
        <v>74</v>
      </c>
      <c r="V46" s="133">
        <v>11.8</v>
      </c>
      <c r="W46" s="133">
        <v>1.1200000000000001</v>
      </c>
      <c r="X46" s="133">
        <v>32.1</v>
      </c>
      <c r="Y46" s="133">
        <v>131</v>
      </c>
      <c r="Z46" s="133">
        <v>765</v>
      </c>
      <c r="AA46" s="133">
        <v>169</v>
      </c>
      <c r="AB46" s="133">
        <v>768</v>
      </c>
      <c r="AC46" s="133">
        <v>12.8</v>
      </c>
      <c r="AD46" s="133">
        <v>-1.49</v>
      </c>
      <c r="AE46" s="133">
        <v>78</v>
      </c>
      <c r="AF46" s="133">
        <v>26.7</v>
      </c>
      <c r="AG46" s="133">
        <v>3.49</v>
      </c>
      <c r="AH46" s="133">
        <v>14.9</v>
      </c>
      <c r="AI46" s="133">
        <v>11</v>
      </c>
      <c r="AJ46" s="133">
        <v>90</v>
      </c>
      <c r="AK46" s="133">
        <v>241</v>
      </c>
      <c r="AL46" s="133">
        <v>783</v>
      </c>
      <c r="AM46" s="133">
        <v>12.9</v>
      </c>
      <c r="AN46" s="133">
        <v>-1.5</v>
      </c>
      <c r="AO46" s="133">
        <v>77</v>
      </c>
      <c r="AP46" s="133">
        <v>22.7</v>
      </c>
      <c r="AQ46" s="133">
        <v>2.86</v>
      </c>
      <c r="AR46" s="133">
        <v>20.5</v>
      </c>
      <c r="AS46" s="133">
        <v>16</v>
      </c>
      <c r="AT46" s="133">
        <v>559</v>
      </c>
      <c r="AU46" s="133">
        <v>127</v>
      </c>
      <c r="AV46" s="133">
        <v>1</v>
      </c>
      <c r="AW46" s="133">
        <v>1</v>
      </c>
      <c r="AX46" s="136">
        <v>3</v>
      </c>
      <c r="AY46" s="41">
        <v>2</v>
      </c>
      <c r="AZ46" s="41">
        <v>0</v>
      </c>
      <c r="BA46" s="41">
        <v>0</v>
      </c>
      <c r="BB46" s="41">
        <v>7</v>
      </c>
      <c r="BC46" s="41">
        <v>8</v>
      </c>
      <c r="BD46" s="41">
        <v>7</v>
      </c>
      <c r="BE46" s="41">
        <v>8</v>
      </c>
      <c r="BF46" s="41">
        <v>13</v>
      </c>
      <c r="BG46" s="41">
        <v>2</v>
      </c>
      <c r="BH46" s="41">
        <v>2</v>
      </c>
      <c r="BI46" s="41">
        <v>1</v>
      </c>
      <c r="BJ46" s="41">
        <v>3</v>
      </c>
      <c r="BK46" s="41">
        <v>4</v>
      </c>
      <c r="BL46" s="41">
        <v>12</v>
      </c>
      <c r="BM46" s="52" t="s">
        <v>107</v>
      </c>
      <c r="BN46" s="38"/>
      <c r="BO46" s="41"/>
      <c r="BP46" s="41"/>
    </row>
    <row r="47" spans="1:68" ht="15.75" customHeight="1" x14ac:dyDescent="0.25">
      <c r="A47" s="63">
        <f t="shared" si="1"/>
        <v>40</v>
      </c>
      <c r="B47" s="63">
        <v>1</v>
      </c>
      <c r="C47" s="42">
        <v>67</v>
      </c>
      <c r="D47" s="42">
        <v>55.9</v>
      </c>
      <c r="E47" s="42">
        <v>148</v>
      </c>
      <c r="F47" s="42">
        <v>25.5</v>
      </c>
      <c r="G47" s="42" t="s">
        <v>75</v>
      </c>
      <c r="H47" s="42">
        <v>113</v>
      </c>
      <c r="I47" s="42">
        <v>74</v>
      </c>
      <c r="J47" s="43" t="s">
        <v>79</v>
      </c>
      <c r="K47" s="133">
        <v>39</v>
      </c>
      <c r="L47" s="133">
        <v>32</v>
      </c>
      <c r="M47" s="133">
        <v>36</v>
      </c>
      <c r="N47" s="133">
        <v>55.9</v>
      </c>
      <c r="O47" s="133">
        <v>48.5</v>
      </c>
      <c r="P47" s="133">
        <v>1.9</v>
      </c>
      <c r="Q47" s="133">
        <v>1140</v>
      </c>
      <c r="R47" s="133">
        <v>992</v>
      </c>
      <c r="S47" s="133">
        <v>16.899999999999999</v>
      </c>
      <c r="T47" s="133">
        <v>-0.19</v>
      </c>
      <c r="U47" s="133">
        <v>60</v>
      </c>
      <c r="V47" s="133">
        <v>24.7</v>
      </c>
      <c r="W47" s="133">
        <v>1.88</v>
      </c>
      <c r="X47" s="133">
        <v>12.8</v>
      </c>
      <c r="Y47" s="133">
        <v>8</v>
      </c>
      <c r="Z47" s="133">
        <v>37</v>
      </c>
      <c r="AA47" s="133">
        <v>373</v>
      </c>
      <c r="AB47" s="133">
        <v>980</v>
      </c>
      <c r="AC47" s="133">
        <v>14.8</v>
      </c>
      <c r="AD47" s="133">
        <v>-0.4</v>
      </c>
      <c r="AE47" s="133">
        <v>61</v>
      </c>
      <c r="AF47" s="133">
        <v>25.6</v>
      </c>
      <c r="AG47" s="133">
        <v>2.16</v>
      </c>
      <c r="AH47" s="133">
        <v>13.9</v>
      </c>
      <c r="AI47" s="133">
        <v>4</v>
      </c>
      <c r="AJ47" s="133">
        <v>86</v>
      </c>
      <c r="AK47" s="133">
        <v>515</v>
      </c>
      <c r="AL47" s="133">
        <v>957</v>
      </c>
      <c r="AM47" s="133">
        <v>17.3</v>
      </c>
      <c r="AN47" s="133">
        <v>-0.34</v>
      </c>
      <c r="AO47" s="133">
        <v>63</v>
      </c>
      <c r="AP47" s="133">
        <v>24.6</v>
      </c>
      <c r="AQ47" s="133">
        <v>2</v>
      </c>
      <c r="AR47" s="133">
        <v>13.3</v>
      </c>
      <c r="AS47" s="133">
        <v>7</v>
      </c>
      <c r="AT47" s="133">
        <v>51</v>
      </c>
      <c r="AU47" s="133">
        <v>987</v>
      </c>
      <c r="AV47" s="133">
        <v>1</v>
      </c>
      <c r="AW47" s="133">
        <v>1</v>
      </c>
      <c r="AX47" s="136">
        <v>3</v>
      </c>
      <c r="AY47" s="41">
        <v>2</v>
      </c>
      <c r="AZ47" s="41">
        <v>0</v>
      </c>
      <c r="BA47" s="41">
        <v>0</v>
      </c>
      <c r="BB47" s="41">
        <v>10</v>
      </c>
      <c r="BC47" s="41">
        <v>8</v>
      </c>
      <c r="BD47" s="41">
        <v>8</v>
      </c>
      <c r="BE47" s="41">
        <v>9</v>
      </c>
      <c r="BF47" s="41">
        <v>30</v>
      </c>
      <c r="BG47" s="41">
        <v>2</v>
      </c>
      <c r="BH47" s="41">
        <v>2</v>
      </c>
      <c r="BI47" s="41">
        <v>2</v>
      </c>
      <c r="BJ47" s="41">
        <v>3</v>
      </c>
      <c r="BK47" s="41">
        <v>2</v>
      </c>
      <c r="BL47" s="41">
        <v>11</v>
      </c>
      <c r="BM47" s="52" t="s">
        <v>107</v>
      </c>
      <c r="BN47" s="38"/>
      <c r="BO47" s="41"/>
      <c r="BP47" s="41"/>
    </row>
    <row r="48" spans="1:68" ht="15.75" customHeight="1" x14ac:dyDescent="0.25">
      <c r="A48" s="63">
        <f t="shared" si="1"/>
        <v>41</v>
      </c>
      <c r="B48" s="63">
        <v>2</v>
      </c>
      <c r="C48" s="42">
        <v>63</v>
      </c>
      <c r="D48" s="42">
        <v>70.2</v>
      </c>
      <c r="E48" s="42">
        <v>159</v>
      </c>
      <c r="F48" s="42">
        <v>27.8</v>
      </c>
      <c r="G48" s="42" t="s">
        <v>109</v>
      </c>
      <c r="H48" s="42">
        <v>109</v>
      </c>
      <c r="I48" s="42">
        <v>69</v>
      </c>
      <c r="J48" s="43" t="s">
        <v>95</v>
      </c>
      <c r="K48" s="133">
        <v>40</v>
      </c>
      <c r="L48" s="133">
        <v>29.5</v>
      </c>
      <c r="M48" s="133">
        <v>46.9</v>
      </c>
      <c r="N48" s="133">
        <v>70.2</v>
      </c>
      <c r="O48" s="133">
        <v>50.7</v>
      </c>
      <c r="P48" s="133">
        <v>2.5</v>
      </c>
      <c r="Q48" s="133">
        <v>1448</v>
      </c>
      <c r="R48" s="133">
        <v>793</v>
      </c>
      <c r="S48" s="133">
        <v>9.5</v>
      </c>
      <c r="T48" s="133">
        <v>-1.37</v>
      </c>
      <c r="U48" s="133">
        <v>76</v>
      </c>
      <c r="V48" s="133">
        <v>31.5</v>
      </c>
      <c r="W48" s="133">
        <v>3.99</v>
      </c>
      <c r="X48" s="133">
        <v>8.6999999999999993</v>
      </c>
      <c r="Y48" s="133">
        <v>5</v>
      </c>
      <c r="Z48" s="133">
        <v>23</v>
      </c>
      <c r="AA48" s="133">
        <v>57</v>
      </c>
      <c r="AB48" s="133">
        <v>836</v>
      </c>
      <c r="AC48" s="133">
        <v>16.8</v>
      </c>
      <c r="AD48" s="133">
        <v>-0.09</v>
      </c>
      <c r="AE48" s="133">
        <v>58</v>
      </c>
      <c r="AF48" s="133">
        <v>22.2</v>
      </c>
      <c r="AG48" s="133">
        <v>1.41</v>
      </c>
      <c r="AH48" s="133">
        <v>15.3</v>
      </c>
      <c r="AI48" s="133">
        <v>13</v>
      </c>
      <c r="AJ48" s="133">
        <v>76</v>
      </c>
      <c r="AK48" s="133">
        <v>884</v>
      </c>
      <c r="AL48" s="133">
        <v>1042</v>
      </c>
      <c r="AM48" s="133">
        <v>18.899999999999999</v>
      </c>
      <c r="AN48" s="133">
        <v>0.02</v>
      </c>
      <c r="AO48" s="133">
        <v>58</v>
      </c>
      <c r="AP48" s="133">
        <v>17.8</v>
      </c>
      <c r="AQ48" s="133">
        <v>0.69</v>
      </c>
      <c r="AR48" s="133">
        <v>16.3</v>
      </c>
      <c r="AS48" s="133">
        <v>5</v>
      </c>
      <c r="AT48" s="133">
        <v>86</v>
      </c>
      <c r="AU48" s="133">
        <v>1016</v>
      </c>
      <c r="AV48" s="133">
        <v>1</v>
      </c>
      <c r="AW48" s="133">
        <v>1</v>
      </c>
      <c r="AX48" s="136">
        <v>3</v>
      </c>
      <c r="AY48" s="41">
        <v>1</v>
      </c>
      <c r="AZ48" s="41">
        <v>0</v>
      </c>
      <c r="BA48" s="41">
        <v>1</v>
      </c>
      <c r="BB48" s="41">
        <v>9</v>
      </c>
      <c r="BC48" s="41">
        <v>9</v>
      </c>
      <c r="BD48" s="41">
        <v>9</v>
      </c>
      <c r="BE48" s="41">
        <v>9</v>
      </c>
      <c r="BF48" s="41">
        <v>17</v>
      </c>
      <c r="BG48" s="41">
        <v>2</v>
      </c>
      <c r="BH48" s="41">
        <v>2</v>
      </c>
      <c r="BI48" s="41">
        <v>2</v>
      </c>
      <c r="BJ48" s="41">
        <v>4</v>
      </c>
      <c r="BK48" s="41">
        <v>4</v>
      </c>
      <c r="BL48" s="41">
        <v>14</v>
      </c>
      <c r="BM48" s="52" t="s">
        <v>107</v>
      </c>
      <c r="BN48" s="38"/>
      <c r="BO48" s="41"/>
      <c r="BP48" s="41"/>
    </row>
    <row r="49" spans="1:68" ht="15.75" customHeight="1" x14ac:dyDescent="0.25">
      <c r="A49" s="63">
        <f t="shared" si="1"/>
        <v>42</v>
      </c>
      <c r="B49" s="63">
        <v>2</v>
      </c>
      <c r="C49" s="42">
        <v>68</v>
      </c>
      <c r="D49" s="42">
        <v>82.2</v>
      </c>
      <c r="E49" s="42">
        <v>170</v>
      </c>
      <c r="F49" s="62">
        <v>44679</v>
      </c>
      <c r="G49" s="42" t="s">
        <v>75</v>
      </c>
      <c r="H49" s="42">
        <v>132</v>
      </c>
      <c r="I49" s="42">
        <v>86</v>
      </c>
      <c r="J49" s="43" t="s">
        <v>98</v>
      </c>
      <c r="K49" s="133">
        <v>46</v>
      </c>
      <c r="L49" s="133">
        <v>31.4</v>
      </c>
      <c r="M49" s="133">
        <v>53.6</v>
      </c>
      <c r="N49" s="133">
        <v>82.2</v>
      </c>
      <c r="O49" s="133">
        <v>48.9</v>
      </c>
      <c r="P49" s="133">
        <v>2.8</v>
      </c>
      <c r="Q49" s="133">
        <v>1652</v>
      </c>
      <c r="R49" s="133">
        <v>880</v>
      </c>
      <c r="S49" s="133">
        <v>17.399999999999999</v>
      </c>
      <c r="T49" s="133">
        <v>-0.71</v>
      </c>
      <c r="U49" s="133">
        <v>68</v>
      </c>
      <c r="V49" s="133">
        <v>25.7</v>
      </c>
      <c r="W49" s="133">
        <v>2.56</v>
      </c>
      <c r="X49" s="133">
        <v>14.1</v>
      </c>
      <c r="Y49" s="133">
        <v>18</v>
      </c>
      <c r="Z49" s="133">
        <v>43</v>
      </c>
      <c r="AA49" s="133">
        <v>479</v>
      </c>
      <c r="AB49" s="133">
        <v>792</v>
      </c>
      <c r="AC49" s="133">
        <v>12.8</v>
      </c>
      <c r="AD49" s="133">
        <v>-1.4</v>
      </c>
      <c r="AE49" s="133">
        <v>76</v>
      </c>
      <c r="AF49" s="133">
        <v>27.5</v>
      </c>
      <c r="AG49" s="133">
        <v>3.48</v>
      </c>
      <c r="AH49" s="133">
        <v>15.9</v>
      </c>
      <c r="AI49" s="133">
        <v>13</v>
      </c>
      <c r="AJ49" s="133">
        <v>179</v>
      </c>
      <c r="AK49" s="133">
        <v>78</v>
      </c>
      <c r="AL49" s="133">
        <v>794</v>
      </c>
      <c r="AM49" s="133">
        <v>11.7</v>
      </c>
      <c r="AN49" s="133">
        <v>-1.41</v>
      </c>
      <c r="AO49" s="133">
        <v>76</v>
      </c>
      <c r="AP49" s="133">
        <v>24.2</v>
      </c>
      <c r="AQ49" s="133">
        <v>2.96</v>
      </c>
      <c r="AR49" s="133">
        <v>14.3</v>
      </c>
      <c r="AS49" s="133">
        <v>19</v>
      </c>
      <c r="AT49" s="133">
        <v>55</v>
      </c>
      <c r="AU49" s="133">
        <v>146</v>
      </c>
      <c r="AV49" s="133">
        <v>1</v>
      </c>
      <c r="AW49" s="133">
        <v>1</v>
      </c>
      <c r="AX49" s="136">
        <v>3</v>
      </c>
      <c r="AY49" s="41">
        <v>3</v>
      </c>
      <c r="AZ49" s="41">
        <v>4</v>
      </c>
      <c r="BA49" s="41">
        <v>0</v>
      </c>
      <c r="BB49" s="41">
        <v>6</v>
      </c>
      <c r="BC49" s="41">
        <v>6</v>
      </c>
      <c r="BD49" s="41">
        <v>6</v>
      </c>
      <c r="BE49" s="41">
        <v>6</v>
      </c>
      <c r="BF49" s="41">
        <v>32</v>
      </c>
      <c r="BG49" s="41">
        <v>2</v>
      </c>
      <c r="BH49" s="41">
        <v>2</v>
      </c>
      <c r="BI49" s="41">
        <v>2</v>
      </c>
      <c r="BJ49" s="41">
        <v>2</v>
      </c>
      <c r="BK49" s="41">
        <v>4</v>
      </c>
      <c r="BL49" s="41">
        <v>12</v>
      </c>
      <c r="BM49" s="52" t="s">
        <v>104</v>
      </c>
      <c r="BN49" s="38"/>
      <c r="BO49" s="41"/>
      <c r="BP49" s="41"/>
    </row>
    <row r="50" spans="1:68" ht="15.75" customHeight="1" x14ac:dyDescent="0.25">
      <c r="A50" s="67">
        <f t="shared" si="1"/>
        <v>43</v>
      </c>
      <c r="B50" s="67">
        <v>1</v>
      </c>
      <c r="C50" s="42">
        <v>65</v>
      </c>
      <c r="D50" s="42">
        <v>78.8</v>
      </c>
      <c r="E50" s="42">
        <v>155</v>
      </c>
      <c r="F50" s="42">
        <v>32.799999999999997</v>
      </c>
      <c r="G50" s="42" t="s">
        <v>113</v>
      </c>
      <c r="H50" s="42">
        <v>98</v>
      </c>
      <c r="I50" s="42">
        <v>77</v>
      </c>
      <c r="J50" s="43" t="s">
        <v>114</v>
      </c>
      <c r="K50" s="133">
        <v>21</v>
      </c>
      <c r="L50" s="133">
        <v>42.2</v>
      </c>
      <c r="M50" s="133">
        <v>39.5</v>
      </c>
      <c r="N50" s="133">
        <v>78.8</v>
      </c>
      <c r="O50" s="133">
        <v>38.5</v>
      </c>
      <c r="P50" s="133">
        <v>2.1</v>
      </c>
      <c r="Q50" s="133">
        <v>1305</v>
      </c>
      <c r="R50" s="133">
        <v>769</v>
      </c>
      <c r="S50" s="133">
        <v>14.4</v>
      </c>
      <c r="T50" s="133">
        <v>-1.48</v>
      </c>
      <c r="U50" s="133">
        <v>78</v>
      </c>
      <c r="V50" s="133">
        <v>19.8</v>
      </c>
      <c r="W50" s="133">
        <v>2.4700000000000002</v>
      </c>
      <c r="X50" s="133">
        <v>19.3</v>
      </c>
      <c r="Y50" s="133">
        <v>45</v>
      </c>
      <c r="Z50" s="133">
        <v>249</v>
      </c>
      <c r="AA50" s="133">
        <v>215</v>
      </c>
      <c r="AB50" s="133">
        <v>717</v>
      </c>
      <c r="AC50" s="133">
        <v>16.600000000000001</v>
      </c>
      <c r="AD50" s="133">
        <v>-1.69</v>
      </c>
      <c r="AE50" s="133">
        <v>84</v>
      </c>
      <c r="AF50" s="133">
        <v>17.600000000000001</v>
      </c>
      <c r="AG50" s="133">
        <v>2.5099999999999998</v>
      </c>
      <c r="AH50" s="133">
        <v>24.7</v>
      </c>
      <c r="AI50" s="133">
        <v>89</v>
      </c>
      <c r="AJ50" s="133">
        <v>341</v>
      </c>
      <c r="AK50" s="133">
        <v>105</v>
      </c>
      <c r="AL50" s="133">
        <v>697</v>
      </c>
      <c r="AM50" s="133">
        <v>14.3</v>
      </c>
      <c r="AN50" s="133">
        <v>-1.87</v>
      </c>
      <c r="AO50" s="133">
        <v>86</v>
      </c>
      <c r="AP50" s="133">
        <v>19.8</v>
      </c>
      <c r="AQ50" s="133">
        <v>3.04</v>
      </c>
      <c r="AR50" s="133">
        <v>23.9</v>
      </c>
      <c r="AS50" s="133">
        <v>248</v>
      </c>
      <c r="AT50" s="133">
        <v>549</v>
      </c>
      <c r="AU50" s="133">
        <v>203</v>
      </c>
      <c r="AV50" s="133">
        <v>1</v>
      </c>
      <c r="AW50" s="133">
        <v>2</v>
      </c>
      <c r="AX50" s="136">
        <v>2</v>
      </c>
      <c r="AY50" s="41">
        <v>1</v>
      </c>
      <c r="AZ50" s="41">
        <v>0</v>
      </c>
      <c r="BA50" s="58">
        <v>0</v>
      </c>
      <c r="BB50" s="41">
        <v>7</v>
      </c>
      <c r="BC50" s="41">
        <v>7</v>
      </c>
      <c r="BD50" s="41">
        <v>7</v>
      </c>
      <c r="BE50" s="41">
        <v>7</v>
      </c>
      <c r="BF50" s="41">
        <v>21</v>
      </c>
      <c r="BG50" s="41">
        <v>2</v>
      </c>
      <c r="BH50" s="41">
        <v>2</v>
      </c>
      <c r="BI50" s="41">
        <v>2</v>
      </c>
      <c r="BJ50" s="41">
        <v>3</v>
      </c>
      <c r="BK50" s="41">
        <v>4</v>
      </c>
      <c r="BL50" s="41">
        <v>14</v>
      </c>
      <c r="BM50" s="52" t="s">
        <v>107</v>
      </c>
      <c r="BN50" s="38"/>
      <c r="BO50" s="41"/>
      <c r="BP50" s="41"/>
    </row>
    <row r="51" spans="1:68" ht="15.75" customHeight="1" x14ac:dyDescent="0.25">
      <c r="A51" s="63">
        <f t="shared" si="1"/>
        <v>44</v>
      </c>
      <c r="B51" s="63">
        <v>2</v>
      </c>
      <c r="C51" s="42">
        <v>71</v>
      </c>
      <c r="D51" s="42">
        <v>77.400000000000006</v>
      </c>
      <c r="E51" s="42">
        <v>151</v>
      </c>
      <c r="F51" s="42" t="s">
        <v>115</v>
      </c>
      <c r="G51" s="42" t="s">
        <v>70</v>
      </c>
      <c r="H51" s="42">
        <v>151</v>
      </c>
      <c r="I51" s="42">
        <v>78</v>
      </c>
      <c r="J51" s="43" t="s">
        <v>116</v>
      </c>
      <c r="K51" s="133">
        <v>73</v>
      </c>
      <c r="L51" s="133">
        <v>42.5</v>
      </c>
      <c r="M51" s="133">
        <v>42.3</v>
      </c>
      <c r="N51" s="133">
        <v>77.400000000000006</v>
      </c>
      <c r="O51" s="133">
        <v>44.6</v>
      </c>
      <c r="P51" s="133">
        <v>2.2999999999999998</v>
      </c>
      <c r="Q51" s="133">
        <v>1360</v>
      </c>
      <c r="R51" s="133">
        <v>897</v>
      </c>
      <c r="S51" s="133">
        <v>11.6</v>
      </c>
      <c r="T51" s="133">
        <v>-0.87</v>
      </c>
      <c r="U51" s="133">
        <v>67</v>
      </c>
      <c r="V51" s="133">
        <v>19.3</v>
      </c>
      <c r="W51" s="133">
        <v>1.55</v>
      </c>
      <c r="X51" s="133">
        <v>11.3</v>
      </c>
      <c r="Y51" s="133">
        <v>25</v>
      </c>
      <c r="Z51" s="133">
        <v>43</v>
      </c>
      <c r="AA51" s="133">
        <v>139</v>
      </c>
      <c r="AB51" s="133">
        <v>793</v>
      </c>
      <c r="AC51" s="133">
        <v>13.1</v>
      </c>
      <c r="AD51" s="133">
        <v>-1.43</v>
      </c>
      <c r="AE51" s="133">
        <v>76</v>
      </c>
      <c r="AF51" s="133">
        <v>22.3</v>
      </c>
      <c r="AG51" s="133">
        <v>2.71</v>
      </c>
      <c r="AH51" s="133">
        <v>18.5</v>
      </c>
      <c r="AI51" s="133">
        <v>227</v>
      </c>
      <c r="AJ51" s="133">
        <v>148</v>
      </c>
      <c r="AK51" s="133">
        <v>78</v>
      </c>
      <c r="AL51" s="133">
        <v>791</v>
      </c>
      <c r="AM51" s="133">
        <v>15.6</v>
      </c>
      <c r="AN51" s="133">
        <v>-1.33</v>
      </c>
      <c r="AO51" s="133">
        <v>76</v>
      </c>
      <c r="AP51" s="133">
        <v>19.8</v>
      </c>
      <c r="AQ51" s="133">
        <v>2.2999999999999998</v>
      </c>
      <c r="AR51" s="133">
        <v>19.600000000000001</v>
      </c>
      <c r="AS51" s="133">
        <v>50</v>
      </c>
      <c r="AT51" s="133">
        <v>135</v>
      </c>
      <c r="AU51" s="133">
        <v>133</v>
      </c>
      <c r="AV51" s="133">
        <v>1</v>
      </c>
      <c r="AW51" s="133">
        <v>2</v>
      </c>
      <c r="AX51" s="136">
        <v>2</v>
      </c>
      <c r="AY51" s="41">
        <v>1</v>
      </c>
      <c r="AZ51" s="41">
        <v>0</v>
      </c>
      <c r="BA51" s="58">
        <v>0</v>
      </c>
      <c r="BB51" s="41">
        <v>10</v>
      </c>
      <c r="BC51" s="41">
        <v>10</v>
      </c>
      <c r="BD51" s="41">
        <v>10</v>
      </c>
      <c r="BE51" s="41">
        <v>10</v>
      </c>
      <c r="BF51" s="41">
        <v>14</v>
      </c>
      <c r="BG51" s="41">
        <v>2</v>
      </c>
      <c r="BH51" s="41">
        <v>2</v>
      </c>
      <c r="BI51" s="41">
        <v>2</v>
      </c>
      <c r="BJ51" s="41">
        <v>3</v>
      </c>
      <c r="BK51" s="41">
        <v>4</v>
      </c>
      <c r="BL51" s="41">
        <v>14</v>
      </c>
      <c r="BM51" s="52" t="s">
        <v>107</v>
      </c>
      <c r="BN51" s="38"/>
      <c r="BO51" s="41"/>
      <c r="BP51" s="41"/>
    </row>
    <row r="52" spans="1:68" ht="15.75" customHeight="1" x14ac:dyDescent="0.25">
      <c r="A52" s="63">
        <f t="shared" si="1"/>
        <v>45</v>
      </c>
      <c r="B52" s="63">
        <v>2</v>
      </c>
      <c r="C52" s="42">
        <v>66</v>
      </c>
      <c r="D52" s="42">
        <v>70.5</v>
      </c>
      <c r="E52" s="42">
        <v>157</v>
      </c>
      <c r="F52" s="42">
        <v>28.6</v>
      </c>
      <c r="G52" s="42" t="s">
        <v>75</v>
      </c>
      <c r="H52" s="42">
        <v>104</v>
      </c>
      <c r="I52" s="42">
        <v>72</v>
      </c>
      <c r="J52" s="43" t="s">
        <v>117</v>
      </c>
      <c r="K52" s="133">
        <v>32</v>
      </c>
      <c r="L52" s="133">
        <v>36.799999999999997</v>
      </c>
      <c r="M52" s="133">
        <v>42.4</v>
      </c>
      <c r="N52" s="133">
        <v>70.5</v>
      </c>
      <c r="O52" s="133">
        <v>45.9</v>
      </c>
      <c r="P52" s="133">
        <v>2.2999999999999998</v>
      </c>
      <c r="Q52" s="133">
        <v>1338</v>
      </c>
      <c r="R52" s="133">
        <v>793</v>
      </c>
      <c r="S52" s="133">
        <v>4.8</v>
      </c>
      <c r="T52" s="133">
        <v>-1.65</v>
      </c>
      <c r="U52" s="133">
        <v>76</v>
      </c>
      <c r="V52" s="133">
        <v>31.4</v>
      </c>
      <c r="W52" s="133">
        <v>4.13</v>
      </c>
      <c r="X52" s="133">
        <v>6.9</v>
      </c>
      <c r="Y52" s="133">
        <v>7</v>
      </c>
      <c r="Z52" s="133">
        <v>40</v>
      </c>
      <c r="AA52" s="133">
        <v>37</v>
      </c>
      <c r="AB52" s="133">
        <v>664</v>
      </c>
      <c r="AC52" s="133">
        <v>6.7</v>
      </c>
      <c r="AD52" s="133">
        <v>-2.29</v>
      </c>
      <c r="AE52" s="133">
        <v>90</v>
      </c>
      <c r="AF52" s="133">
        <v>30.7</v>
      </c>
      <c r="AG52" s="133">
        <v>5.09</v>
      </c>
      <c r="AH52" s="133">
        <v>14.8</v>
      </c>
      <c r="AI52" s="133">
        <v>56</v>
      </c>
      <c r="AJ52" s="133">
        <v>133</v>
      </c>
      <c r="AK52" s="133">
        <v>10</v>
      </c>
      <c r="AL52" s="133">
        <v>673</v>
      </c>
      <c r="AM52" s="133">
        <v>6.3</v>
      </c>
      <c r="AN52" s="133">
        <v>-2.2200000000000002</v>
      </c>
      <c r="AO52" s="133">
        <v>89</v>
      </c>
      <c r="AP52" s="133">
        <v>36.1</v>
      </c>
      <c r="AQ52" s="133">
        <v>5.81</v>
      </c>
      <c r="AR52" s="133">
        <v>11.2</v>
      </c>
      <c r="AS52" s="133">
        <v>8</v>
      </c>
      <c r="AT52" s="133">
        <v>80</v>
      </c>
      <c r="AU52" s="133">
        <v>18</v>
      </c>
      <c r="AV52" s="133">
        <v>1</v>
      </c>
      <c r="AW52" s="133">
        <v>1</v>
      </c>
      <c r="AX52" s="136">
        <v>3</v>
      </c>
      <c r="AY52" s="41">
        <v>3</v>
      </c>
      <c r="AZ52" s="41">
        <v>3</v>
      </c>
      <c r="BA52" s="41">
        <v>5</v>
      </c>
      <c r="BB52" s="41">
        <v>12</v>
      </c>
      <c r="BC52" s="41">
        <v>10</v>
      </c>
      <c r="BD52" s="41">
        <v>10</v>
      </c>
      <c r="BE52" s="41">
        <v>12</v>
      </c>
      <c r="BF52" s="41">
        <v>18</v>
      </c>
      <c r="BG52" s="41">
        <v>2</v>
      </c>
      <c r="BH52" s="41">
        <v>2</v>
      </c>
      <c r="BI52" s="41">
        <v>2</v>
      </c>
      <c r="BJ52" s="41">
        <v>4</v>
      </c>
      <c r="BK52" s="41">
        <v>3</v>
      </c>
      <c r="BL52" s="41">
        <v>15</v>
      </c>
      <c r="BM52" s="52" t="s">
        <v>107</v>
      </c>
      <c r="BN52" s="38"/>
      <c r="BO52" s="41"/>
      <c r="BP52" s="41"/>
    </row>
    <row r="53" spans="1:68" ht="15.75" customHeight="1" x14ac:dyDescent="0.25">
      <c r="A53" s="63">
        <f t="shared" si="1"/>
        <v>46</v>
      </c>
      <c r="B53" s="63">
        <v>1</v>
      </c>
      <c r="C53" s="42">
        <v>72</v>
      </c>
      <c r="D53" s="42">
        <v>57.3</v>
      </c>
      <c r="E53" s="42">
        <v>157</v>
      </c>
      <c r="F53" s="42">
        <v>23.2</v>
      </c>
      <c r="G53" s="42" t="s">
        <v>81</v>
      </c>
      <c r="H53" s="42">
        <v>130</v>
      </c>
      <c r="I53" s="42">
        <v>70</v>
      </c>
      <c r="J53" s="43" t="s">
        <v>90</v>
      </c>
      <c r="K53" s="133">
        <v>60</v>
      </c>
      <c r="L53" s="133">
        <v>35.1</v>
      </c>
      <c r="M53" s="133">
        <v>35.299999999999997</v>
      </c>
      <c r="N53" s="133">
        <v>57.3</v>
      </c>
      <c r="O53" s="133">
        <v>35.1</v>
      </c>
      <c r="P53" s="133">
        <v>1.9</v>
      </c>
      <c r="Q53" s="133">
        <v>1126</v>
      </c>
      <c r="R53" s="133">
        <v>787</v>
      </c>
      <c r="S53" s="133">
        <v>12.5</v>
      </c>
      <c r="T53" s="133">
        <v>-1.49</v>
      </c>
      <c r="U53" s="133">
        <v>76</v>
      </c>
      <c r="V53" s="133">
        <v>19.3</v>
      </c>
      <c r="W53" s="133">
        <v>2.2999999999999998</v>
      </c>
      <c r="X53" s="133">
        <v>19.399999999999999</v>
      </c>
      <c r="Y53" s="133">
        <v>27</v>
      </c>
      <c r="Z53" s="133">
        <v>212</v>
      </c>
      <c r="AA53" s="133">
        <v>115</v>
      </c>
      <c r="AB53" s="133">
        <v>739</v>
      </c>
      <c r="AC53" s="133">
        <v>11.2</v>
      </c>
      <c r="AD53" s="133">
        <v>-1.75</v>
      </c>
      <c r="AE53" s="133">
        <v>81</v>
      </c>
      <c r="AF53" s="133">
        <v>22.5</v>
      </c>
      <c r="AG53" s="133">
        <v>3.12</v>
      </c>
      <c r="AH53" s="133">
        <v>17.399999999999999</v>
      </c>
      <c r="AI53" s="133">
        <v>21</v>
      </c>
      <c r="AJ53" s="133">
        <v>144</v>
      </c>
      <c r="AK53" s="133">
        <v>84</v>
      </c>
      <c r="AL53" s="133">
        <v>730</v>
      </c>
      <c r="AM53" s="133">
        <v>11.7</v>
      </c>
      <c r="AN53" s="133">
        <v>-1.71</v>
      </c>
      <c r="AO53" s="133">
        <v>82</v>
      </c>
      <c r="AP53" s="133">
        <v>29.2</v>
      </c>
      <c r="AQ53" s="133">
        <v>4.17</v>
      </c>
      <c r="AR53" s="133">
        <v>14.1</v>
      </c>
      <c r="AS53" s="133">
        <v>14</v>
      </c>
      <c r="AT53" s="133">
        <v>86</v>
      </c>
      <c r="AU53" s="133">
        <v>50</v>
      </c>
      <c r="AV53" s="133">
        <v>1</v>
      </c>
      <c r="AW53" s="133">
        <v>2</v>
      </c>
      <c r="AX53" s="136">
        <v>2</v>
      </c>
      <c r="AY53" s="41">
        <v>1</v>
      </c>
      <c r="AZ53" s="41">
        <v>0</v>
      </c>
      <c r="BA53" s="41">
        <v>0</v>
      </c>
      <c r="BB53" s="41">
        <v>7</v>
      </c>
      <c r="BC53" s="41">
        <v>7</v>
      </c>
      <c r="BD53" s="41">
        <v>7</v>
      </c>
      <c r="BE53" s="41">
        <v>7</v>
      </c>
      <c r="BF53" s="41">
        <v>16</v>
      </c>
      <c r="BG53" s="41">
        <v>2</v>
      </c>
      <c r="BH53" s="41">
        <v>2</v>
      </c>
      <c r="BI53" s="41">
        <v>2</v>
      </c>
      <c r="BJ53" s="41">
        <v>4</v>
      </c>
      <c r="BK53" s="41">
        <v>2</v>
      </c>
      <c r="BL53" s="41">
        <v>13</v>
      </c>
      <c r="BM53" s="52" t="s">
        <v>107</v>
      </c>
      <c r="BN53" s="38"/>
      <c r="BO53" s="41"/>
      <c r="BP53" s="41"/>
    </row>
    <row r="54" spans="1:68" ht="15.75" customHeight="1" x14ac:dyDescent="0.25">
      <c r="A54" s="63">
        <f t="shared" si="1"/>
        <v>47</v>
      </c>
      <c r="B54" s="63">
        <v>2</v>
      </c>
      <c r="C54" s="42">
        <v>68</v>
      </c>
      <c r="D54" s="42">
        <v>82.2</v>
      </c>
      <c r="E54" s="42">
        <v>170</v>
      </c>
      <c r="F54" s="62">
        <v>44679</v>
      </c>
      <c r="G54" s="42" t="s">
        <v>75</v>
      </c>
      <c r="H54" s="42">
        <v>119</v>
      </c>
      <c r="I54" s="42">
        <v>89</v>
      </c>
      <c r="J54" s="43" t="s">
        <v>118</v>
      </c>
      <c r="K54" s="133">
        <v>30</v>
      </c>
      <c r="L54" s="133">
        <v>31.4</v>
      </c>
      <c r="M54" s="133">
        <v>53.6</v>
      </c>
      <c r="N54" s="133">
        <v>82.2</v>
      </c>
      <c r="O54" s="133">
        <v>48.9</v>
      </c>
      <c r="P54" s="133">
        <v>2.8</v>
      </c>
      <c r="Q54" s="133">
        <v>1652</v>
      </c>
      <c r="R54" s="133">
        <v>697</v>
      </c>
      <c r="S54" s="133">
        <v>3.3</v>
      </c>
      <c r="T54" s="133">
        <v>-2.14</v>
      </c>
      <c r="U54" s="133">
        <v>86</v>
      </c>
      <c r="V54" s="133">
        <v>37.5</v>
      </c>
      <c r="W54" s="133">
        <v>5.78</v>
      </c>
      <c r="X54" s="133">
        <v>4.8</v>
      </c>
      <c r="Y54" s="133">
        <v>4</v>
      </c>
      <c r="Z54" s="133">
        <v>12</v>
      </c>
      <c r="AA54" s="133">
        <v>3</v>
      </c>
      <c r="AB54" s="133">
        <v>637</v>
      </c>
      <c r="AC54" s="133">
        <v>3.4</v>
      </c>
      <c r="AD54" s="133">
        <v>-2.41</v>
      </c>
      <c r="AE54" s="133">
        <v>94</v>
      </c>
      <c r="AF54" s="133">
        <v>56</v>
      </c>
      <c r="AG54" s="133">
        <v>9.27</v>
      </c>
      <c r="AH54" s="133">
        <v>4.8</v>
      </c>
      <c r="AI54" s="133">
        <v>2</v>
      </c>
      <c r="AJ54" s="133">
        <v>17</v>
      </c>
      <c r="AK54" s="133">
        <v>3</v>
      </c>
      <c r="AL54" s="133">
        <v>622</v>
      </c>
      <c r="AM54" s="133">
        <v>5</v>
      </c>
      <c r="AN54" s="133">
        <v>-2.5299999999999998</v>
      </c>
      <c r="AO54" s="133">
        <v>96</v>
      </c>
      <c r="AP54" s="133">
        <v>31.1</v>
      </c>
      <c r="AQ54" s="133">
        <v>5.59</v>
      </c>
      <c r="AR54" s="133">
        <v>10.6</v>
      </c>
      <c r="AS54" s="133">
        <v>12</v>
      </c>
      <c r="AT54" s="133">
        <v>9</v>
      </c>
      <c r="AU54" s="133">
        <v>3</v>
      </c>
      <c r="AV54" s="133">
        <v>1</v>
      </c>
      <c r="AW54" s="133">
        <v>2</v>
      </c>
      <c r="AX54" s="136">
        <v>2</v>
      </c>
      <c r="AY54" s="41">
        <v>1</v>
      </c>
      <c r="AZ54" s="41">
        <v>0</v>
      </c>
      <c r="BA54" s="41">
        <v>4</v>
      </c>
      <c r="BB54" s="41">
        <v>7</v>
      </c>
      <c r="BC54" s="41">
        <v>7</v>
      </c>
      <c r="BD54" s="41">
        <v>7</v>
      </c>
      <c r="BE54" s="41">
        <v>7</v>
      </c>
      <c r="BF54" s="41">
        <v>6</v>
      </c>
      <c r="BG54" s="41">
        <v>2</v>
      </c>
      <c r="BH54" s="41">
        <v>2</v>
      </c>
      <c r="BI54" s="41">
        <v>2</v>
      </c>
      <c r="BJ54" s="41">
        <v>4</v>
      </c>
      <c r="BK54" s="41">
        <v>4</v>
      </c>
      <c r="BL54" s="41">
        <v>14</v>
      </c>
      <c r="BM54" s="52" t="s">
        <v>107</v>
      </c>
      <c r="BN54" s="38"/>
      <c r="BO54" s="41"/>
      <c r="BP54" s="41"/>
    </row>
    <row r="55" spans="1:68" ht="15.75" customHeight="1" x14ac:dyDescent="0.25">
      <c r="A55" s="63">
        <f t="shared" si="1"/>
        <v>48</v>
      </c>
      <c r="B55" s="63">
        <v>2</v>
      </c>
      <c r="C55" s="42">
        <v>62</v>
      </c>
      <c r="D55" s="42">
        <v>90.1</v>
      </c>
      <c r="E55" s="42">
        <v>156</v>
      </c>
      <c r="F55" s="42">
        <v>37</v>
      </c>
      <c r="G55" s="42" t="s">
        <v>70</v>
      </c>
      <c r="H55" s="42">
        <v>97</v>
      </c>
      <c r="I55" s="42">
        <v>64</v>
      </c>
      <c r="J55" s="43" t="s">
        <v>119</v>
      </c>
      <c r="K55" s="133">
        <v>33</v>
      </c>
      <c r="L55" s="133">
        <v>44.7</v>
      </c>
      <c r="M55" s="133">
        <v>47.3</v>
      </c>
      <c r="N55" s="133">
        <v>90.1</v>
      </c>
      <c r="O55" s="133">
        <v>43.8</v>
      </c>
      <c r="P55" s="133">
        <v>2.5</v>
      </c>
      <c r="Q55" s="133">
        <v>1532</v>
      </c>
      <c r="R55" s="133">
        <v>830</v>
      </c>
      <c r="S55" s="133">
        <v>13</v>
      </c>
      <c r="T55" s="133">
        <v>-1.23</v>
      </c>
      <c r="U55" s="133">
        <v>72</v>
      </c>
      <c r="V55" s="133">
        <v>24.3</v>
      </c>
      <c r="W55" s="133">
        <v>2.76</v>
      </c>
      <c r="X55" s="133">
        <v>16.399999999999999</v>
      </c>
      <c r="Y55" s="133">
        <v>23</v>
      </c>
      <c r="Z55" s="133">
        <v>248</v>
      </c>
      <c r="AA55" s="133">
        <v>170</v>
      </c>
      <c r="AB55" s="133">
        <v>735</v>
      </c>
      <c r="AC55" s="133">
        <v>10.8</v>
      </c>
      <c r="AD55" s="133">
        <v>-1.78</v>
      </c>
      <c r="AE55" s="133">
        <v>82</v>
      </c>
      <c r="AF55" s="133">
        <v>27.6</v>
      </c>
      <c r="AG55" s="133">
        <v>13.96</v>
      </c>
      <c r="AH55" s="133">
        <v>17.100000000000001</v>
      </c>
      <c r="AI55" s="133">
        <v>62</v>
      </c>
      <c r="AJ55" s="133">
        <v>164</v>
      </c>
      <c r="AK55" s="133">
        <v>105</v>
      </c>
      <c r="AL55" s="133">
        <v>742</v>
      </c>
      <c r="AM55" s="133">
        <v>10.9</v>
      </c>
      <c r="AN55" s="133">
        <v>-1.77</v>
      </c>
      <c r="AO55" s="133">
        <v>81</v>
      </c>
      <c r="AP55" s="133">
        <v>22.2</v>
      </c>
      <c r="AQ55" s="133">
        <v>3.08</v>
      </c>
      <c r="AR55" s="133">
        <v>19.5</v>
      </c>
      <c r="AS55" s="133">
        <v>77</v>
      </c>
      <c r="AT55" s="133">
        <v>395</v>
      </c>
      <c r="AU55" s="133">
        <v>45</v>
      </c>
      <c r="AV55" s="133">
        <v>1</v>
      </c>
      <c r="AW55" s="133">
        <v>1</v>
      </c>
      <c r="AX55" s="136">
        <v>3</v>
      </c>
      <c r="AY55" s="41">
        <v>3</v>
      </c>
      <c r="AZ55" s="41">
        <v>1</v>
      </c>
      <c r="BA55" s="41">
        <v>3</v>
      </c>
      <c r="BB55" s="41">
        <v>8</v>
      </c>
      <c r="BC55" s="41">
        <v>6</v>
      </c>
      <c r="BD55" s="41">
        <v>7</v>
      </c>
      <c r="BE55" s="41">
        <v>7</v>
      </c>
      <c r="BF55" s="41">
        <v>18</v>
      </c>
      <c r="BG55" s="41">
        <v>2</v>
      </c>
      <c r="BH55" s="41">
        <v>2</v>
      </c>
      <c r="BI55" s="41">
        <v>2</v>
      </c>
      <c r="BJ55" s="41">
        <v>3</v>
      </c>
      <c r="BK55" s="41">
        <v>3</v>
      </c>
      <c r="BL55" s="41">
        <v>16</v>
      </c>
      <c r="BM55" s="52" t="s">
        <v>107</v>
      </c>
      <c r="BN55" s="38"/>
      <c r="BO55" s="41"/>
      <c r="BP55" s="41"/>
    </row>
    <row r="56" spans="1:68" ht="15.75" customHeight="1" x14ac:dyDescent="0.25">
      <c r="A56" s="63">
        <f t="shared" si="1"/>
        <v>49</v>
      </c>
      <c r="B56" s="63">
        <v>1</v>
      </c>
      <c r="C56" s="42">
        <v>63</v>
      </c>
      <c r="D56" s="42">
        <v>70.5</v>
      </c>
      <c r="E56" s="42">
        <v>159</v>
      </c>
      <c r="F56" s="42">
        <v>27.9</v>
      </c>
      <c r="G56" s="42" t="s">
        <v>75</v>
      </c>
      <c r="H56" s="42">
        <v>113</v>
      </c>
      <c r="I56" s="42">
        <v>82</v>
      </c>
      <c r="J56" s="43" t="s">
        <v>120</v>
      </c>
      <c r="K56" s="133">
        <v>31</v>
      </c>
      <c r="L56" s="133">
        <v>44.1</v>
      </c>
      <c r="M56" s="133">
        <v>37.4</v>
      </c>
      <c r="N56" s="133">
        <v>70.5</v>
      </c>
      <c r="O56" s="133">
        <v>40.5</v>
      </c>
      <c r="P56" s="133">
        <v>2</v>
      </c>
      <c r="Q56" s="133">
        <v>1228</v>
      </c>
      <c r="R56" s="133">
        <v>645</v>
      </c>
      <c r="S56" s="133">
        <v>5.7</v>
      </c>
      <c r="T56" s="133">
        <v>-2.35</v>
      </c>
      <c r="U56" s="133">
        <v>93</v>
      </c>
      <c r="V56" s="133">
        <v>32.799999999999997</v>
      </c>
      <c r="W56" s="133">
        <v>5.55</v>
      </c>
      <c r="X56" s="133">
        <v>9.3000000000000007</v>
      </c>
      <c r="Y56" s="133">
        <v>7</v>
      </c>
      <c r="Z56" s="133">
        <v>61</v>
      </c>
      <c r="AA56" s="133">
        <v>20</v>
      </c>
      <c r="AB56" s="133">
        <v>599</v>
      </c>
      <c r="AC56" s="133">
        <v>6.4</v>
      </c>
      <c r="AD56" s="133">
        <v>-2.52</v>
      </c>
      <c r="AE56" s="133">
        <v>100</v>
      </c>
      <c r="AF56" s="133">
        <v>35.799999999999997</v>
      </c>
      <c r="AG56" s="133">
        <v>6.53</v>
      </c>
      <c r="AH56" s="133">
        <v>8.5</v>
      </c>
      <c r="AI56" s="133">
        <v>4</v>
      </c>
      <c r="AJ56" s="133">
        <v>36</v>
      </c>
      <c r="AK56" s="133">
        <v>25</v>
      </c>
      <c r="AL56" s="133">
        <v>564</v>
      </c>
      <c r="AM56" s="133">
        <v>5.8</v>
      </c>
      <c r="AN56" s="133">
        <v>-2.81</v>
      </c>
      <c r="AO56" s="133">
        <v>106</v>
      </c>
      <c r="AP56" s="133">
        <v>37.6</v>
      </c>
      <c r="AQ56" s="133">
        <v>7.4</v>
      </c>
      <c r="AR56" s="133">
        <v>11</v>
      </c>
      <c r="AS56" s="133">
        <v>26</v>
      </c>
      <c r="AT56" s="133">
        <v>66</v>
      </c>
      <c r="AU56" s="133">
        <v>8</v>
      </c>
      <c r="AV56" s="133">
        <v>1</v>
      </c>
      <c r="AW56" s="133">
        <v>1</v>
      </c>
      <c r="AX56" s="136">
        <v>3</v>
      </c>
      <c r="AY56" s="41">
        <v>2</v>
      </c>
      <c r="AZ56" s="41">
        <v>0</v>
      </c>
      <c r="BA56" s="41">
        <v>2</v>
      </c>
      <c r="BB56" s="41">
        <v>7</v>
      </c>
      <c r="BC56" s="41">
        <v>7</v>
      </c>
      <c r="BD56" s="41">
        <v>7</v>
      </c>
      <c r="BE56" s="41">
        <v>7</v>
      </c>
      <c r="BF56" s="41">
        <v>28</v>
      </c>
      <c r="BG56" s="41">
        <v>2</v>
      </c>
      <c r="BH56" s="41">
        <v>2</v>
      </c>
      <c r="BI56" s="41">
        <v>2</v>
      </c>
      <c r="BJ56" s="41">
        <v>4</v>
      </c>
      <c r="BK56" s="41">
        <v>4</v>
      </c>
      <c r="BL56" s="41">
        <v>14</v>
      </c>
      <c r="BM56" s="52" t="s">
        <v>107</v>
      </c>
      <c r="BN56" s="38"/>
      <c r="BO56" s="41"/>
      <c r="BP56" s="41"/>
    </row>
    <row r="57" spans="1:68" ht="15.75" customHeight="1" x14ac:dyDescent="0.25">
      <c r="A57" s="63">
        <f t="shared" si="1"/>
        <v>50</v>
      </c>
      <c r="B57" s="63">
        <v>2</v>
      </c>
      <c r="C57" s="42">
        <v>69</v>
      </c>
      <c r="D57" s="42">
        <v>83.3</v>
      </c>
      <c r="E57" s="42">
        <v>165</v>
      </c>
      <c r="F57" s="42">
        <v>30.6</v>
      </c>
      <c r="G57" s="42" t="s">
        <v>70</v>
      </c>
      <c r="H57" s="42">
        <v>136</v>
      </c>
      <c r="I57" s="42">
        <v>60</v>
      </c>
      <c r="J57" s="43" t="s">
        <v>108</v>
      </c>
      <c r="K57" s="133">
        <v>76</v>
      </c>
      <c r="L57" s="133">
        <v>29.4</v>
      </c>
      <c r="M57" s="133">
        <v>53.8</v>
      </c>
      <c r="N57" s="133">
        <v>83.3</v>
      </c>
      <c r="O57" s="133">
        <v>51.3</v>
      </c>
      <c r="P57" s="133">
        <v>2.9</v>
      </c>
      <c r="Q57" s="133">
        <v>1713</v>
      </c>
      <c r="R57" s="133">
        <v>1005</v>
      </c>
      <c r="S57" s="133">
        <v>12.5</v>
      </c>
      <c r="T57" s="133">
        <v>-0.44</v>
      </c>
      <c r="U57" s="133">
        <v>60</v>
      </c>
      <c r="V57" s="133">
        <v>20.8</v>
      </c>
      <c r="W57" s="133">
        <v>1.41</v>
      </c>
      <c r="X57" s="133">
        <v>15</v>
      </c>
      <c r="Y57" s="133">
        <v>84</v>
      </c>
      <c r="Z57" s="133">
        <v>109</v>
      </c>
      <c r="AA57" s="133">
        <v>195</v>
      </c>
      <c r="AB57" s="133">
        <v>892</v>
      </c>
      <c r="AC57" s="133">
        <v>10.8</v>
      </c>
      <c r="AD57" s="133">
        <v>-1</v>
      </c>
      <c r="AE57" s="133">
        <v>67</v>
      </c>
      <c r="AF57" s="133">
        <v>22.6</v>
      </c>
      <c r="AG57" s="133">
        <v>2.1800000000000002</v>
      </c>
      <c r="AH57" s="133">
        <v>13.4</v>
      </c>
      <c r="AI57" s="133">
        <v>18</v>
      </c>
      <c r="AJ57" s="133">
        <v>110</v>
      </c>
      <c r="AK57" s="133">
        <v>37</v>
      </c>
      <c r="AL57" s="133">
        <v>863</v>
      </c>
      <c r="AM57" s="133">
        <v>11.2</v>
      </c>
      <c r="AN57" s="133">
        <v>-1.21</v>
      </c>
      <c r="AO57" s="133">
        <v>70</v>
      </c>
      <c r="AP57" s="133">
        <v>22.8</v>
      </c>
      <c r="AQ57" s="133">
        <v>2.44</v>
      </c>
      <c r="AR57" s="133">
        <v>18.899999999999999</v>
      </c>
      <c r="AS57" s="133">
        <v>148</v>
      </c>
      <c r="AT57" s="133">
        <v>203</v>
      </c>
      <c r="AU57" s="133">
        <v>49</v>
      </c>
      <c r="AV57" s="133">
        <v>1</v>
      </c>
      <c r="AW57" s="133">
        <v>1</v>
      </c>
      <c r="AX57" s="136">
        <v>3</v>
      </c>
      <c r="AY57" s="41">
        <v>1</v>
      </c>
      <c r="AZ57" s="41">
        <v>0</v>
      </c>
      <c r="BA57" s="41">
        <v>0</v>
      </c>
      <c r="BB57" s="41">
        <v>7</v>
      </c>
      <c r="BC57" s="41">
        <v>6</v>
      </c>
      <c r="BD57" s="41">
        <v>6</v>
      </c>
      <c r="BE57" s="41">
        <v>7</v>
      </c>
      <c r="BF57" s="41">
        <v>14</v>
      </c>
      <c r="BG57" s="41">
        <v>2</v>
      </c>
      <c r="BH57" s="41">
        <v>2</v>
      </c>
      <c r="BI57" s="41">
        <v>1</v>
      </c>
      <c r="BJ57" s="41">
        <v>4</v>
      </c>
      <c r="BK57" s="41">
        <v>4</v>
      </c>
      <c r="BL57" s="41">
        <v>13</v>
      </c>
      <c r="BM57" s="52" t="s">
        <v>107</v>
      </c>
      <c r="BN57" s="38"/>
      <c r="BO57" s="41"/>
      <c r="BP57" s="41"/>
    </row>
    <row r="58" spans="1:68" ht="15.75" customHeight="1" x14ac:dyDescent="0.25">
      <c r="A58" s="67">
        <f t="shared" si="1"/>
        <v>51</v>
      </c>
      <c r="B58" s="67">
        <v>2</v>
      </c>
      <c r="C58" s="68">
        <v>61</v>
      </c>
      <c r="D58" s="68">
        <v>78.400000000000006</v>
      </c>
      <c r="E58" s="68">
        <v>162</v>
      </c>
      <c r="F58" s="68">
        <v>29.9</v>
      </c>
      <c r="G58" s="68" t="s">
        <v>109</v>
      </c>
      <c r="H58" s="68">
        <v>169</v>
      </c>
      <c r="I58" s="68">
        <v>87</v>
      </c>
      <c r="J58" s="69" t="s">
        <v>112</v>
      </c>
      <c r="K58" s="133">
        <v>82</v>
      </c>
      <c r="L58" s="133">
        <v>41</v>
      </c>
      <c r="M58" s="133">
        <v>43.9</v>
      </c>
      <c r="N58" s="133">
        <v>78.400000000000006</v>
      </c>
      <c r="O58" s="133">
        <v>43.3</v>
      </c>
      <c r="P58" s="133">
        <v>2.2999999999999998</v>
      </c>
      <c r="Q58" s="133">
        <v>1407</v>
      </c>
      <c r="R58" s="133">
        <v>748</v>
      </c>
      <c r="S58" s="133">
        <v>10.8</v>
      </c>
      <c r="T58" s="133">
        <v>-1.66</v>
      </c>
      <c r="U58" s="133">
        <v>80</v>
      </c>
      <c r="V58" s="133">
        <v>18.5</v>
      </c>
      <c r="W58" s="133">
        <v>2.38</v>
      </c>
      <c r="X58" s="133">
        <v>13.7</v>
      </c>
      <c r="Y58" s="133">
        <v>29</v>
      </c>
      <c r="Z58" s="133">
        <v>96</v>
      </c>
      <c r="AA58" s="133">
        <v>66</v>
      </c>
      <c r="AB58" s="133">
        <v>708</v>
      </c>
      <c r="AC58" s="133">
        <v>11.4</v>
      </c>
      <c r="AD58" s="133">
        <v>-1.95</v>
      </c>
      <c r="AE58" s="133">
        <v>85</v>
      </c>
      <c r="AF58" s="133">
        <v>19.3</v>
      </c>
      <c r="AG58" s="133">
        <v>2.93</v>
      </c>
      <c r="AH58" s="133">
        <v>24.6</v>
      </c>
      <c r="AI58" s="133">
        <v>115</v>
      </c>
      <c r="AJ58" s="133">
        <v>430</v>
      </c>
      <c r="AK58" s="133">
        <v>186</v>
      </c>
      <c r="AL58" s="133">
        <v>719</v>
      </c>
      <c r="AM58" s="133">
        <v>9.5</v>
      </c>
      <c r="AN58" s="133">
        <v>-1.89</v>
      </c>
      <c r="AO58" s="133">
        <v>84</v>
      </c>
      <c r="AP58" s="133">
        <v>28</v>
      </c>
      <c r="AQ58" s="133">
        <v>4.1399999999999997</v>
      </c>
      <c r="AR58" s="133">
        <v>15.5</v>
      </c>
      <c r="AS58" s="133">
        <v>7</v>
      </c>
      <c r="AT58" s="133">
        <v>155</v>
      </c>
      <c r="AU58" s="133">
        <v>25</v>
      </c>
      <c r="AV58" s="133">
        <v>1</v>
      </c>
      <c r="AW58" s="133">
        <v>1</v>
      </c>
      <c r="AX58" s="137">
        <v>3</v>
      </c>
      <c r="AY58" s="60">
        <v>1</v>
      </c>
      <c r="AZ58" s="60">
        <v>0</v>
      </c>
      <c r="BA58" s="41">
        <v>5</v>
      </c>
      <c r="BB58" s="60">
        <v>10</v>
      </c>
      <c r="BC58" s="60">
        <v>10</v>
      </c>
      <c r="BD58" s="60">
        <v>10</v>
      </c>
      <c r="BE58" s="60">
        <v>10</v>
      </c>
      <c r="BF58" s="60">
        <v>25</v>
      </c>
      <c r="BG58" s="60">
        <v>2</v>
      </c>
      <c r="BH58" s="60">
        <v>2</v>
      </c>
      <c r="BI58" s="60">
        <v>1</v>
      </c>
      <c r="BJ58" s="60">
        <v>4</v>
      </c>
      <c r="BK58" s="60">
        <v>1</v>
      </c>
      <c r="BL58" s="60">
        <v>10</v>
      </c>
      <c r="BM58" s="60" t="s">
        <v>104</v>
      </c>
      <c r="BN58" s="72"/>
      <c r="BO58" s="41"/>
      <c r="BP58" s="41"/>
    </row>
    <row r="59" spans="1:68" ht="15.75" customHeight="1" x14ac:dyDescent="0.25">
      <c r="A59" s="67">
        <f t="shared" si="1"/>
        <v>52</v>
      </c>
      <c r="B59" s="67">
        <v>2</v>
      </c>
      <c r="C59" s="68">
        <v>71</v>
      </c>
      <c r="D59" s="68">
        <v>80.400000000000006</v>
      </c>
      <c r="E59" s="68">
        <v>152</v>
      </c>
      <c r="F59" s="68">
        <v>34.799999999999997</v>
      </c>
      <c r="G59" s="68" t="s">
        <v>121</v>
      </c>
      <c r="H59" s="68">
        <v>132</v>
      </c>
      <c r="I59" s="68">
        <v>74</v>
      </c>
      <c r="J59" s="69" t="s">
        <v>122</v>
      </c>
      <c r="K59" s="133">
        <v>58</v>
      </c>
      <c r="L59" s="133">
        <v>42.8</v>
      </c>
      <c r="M59" s="133">
        <v>43.7</v>
      </c>
      <c r="N59" s="133">
        <v>80.400000000000006</v>
      </c>
      <c r="O59" s="133">
        <v>44.6</v>
      </c>
      <c r="P59" s="133">
        <v>2.2999999999999998</v>
      </c>
      <c r="Q59" s="133">
        <v>1404</v>
      </c>
      <c r="R59" s="133">
        <v>949</v>
      </c>
      <c r="S59" s="133">
        <v>12.2</v>
      </c>
      <c r="T59" s="133">
        <v>-0.7</v>
      </c>
      <c r="U59" s="133">
        <v>63</v>
      </c>
      <c r="V59" s="133">
        <v>18.8</v>
      </c>
      <c r="W59" s="133">
        <v>1.33</v>
      </c>
      <c r="X59" s="133">
        <v>14.9</v>
      </c>
      <c r="Y59" s="133">
        <v>21</v>
      </c>
      <c r="Z59" s="133">
        <v>100</v>
      </c>
      <c r="AA59" s="133">
        <v>93</v>
      </c>
      <c r="AB59" s="133">
        <v>822</v>
      </c>
      <c r="AC59" s="133">
        <v>8.9</v>
      </c>
      <c r="AD59" s="133">
        <v>-1.36</v>
      </c>
      <c r="AE59" s="133">
        <v>73</v>
      </c>
      <c r="AF59" s="133">
        <v>33.299999999999997</v>
      </c>
      <c r="AG59" s="133">
        <v>4.21</v>
      </c>
      <c r="AH59" s="133">
        <v>44814</v>
      </c>
      <c r="AI59" s="133">
        <v>5</v>
      </c>
      <c r="AJ59" s="133">
        <v>50</v>
      </c>
      <c r="AK59" s="133">
        <v>22</v>
      </c>
      <c r="AL59" s="133">
        <v>787</v>
      </c>
      <c r="AM59" s="133">
        <v>8.6</v>
      </c>
      <c r="AN59" s="133">
        <v>-1.6</v>
      </c>
      <c r="AO59" s="133">
        <v>76</v>
      </c>
      <c r="AP59" s="133">
        <v>29.6</v>
      </c>
      <c r="AQ59" s="133">
        <v>3.9</v>
      </c>
      <c r="AR59" s="133">
        <v>13.4</v>
      </c>
      <c r="AS59" s="133">
        <v>44</v>
      </c>
      <c r="AT59" s="133">
        <v>67</v>
      </c>
      <c r="AU59" s="133">
        <v>30</v>
      </c>
      <c r="AV59" s="133">
        <v>1</v>
      </c>
      <c r="AW59" s="133">
        <v>1</v>
      </c>
      <c r="AX59" s="137">
        <v>3</v>
      </c>
      <c r="AY59" s="60">
        <v>3</v>
      </c>
      <c r="AZ59" s="60">
        <v>0</v>
      </c>
      <c r="BA59" s="41">
        <v>2</v>
      </c>
      <c r="BB59" s="60">
        <v>6</v>
      </c>
      <c r="BC59" s="60">
        <v>6</v>
      </c>
      <c r="BD59" s="60">
        <v>6</v>
      </c>
      <c r="BE59" s="60">
        <v>6</v>
      </c>
      <c r="BF59" s="60">
        <v>4</v>
      </c>
      <c r="BG59" s="60">
        <v>2</v>
      </c>
      <c r="BH59" s="60">
        <v>2</v>
      </c>
      <c r="BI59" s="60">
        <v>2</v>
      </c>
      <c r="BJ59" s="60">
        <v>2</v>
      </c>
      <c r="BK59" s="60">
        <v>3</v>
      </c>
      <c r="BL59" s="60">
        <v>11</v>
      </c>
      <c r="BM59" s="60" t="s">
        <v>107</v>
      </c>
      <c r="BN59" s="72"/>
      <c r="BO59" s="41"/>
      <c r="BP59" s="41"/>
    </row>
    <row r="60" spans="1:68" ht="15.75" customHeight="1" x14ac:dyDescent="0.25">
      <c r="A60" s="67">
        <f t="shared" si="1"/>
        <v>53</v>
      </c>
      <c r="B60" s="67">
        <v>2</v>
      </c>
      <c r="C60" s="70">
        <v>72</v>
      </c>
      <c r="D60" s="70">
        <v>68.599999999999994</v>
      </c>
      <c r="E60" s="70">
        <v>151</v>
      </c>
      <c r="F60" s="70">
        <v>30.1</v>
      </c>
      <c r="G60" s="70" t="s">
        <v>123</v>
      </c>
      <c r="H60" s="68">
        <v>129</v>
      </c>
      <c r="I60" s="68">
        <v>89</v>
      </c>
      <c r="J60" s="69" t="s">
        <v>116</v>
      </c>
      <c r="K60" s="133">
        <v>40</v>
      </c>
      <c r="L60" s="133">
        <v>39.200000000000003</v>
      </c>
      <c r="M60" s="133">
        <v>39.6</v>
      </c>
      <c r="N60" s="133">
        <v>68.599999999999994</v>
      </c>
      <c r="O60" s="133">
        <v>46.3</v>
      </c>
      <c r="P60" s="133">
        <v>2.1</v>
      </c>
      <c r="Q60" s="133">
        <v>1265</v>
      </c>
      <c r="R60" s="133">
        <v>723</v>
      </c>
      <c r="S60" s="133">
        <v>9.3000000000000007</v>
      </c>
      <c r="T60" s="133">
        <v>-1.92</v>
      </c>
      <c r="U60" s="133">
        <v>83</v>
      </c>
      <c r="V60" s="133">
        <v>21.6</v>
      </c>
      <c r="W60" s="133">
        <v>3.15</v>
      </c>
      <c r="X60" s="133">
        <v>17.899999999999999</v>
      </c>
      <c r="Y60" s="133">
        <v>47</v>
      </c>
      <c r="Z60" s="133">
        <v>131</v>
      </c>
      <c r="AA60" s="133">
        <v>43</v>
      </c>
      <c r="AB60" s="133">
        <v>634</v>
      </c>
      <c r="AC60" s="133">
        <v>13.4</v>
      </c>
      <c r="AD60" s="133">
        <v>-2.16</v>
      </c>
      <c r="AE60" s="133">
        <v>95</v>
      </c>
      <c r="AF60" s="133">
        <v>23.5</v>
      </c>
      <c r="AG60" s="133">
        <v>4.16</v>
      </c>
      <c r="AH60" s="133">
        <v>19.100000000000001</v>
      </c>
      <c r="AI60" s="133">
        <v>9</v>
      </c>
      <c r="AJ60" s="133">
        <v>135</v>
      </c>
      <c r="AK60" s="133">
        <v>99</v>
      </c>
      <c r="AL60" s="133">
        <v>650</v>
      </c>
      <c r="AM60" s="133">
        <v>10.1</v>
      </c>
      <c r="AN60" s="133">
        <v>-2.2000000000000002</v>
      </c>
      <c r="AO60" s="133">
        <v>92</v>
      </c>
      <c r="AP60" s="133">
        <v>22.1</v>
      </c>
      <c r="AQ60" s="133">
        <v>3.82</v>
      </c>
      <c r="AR60" s="133">
        <v>16.5</v>
      </c>
      <c r="AS60" s="133">
        <v>17</v>
      </c>
      <c r="AT60" s="133">
        <v>147</v>
      </c>
      <c r="AU60" s="133">
        <v>95</v>
      </c>
      <c r="AV60" s="133">
        <v>1</v>
      </c>
      <c r="AW60" s="133">
        <v>2</v>
      </c>
      <c r="AX60" s="137">
        <v>2</v>
      </c>
      <c r="AY60" s="66">
        <v>3</v>
      </c>
      <c r="AZ60" s="66">
        <v>5</v>
      </c>
      <c r="BA60" s="41">
        <v>5</v>
      </c>
      <c r="BB60" s="66">
        <v>5</v>
      </c>
      <c r="BC60" s="66">
        <v>5</v>
      </c>
      <c r="BD60" s="66">
        <v>5</v>
      </c>
      <c r="BE60" s="66">
        <v>5</v>
      </c>
      <c r="BF60" s="66">
        <v>25</v>
      </c>
      <c r="BG60" s="66">
        <v>2</v>
      </c>
      <c r="BH60" s="66">
        <v>2</v>
      </c>
      <c r="BI60" s="66">
        <v>2</v>
      </c>
      <c r="BJ60" s="66">
        <v>3</v>
      </c>
      <c r="BK60" s="66">
        <v>4</v>
      </c>
      <c r="BL60" s="66">
        <v>13</v>
      </c>
      <c r="BM60" s="66" t="s">
        <v>107</v>
      </c>
      <c r="BN60" s="73"/>
      <c r="BO60" s="41"/>
      <c r="BP60" s="41"/>
    </row>
    <row r="61" spans="1:68" ht="15.75" customHeight="1" x14ac:dyDescent="0.25">
      <c r="A61" s="67">
        <f t="shared" si="1"/>
        <v>54</v>
      </c>
      <c r="B61" s="67">
        <v>2</v>
      </c>
      <c r="C61" s="68">
        <v>75</v>
      </c>
      <c r="D61" s="68">
        <v>59.6</v>
      </c>
      <c r="E61" s="68">
        <v>151</v>
      </c>
      <c r="F61" s="68">
        <v>26.1</v>
      </c>
      <c r="G61" s="68" t="s">
        <v>109</v>
      </c>
      <c r="H61" s="68">
        <v>145</v>
      </c>
      <c r="I61" s="68">
        <v>93</v>
      </c>
      <c r="J61" s="74">
        <f>(H61+(2*I61))/3</f>
        <v>110.33333333333333</v>
      </c>
      <c r="K61" s="133">
        <v>52</v>
      </c>
      <c r="L61" s="133">
        <v>37.1</v>
      </c>
      <c r="M61" s="133">
        <v>35.6</v>
      </c>
      <c r="N61" s="133">
        <v>59.6</v>
      </c>
      <c r="O61" s="133">
        <v>46.3</v>
      </c>
      <c r="P61" s="133">
        <v>1.9</v>
      </c>
      <c r="Q61" s="133">
        <v>1141</v>
      </c>
      <c r="R61" s="133">
        <v>740</v>
      </c>
      <c r="S61" s="133">
        <v>16.100000000000001</v>
      </c>
      <c r="T61" s="133">
        <v>-1.64</v>
      </c>
      <c r="U61" s="133">
        <v>81</v>
      </c>
      <c r="V61" s="133">
        <v>15.2</v>
      </c>
      <c r="W61" s="133">
        <v>2</v>
      </c>
      <c r="X61" s="133">
        <v>28</v>
      </c>
      <c r="Y61" s="133">
        <v>74</v>
      </c>
      <c r="Z61" s="133">
        <v>432</v>
      </c>
      <c r="AA61" s="133">
        <v>216</v>
      </c>
      <c r="AB61" s="133">
        <v>857</v>
      </c>
      <c r="AC61" s="133">
        <v>36.200000000000003</v>
      </c>
      <c r="AD61" s="133">
        <v>-0.59</v>
      </c>
      <c r="AE61" s="133">
        <v>70</v>
      </c>
      <c r="AF61" s="133">
        <v>7.3</v>
      </c>
      <c r="AG61" s="133" t="s">
        <v>124</v>
      </c>
      <c r="AH61" s="133">
        <v>68</v>
      </c>
      <c r="AI61" s="133">
        <v>101</v>
      </c>
      <c r="AJ61" s="133">
        <v>1987</v>
      </c>
      <c r="AK61" s="133">
        <v>1052</v>
      </c>
      <c r="AL61" s="133">
        <v>777</v>
      </c>
      <c r="AM61" s="133">
        <v>21.5</v>
      </c>
      <c r="AN61" s="133">
        <v>-1.38</v>
      </c>
      <c r="AO61" s="133">
        <v>77</v>
      </c>
      <c r="AP61" s="133">
        <v>9.9</v>
      </c>
      <c r="AQ61" s="133">
        <v>0.99</v>
      </c>
      <c r="AR61" s="133">
        <v>48.3</v>
      </c>
      <c r="AS61" s="133">
        <v>1062</v>
      </c>
      <c r="AT61" s="133">
        <v>1215</v>
      </c>
      <c r="AU61" s="133">
        <v>688</v>
      </c>
      <c r="AV61" s="133">
        <v>1</v>
      </c>
      <c r="AW61" s="133">
        <v>1</v>
      </c>
      <c r="AX61" s="137">
        <v>3</v>
      </c>
      <c r="AY61" s="60">
        <v>2</v>
      </c>
      <c r="AZ61" s="60">
        <v>0</v>
      </c>
      <c r="BA61" s="41">
        <v>0</v>
      </c>
      <c r="BB61" s="60">
        <v>8</v>
      </c>
      <c r="BC61" s="60">
        <v>8</v>
      </c>
      <c r="BD61" s="60">
        <v>8</v>
      </c>
      <c r="BE61" s="60">
        <v>8</v>
      </c>
      <c r="BF61" s="60">
        <v>30</v>
      </c>
      <c r="BG61" s="66">
        <v>2</v>
      </c>
      <c r="BH61" s="66">
        <v>2</v>
      </c>
      <c r="BI61" s="66">
        <v>1</v>
      </c>
      <c r="BJ61" s="66">
        <v>4</v>
      </c>
      <c r="BK61" s="66">
        <v>4</v>
      </c>
      <c r="BL61" s="71">
        <f t="shared" ref="BL61:BL84" si="4">(BG61+BH61+BI61+BJ61+BK61)</f>
        <v>13</v>
      </c>
      <c r="BM61" s="66" t="s">
        <v>107</v>
      </c>
      <c r="BN61" s="73"/>
      <c r="BO61" s="41"/>
      <c r="BP61" s="41"/>
    </row>
    <row r="62" spans="1:68" ht="15.75" customHeight="1" x14ac:dyDescent="0.25">
      <c r="A62" s="67">
        <f t="shared" si="1"/>
        <v>55</v>
      </c>
      <c r="B62" s="67">
        <v>2</v>
      </c>
      <c r="C62" s="68">
        <v>65</v>
      </c>
      <c r="D62" s="70">
        <v>91.9</v>
      </c>
      <c r="E62" s="70">
        <v>155</v>
      </c>
      <c r="F62" s="70">
        <v>38.299999999999997</v>
      </c>
      <c r="G62" s="70" t="s">
        <v>125</v>
      </c>
      <c r="H62" s="68">
        <v>132</v>
      </c>
      <c r="I62" s="68">
        <v>65</v>
      </c>
      <c r="J62" s="74">
        <v>87</v>
      </c>
      <c r="K62" s="133">
        <v>67</v>
      </c>
      <c r="L62" s="133">
        <v>47.8</v>
      </c>
      <c r="M62" s="133">
        <v>45.5</v>
      </c>
      <c r="N62" s="133">
        <v>91.9</v>
      </c>
      <c r="O62" s="133">
        <v>40.700000000000003</v>
      </c>
      <c r="P62" s="133">
        <v>2.4</v>
      </c>
      <c r="Q62" s="133">
        <v>1492</v>
      </c>
      <c r="R62" s="133">
        <v>793</v>
      </c>
      <c r="S62" s="133">
        <v>9.5</v>
      </c>
      <c r="T62" s="133">
        <v>-1.37</v>
      </c>
      <c r="U62" s="133">
        <v>76</v>
      </c>
      <c r="V62" s="133">
        <v>31.5</v>
      </c>
      <c r="W62" s="133">
        <v>3.99</v>
      </c>
      <c r="X62" s="133">
        <v>8.6999999999999993</v>
      </c>
      <c r="Y62" s="133">
        <v>5</v>
      </c>
      <c r="Z62" s="133">
        <v>23</v>
      </c>
      <c r="AA62" s="133">
        <v>57</v>
      </c>
      <c r="AB62" s="133">
        <v>776</v>
      </c>
      <c r="AC62" s="133">
        <v>10.199999999999999</v>
      </c>
      <c r="AD62" s="133">
        <v>-1.53</v>
      </c>
      <c r="AE62" s="133">
        <v>77</v>
      </c>
      <c r="AF62" s="133">
        <v>32.700000000000003</v>
      </c>
      <c r="AG62" s="133">
        <v>4.38</v>
      </c>
      <c r="AH62" s="133">
        <v>12.1</v>
      </c>
      <c r="AI62" s="133">
        <v>11</v>
      </c>
      <c r="AJ62" s="133">
        <v>51</v>
      </c>
      <c r="AK62" s="133">
        <v>37</v>
      </c>
      <c r="AL62" s="133">
        <v>708</v>
      </c>
      <c r="AM62" s="133">
        <v>10</v>
      </c>
      <c r="AN62" s="133">
        <v>-1.85</v>
      </c>
      <c r="AO62" s="133">
        <v>85</v>
      </c>
      <c r="AP62" s="133">
        <v>31.1</v>
      </c>
      <c r="AQ62" s="133">
        <v>4.62</v>
      </c>
      <c r="AR62" s="133">
        <v>11.8</v>
      </c>
      <c r="AS62" s="133">
        <v>14</v>
      </c>
      <c r="AT62" s="133">
        <v>66</v>
      </c>
      <c r="AU62" s="133">
        <v>37</v>
      </c>
      <c r="AV62" s="133">
        <v>1</v>
      </c>
      <c r="AW62" s="133">
        <v>1</v>
      </c>
      <c r="AX62" s="137">
        <v>3</v>
      </c>
      <c r="AY62" s="66">
        <v>2</v>
      </c>
      <c r="AZ62" s="66">
        <v>0</v>
      </c>
      <c r="BA62" s="41">
        <v>4</v>
      </c>
      <c r="BB62" s="66">
        <v>8</v>
      </c>
      <c r="BC62" s="66">
        <v>8</v>
      </c>
      <c r="BD62" s="66">
        <v>8</v>
      </c>
      <c r="BE62" s="66">
        <v>8</v>
      </c>
      <c r="BF62" s="66">
        <v>11</v>
      </c>
      <c r="BG62" s="66">
        <v>2</v>
      </c>
      <c r="BH62" s="66">
        <v>2</v>
      </c>
      <c r="BI62" s="66">
        <v>1</v>
      </c>
      <c r="BJ62" s="66">
        <v>4</v>
      </c>
      <c r="BK62" s="66">
        <v>4</v>
      </c>
      <c r="BL62" s="71">
        <f t="shared" si="4"/>
        <v>13</v>
      </c>
      <c r="BM62" s="66" t="s">
        <v>107</v>
      </c>
      <c r="BN62" s="73"/>
      <c r="BO62" s="41"/>
      <c r="BP62" s="41"/>
    </row>
    <row r="63" spans="1:68" ht="15.75" customHeight="1" x14ac:dyDescent="0.25">
      <c r="A63" s="75">
        <f t="shared" si="1"/>
        <v>56</v>
      </c>
      <c r="B63" s="75">
        <v>2</v>
      </c>
      <c r="C63" s="70">
        <v>65</v>
      </c>
      <c r="D63" s="70">
        <v>83.5</v>
      </c>
      <c r="E63" s="70">
        <v>150</v>
      </c>
      <c r="F63" s="70">
        <v>37.1</v>
      </c>
      <c r="G63" s="70" t="s">
        <v>70</v>
      </c>
      <c r="H63" s="70">
        <v>128</v>
      </c>
      <c r="I63" s="70">
        <v>90</v>
      </c>
      <c r="J63" s="74">
        <f t="shared" ref="J63:J84" si="5">(H63+(2*I63))/3</f>
        <v>102.66666666666667</v>
      </c>
      <c r="K63" s="133">
        <v>38</v>
      </c>
      <c r="L63" s="133">
        <v>46.7</v>
      </c>
      <c r="M63" s="133">
        <v>42.2</v>
      </c>
      <c r="N63" s="133">
        <v>83.5</v>
      </c>
      <c r="O63" s="133">
        <v>41.7</v>
      </c>
      <c r="P63" s="133">
        <v>2.2999999999999998</v>
      </c>
      <c r="Q63" s="133">
        <v>1385</v>
      </c>
      <c r="R63" s="133">
        <v>786</v>
      </c>
      <c r="S63" s="133">
        <v>10.3</v>
      </c>
      <c r="T63" s="133">
        <v>-1.49</v>
      </c>
      <c r="U63" s="133">
        <v>76</v>
      </c>
      <c r="V63" s="133">
        <v>23.6</v>
      </c>
      <c r="W63" s="133">
        <v>2.91</v>
      </c>
      <c r="X63" s="133">
        <v>12.7</v>
      </c>
      <c r="Y63" s="133">
        <v>19</v>
      </c>
      <c r="Z63" s="133">
        <v>110</v>
      </c>
      <c r="AA63" s="133">
        <v>64</v>
      </c>
      <c r="AB63" s="133">
        <v>742</v>
      </c>
      <c r="AC63" s="133">
        <v>9.8000000000000007</v>
      </c>
      <c r="AD63" s="133">
        <v>-1.75</v>
      </c>
      <c r="AE63" s="133">
        <v>81</v>
      </c>
      <c r="AF63" s="133">
        <v>27.3</v>
      </c>
      <c r="AG63" s="133">
        <v>3.83</v>
      </c>
      <c r="AH63" s="133">
        <v>13.8</v>
      </c>
      <c r="AI63" s="133">
        <v>15</v>
      </c>
      <c r="AJ63" s="133">
        <v>110</v>
      </c>
      <c r="AK63" s="133">
        <v>36</v>
      </c>
      <c r="AL63" s="133">
        <v>742</v>
      </c>
      <c r="AM63" s="133">
        <v>8.6999999999999993</v>
      </c>
      <c r="AN63" s="133">
        <v>-1.67</v>
      </c>
      <c r="AO63" s="133">
        <v>81</v>
      </c>
      <c r="AP63" s="133">
        <v>35.700000000000003</v>
      </c>
      <c r="AQ63" s="133">
        <v>5.03</v>
      </c>
      <c r="AR63" s="133">
        <v>8.8000000000000007</v>
      </c>
      <c r="AS63" s="133">
        <v>8</v>
      </c>
      <c r="AT63" s="133">
        <v>13</v>
      </c>
      <c r="AU63" s="133">
        <v>40</v>
      </c>
      <c r="AV63" s="133">
        <v>1</v>
      </c>
      <c r="AW63" s="133">
        <v>2</v>
      </c>
      <c r="AX63" s="137">
        <v>2</v>
      </c>
      <c r="AY63" s="66">
        <v>1</v>
      </c>
      <c r="AZ63" s="66">
        <v>2</v>
      </c>
      <c r="BA63" s="41">
        <v>1</v>
      </c>
      <c r="BB63" s="66">
        <v>7</v>
      </c>
      <c r="BC63" s="66">
        <v>7</v>
      </c>
      <c r="BD63" s="66">
        <v>7</v>
      </c>
      <c r="BE63" s="66">
        <v>7</v>
      </c>
      <c r="BF63" s="66">
        <v>30</v>
      </c>
      <c r="BG63" s="66">
        <v>2</v>
      </c>
      <c r="BH63" s="66">
        <v>2</v>
      </c>
      <c r="BI63" s="66">
        <v>2</v>
      </c>
      <c r="BJ63" s="66">
        <v>3</v>
      </c>
      <c r="BK63" s="66">
        <v>4</v>
      </c>
      <c r="BL63" s="71">
        <f t="shared" si="4"/>
        <v>13</v>
      </c>
      <c r="BM63" s="66" t="s">
        <v>107</v>
      </c>
      <c r="BN63" s="73"/>
      <c r="BO63" s="41"/>
      <c r="BP63" s="41"/>
    </row>
    <row r="64" spans="1:68" ht="15.75" customHeight="1" x14ac:dyDescent="0.25">
      <c r="A64" s="67">
        <f t="shared" si="1"/>
        <v>57</v>
      </c>
      <c r="B64" s="67">
        <v>2</v>
      </c>
      <c r="C64" s="68">
        <v>63</v>
      </c>
      <c r="D64" s="68">
        <v>54.8</v>
      </c>
      <c r="E64" s="68">
        <v>139</v>
      </c>
      <c r="F64" s="68">
        <v>28.4</v>
      </c>
      <c r="G64" s="68" t="s">
        <v>75</v>
      </c>
      <c r="H64" s="68">
        <v>120</v>
      </c>
      <c r="I64" s="68">
        <v>78</v>
      </c>
      <c r="J64" s="74">
        <f t="shared" si="5"/>
        <v>92</v>
      </c>
      <c r="K64" s="133">
        <v>42</v>
      </c>
      <c r="L64" s="133">
        <v>35.9</v>
      </c>
      <c r="M64" s="133">
        <v>33.4</v>
      </c>
      <c r="N64" s="133">
        <v>54.8</v>
      </c>
      <c r="O64" s="133">
        <v>45.7</v>
      </c>
      <c r="P64" s="133">
        <v>1.8</v>
      </c>
      <c r="Q64" s="133">
        <v>1081</v>
      </c>
      <c r="R64" s="133">
        <v>856</v>
      </c>
      <c r="S64" s="133">
        <v>19.8</v>
      </c>
      <c r="T64" s="133">
        <v>-0.8</v>
      </c>
      <c r="U64" s="133">
        <v>70</v>
      </c>
      <c r="V64" s="133">
        <v>20.6</v>
      </c>
      <c r="W64" s="133">
        <v>1.93</v>
      </c>
      <c r="X64" s="133">
        <v>17.7</v>
      </c>
      <c r="Y64" s="133">
        <v>8</v>
      </c>
      <c r="Z64" s="133">
        <v>111</v>
      </c>
      <c r="AA64" s="133">
        <v>693</v>
      </c>
      <c r="AB64" s="133">
        <v>836</v>
      </c>
      <c r="AC64" s="133">
        <v>15.4</v>
      </c>
      <c r="AD64" s="133">
        <v>-1.19</v>
      </c>
      <c r="AE64" s="133">
        <v>72</v>
      </c>
      <c r="AF64" s="133">
        <v>18.600000000000001</v>
      </c>
      <c r="AG64" s="133">
        <v>1.89</v>
      </c>
      <c r="AH64" s="133">
        <v>23.1</v>
      </c>
      <c r="AI64" s="133">
        <v>237</v>
      </c>
      <c r="AJ64" s="133">
        <v>320</v>
      </c>
      <c r="AK64" s="133">
        <v>594</v>
      </c>
      <c r="AL64" s="133">
        <v>796</v>
      </c>
      <c r="AM64" s="133">
        <v>14.9</v>
      </c>
      <c r="AN64" s="133">
        <v>-1.22</v>
      </c>
      <c r="AO64" s="133">
        <v>75</v>
      </c>
      <c r="AP64" s="133">
        <v>25.2</v>
      </c>
      <c r="AQ64" s="133">
        <v>3.01</v>
      </c>
      <c r="AR64" s="133">
        <v>13.8</v>
      </c>
      <c r="AS64" s="133">
        <v>4</v>
      </c>
      <c r="AT64" s="133">
        <v>57</v>
      </c>
      <c r="AU64" s="133">
        <v>245</v>
      </c>
      <c r="AV64" s="133">
        <v>2</v>
      </c>
      <c r="AW64" s="133">
        <v>1</v>
      </c>
      <c r="AX64" s="137">
        <v>1</v>
      </c>
      <c r="AY64" s="60">
        <v>3</v>
      </c>
      <c r="AZ64" s="60">
        <v>2</v>
      </c>
      <c r="BA64" s="41">
        <v>2</v>
      </c>
      <c r="BB64" s="60">
        <v>9</v>
      </c>
      <c r="BC64" s="60">
        <v>7</v>
      </c>
      <c r="BD64" s="60">
        <v>6</v>
      </c>
      <c r="BE64" s="60">
        <v>8</v>
      </c>
      <c r="BF64" s="66">
        <v>21</v>
      </c>
      <c r="BG64" s="60">
        <v>2</v>
      </c>
      <c r="BH64" s="60">
        <v>2</v>
      </c>
      <c r="BI64" s="60">
        <v>2</v>
      </c>
      <c r="BJ64" s="60">
        <v>3</v>
      </c>
      <c r="BK64" s="60">
        <v>3</v>
      </c>
      <c r="BL64" s="71">
        <f t="shared" si="4"/>
        <v>12</v>
      </c>
      <c r="BM64" s="66" t="s">
        <v>107</v>
      </c>
      <c r="BN64" s="73"/>
      <c r="BO64" s="41"/>
      <c r="BP64" s="41"/>
    </row>
    <row r="65" spans="1:68" ht="15.75" customHeight="1" x14ac:dyDescent="0.25">
      <c r="A65" s="67">
        <f t="shared" si="1"/>
        <v>58</v>
      </c>
      <c r="B65" s="67">
        <v>2</v>
      </c>
      <c r="C65" s="68">
        <v>66</v>
      </c>
      <c r="D65" s="68">
        <v>87.6</v>
      </c>
      <c r="E65" s="68">
        <v>148</v>
      </c>
      <c r="F65" s="68">
        <v>40</v>
      </c>
      <c r="G65" s="68" t="s">
        <v>113</v>
      </c>
      <c r="H65" s="68">
        <v>152</v>
      </c>
      <c r="I65" s="68">
        <v>77</v>
      </c>
      <c r="J65" s="74">
        <f t="shared" si="5"/>
        <v>102</v>
      </c>
      <c r="K65" s="133">
        <v>75</v>
      </c>
      <c r="L65" s="133">
        <v>45.7</v>
      </c>
      <c r="M65" s="133">
        <v>45.2</v>
      </c>
      <c r="N65" s="133">
        <v>87.6</v>
      </c>
      <c r="O65" s="133">
        <v>42.9</v>
      </c>
      <c r="P65" s="133">
        <v>2.4</v>
      </c>
      <c r="Q65" s="133">
        <v>1468</v>
      </c>
      <c r="R65" s="133">
        <v>1006</v>
      </c>
      <c r="S65" s="133">
        <v>25</v>
      </c>
      <c r="T65" s="133">
        <v>0.02</v>
      </c>
      <c r="U65" s="133">
        <v>60</v>
      </c>
      <c r="V65" s="133">
        <v>16.5</v>
      </c>
      <c r="W65" s="133">
        <v>0.61</v>
      </c>
      <c r="X65" s="133">
        <v>21.6</v>
      </c>
      <c r="Y65" s="133">
        <v>35</v>
      </c>
      <c r="Z65" s="133">
        <v>163</v>
      </c>
      <c r="AA65" s="133">
        <v>1536</v>
      </c>
      <c r="AB65" s="133">
        <v>943</v>
      </c>
      <c r="AC65" s="133">
        <v>22.6</v>
      </c>
      <c r="AD65" s="133">
        <v>-0.32</v>
      </c>
      <c r="AE65" s="133">
        <v>64</v>
      </c>
      <c r="AF65" s="133">
        <v>18.600000000000001</v>
      </c>
      <c r="AG65" s="133">
        <v>1.19</v>
      </c>
      <c r="AH65" s="133">
        <v>19.7</v>
      </c>
      <c r="AI65" s="133">
        <v>29</v>
      </c>
      <c r="AJ65" s="133">
        <v>65</v>
      </c>
      <c r="AK65" s="133">
        <v>1394</v>
      </c>
      <c r="AL65" s="133">
        <v>928</v>
      </c>
      <c r="AM65" s="133">
        <v>21.6</v>
      </c>
      <c r="AN65" s="133">
        <v>-0.54</v>
      </c>
      <c r="AO65" s="133">
        <v>65</v>
      </c>
      <c r="AP65" s="133">
        <v>16.899999999999999</v>
      </c>
      <c r="AQ65" s="133">
        <v>1.1200000000000001</v>
      </c>
      <c r="AR65" s="133">
        <v>25.9</v>
      </c>
      <c r="AS65" s="133">
        <v>54</v>
      </c>
      <c r="AT65" s="133">
        <v>290</v>
      </c>
      <c r="AU65" s="133">
        <v>531</v>
      </c>
      <c r="AV65" s="133">
        <v>1</v>
      </c>
      <c r="AW65" s="133">
        <v>2</v>
      </c>
      <c r="AX65" s="137">
        <v>2</v>
      </c>
      <c r="AY65" s="60">
        <v>1</v>
      </c>
      <c r="AZ65" s="60">
        <v>0</v>
      </c>
      <c r="BA65" s="41">
        <v>0</v>
      </c>
      <c r="BB65" s="60">
        <v>8</v>
      </c>
      <c r="BC65" s="60">
        <v>7</v>
      </c>
      <c r="BD65" s="60">
        <v>8</v>
      </c>
      <c r="BE65" s="60">
        <v>8</v>
      </c>
      <c r="BF65" s="60">
        <v>22</v>
      </c>
      <c r="BG65" s="60">
        <v>2</v>
      </c>
      <c r="BH65" s="60">
        <v>2</v>
      </c>
      <c r="BI65" s="60">
        <v>2</v>
      </c>
      <c r="BJ65" s="60">
        <v>3</v>
      </c>
      <c r="BK65" s="60">
        <v>4</v>
      </c>
      <c r="BL65" s="71">
        <f t="shared" si="4"/>
        <v>13</v>
      </c>
      <c r="BM65" s="60" t="s">
        <v>107</v>
      </c>
      <c r="BN65" s="73"/>
      <c r="BO65" s="41"/>
      <c r="BP65" s="41"/>
    </row>
    <row r="66" spans="1:68" ht="15.75" customHeight="1" x14ac:dyDescent="0.25">
      <c r="A66" s="67">
        <f t="shared" si="1"/>
        <v>59</v>
      </c>
      <c r="B66" s="67">
        <v>2</v>
      </c>
      <c r="C66" s="68">
        <v>66</v>
      </c>
      <c r="D66" s="68">
        <v>62.8</v>
      </c>
      <c r="E66" s="68">
        <v>158</v>
      </c>
      <c r="F66" s="68">
        <v>25.2</v>
      </c>
      <c r="G66" s="68" t="s">
        <v>75</v>
      </c>
      <c r="H66" s="68">
        <v>136</v>
      </c>
      <c r="I66" s="68">
        <v>76</v>
      </c>
      <c r="J66" s="74">
        <f t="shared" si="5"/>
        <v>96</v>
      </c>
      <c r="K66" s="133">
        <v>60</v>
      </c>
      <c r="L66" s="133">
        <v>32.799999999999997</v>
      </c>
      <c r="M66" s="133">
        <v>40.1</v>
      </c>
      <c r="N66" s="133">
        <v>62.8</v>
      </c>
      <c r="O66" s="133">
        <v>48.5</v>
      </c>
      <c r="P66" s="133">
        <v>2.1</v>
      </c>
      <c r="Q66" s="133">
        <v>1257</v>
      </c>
      <c r="R66" s="133">
        <v>924</v>
      </c>
      <c r="S66" s="133">
        <v>14.2</v>
      </c>
      <c r="T66" s="133">
        <v>-0.71</v>
      </c>
      <c r="U66" s="133">
        <v>65</v>
      </c>
      <c r="V66" s="133">
        <v>22.9</v>
      </c>
      <c r="W66" s="133">
        <v>2.0099999999999998</v>
      </c>
      <c r="X66" s="133">
        <v>14.7</v>
      </c>
      <c r="Y66" s="133">
        <v>12</v>
      </c>
      <c r="Z66" s="133">
        <v>70</v>
      </c>
      <c r="AA66" s="133">
        <v>131</v>
      </c>
      <c r="AB66" s="133">
        <v>861</v>
      </c>
      <c r="AC66" s="133">
        <v>13.5</v>
      </c>
      <c r="AD66" s="133">
        <v>-1.0900000000000001</v>
      </c>
      <c r="AE66" s="133">
        <v>70</v>
      </c>
      <c r="AF66" s="133">
        <v>24.8</v>
      </c>
      <c r="AG66" s="133">
        <v>2.69</v>
      </c>
      <c r="AH66" s="133">
        <v>17.600000000000001</v>
      </c>
      <c r="AI66" s="133">
        <v>30</v>
      </c>
      <c r="AJ66" s="133">
        <v>111</v>
      </c>
      <c r="AK66" s="133">
        <v>385</v>
      </c>
      <c r="AL66" s="133">
        <v>819</v>
      </c>
      <c r="AM66" s="133">
        <v>13</v>
      </c>
      <c r="AN66" s="133">
        <v>-1.38</v>
      </c>
      <c r="AO66" s="133">
        <v>73</v>
      </c>
      <c r="AP66" s="133">
        <v>18.7</v>
      </c>
      <c r="AQ66" s="133">
        <v>2.06</v>
      </c>
      <c r="AR66" s="133">
        <v>24.2</v>
      </c>
      <c r="AS66" s="133">
        <v>37</v>
      </c>
      <c r="AT66" s="133">
        <v>449</v>
      </c>
      <c r="AU66" s="133">
        <v>168</v>
      </c>
      <c r="AV66" s="133">
        <v>1</v>
      </c>
      <c r="AW66" s="133">
        <v>2</v>
      </c>
      <c r="AX66" s="137">
        <v>2</v>
      </c>
      <c r="AY66" s="60">
        <v>1</v>
      </c>
      <c r="AZ66" s="60">
        <v>0</v>
      </c>
      <c r="BA66" s="41">
        <v>0</v>
      </c>
      <c r="BB66" s="60">
        <v>7</v>
      </c>
      <c r="BC66" s="60">
        <v>7</v>
      </c>
      <c r="BD66" s="60">
        <v>5</v>
      </c>
      <c r="BE66" s="60">
        <v>7</v>
      </c>
      <c r="BF66" s="60">
        <v>14</v>
      </c>
      <c r="BG66" s="60">
        <v>2</v>
      </c>
      <c r="BH66" s="60">
        <v>2</v>
      </c>
      <c r="BI66" s="60">
        <v>0</v>
      </c>
      <c r="BJ66" s="60">
        <v>3</v>
      </c>
      <c r="BK66" s="60">
        <v>2</v>
      </c>
      <c r="BL66" s="71">
        <f t="shared" si="4"/>
        <v>9</v>
      </c>
      <c r="BM66" s="60" t="s">
        <v>126</v>
      </c>
      <c r="BN66" s="73"/>
      <c r="BO66" s="41"/>
      <c r="BP66" s="41"/>
    </row>
    <row r="67" spans="1:68" ht="15.75" customHeight="1" x14ac:dyDescent="0.25">
      <c r="A67" s="67">
        <f t="shared" si="1"/>
        <v>60</v>
      </c>
      <c r="B67" s="67">
        <v>2</v>
      </c>
      <c r="C67" s="70">
        <v>72</v>
      </c>
      <c r="D67" s="70">
        <v>72.900000000000006</v>
      </c>
      <c r="E67" s="70">
        <v>152</v>
      </c>
      <c r="F67" s="70">
        <v>31.6</v>
      </c>
      <c r="G67" s="70" t="s">
        <v>70</v>
      </c>
      <c r="H67" s="70">
        <v>102</v>
      </c>
      <c r="I67" s="70">
        <v>68</v>
      </c>
      <c r="J67" s="74">
        <f t="shared" si="5"/>
        <v>79.333333333333329</v>
      </c>
      <c r="K67" s="133">
        <v>34</v>
      </c>
      <c r="L67" s="133">
        <v>42.2</v>
      </c>
      <c r="M67" s="133">
        <v>40</v>
      </c>
      <c r="N67" s="133">
        <v>72.900000000000006</v>
      </c>
      <c r="O67" s="133">
        <v>43.8</v>
      </c>
      <c r="P67" s="133">
        <v>2.1</v>
      </c>
      <c r="Q67" s="133">
        <v>1289</v>
      </c>
      <c r="R67" s="133">
        <v>716</v>
      </c>
      <c r="S67" s="133">
        <v>6.2</v>
      </c>
      <c r="T67" s="133">
        <v>-2</v>
      </c>
      <c r="U67" s="133">
        <v>84</v>
      </c>
      <c r="V67" s="133">
        <v>31.2</v>
      </c>
      <c r="W67" s="133">
        <v>4.67</v>
      </c>
      <c r="X67" s="133">
        <v>10.199999999999999</v>
      </c>
      <c r="Y67" s="133">
        <v>8</v>
      </c>
      <c r="Z67" s="133">
        <v>46</v>
      </c>
      <c r="AA67" s="133">
        <v>17</v>
      </c>
      <c r="AB67" s="133">
        <v>715</v>
      </c>
      <c r="AC67" s="133">
        <v>7.9</v>
      </c>
      <c r="AD67" s="133">
        <v>-1.82</v>
      </c>
      <c r="AE67" s="133">
        <v>84</v>
      </c>
      <c r="AF67" s="133">
        <v>42.4</v>
      </c>
      <c r="AG67" s="133">
        <v>6.28</v>
      </c>
      <c r="AH67" s="133">
        <v>8.1</v>
      </c>
      <c r="AI67" s="133">
        <v>4</v>
      </c>
      <c r="AJ67" s="133">
        <v>36</v>
      </c>
      <c r="AK67" s="133">
        <v>23</v>
      </c>
      <c r="AL67" s="133">
        <v>677</v>
      </c>
      <c r="AM67" s="133">
        <v>6.8</v>
      </c>
      <c r="AN67" s="133">
        <v>-2.15</v>
      </c>
      <c r="AO67" s="133">
        <v>89</v>
      </c>
      <c r="AP67" s="133">
        <v>39.9</v>
      </c>
      <c r="AQ67" s="133">
        <v>6.34</v>
      </c>
      <c r="AR67" s="133">
        <v>10.7</v>
      </c>
      <c r="AS67" s="133">
        <v>17</v>
      </c>
      <c r="AT67" s="133">
        <v>68</v>
      </c>
      <c r="AU67" s="133">
        <v>16</v>
      </c>
      <c r="AV67" s="133">
        <v>2</v>
      </c>
      <c r="AW67" s="133">
        <v>2</v>
      </c>
      <c r="AX67" s="137">
        <v>0</v>
      </c>
      <c r="AY67" s="66">
        <v>1</v>
      </c>
      <c r="AZ67" s="66">
        <v>0</v>
      </c>
      <c r="BA67" s="41">
        <v>1</v>
      </c>
      <c r="BB67" s="66">
        <v>7</v>
      </c>
      <c r="BC67" s="66">
        <v>7</v>
      </c>
      <c r="BD67" s="66">
        <v>6</v>
      </c>
      <c r="BE67" s="66">
        <v>7</v>
      </c>
      <c r="BF67" s="66">
        <v>14</v>
      </c>
      <c r="BG67" s="66">
        <v>2</v>
      </c>
      <c r="BH67" s="66">
        <v>2</v>
      </c>
      <c r="BI67" s="66">
        <v>2</v>
      </c>
      <c r="BJ67" s="66">
        <v>3</v>
      </c>
      <c r="BK67" s="66">
        <v>4</v>
      </c>
      <c r="BL67" s="71">
        <f t="shared" si="4"/>
        <v>13</v>
      </c>
      <c r="BM67" s="66" t="s">
        <v>107</v>
      </c>
      <c r="BN67" s="73"/>
      <c r="BO67" s="41"/>
      <c r="BP67" s="41"/>
    </row>
    <row r="68" spans="1:68" ht="15.75" customHeight="1" x14ac:dyDescent="0.25">
      <c r="A68" s="67">
        <f t="shared" si="1"/>
        <v>61</v>
      </c>
      <c r="B68" s="67">
        <v>1</v>
      </c>
      <c r="C68" s="70">
        <v>71</v>
      </c>
      <c r="D68" s="70">
        <v>68.900000000000006</v>
      </c>
      <c r="E68" s="70">
        <v>160</v>
      </c>
      <c r="F68" s="70">
        <v>26.9</v>
      </c>
      <c r="G68" s="70" t="s">
        <v>75</v>
      </c>
      <c r="H68" s="70">
        <v>165</v>
      </c>
      <c r="I68" s="70">
        <v>89</v>
      </c>
      <c r="J68" s="74">
        <f t="shared" si="5"/>
        <v>114.33333333333333</v>
      </c>
      <c r="K68" s="133">
        <v>76</v>
      </c>
      <c r="L68" s="133">
        <v>21.4</v>
      </c>
      <c r="M68" s="133">
        <v>51.5</v>
      </c>
      <c r="N68" s="133">
        <v>68.900000000000006</v>
      </c>
      <c r="O68" s="133">
        <v>58.6</v>
      </c>
      <c r="P68" s="133">
        <v>2.7</v>
      </c>
      <c r="Q68" s="133">
        <v>1548</v>
      </c>
      <c r="R68" s="133">
        <v>1016</v>
      </c>
      <c r="S68" s="133">
        <v>16.899999999999999</v>
      </c>
      <c r="T68" s="133">
        <v>-0.25</v>
      </c>
      <c r="U68" s="133">
        <v>59</v>
      </c>
      <c r="V68" s="133">
        <v>18.399999999999999</v>
      </c>
      <c r="W68" s="133">
        <v>0.97</v>
      </c>
      <c r="X68" s="133">
        <v>18.899999999999999</v>
      </c>
      <c r="Y68" s="133">
        <v>16</v>
      </c>
      <c r="Z68" s="133">
        <v>189</v>
      </c>
      <c r="AA68" s="133">
        <v>604</v>
      </c>
      <c r="AB68" s="133">
        <v>904</v>
      </c>
      <c r="AC68" s="133">
        <v>13</v>
      </c>
      <c r="AD68" s="133">
        <v>-0.92</v>
      </c>
      <c r="AE68" s="133">
        <v>66</v>
      </c>
      <c r="AF68" s="133">
        <v>19.399999999999999</v>
      </c>
      <c r="AG68" s="133">
        <v>1.66</v>
      </c>
      <c r="AH68" s="133">
        <v>17.899999999999999</v>
      </c>
      <c r="AI68" s="133">
        <v>8</v>
      </c>
      <c r="AJ68" s="133">
        <v>224</v>
      </c>
      <c r="AK68" s="133">
        <v>270</v>
      </c>
      <c r="AL68" s="133">
        <v>897</v>
      </c>
      <c r="AM68" s="133">
        <v>11.5</v>
      </c>
      <c r="AN68" s="133">
        <v>-1.05</v>
      </c>
      <c r="AO68" s="133">
        <v>67</v>
      </c>
      <c r="AP68" s="133">
        <v>19.600000000000001</v>
      </c>
      <c r="AQ68" s="133">
        <v>1.77</v>
      </c>
      <c r="AR68" s="133">
        <v>19.600000000000001</v>
      </c>
      <c r="AS68" s="133">
        <v>46</v>
      </c>
      <c r="AT68" s="133">
        <v>304</v>
      </c>
      <c r="AU68" s="133">
        <v>183</v>
      </c>
      <c r="AV68" s="133">
        <v>2</v>
      </c>
      <c r="AW68" s="133">
        <v>1</v>
      </c>
      <c r="AX68" s="137">
        <v>1</v>
      </c>
      <c r="AY68" s="66">
        <v>1</v>
      </c>
      <c r="AZ68" s="66">
        <v>0</v>
      </c>
      <c r="BA68" s="41">
        <v>1</v>
      </c>
      <c r="BB68" s="66">
        <v>8</v>
      </c>
      <c r="BC68" s="66">
        <v>8</v>
      </c>
      <c r="BD68" s="66">
        <v>8</v>
      </c>
      <c r="BE68" s="66">
        <v>8</v>
      </c>
      <c r="BF68" s="66">
        <v>18</v>
      </c>
      <c r="BG68" s="66">
        <v>2</v>
      </c>
      <c r="BH68" s="66">
        <v>2</v>
      </c>
      <c r="BI68" s="66">
        <v>2</v>
      </c>
      <c r="BJ68" s="66">
        <v>3</v>
      </c>
      <c r="BK68" s="66">
        <v>2</v>
      </c>
      <c r="BL68" s="71">
        <f t="shared" si="4"/>
        <v>11</v>
      </c>
      <c r="BM68" s="66" t="s">
        <v>104</v>
      </c>
      <c r="BN68" s="73"/>
      <c r="BO68" s="41"/>
      <c r="BP68" s="41"/>
    </row>
    <row r="69" spans="1:68" ht="15.75" customHeight="1" x14ac:dyDescent="0.25">
      <c r="A69" s="67">
        <f t="shared" si="1"/>
        <v>62</v>
      </c>
      <c r="B69" s="67">
        <v>1</v>
      </c>
      <c r="C69" s="53">
        <v>70</v>
      </c>
      <c r="D69" s="53">
        <v>94.2</v>
      </c>
      <c r="E69" s="53">
        <v>173</v>
      </c>
      <c r="F69" s="53">
        <v>31.5</v>
      </c>
      <c r="G69" s="53" t="s">
        <v>121</v>
      </c>
      <c r="H69" s="53">
        <v>157</v>
      </c>
      <c r="I69" s="53">
        <v>80</v>
      </c>
      <c r="J69" s="59">
        <f t="shared" si="5"/>
        <v>105.66666666666667</v>
      </c>
      <c r="K69" s="133">
        <v>77</v>
      </c>
      <c r="L69" s="133">
        <v>34.1</v>
      </c>
      <c r="M69" s="133">
        <v>59</v>
      </c>
      <c r="N69" s="133">
        <v>94.2</v>
      </c>
      <c r="O69" s="133">
        <v>47.2</v>
      </c>
      <c r="P69" s="133">
        <v>3.1</v>
      </c>
      <c r="Q69" s="133">
        <v>1835</v>
      </c>
      <c r="R69" s="133">
        <v>645</v>
      </c>
      <c r="S69" s="133">
        <v>5.3</v>
      </c>
      <c r="T69" s="133">
        <v>-2.44</v>
      </c>
      <c r="U69" s="133">
        <v>93</v>
      </c>
      <c r="V69" s="133">
        <v>29.6</v>
      </c>
      <c r="W69" s="133">
        <v>5.12</v>
      </c>
      <c r="X69" s="133">
        <v>12.4</v>
      </c>
      <c r="Y69" s="133">
        <v>17</v>
      </c>
      <c r="Z69" s="133">
        <v>111</v>
      </c>
      <c r="AA69" s="133">
        <v>7</v>
      </c>
      <c r="AB69" s="133">
        <v>705</v>
      </c>
      <c r="AC69" s="133">
        <v>4.5</v>
      </c>
      <c r="AD69" s="133">
        <v>-2.1</v>
      </c>
      <c r="AE69" s="133">
        <v>85</v>
      </c>
      <c r="AF69" s="133">
        <v>32.799999999999997</v>
      </c>
      <c r="AG69" s="133">
        <v>5.0199999999999996</v>
      </c>
      <c r="AH69" s="133">
        <v>7.5</v>
      </c>
      <c r="AI69" s="133">
        <v>1</v>
      </c>
      <c r="AJ69" s="133">
        <v>52</v>
      </c>
      <c r="AK69" s="133">
        <v>9</v>
      </c>
      <c r="AL69" s="133">
        <v>671</v>
      </c>
      <c r="AM69" s="133">
        <v>8.1999999999999993</v>
      </c>
      <c r="AN69" s="133">
        <v>-2.12</v>
      </c>
      <c r="AO69" s="133">
        <v>89</v>
      </c>
      <c r="AP69" s="133">
        <v>35.6</v>
      </c>
      <c r="AQ69" s="133">
        <v>5.71</v>
      </c>
      <c r="AR69" s="133">
        <v>11.8</v>
      </c>
      <c r="AS69" s="133">
        <v>17</v>
      </c>
      <c r="AT69" s="133">
        <v>83</v>
      </c>
      <c r="AU69" s="133">
        <v>23</v>
      </c>
      <c r="AV69" s="133">
        <v>1</v>
      </c>
      <c r="AW69" s="133">
        <v>1</v>
      </c>
      <c r="AX69" s="138">
        <v>3</v>
      </c>
      <c r="AY69" s="39">
        <v>1</v>
      </c>
      <c r="AZ69" s="39">
        <v>0</v>
      </c>
      <c r="BA69" s="41">
        <v>1</v>
      </c>
      <c r="BB69" s="39">
        <v>9</v>
      </c>
      <c r="BC69" s="39">
        <v>9</v>
      </c>
      <c r="BD69" s="39">
        <v>7</v>
      </c>
      <c r="BE69" s="39">
        <v>9</v>
      </c>
      <c r="BF69" s="39">
        <v>17</v>
      </c>
      <c r="BG69" s="39">
        <v>2</v>
      </c>
      <c r="BH69" s="39">
        <v>2</v>
      </c>
      <c r="BI69" s="39">
        <v>2</v>
      </c>
      <c r="BJ69" s="39">
        <v>3</v>
      </c>
      <c r="BK69" s="39">
        <v>3</v>
      </c>
      <c r="BL69" s="41">
        <f t="shared" si="4"/>
        <v>12</v>
      </c>
      <c r="BM69" s="39" t="s">
        <v>107</v>
      </c>
      <c r="BN69" s="76"/>
      <c r="BO69" s="41"/>
      <c r="BP69" s="41"/>
    </row>
    <row r="70" spans="1:68" ht="15.75" customHeight="1" x14ac:dyDescent="0.25">
      <c r="A70" s="67">
        <f t="shared" si="1"/>
        <v>63</v>
      </c>
      <c r="B70" s="67">
        <v>2</v>
      </c>
      <c r="C70" s="53">
        <v>70</v>
      </c>
      <c r="D70" s="53">
        <v>55.7</v>
      </c>
      <c r="E70" s="53">
        <v>148</v>
      </c>
      <c r="F70" s="53">
        <v>25.4</v>
      </c>
      <c r="G70" s="53" t="s">
        <v>75</v>
      </c>
      <c r="H70" s="53">
        <v>90</v>
      </c>
      <c r="I70" s="53">
        <v>54</v>
      </c>
      <c r="J70" s="59">
        <f t="shared" si="5"/>
        <v>66</v>
      </c>
      <c r="K70" s="133">
        <v>36</v>
      </c>
      <c r="L70" s="133">
        <v>37.4</v>
      </c>
      <c r="M70" s="133">
        <v>33.1</v>
      </c>
      <c r="N70" s="133">
        <v>55.7</v>
      </c>
      <c r="O70" s="133">
        <v>46</v>
      </c>
      <c r="P70" s="133">
        <v>1.8</v>
      </c>
      <c r="Q70" s="133">
        <v>1073</v>
      </c>
      <c r="R70" s="133">
        <v>808</v>
      </c>
      <c r="S70" s="133">
        <v>12.4</v>
      </c>
      <c r="T70" s="133">
        <v>-1.51</v>
      </c>
      <c r="U70" s="133">
        <v>74</v>
      </c>
      <c r="V70" s="133">
        <v>11.8</v>
      </c>
      <c r="W70" s="133">
        <v>1.1200000000000001</v>
      </c>
      <c r="X70" s="133">
        <v>32.1</v>
      </c>
      <c r="Y70" s="133">
        <v>131</v>
      </c>
      <c r="Z70" s="133">
        <v>765</v>
      </c>
      <c r="AA70" s="133">
        <v>169</v>
      </c>
      <c r="AB70" s="133">
        <v>768</v>
      </c>
      <c r="AC70" s="133">
        <v>12.8</v>
      </c>
      <c r="AD70" s="133">
        <v>-1.49</v>
      </c>
      <c r="AE70" s="133">
        <v>78</v>
      </c>
      <c r="AF70" s="133">
        <v>26.7</v>
      </c>
      <c r="AG70" s="133">
        <v>3.49</v>
      </c>
      <c r="AH70" s="133">
        <v>14.9</v>
      </c>
      <c r="AI70" s="133">
        <v>11</v>
      </c>
      <c r="AJ70" s="133">
        <v>90</v>
      </c>
      <c r="AK70" s="133">
        <v>241</v>
      </c>
      <c r="AL70" s="133">
        <v>783</v>
      </c>
      <c r="AM70" s="133">
        <v>12.9</v>
      </c>
      <c r="AN70" s="133">
        <v>-1.5</v>
      </c>
      <c r="AO70" s="133">
        <v>77</v>
      </c>
      <c r="AP70" s="133">
        <v>22.7</v>
      </c>
      <c r="AQ70" s="133">
        <v>2.86</v>
      </c>
      <c r="AR70" s="133">
        <v>20.5</v>
      </c>
      <c r="AS70" s="133">
        <v>16</v>
      </c>
      <c r="AT70" s="133">
        <v>559</v>
      </c>
      <c r="AU70" s="133">
        <v>127</v>
      </c>
      <c r="AV70" s="133">
        <v>2</v>
      </c>
      <c r="AW70" s="133">
        <v>2</v>
      </c>
      <c r="AX70" s="138">
        <v>0</v>
      </c>
      <c r="AY70" s="39">
        <v>1</v>
      </c>
      <c r="AZ70" s="39">
        <v>0</v>
      </c>
      <c r="BA70" s="41">
        <v>0</v>
      </c>
      <c r="BB70" s="39">
        <v>8</v>
      </c>
      <c r="BC70" s="39">
        <v>8</v>
      </c>
      <c r="BD70" s="39">
        <v>8</v>
      </c>
      <c r="BE70" s="39">
        <v>8</v>
      </c>
      <c r="BF70" s="39">
        <v>2</v>
      </c>
      <c r="BG70" s="39">
        <v>2</v>
      </c>
      <c r="BH70" s="39">
        <v>2</v>
      </c>
      <c r="BI70" s="39">
        <v>2</v>
      </c>
      <c r="BJ70" s="39">
        <v>3</v>
      </c>
      <c r="BK70" s="39">
        <v>4</v>
      </c>
      <c r="BL70" s="41">
        <f t="shared" si="4"/>
        <v>13</v>
      </c>
      <c r="BM70" s="39" t="s">
        <v>107</v>
      </c>
      <c r="BN70" s="76"/>
      <c r="BO70" s="41"/>
      <c r="BP70" s="41"/>
    </row>
    <row r="71" spans="1:68" ht="15.75" customHeight="1" x14ac:dyDescent="0.25">
      <c r="A71" s="67">
        <f t="shared" si="1"/>
        <v>64</v>
      </c>
      <c r="B71" s="67">
        <v>2</v>
      </c>
      <c r="C71" s="42">
        <v>65</v>
      </c>
      <c r="D71" s="42">
        <v>48.7</v>
      </c>
      <c r="E71" s="42">
        <v>160</v>
      </c>
      <c r="F71" s="42">
        <v>19</v>
      </c>
      <c r="G71" s="42" t="s">
        <v>127</v>
      </c>
      <c r="H71" s="42">
        <v>97</v>
      </c>
      <c r="I71" s="42">
        <v>64</v>
      </c>
      <c r="J71" s="59">
        <f t="shared" si="5"/>
        <v>75</v>
      </c>
      <c r="K71" s="133">
        <v>33</v>
      </c>
      <c r="L71" s="133">
        <v>29.8</v>
      </c>
      <c r="M71" s="133">
        <v>32.5</v>
      </c>
      <c r="N71" s="133">
        <v>48.7</v>
      </c>
      <c r="O71" s="133">
        <v>49.6</v>
      </c>
      <c r="P71" s="133">
        <v>1.8</v>
      </c>
      <c r="Q71" s="133">
        <v>1037</v>
      </c>
      <c r="R71" s="133">
        <v>992</v>
      </c>
      <c r="S71" s="133">
        <v>16.899999999999999</v>
      </c>
      <c r="T71" s="133">
        <v>-0.19</v>
      </c>
      <c r="U71" s="133">
        <v>60</v>
      </c>
      <c r="V71" s="133">
        <v>24.7</v>
      </c>
      <c r="W71" s="133">
        <v>1.88</v>
      </c>
      <c r="X71" s="133">
        <v>12.8</v>
      </c>
      <c r="Y71" s="133">
        <v>8</v>
      </c>
      <c r="Z71" s="133">
        <v>37</v>
      </c>
      <c r="AA71" s="133">
        <v>373</v>
      </c>
      <c r="AB71" s="133">
        <v>980</v>
      </c>
      <c r="AC71" s="133">
        <v>14.8</v>
      </c>
      <c r="AD71" s="133">
        <v>-0.4</v>
      </c>
      <c r="AE71" s="133">
        <v>61</v>
      </c>
      <c r="AF71" s="133">
        <v>25.6</v>
      </c>
      <c r="AG71" s="133">
        <v>2.16</v>
      </c>
      <c r="AH71" s="133">
        <v>13.9</v>
      </c>
      <c r="AI71" s="133">
        <v>4</v>
      </c>
      <c r="AJ71" s="133">
        <v>86</v>
      </c>
      <c r="AK71" s="133">
        <v>515</v>
      </c>
      <c r="AL71" s="133">
        <v>957</v>
      </c>
      <c r="AM71" s="133">
        <v>17.3</v>
      </c>
      <c r="AN71" s="133">
        <v>-0.34</v>
      </c>
      <c r="AO71" s="133">
        <v>63</v>
      </c>
      <c r="AP71" s="133">
        <v>24.6</v>
      </c>
      <c r="AQ71" s="133">
        <v>2</v>
      </c>
      <c r="AR71" s="133">
        <v>13.3</v>
      </c>
      <c r="AS71" s="133">
        <v>7</v>
      </c>
      <c r="AT71" s="133">
        <v>51</v>
      </c>
      <c r="AU71" s="133">
        <v>987</v>
      </c>
      <c r="AV71" s="133">
        <v>1</v>
      </c>
      <c r="AW71" s="133">
        <v>1</v>
      </c>
      <c r="AX71" s="138">
        <v>3</v>
      </c>
      <c r="AY71" s="52">
        <v>3</v>
      </c>
      <c r="AZ71" s="52">
        <v>0</v>
      </c>
      <c r="BA71" s="41">
        <v>1</v>
      </c>
      <c r="BB71" s="52">
        <v>10</v>
      </c>
      <c r="BC71" s="52">
        <v>8</v>
      </c>
      <c r="BD71" s="52">
        <v>8</v>
      </c>
      <c r="BE71" s="52">
        <v>10</v>
      </c>
      <c r="BF71" s="52">
        <v>7</v>
      </c>
      <c r="BG71" s="39">
        <v>2</v>
      </c>
      <c r="BH71" s="39">
        <v>2</v>
      </c>
      <c r="BI71" s="39">
        <v>2</v>
      </c>
      <c r="BJ71" s="39">
        <v>4</v>
      </c>
      <c r="BK71" s="39">
        <v>4</v>
      </c>
      <c r="BL71" s="41">
        <f t="shared" si="4"/>
        <v>14</v>
      </c>
      <c r="BM71" s="39" t="s">
        <v>107</v>
      </c>
      <c r="BN71" s="76"/>
      <c r="BO71" s="41"/>
      <c r="BP71" s="41"/>
    </row>
    <row r="72" spans="1:68" ht="15.75" customHeight="1" x14ac:dyDescent="0.25">
      <c r="A72" s="67">
        <f t="shared" si="1"/>
        <v>65</v>
      </c>
      <c r="B72" s="67">
        <v>2</v>
      </c>
      <c r="C72" s="42">
        <v>61</v>
      </c>
      <c r="D72" s="42">
        <v>86.9</v>
      </c>
      <c r="E72" s="70">
        <v>160</v>
      </c>
      <c r="F72" s="70">
        <v>26.9</v>
      </c>
      <c r="G72" s="53" t="s">
        <v>75</v>
      </c>
      <c r="H72" s="42">
        <v>121</v>
      </c>
      <c r="I72" s="42">
        <v>76</v>
      </c>
      <c r="J72" s="59">
        <f t="shared" si="5"/>
        <v>91</v>
      </c>
      <c r="K72" s="133">
        <v>45</v>
      </c>
      <c r="L72" s="133">
        <v>46.3</v>
      </c>
      <c r="M72" s="133">
        <v>44.3</v>
      </c>
      <c r="N72" s="133">
        <v>86.9</v>
      </c>
      <c r="O72" s="133">
        <v>39.6</v>
      </c>
      <c r="P72" s="133">
        <v>2.4</v>
      </c>
      <c r="Q72" s="133">
        <v>1449</v>
      </c>
      <c r="R72" s="133">
        <v>919</v>
      </c>
      <c r="S72" s="133">
        <v>33.299999999999997</v>
      </c>
      <c r="T72" s="133">
        <v>-0.15</v>
      </c>
      <c r="U72" s="133">
        <v>65</v>
      </c>
      <c r="V72" s="133">
        <v>13.7</v>
      </c>
      <c r="W72" s="133">
        <v>0.55000000000000004</v>
      </c>
      <c r="X72" s="133">
        <v>29</v>
      </c>
      <c r="Y72" s="133">
        <v>48</v>
      </c>
      <c r="Z72" s="133">
        <v>244</v>
      </c>
      <c r="AA72" s="133">
        <v>2351</v>
      </c>
      <c r="AB72" s="133">
        <v>915</v>
      </c>
      <c r="AC72" s="133">
        <v>29.2</v>
      </c>
      <c r="AD72" s="133">
        <v>-0.3</v>
      </c>
      <c r="AE72" s="133">
        <v>66</v>
      </c>
      <c r="AF72" s="133">
        <v>14.3</v>
      </c>
      <c r="AG72" s="133">
        <v>0.68</v>
      </c>
      <c r="AH72" s="133">
        <v>27.1</v>
      </c>
      <c r="AI72" s="133">
        <v>56</v>
      </c>
      <c r="AJ72" s="133">
        <v>157</v>
      </c>
      <c r="AK72" s="133">
        <v>2658</v>
      </c>
      <c r="AL72" s="133">
        <v>924</v>
      </c>
      <c r="AM72" s="133">
        <v>33.200000000000003</v>
      </c>
      <c r="AN72" s="133">
        <v>-0.21</v>
      </c>
      <c r="AO72" s="133">
        <v>65</v>
      </c>
      <c r="AP72" s="133">
        <v>12.6</v>
      </c>
      <c r="AQ72" s="133">
        <v>0.43</v>
      </c>
      <c r="AR72" s="133">
        <v>34.9</v>
      </c>
      <c r="AS72" s="133">
        <v>91</v>
      </c>
      <c r="AT72" s="133">
        <v>832</v>
      </c>
      <c r="AU72" s="133">
        <v>3840</v>
      </c>
      <c r="AV72" s="133">
        <v>1</v>
      </c>
      <c r="AW72" s="133">
        <v>1</v>
      </c>
      <c r="AX72" s="138">
        <v>3</v>
      </c>
      <c r="AY72" s="52">
        <v>3</v>
      </c>
      <c r="AZ72" s="52">
        <v>0</v>
      </c>
      <c r="BA72" s="41">
        <v>0</v>
      </c>
      <c r="BB72" s="52">
        <v>10</v>
      </c>
      <c r="BC72" s="52">
        <v>8</v>
      </c>
      <c r="BD72" s="52">
        <v>8</v>
      </c>
      <c r="BE72" s="52">
        <v>8</v>
      </c>
      <c r="BF72" s="52">
        <v>31</v>
      </c>
      <c r="BG72" s="39">
        <v>2</v>
      </c>
      <c r="BH72" s="39">
        <v>2</v>
      </c>
      <c r="BI72" s="39">
        <v>2</v>
      </c>
      <c r="BJ72" s="39">
        <v>4</v>
      </c>
      <c r="BK72" s="39">
        <v>3</v>
      </c>
      <c r="BL72" s="41">
        <f t="shared" si="4"/>
        <v>13</v>
      </c>
      <c r="BM72" s="39" t="s">
        <v>107</v>
      </c>
      <c r="BN72" s="76"/>
      <c r="BO72" s="41"/>
      <c r="BP72" s="41"/>
    </row>
    <row r="73" spans="1:68" ht="15.75" customHeight="1" x14ac:dyDescent="0.25">
      <c r="A73" s="67">
        <f t="shared" si="1"/>
        <v>66</v>
      </c>
      <c r="B73" s="67">
        <v>2</v>
      </c>
      <c r="C73" s="53">
        <v>62</v>
      </c>
      <c r="D73" s="53">
        <v>978.5</v>
      </c>
      <c r="E73" s="53">
        <v>155</v>
      </c>
      <c r="F73" s="53">
        <v>40.5</v>
      </c>
      <c r="G73" s="53" t="s">
        <v>70</v>
      </c>
      <c r="H73" s="53">
        <v>121</v>
      </c>
      <c r="I73" s="53">
        <v>72</v>
      </c>
      <c r="J73" s="59">
        <f t="shared" si="5"/>
        <v>88.333333333333329</v>
      </c>
      <c r="K73" s="133">
        <v>49</v>
      </c>
      <c r="L73" s="133">
        <v>48.3</v>
      </c>
      <c r="M73" s="133">
        <v>47.8</v>
      </c>
      <c r="N73" s="133">
        <v>97.5</v>
      </c>
      <c r="O73" s="133">
        <v>38.299999999999997</v>
      </c>
      <c r="P73" s="133">
        <v>2.5</v>
      </c>
      <c r="Q73" s="133">
        <v>1570</v>
      </c>
      <c r="R73" s="133">
        <v>760</v>
      </c>
      <c r="S73" s="133">
        <v>9.8000000000000007</v>
      </c>
      <c r="T73" s="133">
        <v>-1.51</v>
      </c>
      <c r="U73" s="133">
        <v>79</v>
      </c>
      <c r="V73" s="133">
        <v>33.6</v>
      </c>
      <c r="W73" s="133">
        <v>4.5199999999999996</v>
      </c>
      <c r="X73" s="133">
        <v>8.8000000000000007</v>
      </c>
      <c r="Y73" s="133">
        <v>4</v>
      </c>
      <c r="Z73" s="133">
        <v>17</v>
      </c>
      <c r="AA73" s="133">
        <v>45</v>
      </c>
      <c r="AB73" s="133">
        <v>740</v>
      </c>
      <c r="AC73" s="133">
        <v>8.6</v>
      </c>
      <c r="AD73" s="133">
        <v>-1.69</v>
      </c>
      <c r="AE73" s="133">
        <v>81</v>
      </c>
      <c r="AF73" s="133">
        <v>37.4</v>
      </c>
      <c r="AG73" s="133">
        <v>5.32</v>
      </c>
      <c r="AH73" s="133">
        <v>9</v>
      </c>
      <c r="AI73" s="133">
        <v>7</v>
      </c>
      <c r="AJ73" s="133">
        <v>33</v>
      </c>
      <c r="AK73" s="133">
        <v>48</v>
      </c>
      <c r="AL73" s="133">
        <v>731</v>
      </c>
      <c r="AM73" s="133">
        <v>6.1</v>
      </c>
      <c r="AN73" s="133">
        <v>-1.68</v>
      </c>
      <c r="AO73" s="133">
        <v>82</v>
      </c>
      <c r="AP73" s="133">
        <v>39.5</v>
      </c>
      <c r="AQ73" s="133">
        <v>5.8</v>
      </c>
      <c r="AR73" s="133">
        <v>8.5</v>
      </c>
      <c r="AS73" s="133">
        <v>3</v>
      </c>
      <c r="AT73" s="133">
        <v>62</v>
      </c>
      <c r="AU73" s="133">
        <v>10</v>
      </c>
      <c r="AV73" s="133">
        <v>1</v>
      </c>
      <c r="AW73" s="133">
        <v>1</v>
      </c>
      <c r="AX73" s="138">
        <v>3</v>
      </c>
      <c r="AY73" s="39">
        <v>3</v>
      </c>
      <c r="AZ73" s="39">
        <v>0</v>
      </c>
      <c r="BA73" s="41">
        <v>2</v>
      </c>
      <c r="BB73" s="39">
        <v>9</v>
      </c>
      <c r="BC73" s="39">
        <v>8</v>
      </c>
      <c r="BD73" s="39">
        <v>8</v>
      </c>
      <c r="BE73" s="39">
        <v>10</v>
      </c>
      <c r="BF73" s="39">
        <v>18</v>
      </c>
      <c r="BG73" s="39">
        <v>2</v>
      </c>
      <c r="BH73" s="39">
        <v>2</v>
      </c>
      <c r="BI73" s="39">
        <v>2</v>
      </c>
      <c r="BJ73" s="39">
        <v>4</v>
      </c>
      <c r="BK73" s="39">
        <v>4</v>
      </c>
      <c r="BL73" s="41">
        <f t="shared" si="4"/>
        <v>14</v>
      </c>
      <c r="BM73" s="39" t="s">
        <v>107</v>
      </c>
      <c r="BN73" s="76"/>
      <c r="BO73" s="41"/>
      <c r="BP73" s="41"/>
    </row>
    <row r="74" spans="1:68" ht="15.75" customHeight="1" x14ac:dyDescent="0.25">
      <c r="A74" s="67">
        <f t="shared" si="1"/>
        <v>67</v>
      </c>
      <c r="B74" s="67">
        <v>1</v>
      </c>
      <c r="C74" s="53">
        <v>69</v>
      </c>
      <c r="D74" s="53">
        <v>76</v>
      </c>
      <c r="E74" s="53">
        <v>170</v>
      </c>
      <c r="F74" s="53">
        <v>26.3</v>
      </c>
      <c r="G74" s="53" t="s">
        <v>75</v>
      </c>
      <c r="H74" s="53">
        <v>127</v>
      </c>
      <c r="I74" s="53">
        <v>66</v>
      </c>
      <c r="J74" s="59">
        <f t="shared" si="5"/>
        <v>86.333333333333329</v>
      </c>
      <c r="K74" s="133">
        <v>61</v>
      </c>
      <c r="L74" s="133">
        <v>19.3</v>
      </c>
      <c r="M74" s="133">
        <v>58.2</v>
      </c>
      <c r="N74" s="133">
        <v>76</v>
      </c>
      <c r="O74" s="133">
        <v>59.8</v>
      </c>
      <c r="P74" s="133">
        <v>3.1</v>
      </c>
      <c r="Q74" s="133">
        <v>1747</v>
      </c>
      <c r="R74" s="133">
        <v>990</v>
      </c>
      <c r="S74" s="133">
        <v>10.8</v>
      </c>
      <c r="T74" s="133">
        <v>-0.53</v>
      </c>
      <c r="U74" s="133">
        <v>61</v>
      </c>
      <c r="V74" s="133">
        <v>21.1</v>
      </c>
      <c r="W74" s="133">
        <v>1.5</v>
      </c>
      <c r="X74" s="133">
        <v>12.1</v>
      </c>
      <c r="Y74" s="133">
        <v>6</v>
      </c>
      <c r="Z74" s="133">
        <v>85</v>
      </c>
      <c r="AA74" s="133">
        <v>32</v>
      </c>
      <c r="AB74" s="133">
        <v>1036</v>
      </c>
      <c r="AC74" s="133">
        <v>16.8</v>
      </c>
      <c r="AD74" s="133">
        <v>-0.09</v>
      </c>
      <c r="AE74" s="133">
        <v>58</v>
      </c>
      <c r="AF74" s="133">
        <v>22.2</v>
      </c>
      <c r="AG74" s="133">
        <v>1.41</v>
      </c>
      <c r="AH74" s="133">
        <v>15.3</v>
      </c>
      <c r="AI74" s="133">
        <v>13</v>
      </c>
      <c r="AJ74" s="133">
        <v>76</v>
      </c>
      <c r="AK74" s="133">
        <v>884</v>
      </c>
      <c r="AL74" s="133">
        <v>1042</v>
      </c>
      <c r="AM74" s="133">
        <v>18.899999999999999</v>
      </c>
      <c r="AN74" s="133">
        <v>0.02</v>
      </c>
      <c r="AO74" s="133">
        <v>58</v>
      </c>
      <c r="AP74" s="133">
        <v>17.8</v>
      </c>
      <c r="AQ74" s="133">
        <v>0.69</v>
      </c>
      <c r="AR74" s="133">
        <v>16.3</v>
      </c>
      <c r="AS74" s="133">
        <v>5</v>
      </c>
      <c r="AT74" s="133">
        <v>86</v>
      </c>
      <c r="AU74" s="133">
        <v>1016</v>
      </c>
      <c r="AV74" s="133">
        <v>1</v>
      </c>
      <c r="AW74" s="133">
        <v>1</v>
      </c>
      <c r="AX74" s="138">
        <v>3</v>
      </c>
      <c r="AY74" s="39">
        <v>1</v>
      </c>
      <c r="AZ74" s="39">
        <v>0</v>
      </c>
      <c r="BA74" s="41">
        <v>0</v>
      </c>
      <c r="BB74" s="39">
        <v>10</v>
      </c>
      <c r="BC74" s="39">
        <v>9</v>
      </c>
      <c r="BD74" s="39">
        <v>7</v>
      </c>
      <c r="BE74" s="39">
        <v>9</v>
      </c>
      <c r="BF74" s="39">
        <v>22</v>
      </c>
      <c r="BG74" s="39">
        <v>2</v>
      </c>
      <c r="BH74" s="39">
        <v>2</v>
      </c>
      <c r="BI74" s="39">
        <v>2</v>
      </c>
      <c r="BJ74" s="39">
        <v>4</v>
      </c>
      <c r="BK74" s="39">
        <v>4</v>
      </c>
      <c r="BL74" s="41">
        <f t="shared" si="4"/>
        <v>14</v>
      </c>
      <c r="BM74" s="39" t="s">
        <v>107</v>
      </c>
      <c r="BN74" s="76"/>
      <c r="BO74" s="41"/>
      <c r="BP74" s="41"/>
    </row>
    <row r="75" spans="1:68" ht="15.75" customHeight="1" x14ac:dyDescent="0.25">
      <c r="A75" s="67">
        <f t="shared" si="1"/>
        <v>68</v>
      </c>
      <c r="B75" s="67">
        <v>2</v>
      </c>
      <c r="C75" s="53">
        <v>84</v>
      </c>
      <c r="D75" s="53">
        <v>65.599999999999994</v>
      </c>
      <c r="E75" s="53">
        <v>155</v>
      </c>
      <c r="F75" s="53">
        <v>27.3</v>
      </c>
      <c r="G75" s="53" t="s">
        <v>109</v>
      </c>
      <c r="H75" s="53">
        <v>154</v>
      </c>
      <c r="I75" s="53">
        <v>89</v>
      </c>
      <c r="J75" s="59">
        <f t="shared" si="5"/>
        <v>110.66666666666667</v>
      </c>
      <c r="K75" s="133">
        <v>65</v>
      </c>
      <c r="L75" s="133">
        <v>38.700000000000003</v>
      </c>
      <c r="M75" s="133">
        <v>38.200000000000003</v>
      </c>
      <c r="N75" s="133">
        <v>65.599999999999994</v>
      </c>
      <c r="O75" s="133">
        <v>43.6</v>
      </c>
      <c r="P75" s="133">
        <v>2</v>
      </c>
      <c r="Q75" s="133">
        <v>1216</v>
      </c>
      <c r="R75" s="133">
        <v>681</v>
      </c>
      <c r="S75" s="133">
        <v>5</v>
      </c>
      <c r="T75" s="133">
        <v>-2.13</v>
      </c>
      <c r="U75" s="133">
        <v>88</v>
      </c>
      <c r="V75" s="133">
        <v>41.5</v>
      </c>
      <c r="W75" s="133">
        <v>41.5</v>
      </c>
      <c r="X75" s="133">
        <v>6.4</v>
      </c>
      <c r="Y75" s="133">
        <v>5</v>
      </c>
      <c r="Z75" s="133">
        <v>22</v>
      </c>
      <c r="AA75" s="133">
        <v>10</v>
      </c>
      <c r="AB75" s="133">
        <v>659</v>
      </c>
      <c r="AC75" s="133">
        <v>8.3000000000000007</v>
      </c>
      <c r="AD75" s="133">
        <v>-2.11</v>
      </c>
      <c r="AE75" s="133">
        <v>91</v>
      </c>
      <c r="AF75" s="133">
        <v>35.4</v>
      </c>
      <c r="AG75" s="133">
        <v>5.71</v>
      </c>
      <c r="AH75" s="133">
        <v>44660</v>
      </c>
      <c r="AI75" s="133">
        <v>3</v>
      </c>
      <c r="AJ75" s="133">
        <v>37</v>
      </c>
      <c r="AK75" s="133">
        <v>52</v>
      </c>
      <c r="AL75" s="133">
        <v>628</v>
      </c>
      <c r="AM75" s="133">
        <v>9</v>
      </c>
      <c r="AN75" s="133">
        <v>-2.2599999999999998</v>
      </c>
      <c r="AO75" s="133">
        <v>95</v>
      </c>
      <c r="AP75" s="133">
        <v>36.5</v>
      </c>
      <c r="AQ75" s="133">
        <v>6.23</v>
      </c>
      <c r="AR75" s="133">
        <v>10.5</v>
      </c>
      <c r="AS75" s="133">
        <v>13</v>
      </c>
      <c r="AT75" s="133">
        <v>48</v>
      </c>
      <c r="AU75" s="133">
        <v>63</v>
      </c>
      <c r="AV75" s="133">
        <v>1</v>
      </c>
      <c r="AW75" s="133">
        <v>1</v>
      </c>
      <c r="AX75" s="138">
        <v>3</v>
      </c>
      <c r="AY75" s="39">
        <v>1</v>
      </c>
      <c r="AZ75" s="39">
        <v>0</v>
      </c>
      <c r="BA75" s="41">
        <v>0</v>
      </c>
      <c r="BB75" s="39">
        <v>9</v>
      </c>
      <c r="BC75" s="39">
        <v>7</v>
      </c>
      <c r="BD75" s="39">
        <v>7</v>
      </c>
      <c r="BE75" s="39">
        <v>9</v>
      </c>
      <c r="BF75" s="39">
        <v>0</v>
      </c>
      <c r="BG75" s="39">
        <v>2</v>
      </c>
      <c r="BH75" s="39">
        <v>2</v>
      </c>
      <c r="BI75" s="39">
        <v>2</v>
      </c>
      <c r="BJ75" s="39">
        <v>3</v>
      </c>
      <c r="BK75" s="39">
        <v>4</v>
      </c>
      <c r="BL75" s="41">
        <f t="shared" si="4"/>
        <v>13</v>
      </c>
      <c r="BM75" s="39" t="s">
        <v>107</v>
      </c>
      <c r="BN75" s="76"/>
      <c r="BO75" s="41"/>
      <c r="BP75" s="41"/>
    </row>
    <row r="76" spans="1:68" ht="15.75" customHeight="1" x14ac:dyDescent="0.25">
      <c r="A76" s="67">
        <f t="shared" si="1"/>
        <v>69</v>
      </c>
      <c r="B76" s="67">
        <v>2</v>
      </c>
      <c r="C76" s="53">
        <v>65</v>
      </c>
      <c r="D76" s="53">
        <v>62.5</v>
      </c>
      <c r="E76" s="53">
        <v>153</v>
      </c>
      <c r="F76" s="53">
        <v>26.7</v>
      </c>
      <c r="G76" s="53" t="s">
        <v>109</v>
      </c>
      <c r="H76" s="53">
        <v>129</v>
      </c>
      <c r="I76" s="53">
        <v>81</v>
      </c>
      <c r="J76" s="59">
        <f t="shared" si="5"/>
        <v>97</v>
      </c>
      <c r="K76" s="133">
        <v>48</v>
      </c>
      <c r="L76" s="133">
        <v>36.799999999999997</v>
      </c>
      <c r="M76" s="133">
        <v>37.5</v>
      </c>
      <c r="N76" s="133">
        <v>62.5</v>
      </c>
      <c r="O76" s="133">
        <v>45.5</v>
      </c>
      <c r="P76" s="133">
        <v>2</v>
      </c>
      <c r="Q76" s="133">
        <v>1199</v>
      </c>
      <c r="R76" s="133">
        <v>951</v>
      </c>
      <c r="S76" s="133">
        <v>13.2</v>
      </c>
      <c r="T76" s="133">
        <v>-0.5</v>
      </c>
      <c r="U76" s="133">
        <v>63</v>
      </c>
      <c r="V76" s="133">
        <v>23.7</v>
      </c>
      <c r="W76" s="133">
        <v>1.91</v>
      </c>
      <c r="X76" s="133">
        <v>10.6</v>
      </c>
      <c r="Y76" s="133">
        <v>8</v>
      </c>
      <c r="Z76" s="133">
        <v>36</v>
      </c>
      <c r="AA76" s="133">
        <v>74</v>
      </c>
      <c r="AB76" s="133">
        <v>921</v>
      </c>
      <c r="AC76" s="133">
        <v>15.4</v>
      </c>
      <c r="AD76" s="133">
        <v>-0.59</v>
      </c>
      <c r="AE76" s="133">
        <v>65</v>
      </c>
      <c r="AF76" s="133">
        <v>28.2</v>
      </c>
      <c r="AG76" s="133">
        <v>2.75</v>
      </c>
      <c r="AH76" s="133">
        <v>12.6</v>
      </c>
      <c r="AI76" s="133">
        <v>10</v>
      </c>
      <c r="AJ76" s="133">
        <v>72</v>
      </c>
      <c r="AK76" s="133">
        <v>319</v>
      </c>
      <c r="AL76" s="133">
        <v>911</v>
      </c>
      <c r="AM76" s="133">
        <v>15.8</v>
      </c>
      <c r="AN76" s="133">
        <v>-0.67</v>
      </c>
      <c r="AO76" s="133">
        <v>66</v>
      </c>
      <c r="AP76" s="133">
        <v>23.6</v>
      </c>
      <c r="AQ76" s="133">
        <v>2.14</v>
      </c>
      <c r="AR76" s="133">
        <v>14.8</v>
      </c>
      <c r="AS76" s="133">
        <v>34</v>
      </c>
      <c r="AT76" s="133">
        <v>77</v>
      </c>
      <c r="AU76" s="133">
        <v>399</v>
      </c>
      <c r="AV76" s="133">
        <v>1</v>
      </c>
      <c r="AW76" s="133">
        <v>1</v>
      </c>
      <c r="AX76" s="138">
        <v>3</v>
      </c>
      <c r="AY76" s="39">
        <v>1</v>
      </c>
      <c r="AZ76" s="39">
        <v>1</v>
      </c>
      <c r="BA76" s="41">
        <v>0</v>
      </c>
      <c r="BB76" s="39">
        <v>7</v>
      </c>
      <c r="BC76" s="39">
        <v>7</v>
      </c>
      <c r="BD76" s="39">
        <v>7</v>
      </c>
      <c r="BE76" s="39">
        <v>7</v>
      </c>
      <c r="BF76" s="39">
        <v>19</v>
      </c>
      <c r="BG76" s="39">
        <v>2</v>
      </c>
      <c r="BH76" s="39">
        <v>2</v>
      </c>
      <c r="BI76" s="39">
        <v>2</v>
      </c>
      <c r="BJ76" s="39">
        <v>4</v>
      </c>
      <c r="BK76" s="39">
        <v>4</v>
      </c>
      <c r="BL76" s="41">
        <f t="shared" si="4"/>
        <v>14</v>
      </c>
      <c r="BM76" s="39" t="s">
        <v>107</v>
      </c>
      <c r="BN76" s="76"/>
      <c r="BO76" s="41"/>
      <c r="BP76" s="41"/>
    </row>
    <row r="77" spans="1:68" ht="15.75" customHeight="1" x14ac:dyDescent="0.25">
      <c r="A77" s="67">
        <f t="shared" si="1"/>
        <v>70</v>
      </c>
      <c r="B77" s="67">
        <v>2</v>
      </c>
      <c r="C77" s="53">
        <v>60</v>
      </c>
      <c r="D77" s="53">
        <v>86.7</v>
      </c>
      <c r="E77" s="53">
        <v>150</v>
      </c>
      <c r="F77" s="53">
        <v>38.5</v>
      </c>
      <c r="G77" s="53" t="s">
        <v>70</v>
      </c>
      <c r="H77" s="53">
        <v>127</v>
      </c>
      <c r="I77" s="53">
        <v>89</v>
      </c>
      <c r="J77" s="59">
        <f t="shared" si="5"/>
        <v>101.66666666666667</v>
      </c>
      <c r="K77" s="133">
        <v>38</v>
      </c>
      <c r="L77" s="133">
        <v>45.8</v>
      </c>
      <c r="M77" s="133">
        <v>44.6</v>
      </c>
      <c r="N77" s="133">
        <v>86.7</v>
      </c>
      <c r="O77" s="133">
        <v>40</v>
      </c>
      <c r="P77" s="133">
        <v>2.4</v>
      </c>
      <c r="Q77" s="133">
        <v>1455</v>
      </c>
      <c r="R77" s="133">
        <v>672</v>
      </c>
      <c r="S77" s="133">
        <v>14.3</v>
      </c>
      <c r="T77" s="133">
        <v>-1.86</v>
      </c>
      <c r="U77" s="133">
        <v>89</v>
      </c>
      <c r="V77" s="133">
        <v>31.1</v>
      </c>
      <c r="W77" s="133">
        <v>4.8899999999999997</v>
      </c>
      <c r="X77" s="133">
        <v>15</v>
      </c>
      <c r="Y77" s="133">
        <v>1</v>
      </c>
      <c r="Z77" s="133">
        <v>26</v>
      </c>
      <c r="AA77" s="133">
        <v>313</v>
      </c>
      <c r="AB77" s="133">
        <v>658</v>
      </c>
      <c r="AC77" s="133">
        <v>12.6</v>
      </c>
      <c r="AD77" s="133">
        <v>-2</v>
      </c>
      <c r="AE77" s="133">
        <v>91</v>
      </c>
      <c r="AF77" s="133">
        <v>28.1</v>
      </c>
      <c r="AG77" s="133">
        <v>4.59</v>
      </c>
      <c r="AH77" s="133">
        <v>14.3</v>
      </c>
      <c r="AI77" s="133">
        <v>16</v>
      </c>
      <c r="AJ77" s="133">
        <v>55</v>
      </c>
      <c r="AK77" s="133">
        <v>230</v>
      </c>
      <c r="AL77" s="133">
        <v>661</v>
      </c>
      <c r="AM77" s="133">
        <v>14.7</v>
      </c>
      <c r="AN77" s="133">
        <v>-1.92</v>
      </c>
      <c r="AO77" s="133">
        <v>91</v>
      </c>
      <c r="AP77" s="133">
        <v>28</v>
      </c>
      <c r="AQ77" s="133">
        <v>4.53</v>
      </c>
      <c r="AR77" s="133">
        <v>16.2</v>
      </c>
      <c r="AS77" s="133">
        <v>7</v>
      </c>
      <c r="AT77" s="133">
        <v>61</v>
      </c>
      <c r="AU77" s="133">
        <v>186</v>
      </c>
      <c r="AV77" s="133">
        <v>2</v>
      </c>
      <c r="AW77" s="133">
        <v>2</v>
      </c>
      <c r="AX77" s="138">
        <v>0</v>
      </c>
      <c r="AY77" s="39">
        <v>1</v>
      </c>
      <c r="AZ77" s="39">
        <v>0</v>
      </c>
      <c r="BA77" s="41">
        <v>1</v>
      </c>
      <c r="BB77" s="39">
        <v>6</v>
      </c>
      <c r="BC77" s="39">
        <v>6</v>
      </c>
      <c r="BD77" s="39">
        <v>6</v>
      </c>
      <c r="BE77" s="39">
        <v>6</v>
      </c>
      <c r="BF77" s="39">
        <v>7</v>
      </c>
      <c r="BG77" s="39">
        <v>2</v>
      </c>
      <c r="BH77" s="39">
        <v>2</v>
      </c>
      <c r="BI77" s="39">
        <v>2</v>
      </c>
      <c r="BJ77" s="39">
        <v>3</v>
      </c>
      <c r="BK77" s="39">
        <v>4</v>
      </c>
      <c r="BL77" s="41">
        <f t="shared" si="4"/>
        <v>13</v>
      </c>
      <c r="BM77" s="39" t="s">
        <v>107</v>
      </c>
      <c r="BN77" s="76"/>
      <c r="BO77" s="41"/>
      <c r="BP77" s="41"/>
    </row>
    <row r="78" spans="1:68" ht="15.75" customHeight="1" x14ac:dyDescent="0.25">
      <c r="A78" s="67">
        <f t="shared" si="1"/>
        <v>71</v>
      </c>
      <c r="B78" s="67">
        <v>2</v>
      </c>
      <c r="C78" s="53">
        <v>75</v>
      </c>
      <c r="D78" s="53">
        <v>76</v>
      </c>
      <c r="E78" s="53">
        <v>161</v>
      </c>
      <c r="F78" s="53">
        <v>29.3</v>
      </c>
      <c r="G78" s="53" t="s">
        <v>75</v>
      </c>
      <c r="H78" s="53">
        <v>132</v>
      </c>
      <c r="I78" s="53">
        <v>75</v>
      </c>
      <c r="J78" s="59">
        <f t="shared" si="5"/>
        <v>94</v>
      </c>
      <c r="K78" s="133">
        <v>57</v>
      </c>
      <c r="L78" s="133">
        <v>39.799999999999997</v>
      </c>
      <c r="M78" s="133">
        <v>43.4</v>
      </c>
      <c r="N78" s="133">
        <v>76</v>
      </c>
      <c r="O78" s="133">
        <v>43.7</v>
      </c>
      <c r="P78" s="133">
        <v>2.2999999999999998</v>
      </c>
      <c r="Q78" s="133">
        <v>1379</v>
      </c>
      <c r="R78" s="133">
        <v>778</v>
      </c>
      <c r="S78" s="133">
        <v>9.3000000000000007</v>
      </c>
      <c r="T78" s="133">
        <v>-1.53</v>
      </c>
      <c r="U78" s="133">
        <v>77</v>
      </c>
      <c r="V78" s="133">
        <v>29</v>
      </c>
      <c r="W78" s="133">
        <v>3.78</v>
      </c>
      <c r="X78" s="133">
        <v>10.6</v>
      </c>
      <c r="Y78" s="133">
        <v>4</v>
      </c>
      <c r="Z78" s="133">
        <v>28</v>
      </c>
      <c r="AA78" s="133">
        <v>35</v>
      </c>
      <c r="AB78" s="133">
        <v>788</v>
      </c>
      <c r="AC78" s="133">
        <v>11.8</v>
      </c>
      <c r="AD78" s="133">
        <v>-1.42</v>
      </c>
      <c r="AE78" s="133">
        <v>76</v>
      </c>
      <c r="AF78" s="133">
        <v>27.5</v>
      </c>
      <c r="AG78" s="133">
        <v>3.48</v>
      </c>
      <c r="AH78" s="133">
        <v>13.5</v>
      </c>
      <c r="AI78" s="133">
        <v>23</v>
      </c>
      <c r="AJ78" s="133">
        <v>22</v>
      </c>
      <c r="AK78" s="133">
        <v>65</v>
      </c>
      <c r="AL78" s="133">
        <v>813</v>
      </c>
      <c r="AM78" s="133">
        <v>11.5</v>
      </c>
      <c r="AN78" s="133">
        <v>-1.27</v>
      </c>
      <c r="AO78" s="133">
        <v>74</v>
      </c>
      <c r="AP78" s="133">
        <v>30.1</v>
      </c>
      <c r="AQ78" s="133">
        <v>3.7</v>
      </c>
      <c r="AR78" s="133">
        <v>11.8</v>
      </c>
      <c r="AS78" s="133">
        <v>16</v>
      </c>
      <c r="AT78" s="133">
        <v>73</v>
      </c>
      <c r="AU78" s="133">
        <v>90</v>
      </c>
      <c r="AV78" s="133">
        <v>1</v>
      </c>
      <c r="AW78" s="133">
        <v>1</v>
      </c>
      <c r="AX78" s="138">
        <v>3</v>
      </c>
      <c r="AY78" s="39">
        <v>1</v>
      </c>
      <c r="AZ78" s="39">
        <v>0</v>
      </c>
      <c r="BA78" s="41">
        <v>0</v>
      </c>
      <c r="BB78" s="39">
        <v>7</v>
      </c>
      <c r="BC78" s="39">
        <v>7</v>
      </c>
      <c r="BD78" s="39">
        <v>7</v>
      </c>
      <c r="BE78" s="39">
        <v>7</v>
      </c>
      <c r="BF78" s="39">
        <v>16</v>
      </c>
      <c r="BG78" s="39">
        <v>2</v>
      </c>
      <c r="BH78" s="39">
        <v>2</v>
      </c>
      <c r="BI78" s="39">
        <v>2</v>
      </c>
      <c r="BJ78" s="39">
        <v>4</v>
      </c>
      <c r="BK78" s="39">
        <v>4</v>
      </c>
      <c r="BL78" s="41">
        <f t="shared" si="4"/>
        <v>14</v>
      </c>
      <c r="BM78" s="39" t="s">
        <v>107</v>
      </c>
      <c r="BN78" s="76"/>
      <c r="BO78" s="41"/>
      <c r="BP78" s="41"/>
    </row>
    <row r="79" spans="1:68" ht="15.75" customHeight="1" x14ac:dyDescent="0.25">
      <c r="A79" s="67">
        <f t="shared" si="1"/>
        <v>72</v>
      </c>
      <c r="B79" s="67">
        <v>2</v>
      </c>
      <c r="C79" s="53">
        <v>60</v>
      </c>
      <c r="D79" s="53">
        <v>95.4</v>
      </c>
      <c r="E79" s="53">
        <v>151</v>
      </c>
      <c r="F79" s="53">
        <v>41.8</v>
      </c>
      <c r="G79" s="53" t="s">
        <v>70</v>
      </c>
      <c r="H79" s="53">
        <v>152</v>
      </c>
      <c r="I79" s="53">
        <v>102</v>
      </c>
      <c r="J79" s="59">
        <f t="shared" si="5"/>
        <v>118.66666666666667</v>
      </c>
      <c r="K79" s="133">
        <v>50</v>
      </c>
      <c r="L79" s="133">
        <v>45</v>
      </c>
      <c r="M79" s="133">
        <v>49.9</v>
      </c>
      <c r="N79" s="133">
        <v>95.4</v>
      </c>
      <c r="O79" s="133">
        <v>40.9</v>
      </c>
      <c r="P79" s="133">
        <v>2.7</v>
      </c>
      <c r="Q79" s="133">
        <v>1614</v>
      </c>
      <c r="R79" s="133">
        <v>577</v>
      </c>
      <c r="S79" s="133">
        <v>4.0999999999999996</v>
      </c>
      <c r="T79" s="133">
        <v>-2.76</v>
      </c>
      <c r="U79" s="133">
        <v>104</v>
      </c>
      <c r="V79" s="133">
        <v>44.5</v>
      </c>
      <c r="W79" s="133">
        <v>8.2899999999999991</v>
      </c>
      <c r="X79" s="133">
        <v>6.8</v>
      </c>
      <c r="Y79" s="133">
        <v>4</v>
      </c>
      <c r="Z79" s="133">
        <v>33</v>
      </c>
      <c r="AA79" s="133">
        <v>9</v>
      </c>
      <c r="AB79" s="133">
        <v>566</v>
      </c>
      <c r="AC79" s="133">
        <v>7</v>
      </c>
      <c r="AD79" s="133">
        <v>-2.66</v>
      </c>
      <c r="AE79" s="133">
        <v>106</v>
      </c>
      <c r="AF79" s="133">
        <v>46.7</v>
      </c>
      <c r="AG79" s="133">
        <v>8.74</v>
      </c>
      <c r="AH79" s="133">
        <v>8.3000000000000007</v>
      </c>
      <c r="AI79" s="133">
        <v>1</v>
      </c>
      <c r="AJ79" s="133">
        <v>12</v>
      </c>
      <c r="AK79" s="133">
        <v>51</v>
      </c>
      <c r="AL79" s="133">
        <v>548</v>
      </c>
      <c r="AM79" s="133">
        <v>5.2</v>
      </c>
      <c r="AN79" s="133">
        <v>-2.87</v>
      </c>
      <c r="AO79" s="133">
        <v>110</v>
      </c>
      <c r="AP79" s="133">
        <v>38.6</v>
      </c>
      <c r="AQ79" s="133">
        <v>7.79</v>
      </c>
      <c r="AR79" s="133">
        <v>7</v>
      </c>
      <c r="AS79" s="133">
        <v>5</v>
      </c>
      <c r="AT79" s="133">
        <v>35</v>
      </c>
      <c r="AU79" s="133">
        <v>12</v>
      </c>
      <c r="AV79" s="133">
        <v>2</v>
      </c>
      <c r="AW79" s="133">
        <v>2</v>
      </c>
      <c r="AX79" s="138">
        <v>0</v>
      </c>
      <c r="AY79" s="39">
        <v>0</v>
      </c>
      <c r="AZ79" s="39">
        <v>0</v>
      </c>
      <c r="BA79" s="58">
        <v>0</v>
      </c>
      <c r="BB79" s="39">
        <v>9</v>
      </c>
      <c r="BC79" s="39">
        <v>8</v>
      </c>
      <c r="BD79" s="39">
        <v>8</v>
      </c>
      <c r="BE79" s="39">
        <v>8</v>
      </c>
      <c r="BF79" s="39">
        <v>18</v>
      </c>
      <c r="BG79" s="39">
        <v>2</v>
      </c>
      <c r="BH79" s="39">
        <v>2</v>
      </c>
      <c r="BI79" s="39">
        <v>2</v>
      </c>
      <c r="BJ79" s="39">
        <v>4</v>
      </c>
      <c r="BK79" s="39">
        <v>4</v>
      </c>
      <c r="BL79" s="41">
        <f t="shared" si="4"/>
        <v>14</v>
      </c>
      <c r="BM79" s="39" t="s">
        <v>107</v>
      </c>
      <c r="BN79" s="76"/>
      <c r="BO79" s="41"/>
      <c r="BP79" s="41"/>
    </row>
    <row r="80" spans="1:68" ht="15.75" customHeight="1" x14ac:dyDescent="0.25">
      <c r="A80" s="67">
        <f t="shared" si="1"/>
        <v>73</v>
      </c>
      <c r="B80" s="67">
        <v>2</v>
      </c>
      <c r="C80" s="53">
        <v>78</v>
      </c>
      <c r="D80" s="53">
        <v>82.2</v>
      </c>
      <c r="E80" s="53">
        <v>155</v>
      </c>
      <c r="F80" s="53">
        <v>34.200000000000003</v>
      </c>
      <c r="G80" s="53" t="s">
        <v>70</v>
      </c>
      <c r="H80" s="53">
        <v>105</v>
      </c>
      <c r="I80" s="53">
        <v>56</v>
      </c>
      <c r="J80" s="59">
        <f t="shared" si="5"/>
        <v>72.333333333333329</v>
      </c>
      <c r="K80" s="133">
        <v>49</v>
      </c>
      <c r="L80" s="133">
        <v>46.8</v>
      </c>
      <c r="M80" s="133">
        <v>41.5</v>
      </c>
      <c r="N80" s="133">
        <v>82.2</v>
      </c>
      <c r="O80" s="133">
        <v>38.6</v>
      </c>
      <c r="P80" s="133">
        <v>2.2000000000000002</v>
      </c>
      <c r="Q80" s="133">
        <v>1356</v>
      </c>
      <c r="R80" s="133">
        <v>1187</v>
      </c>
      <c r="S80" s="133">
        <v>22.2</v>
      </c>
      <c r="T80" s="133">
        <v>0.76</v>
      </c>
      <c r="U80" s="133">
        <v>51</v>
      </c>
      <c r="V80" s="133">
        <v>17</v>
      </c>
      <c r="W80" s="133">
        <v>0.1</v>
      </c>
      <c r="X80" s="133">
        <v>18.8</v>
      </c>
      <c r="Y80" s="133">
        <v>30</v>
      </c>
      <c r="Z80" s="133">
        <v>125</v>
      </c>
      <c r="AA80" s="133">
        <v>992</v>
      </c>
      <c r="AB80" s="133">
        <v>1196</v>
      </c>
      <c r="AC80" s="133">
        <v>23.6</v>
      </c>
      <c r="AD80" s="133">
        <v>0.81</v>
      </c>
      <c r="AE80" s="133">
        <v>50</v>
      </c>
      <c r="AF80" s="133">
        <v>15.4</v>
      </c>
      <c r="AG80" s="133">
        <v>-0.14000000000000001</v>
      </c>
      <c r="AH80" s="133">
        <v>21.2</v>
      </c>
      <c r="AI80" s="133">
        <v>13</v>
      </c>
      <c r="AJ80" s="133">
        <v>205</v>
      </c>
      <c r="AK80" s="133">
        <v>1786</v>
      </c>
      <c r="AL80" s="133">
        <v>1094</v>
      </c>
      <c r="AM80" s="133">
        <v>22.6</v>
      </c>
      <c r="AN80" s="133">
        <v>0.37</v>
      </c>
      <c r="AO80" s="133">
        <v>55</v>
      </c>
      <c r="AP80" s="133">
        <v>20</v>
      </c>
      <c r="AQ80" s="133">
        <v>0.84</v>
      </c>
      <c r="AR80" s="133">
        <v>19.100000000000001</v>
      </c>
      <c r="AS80" s="133">
        <v>12</v>
      </c>
      <c r="AT80" s="133">
        <v>85</v>
      </c>
      <c r="AU80" s="133">
        <v>666</v>
      </c>
      <c r="AV80" s="133">
        <v>2</v>
      </c>
      <c r="AW80" s="133">
        <v>1</v>
      </c>
      <c r="AX80" s="138">
        <v>1</v>
      </c>
      <c r="AY80" s="39">
        <v>2</v>
      </c>
      <c r="AZ80" s="39">
        <v>0</v>
      </c>
      <c r="BA80" s="58">
        <v>0</v>
      </c>
      <c r="BB80" s="39">
        <v>5</v>
      </c>
      <c r="BC80" s="39">
        <v>5</v>
      </c>
      <c r="BD80" s="39">
        <v>5</v>
      </c>
      <c r="BE80" s="39">
        <v>5</v>
      </c>
      <c r="BF80" s="39">
        <v>9</v>
      </c>
      <c r="BG80" s="39">
        <v>2</v>
      </c>
      <c r="BH80" s="39">
        <v>2</v>
      </c>
      <c r="BI80" s="39">
        <v>0</v>
      </c>
      <c r="BJ80" s="39">
        <v>2</v>
      </c>
      <c r="BK80" s="39">
        <v>1</v>
      </c>
      <c r="BL80" s="41">
        <f t="shared" si="4"/>
        <v>7</v>
      </c>
      <c r="BM80" s="39" t="s">
        <v>126</v>
      </c>
      <c r="BN80" s="76"/>
      <c r="BO80" s="41"/>
      <c r="BP80" s="41"/>
    </row>
    <row r="81" spans="1:68" ht="15.75" customHeight="1" x14ac:dyDescent="0.25">
      <c r="A81" s="67">
        <f t="shared" si="1"/>
        <v>74</v>
      </c>
      <c r="B81" s="67">
        <v>1</v>
      </c>
      <c r="C81" s="53">
        <v>80</v>
      </c>
      <c r="D81" s="53">
        <v>80.900000000000006</v>
      </c>
      <c r="E81" s="53">
        <v>167</v>
      </c>
      <c r="F81" s="53">
        <v>29</v>
      </c>
      <c r="G81" s="53" t="s">
        <v>75</v>
      </c>
      <c r="H81" s="53">
        <v>152</v>
      </c>
      <c r="I81" s="53">
        <v>82</v>
      </c>
      <c r="J81" s="59">
        <f t="shared" si="5"/>
        <v>105.33333333333333</v>
      </c>
      <c r="K81" s="133">
        <v>70</v>
      </c>
      <c r="L81" s="133">
        <v>32.799999999999997</v>
      </c>
      <c r="M81" s="133">
        <v>51.6</v>
      </c>
      <c r="N81" s="133">
        <v>80.900000000000006</v>
      </c>
      <c r="O81" s="133">
        <v>48.2</v>
      </c>
      <c r="P81" s="133">
        <v>2.7</v>
      </c>
      <c r="Q81" s="133">
        <v>1593</v>
      </c>
      <c r="R81" s="133">
        <v>987</v>
      </c>
      <c r="S81" s="133">
        <v>6.6</v>
      </c>
      <c r="T81" s="133">
        <v>-0.61</v>
      </c>
      <c r="U81" s="133">
        <v>61</v>
      </c>
      <c r="V81" s="133">
        <v>33.1</v>
      </c>
      <c r="W81" s="133">
        <v>3.32</v>
      </c>
      <c r="X81" s="133">
        <v>6.5</v>
      </c>
      <c r="Y81" s="133">
        <v>7</v>
      </c>
      <c r="Z81" s="133">
        <v>19</v>
      </c>
      <c r="AA81" s="133">
        <v>11</v>
      </c>
      <c r="AB81" s="133">
        <v>968</v>
      </c>
      <c r="AC81" s="133">
        <v>8.1999999999999993</v>
      </c>
      <c r="AD81" s="133">
        <v>-0.62</v>
      </c>
      <c r="AE81" s="133">
        <v>62</v>
      </c>
      <c r="AF81" s="133">
        <v>40</v>
      </c>
      <c r="AG81" s="133">
        <v>4.41</v>
      </c>
      <c r="AH81" s="133">
        <v>7.4</v>
      </c>
      <c r="AI81" s="133">
        <v>3</v>
      </c>
      <c r="AJ81" s="133">
        <v>34</v>
      </c>
      <c r="AK81" s="133">
        <v>14</v>
      </c>
      <c r="AL81" s="133">
        <v>902</v>
      </c>
      <c r="AM81" s="133">
        <v>11.9</v>
      </c>
      <c r="AN81" s="133">
        <v>-1.04</v>
      </c>
      <c r="AO81" s="133">
        <v>67</v>
      </c>
      <c r="AP81" s="133">
        <v>20.6</v>
      </c>
      <c r="AQ81" s="133">
        <v>1.93</v>
      </c>
      <c r="AR81" s="133">
        <v>22.8</v>
      </c>
      <c r="AS81" s="133">
        <v>83</v>
      </c>
      <c r="AT81" s="133">
        <v>64</v>
      </c>
      <c r="AU81" s="133">
        <v>21</v>
      </c>
      <c r="AV81" s="133">
        <v>1</v>
      </c>
      <c r="AW81" s="133">
        <v>1</v>
      </c>
      <c r="AX81" s="138">
        <v>3</v>
      </c>
      <c r="AY81" s="39">
        <v>1</v>
      </c>
      <c r="AZ81" s="39">
        <v>0</v>
      </c>
      <c r="BA81" s="41">
        <v>5</v>
      </c>
      <c r="BB81" s="39">
        <v>7</v>
      </c>
      <c r="BC81" s="39">
        <v>7</v>
      </c>
      <c r="BD81" s="39">
        <v>6</v>
      </c>
      <c r="BE81" s="39">
        <v>7</v>
      </c>
      <c r="BF81" s="39">
        <v>21</v>
      </c>
      <c r="BG81" s="39">
        <v>2</v>
      </c>
      <c r="BH81" s="39">
        <v>2</v>
      </c>
      <c r="BI81" s="39">
        <v>2</v>
      </c>
      <c r="BJ81" s="39">
        <v>3</v>
      </c>
      <c r="BK81" s="39">
        <v>4</v>
      </c>
      <c r="BL81" s="41">
        <f t="shared" si="4"/>
        <v>13</v>
      </c>
      <c r="BM81" s="39" t="s">
        <v>107</v>
      </c>
      <c r="BN81" s="76"/>
      <c r="BO81" s="41"/>
      <c r="BP81" s="41"/>
    </row>
    <row r="82" spans="1:68" ht="15.75" customHeight="1" x14ac:dyDescent="0.25">
      <c r="A82" s="67">
        <f t="shared" si="1"/>
        <v>75</v>
      </c>
      <c r="B82" s="67">
        <v>2</v>
      </c>
      <c r="C82" s="42">
        <v>67</v>
      </c>
      <c r="D82" s="42">
        <v>68.099999999999994</v>
      </c>
      <c r="E82" s="42">
        <v>154</v>
      </c>
      <c r="F82" s="42">
        <v>28.7</v>
      </c>
      <c r="G82" s="42" t="s">
        <v>75</v>
      </c>
      <c r="H82" s="42">
        <v>134</v>
      </c>
      <c r="I82" s="42">
        <v>87</v>
      </c>
      <c r="J82" s="59">
        <f t="shared" si="5"/>
        <v>102.66666666666667</v>
      </c>
      <c r="K82" s="133">
        <v>47</v>
      </c>
      <c r="L82" s="133">
        <v>42.8</v>
      </c>
      <c r="M82" s="133">
        <v>37</v>
      </c>
      <c r="N82" s="133">
        <v>68</v>
      </c>
      <c r="O82" s="133">
        <v>41.2</v>
      </c>
      <c r="P82" s="133">
        <v>2</v>
      </c>
      <c r="Q82" s="133">
        <v>1206</v>
      </c>
      <c r="R82" s="133">
        <v>790</v>
      </c>
      <c r="S82" s="133">
        <v>16.899999999999999</v>
      </c>
      <c r="T82" s="133">
        <v>-1.28</v>
      </c>
      <c r="U82" s="133">
        <v>76</v>
      </c>
      <c r="V82" s="133">
        <v>19.600000000000001</v>
      </c>
      <c r="W82" s="133">
        <v>2.2400000000000002</v>
      </c>
      <c r="X82" s="133">
        <v>20</v>
      </c>
      <c r="Y82" s="133">
        <v>88</v>
      </c>
      <c r="Z82" s="133">
        <v>196</v>
      </c>
      <c r="AA82" s="133">
        <v>350</v>
      </c>
      <c r="AB82" s="133">
        <v>616</v>
      </c>
      <c r="AC82" s="133">
        <v>6.9</v>
      </c>
      <c r="AD82" s="133">
        <v>-2.37</v>
      </c>
      <c r="AE82" s="133">
        <v>97</v>
      </c>
      <c r="AF82" s="133">
        <v>43.5</v>
      </c>
      <c r="AG82" s="133">
        <v>7.49</v>
      </c>
      <c r="AH82" s="133">
        <v>8</v>
      </c>
      <c r="AI82" s="133">
        <v>0</v>
      </c>
      <c r="AJ82" s="133">
        <v>51</v>
      </c>
      <c r="AK82" s="133">
        <v>8</v>
      </c>
      <c r="AL82" s="133">
        <v>624</v>
      </c>
      <c r="AM82" s="133">
        <v>8</v>
      </c>
      <c r="AN82" s="133">
        <v>-2.37</v>
      </c>
      <c r="AO82" s="133">
        <v>96</v>
      </c>
      <c r="AP82" s="133">
        <v>35.9</v>
      </c>
      <c r="AQ82" s="133">
        <v>6.25</v>
      </c>
      <c r="AR82" s="133">
        <v>11.9</v>
      </c>
      <c r="AS82" s="133">
        <v>8</v>
      </c>
      <c r="AT82" s="133">
        <v>67</v>
      </c>
      <c r="AU82" s="133">
        <v>8</v>
      </c>
      <c r="AV82" s="133">
        <v>1</v>
      </c>
      <c r="AW82" s="133">
        <v>1</v>
      </c>
      <c r="AX82" s="138">
        <v>3</v>
      </c>
      <c r="AY82" s="52">
        <v>2</v>
      </c>
      <c r="AZ82" s="52">
        <v>0</v>
      </c>
      <c r="BA82" s="41">
        <v>0</v>
      </c>
      <c r="BB82" s="52">
        <v>9</v>
      </c>
      <c r="BC82" s="52">
        <v>8</v>
      </c>
      <c r="BD82" s="52">
        <v>8</v>
      </c>
      <c r="BE82" s="52">
        <v>8</v>
      </c>
      <c r="BF82" s="52">
        <v>6</v>
      </c>
      <c r="BG82" s="52">
        <v>2</v>
      </c>
      <c r="BH82" s="52">
        <v>2</v>
      </c>
      <c r="BI82" s="52">
        <v>2</v>
      </c>
      <c r="BJ82" s="52">
        <v>4</v>
      </c>
      <c r="BK82" s="52">
        <v>4</v>
      </c>
      <c r="BL82" s="41">
        <f t="shared" si="4"/>
        <v>14</v>
      </c>
      <c r="BM82" s="52" t="s">
        <v>107</v>
      </c>
      <c r="BN82" s="76"/>
      <c r="BO82" s="41"/>
      <c r="BP82" s="41"/>
    </row>
    <row r="83" spans="1:68" ht="15.75" customHeight="1" x14ac:dyDescent="0.25">
      <c r="A83" s="67">
        <f t="shared" si="1"/>
        <v>76</v>
      </c>
      <c r="B83" s="67">
        <v>2</v>
      </c>
      <c r="C83" s="53">
        <v>77</v>
      </c>
      <c r="D83" s="53">
        <v>67.099999999999994</v>
      </c>
      <c r="E83" s="53">
        <v>152</v>
      </c>
      <c r="F83" s="53">
        <v>29</v>
      </c>
      <c r="G83" s="53" t="s">
        <v>109</v>
      </c>
      <c r="H83" s="53">
        <v>141</v>
      </c>
      <c r="I83" s="53">
        <v>80</v>
      </c>
      <c r="J83" s="59">
        <f t="shared" si="5"/>
        <v>100.33333333333333</v>
      </c>
      <c r="K83" s="133">
        <v>61</v>
      </c>
      <c r="L83" s="133">
        <v>37.1</v>
      </c>
      <c r="M83" s="133">
        <v>40.1</v>
      </c>
      <c r="N83" s="133">
        <v>67.099999999999994</v>
      </c>
      <c r="O83" s="133">
        <v>45.2</v>
      </c>
      <c r="P83" s="133">
        <v>2.1</v>
      </c>
      <c r="Q83" s="133">
        <v>1268</v>
      </c>
      <c r="R83" s="133">
        <v>814</v>
      </c>
      <c r="S83" s="133">
        <v>23.8</v>
      </c>
      <c r="T83" s="133">
        <v>-0.98</v>
      </c>
      <c r="U83" s="133">
        <v>74</v>
      </c>
      <c r="V83" s="133">
        <v>13.8</v>
      </c>
      <c r="W83" s="133">
        <v>1.2</v>
      </c>
      <c r="X83" s="133">
        <v>26.7</v>
      </c>
      <c r="Y83" s="133">
        <v>39</v>
      </c>
      <c r="Z83" s="133">
        <v>261</v>
      </c>
      <c r="AA83" s="133">
        <v>521</v>
      </c>
      <c r="AB83" s="133">
        <v>762</v>
      </c>
      <c r="AC83" s="133">
        <v>27.2</v>
      </c>
      <c r="AD83" s="133">
        <v>-1.1399999999999999</v>
      </c>
      <c r="AE83" s="133">
        <v>79</v>
      </c>
      <c r="AF83" s="133">
        <v>12.3</v>
      </c>
      <c r="AG83" s="133">
        <v>1.32</v>
      </c>
      <c r="AH83" s="133">
        <v>33.1</v>
      </c>
      <c r="AI83" s="133">
        <v>14</v>
      </c>
      <c r="AJ83" s="133">
        <v>565</v>
      </c>
      <c r="AK83" s="133">
        <v>514</v>
      </c>
      <c r="AL83" s="133">
        <v>745</v>
      </c>
      <c r="AM83" s="133">
        <v>17.5</v>
      </c>
      <c r="AN83" s="133">
        <v>-1.51</v>
      </c>
      <c r="AO83" s="133">
        <v>81</v>
      </c>
      <c r="AP83" s="133">
        <v>19.5</v>
      </c>
      <c r="AQ83" s="133">
        <v>2.57</v>
      </c>
      <c r="AR83" s="133">
        <v>23.3</v>
      </c>
      <c r="AS83" s="133">
        <v>42</v>
      </c>
      <c r="AT83" s="133">
        <v>345</v>
      </c>
      <c r="AU83" s="133">
        <v>365</v>
      </c>
      <c r="AV83" s="133">
        <v>1</v>
      </c>
      <c r="AW83" s="133">
        <v>1</v>
      </c>
      <c r="AX83" s="138">
        <v>3</v>
      </c>
      <c r="AY83" s="39">
        <v>1</v>
      </c>
      <c r="AZ83" s="39">
        <v>0</v>
      </c>
      <c r="BA83" s="41">
        <v>4</v>
      </c>
      <c r="BB83" s="39">
        <v>10</v>
      </c>
      <c r="BC83" s="39">
        <v>8</v>
      </c>
      <c r="BD83" s="39">
        <v>8</v>
      </c>
      <c r="BE83" s="39">
        <v>10</v>
      </c>
      <c r="BF83" s="39">
        <v>25</v>
      </c>
      <c r="BG83" s="39">
        <v>2</v>
      </c>
      <c r="BH83" s="39">
        <v>2</v>
      </c>
      <c r="BI83" s="39">
        <v>2</v>
      </c>
      <c r="BJ83" s="39">
        <v>4</v>
      </c>
      <c r="BK83" s="39">
        <v>4</v>
      </c>
      <c r="BL83" s="41">
        <f t="shared" si="4"/>
        <v>14</v>
      </c>
      <c r="BM83" s="39" t="s">
        <v>104</v>
      </c>
      <c r="BN83" s="76"/>
      <c r="BO83" s="41"/>
      <c r="BP83" s="41"/>
    </row>
    <row r="84" spans="1:68" ht="15.75" customHeight="1" x14ac:dyDescent="0.25">
      <c r="A84" s="67">
        <f t="shared" si="1"/>
        <v>77</v>
      </c>
      <c r="B84" s="67">
        <v>2</v>
      </c>
      <c r="C84" s="53">
        <v>61</v>
      </c>
      <c r="D84" s="53">
        <v>58.4</v>
      </c>
      <c r="E84" s="53">
        <v>162</v>
      </c>
      <c r="F84" s="53">
        <v>22.3</v>
      </c>
      <c r="G84" s="53" t="s">
        <v>128</v>
      </c>
      <c r="H84" s="53">
        <v>106</v>
      </c>
      <c r="I84" s="53">
        <v>58</v>
      </c>
      <c r="J84" s="59">
        <f t="shared" si="5"/>
        <v>74</v>
      </c>
      <c r="K84" s="133">
        <v>48</v>
      </c>
      <c r="L84" s="133">
        <v>29</v>
      </c>
      <c r="M84" s="133">
        <v>39.299999999999997</v>
      </c>
      <c r="N84" s="133">
        <v>58.4</v>
      </c>
      <c r="O84" s="133">
        <v>51.2</v>
      </c>
      <c r="P84" s="133">
        <v>2.1</v>
      </c>
      <c r="Q84" s="133">
        <v>1227</v>
      </c>
      <c r="R84" s="133">
        <v>912</v>
      </c>
      <c r="S84" s="133">
        <v>16.600000000000001</v>
      </c>
      <c r="T84" s="133">
        <v>-0.78</v>
      </c>
      <c r="U84" s="133">
        <v>66</v>
      </c>
      <c r="V84" s="133">
        <v>15.8</v>
      </c>
      <c r="W84" s="133">
        <v>1.05</v>
      </c>
      <c r="X84" s="133">
        <v>22.4</v>
      </c>
      <c r="Y84" s="133">
        <v>27</v>
      </c>
      <c r="Z84" s="133">
        <v>301</v>
      </c>
      <c r="AA84" s="133">
        <v>395</v>
      </c>
      <c r="AB84" s="133">
        <v>750</v>
      </c>
      <c r="AC84" s="133">
        <v>24.1</v>
      </c>
      <c r="AD84" s="133">
        <v>-1.38</v>
      </c>
      <c r="AE84" s="133">
        <v>80</v>
      </c>
      <c r="AF84" s="133">
        <v>12.6</v>
      </c>
      <c r="AG84" s="133">
        <v>1.53</v>
      </c>
      <c r="AH84" s="133">
        <v>41.7</v>
      </c>
      <c r="AI84" s="133">
        <v>199</v>
      </c>
      <c r="AJ84" s="133">
        <v>991</v>
      </c>
      <c r="AK84" s="133">
        <v>888</v>
      </c>
      <c r="AL84" s="133">
        <v>859</v>
      </c>
      <c r="AM84" s="133">
        <v>19.2</v>
      </c>
      <c r="AN84" s="133">
        <v>-1.05</v>
      </c>
      <c r="AO84" s="133">
        <v>70</v>
      </c>
      <c r="AP84" s="133">
        <v>12.1</v>
      </c>
      <c r="AQ84" s="133">
        <v>0.84</v>
      </c>
      <c r="AR84" s="133">
        <v>39</v>
      </c>
      <c r="AS84" s="133">
        <v>456</v>
      </c>
      <c r="AT84" s="133">
        <v>734</v>
      </c>
      <c r="AU84" s="133">
        <v>524</v>
      </c>
      <c r="AV84" s="133">
        <v>1</v>
      </c>
      <c r="AW84" s="133">
        <v>1</v>
      </c>
      <c r="AX84" s="39">
        <v>3</v>
      </c>
      <c r="AY84" s="39">
        <v>3</v>
      </c>
      <c r="AZ84" s="39">
        <v>0</v>
      </c>
      <c r="BA84" s="41">
        <v>3</v>
      </c>
      <c r="BB84" s="39">
        <v>8</v>
      </c>
      <c r="BC84" s="39">
        <v>9</v>
      </c>
      <c r="BD84" s="39">
        <v>7</v>
      </c>
      <c r="BE84" s="39">
        <v>9</v>
      </c>
      <c r="BF84" s="39">
        <v>18</v>
      </c>
      <c r="BG84" s="39">
        <v>2</v>
      </c>
      <c r="BH84" s="39">
        <v>2</v>
      </c>
      <c r="BI84" s="39">
        <v>1</v>
      </c>
      <c r="BJ84" s="39">
        <v>4</v>
      </c>
      <c r="BK84" s="39">
        <v>2</v>
      </c>
      <c r="BL84" s="41">
        <f t="shared" si="4"/>
        <v>11</v>
      </c>
      <c r="BM84" s="39" t="s">
        <v>104</v>
      </c>
      <c r="BN84" s="76"/>
      <c r="BO84" s="41"/>
      <c r="BP84" s="41"/>
    </row>
    <row r="85" spans="1:68" ht="15.75" customHeight="1" x14ac:dyDescent="0.25">
      <c r="A85" s="67">
        <v>37</v>
      </c>
      <c r="B85" s="67">
        <v>2</v>
      </c>
      <c r="C85" s="42">
        <v>69</v>
      </c>
      <c r="D85" s="42">
        <v>80.599999999999994</v>
      </c>
      <c r="E85" s="42">
        <v>180</v>
      </c>
      <c r="F85" s="42">
        <v>24.7</v>
      </c>
      <c r="G85" s="42" t="s">
        <v>81</v>
      </c>
      <c r="H85" s="42">
        <v>111</v>
      </c>
      <c r="I85" s="42">
        <v>72</v>
      </c>
      <c r="J85" s="43" t="s">
        <v>108</v>
      </c>
      <c r="K85" s="133">
        <v>39</v>
      </c>
      <c r="L85" s="133">
        <v>25.2</v>
      </c>
      <c r="M85" s="133">
        <v>57.3</v>
      </c>
      <c r="N85" s="133">
        <v>80.599999999999994</v>
      </c>
      <c r="O85" s="133">
        <v>52.8</v>
      </c>
      <c r="P85" s="133">
        <v>3</v>
      </c>
      <c r="Q85" s="133">
        <v>1740</v>
      </c>
      <c r="R85" s="133">
        <v>1016</v>
      </c>
      <c r="S85" s="133">
        <v>16.899999999999999</v>
      </c>
      <c r="T85" s="133">
        <v>-0.25</v>
      </c>
      <c r="U85" s="133">
        <v>59</v>
      </c>
      <c r="V85" s="133">
        <v>18.399999999999999</v>
      </c>
      <c r="W85" s="133">
        <v>0.97</v>
      </c>
      <c r="X85" s="133">
        <v>18.899999999999999</v>
      </c>
      <c r="Y85" s="133">
        <v>16</v>
      </c>
      <c r="Z85" s="133">
        <v>189</v>
      </c>
      <c r="AA85" s="133">
        <v>604</v>
      </c>
      <c r="AB85" s="133">
        <v>904</v>
      </c>
      <c r="AC85" s="133">
        <v>13</v>
      </c>
      <c r="AD85" s="133">
        <v>-0.92</v>
      </c>
      <c r="AE85" s="133">
        <v>66</v>
      </c>
      <c r="AF85" s="133">
        <v>19.399999999999999</v>
      </c>
      <c r="AG85" s="133">
        <v>1.66</v>
      </c>
      <c r="AH85" s="133">
        <v>17.899999999999999</v>
      </c>
      <c r="AI85" s="133">
        <v>8</v>
      </c>
      <c r="AJ85" s="133">
        <v>224</v>
      </c>
      <c r="AK85" s="133">
        <v>270</v>
      </c>
      <c r="AL85" s="133">
        <v>897</v>
      </c>
      <c r="AM85" s="133">
        <v>11.5</v>
      </c>
      <c r="AN85" s="133">
        <v>-1.05</v>
      </c>
      <c r="AO85" s="133">
        <v>67</v>
      </c>
      <c r="AP85" s="133">
        <v>19.600000000000001</v>
      </c>
      <c r="AQ85" s="133">
        <v>1.77</v>
      </c>
      <c r="AR85" s="133">
        <v>19.600000000000001</v>
      </c>
      <c r="AS85" s="133">
        <v>46</v>
      </c>
      <c r="AT85" s="133">
        <v>304</v>
      </c>
      <c r="AU85" s="133">
        <v>183</v>
      </c>
      <c r="AV85" s="133">
        <v>1</v>
      </c>
      <c r="AW85" s="133">
        <v>2</v>
      </c>
      <c r="AX85" s="136">
        <v>1</v>
      </c>
      <c r="AY85" s="41">
        <v>1</v>
      </c>
      <c r="AZ85" s="41">
        <v>0</v>
      </c>
      <c r="BA85" s="41">
        <v>2</v>
      </c>
      <c r="BB85" s="41">
        <v>6</v>
      </c>
      <c r="BC85" s="41">
        <v>7</v>
      </c>
      <c r="BD85" s="41">
        <v>7</v>
      </c>
      <c r="BE85" s="41">
        <v>7</v>
      </c>
      <c r="BF85" s="41">
        <v>20</v>
      </c>
      <c r="BG85" s="41">
        <v>2</v>
      </c>
      <c r="BH85" s="41">
        <v>2</v>
      </c>
      <c r="BI85" s="41">
        <v>2</v>
      </c>
      <c r="BJ85" s="41">
        <v>4</v>
      </c>
      <c r="BK85" s="41">
        <v>4</v>
      </c>
      <c r="BL85" s="41">
        <v>14</v>
      </c>
      <c r="BM85" s="41" t="s">
        <v>107</v>
      </c>
      <c r="BN85" s="38"/>
      <c r="BO85" s="41"/>
      <c r="BP85" s="41"/>
    </row>
    <row r="86" spans="1:68" ht="15.75" customHeight="1" x14ac:dyDescent="0.25">
      <c r="A86" s="41"/>
      <c r="B86" s="41"/>
      <c r="C86" s="42"/>
      <c r="D86" s="42"/>
      <c r="E86" s="42"/>
      <c r="F86" s="42"/>
      <c r="G86" s="42"/>
      <c r="H86" s="42"/>
      <c r="I86" s="42"/>
      <c r="J86" s="43"/>
      <c r="K86" s="42"/>
      <c r="L86" s="42"/>
      <c r="M86" s="42"/>
      <c r="N86" s="42"/>
      <c r="O86" s="42"/>
      <c r="P86" s="42"/>
      <c r="Q86" s="42"/>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38"/>
      <c r="BO86" s="41"/>
      <c r="BP86" s="41"/>
    </row>
    <row r="87" spans="1:68" ht="15.75" customHeight="1" x14ac:dyDescent="0.25">
      <c r="A87" s="41"/>
      <c r="B87" s="41"/>
      <c r="C87" s="42"/>
      <c r="D87" s="42"/>
      <c r="E87" s="42"/>
      <c r="F87" s="42"/>
      <c r="G87" s="42"/>
      <c r="H87" s="42"/>
      <c r="I87" s="42"/>
      <c r="J87" s="43"/>
      <c r="K87" s="42"/>
      <c r="L87" s="42"/>
      <c r="M87" s="42"/>
      <c r="N87" s="42"/>
      <c r="O87" s="42"/>
      <c r="P87" s="42"/>
      <c r="Q87" s="42"/>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38"/>
      <c r="BO87" s="41"/>
      <c r="BP87" s="41"/>
    </row>
    <row r="88" spans="1:68" ht="15.75" customHeight="1" x14ac:dyDescent="0.25">
      <c r="A88" s="41"/>
      <c r="B88" s="41"/>
      <c r="C88" s="42"/>
      <c r="D88" s="42"/>
      <c r="E88" s="42"/>
      <c r="F88" s="42"/>
      <c r="G88" s="42"/>
      <c r="H88" s="42"/>
      <c r="I88" s="42"/>
      <c r="J88" s="43"/>
      <c r="K88" s="42"/>
      <c r="L88" s="42"/>
      <c r="M88" s="42"/>
      <c r="N88" s="42"/>
      <c r="O88" s="42"/>
      <c r="P88" s="42"/>
      <c r="Q88" s="42"/>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38"/>
      <c r="BO88" s="41"/>
      <c r="BP88" s="41"/>
    </row>
    <row r="89" spans="1:68" ht="15.75" customHeight="1" x14ac:dyDescent="0.25">
      <c r="A89" s="41"/>
      <c r="B89" s="41"/>
      <c r="C89" s="42"/>
      <c r="D89" s="42"/>
      <c r="E89" s="42"/>
      <c r="F89" s="42"/>
      <c r="G89" s="42"/>
      <c r="H89" s="42"/>
      <c r="I89" s="42"/>
      <c r="J89" s="43"/>
      <c r="K89" s="42"/>
      <c r="L89" s="42"/>
      <c r="M89" s="42"/>
      <c r="N89" s="42"/>
      <c r="O89" s="42"/>
      <c r="P89" s="42"/>
      <c r="Q89" s="42"/>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38"/>
      <c r="BO89" s="41"/>
      <c r="BP89" s="41"/>
    </row>
    <row r="90" spans="1:68" ht="15.75" customHeight="1" x14ac:dyDescent="0.25">
      <c r="A90" s="41"/>
      <c r="B90" s="41"/>
      <c r="C90" s="42"/>
      <c r="D90" s="42"/>
      <c r="E90" s="42"/>
      <c r="F90" s="42"/>
      <c r="G90" s="42"/>
      <c r="H90" s="42"/>
      <c r="I90" s="42"/>
      <c r="J90" s="43"/>
      <c r="K90" s="42"/>
      <c r="L90" s="42"/>
      <c r="M90" s="42"/>
      <c r="N90" s="42"/>
      <c r="O90" s="42"/>
      <c r="P90" s="42"/>
      <c r="Q90" s="42"/>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38"/>
      <c r="BO90" s="41"/>
      <c r="BP90" s="41"/>
    </row>
    <row r="91" spans="1:68" ht="15.75" customHeight="1" x14ac:dyDescent="0.25">
      <c r="A91" s="41"/>
      <c r="B91" s="41"/>
      <c r="C91" s="42"/>
      <c r="D91" s="42"/>
      <c r="E91" s="42"/>
      <c r="F91" s="42"/>
      <c r="G91" s="42"/>
      <c r="H91" s="42"/>
      <c r="I91" s="42"/>
      <c r="J91" s="43"/>
      <c r="K91" s="42"/>
      <c r="L91" s="42"/>
      <c r="M91" s="42"/>
      <c r="N91" s="42"/>
      <c r="O91" s="42"/>
      <c r="P91" s="42"/>
      <c r="Q91" s="42"/>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38"/>
      <c r="BO91" s="41"/>
      <c r="BP91" s="41"/>
    </row>
    <row r="92" spans="1:68" ht="15.75" customHeight="1" x14ac:dyDescent="0.25">
      <c r="A92" s="41"/>
      <c r="B92" s="41"/>
      <c r="C92" s="42"/>
      <c r="D92" s="42"/>
      <c r="E92" s="42"/>
      <c r="F92" s="42"/>
      <c r="G92" s="42"/>
      <c r="H92" s="42"/>
      <c r="I92" s="42"/>
      <c r="J92" s="43"/>
      <c r="K92" s="42"/>
      <c r="L92" s="42"/>
      <c r="M92" s="42"/>
      <c r="N92" s="42"/>
      <c r="O92" s="42"/>
      <c r="P92" s="42"/>
      <c r="Q92" s="42"/>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38"/>
      <c r="BO92" s="41"/>
      <c r="BP92" s="41"/>
    </row>
    <row r="93" spans="1:68" ht="15.75" customHeight="1" x14ac:dyDescent="0.25">
      <c r="A93" s="41"/>
      <c r="B93" s="41"/>
      <c r="C93" s="42"/>
      <c r="D93" s="42"/>
      <c r="E93" s="42"/>
      <c r="F93" s="42"/>
      <c r="G93" s="42"/>
      <c r="H93" s="42"/>
      <c r="I93" s="42"/>
      <c r="J93" s="43"/>
      <c r="K93" s="42"/>
      <c r="L93" s="42"/>
      <c r="M93" s="42"/>
      <c r="N93" s="42"/>
      <c r="O93" s="42"/>
      <c r="P93" s="42"/>
      <c r="Q93" s="42"/>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38"/>
      <c r="BO93" s="41"/>
      <c r="BP93" s="41"/>
    </row>
    <row r="94" spans="1:68" ht="15.75" customHeight="1" x14ac:dyDescent="0.25">
      <c r="A94" s="41"/>
      <c r="B94" s="41"/>
      <c r="C94" s="42"/>
      <c r="D94" s="42"/>
      <c r="E94" s="42"/>
      <c r="F94" s="42"/>
      <c r="G94" s="42"/>
      <c r="H94" s="42"/>
      <c r="I94" s="42"/>
      <c r="J94" s="43"/>
      <c r="K94" s="42"/>
      <c r="L94" s="42"/>
      <c r="M94" s="42"/>
      <c r="N94" s="42"/>
      <c r="O94" s="42"/>
      <c r="P94" s="42"/>
      <c r="Q94" s="42"/>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38"/>
      <c r="BO94" s="41"/>
      <c r="BP94" s="41"/>
    </row>
    <row r="95" spans="1:68" ht="15.75" customHeight="1" x14ac:dyDescent="0.25">
      <c r="A95" s="41"/>
      <c r="B95" s="41"/>
      <c r="C95" s="42"/>
      <c r="D95" s="42"/>
      <c r="E95" s="42"/>
      <c r="F95" s="42"/>
      <c r="G95" s="42"/>
      <c r="H95" s="42"/>
      <c r="I95" s="42"/>
      <c r="J95" s="43"/>
      <c r="K95" s="42"/>
      <c r="L95" s="42"/>
      <c r="M95" s="42"/>
      <c r="N95" s="42"/>
      <c r="O95" s="42"/>
      <c r="P95" s="42"/>
      <c r="Q95" s="42"/>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38"/>
      <c r="BO95" s="41"/>
      <c r="BP95" s="41"/>
    </row>
    <row r="96" spans="1:68" ht="15.75" customHeight="1" x14ac:dyDescent="0.25">
      <c r="A96" s="41"/>
      <c r="B96" s="41"/>
      <c r="C96" s="42"/>
      <c r="D96" s="42"/>
      <c r="E96" s="42"/>
      <c r="F96" s="42"/>
      <c r="G96" s="42"/>
      <c r="H96" s="42"/>
      <c r="I96" s="42"/>
      <c r="J96" s="43"/>
      <c r="K96" s="42"/>
      <c r="L96" s="42"/>
      <c r="M96" s="42"/>
      <c r="N96" s="42"/>
      <c r="O96" s="42"/>
      <c r="P96" s="42"/>
      <c r="Q96" s="42"/>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38"/>
      <c r="BO96" s="41"/>
      <c r="BP96" s="41"/>
    </row>
    <row r="97" spans="1:68" ht="15.75" customHeight="1" x14ac:dyDescent="0.25">
      <c r="A97" s="41"/>
      <c r="B97" s="41"/>
      <c r="C97" s="42"/>
      <c r="D97" s="42"/>
      <c r="E97" s="42"/>
      <c r="F97" s="42"/>
      <c r="G97" s="42"/>
      <c r="H97" s="42"/>
      <c r="I97" s="42"/>
      <c r="J97" s="43"/>
      <c r="K97" s="42"/>
      <c r="L97" s="42"/>
      <c r="M97" s="42"/>
      <c r="N97" s="42"/>
      <c r="O97" s="42"/>
      <c r="P97" s="42"/>
      <c r="Q97" s="42"/>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38"/>
      <c r="BO97" s="41"/>
      <c r="BP97" s="41"/>
    </row>
    <row r="98" spans="1:68" ht="15.75" customHeight="1" x14ac:dyDescent="0.25">
      <c r="A98" s="41"/>
      <c r="B98" s="41"/>
      <c r="C98" s="42"/>
      <c r="D98" s="42"/>
      <c r="E98" s="42"/>
      <c r="F98" s="42"/>
      <c r="G98" s="42"/>
      <c r="H98" s="42"/>
      <c r="I98" s="42"/>
      <c r="J98" s="43"/>
      <c r="K98" s="42"/>
      <c r="L98" s="42"/>
      <c r="M98" s="42"/>
      <c r="N98" s="42"/>
      <c r="O98" s="42"/>
      <c r="P98" s="42"/>
      <c r="Q98" s="42"/>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38"/>
      <c r="BO98" s="41"/>
      <c r="BP98" s="41"/>
    </row>
    <row r="99" spans="1:68" ht="15.75" customHeight="1" x14ac:dyDescent="0.25">
      <c r="A99" s="41"/>
      <c r="B99" s="41"/>
      <c r="C99" s="42"/>
      <c r="D99" s="42"/>
      <c r="E99" s="42"/>
      <c r="F99" s="42"/>
      <c r="G99" s="42"/>
      <c r="H99" s="42"/>
      <c r="I99" s="42"/>
      <c r="J99" s="43"/>
      <c r="K99" s="42"/>
      <c r="L99" s="42"/>
      <c r="M99" s="42"/>
      <c r="N99" s="42"/>
      <c r="O99" s="42"/>
      <c r="P99" s="42"/>
      <c r="Q99" s="42"/>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38"/>
      <c r="BO99" s="41"/>
      <c r="BP99" s="41"/>
    </row>
    <row r="100" spans="1:68" ht="15.75" customHeight="1" x14ac:dyDescent="0.25">
      <c r="A100" s="41"/>
      <c r="B100" s="41"/>
      <c r="C100" s="42"/>
      <c r="D100" s="42"/>
      <c r="E100" s="42"/>
      <c r="F100" s="42"/>
      <c r="G100" s="42"/>
      <c r="H100" s="42"/>
      <c r="I100" s="42"/>
      <c r="J100" s="43"/>
      <c r="K100" s="42"/>
      <c r="L100" s="42"/>
      <c r="M100" s="42"/>
      <c r="N100" s="42"/>
      <c r="O100" s="42"/>
      <c r="P100" s="42"/>
      <c r="Q100" s="42"/>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38"/>
      <c r="BO100" s="41"/>
      <c r="BP100" s="41"/>
    </row>
    <row r="101" spans="1:68" ht="15.75" customHeight="1" x14ac:dyDescent="0.25">
      <c r="A101" s="41"/>
      <c r="B101" s="41"/>
      <c r="C101" s="42"/>
      <c r="D101" s="42"/>
      <c r="E101" s="42"/>
      <c r="F101" s="42"/>
      <c r="G101" s="42"/>
      <c r="H101" s="42"/>
      <c r="I101" s="42"/>
      <c r="J101" s="43"/>
      <c r="K101" s="42"/>
      <c r="L101" s="42"/>
      <c r="M101" s="42"/>
      <c r="N101" s="42"/>
      <c r="O101" s="42"/>
      <c r="P101" s="42"/>
      <c r="Q101" s="42"/>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38"/>
      <c r="BO101" s="41"/>
      <c r="BP101" s="41"/>
    </row>
    <row r="102" spans="1:68" ht="15.75" customHeight="1" x14ac:dyDescent="0.25">
      <c r="A102" s="41"/>
      <c r="B102" s="41"/>
      <c r="C102" s="42"/>
      <c r="D102" s="42"/>
      <c r="E102" s="42"/>
      <c r="F102" s="42"/>
      <c r="G102" s="42"/>
      <c r="H102" s="42"/>
      <c r="I102" s="42"/>
      <c r="J102" s="43"/>
      <c r="K102" s="42"/>
      <c r="L102" s="42"/>
      <c r="M102" s="42"/>
      <c r="N102" s="42"/>
      <c r="O102" s="42"/>
      <c r="P102" s="42"/>
      <c r="Q102" s="42"/>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38"/>
      <c r="BO102" s="41"/>
      <c r="BP102" s="41"/>
    </row>
    <row r="103" spans="1:68" ht="15.75" customHeight="1" x14ac:dyDescent="0.25">
      <c r="A103" s="41"/>
      <c r="B103" s="41"/>
      <c r="C103" s="42"/>
      <c r="D103" s="42"/>
      <c r="E103" s="42"/>
      <c r="F103" s="42"/>
      <c r="G103" s="42"/>
      <c r="H103" s="42"/>
      <c r="I103" s="42"/>
      <c r="J103" s="43"/>
      <c r="K103" s="42"/>
      <c r="L103" s="42"/>
      <c r="M103" s="42"/>
      <c r="N103" s="42"/>
      <c r="O103" s="42"/>
      <c r="P103" s="42"/>
      <c r="Q103" s="42"/>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38"/>
      <c r="BO103" s="41"/>
      <c r="BP103" s="41"/>
    </row>
    <row r="104" spans="1:68" ht="15.75" customHeight="1" x14ac:dyDescent="0.25">
      <c r="A104" s="41"/>
      <c r="B104" s="41"/>
      <c r="C104" s="42"/>
      <c r="D104" s="42"/>
      <c r="E104" s="42"/>
      <c r="F104" s="42"/>
      <c r="G104" s="42"/>
      <c r="H104" s="42"/>
      <c r="I104" s="42"/>
      <c r="J104" s="43"/>
      <c r="K104" s="42"/>
      <c r="L104" s="42"/>
      <c r="M104" s="42"/>
      <c r="N104" s="42"/>
      <c r="O104" s="42"/>
      <c r="P104" s="42"/>
      <c r="Q104" s="42"/>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38"/>
      <c r="BO104" s="41"/>
      <c r="BP104" s="41"/>
    </row>
    <row r="105" spans="1:68" ht="15.75" customHeight="1" x14ac:dyDescent="0.25">
      <c r="A105" s="41"/>
      <c r="B105" s="41"/>
      <c r="C105" s="42"/>
      <c r="D105" s="42"/>
      <c r="E105" s="42"/>
      <c r="F105" s="42"/>
      <c r="G105" s="42"/>
      <c r="H105" s="42"/>
      <c r="I105" s="42"/>
      <c r="J105" s="43"/>
      <c r="K105" s="42"/>
      <c r="L105" s="42"/>
      <c r="M105" s="42"/>
      <c r="N105" s="42"/>
      <c r="O105" s="42"/>
      <c r="P105" s="42"/>
      <c r="Q105" s="42"/>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38"/>
      <c r="BO105" s="41"/>
      <c r="BP105" s="41"/>
    </row>
    <row r="106" spans="1:68" ht="15.75" customHeight="1" x14ac:dyDescent="0.25">
      <c r="A106" s="41"/>
      <c r="B106" s="41"/>
      <c r="C106" s="42"/>
      <c r="D106" s="42"/>
      <c r="E106" s="42"/>
      <c r="F106" s="42"/>
      <c r="G106" s="42"/>
      <c r="H106" s="42"/>
      <c r="I106" s="42"/>
      <c r="J106" s="43"/>
      <c r="K106" s="42"/>
      <c r="L106" s="42"/>
      <c r="M106" s="42"/>
      <c r="N106" s="42"/>
      <c r="O106" s="42"/>
      <c r="P106" s="42"/>
      <c r="Q106" s="42"/>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38"/>
      <c r="BO106" s="41"/>
      <c r="BP106" s="41"/>
    </row>
    <row r="107" spans="1:68" ht="15.75" customHeight="1" x14ac:dyDescent="0.25">
      <c r="A107" s="41"/>
      <c r="B107" s="41"/>
      <c r="C107" s="42"/>
      <c r="D107" s="42"/>
      <c r="E107" s="42"/>
      <c r="F107" s="42"/>
      <c r="G107" s="42"/>
      <c r="H107" s="42"/>
      <c r="I107" s="42"/>
      <c r="J107" s="43"/>
      <c r="K107" s="42"/>
      <c r="L107" s="42"/>
      <c r="M107" s="42"/>
      <c r="N107" s="42"/>
      <c r="O107" s="42"/>
      <c r="P107" s="42"/>
      <c r="Q107" s="42"/>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38"/>
      <c r="BO107" s="41"/>
      <c r="BP107" s="41"/>
    </row>
    <row r="108" spans="1:68" ht="15.75" customHeight="1" x14ac:dyDescent="0.25">
      <c r="A108" s="41"/>
      <c r="B108" s="41"/>
      <c r="C108" s="42"/>
      <c r="D108" s="42"/>
      <c r="E108" s="42"/>
      <c r="F108" s="42"/>
      <c r="G108" s="42"/>
      <c r="H108" s="42"/>
      <c r="I108" s="42"/>
      <c r="J108" s="43"/>
      <c r="K108" s="42"/>
      <c r="L108" s="42"/>
      <c r="M108" s="42"/>
      <c r="N108" s="42"/>
      <c r="O108" s="42"/>
      <c r="P108" s="42"/>
      <c r="Q108" s="42"/>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38"/>
      <c r="BO108" s="41"/>
      <c r="BP108" s="41"/>
    </row>
    <row r="109" spans="1:68" ht="15.75" customHeight="1" x14ac:dyDescent="0.25">
      <c r="A109" s="41"/>
      <c r="B109" s="41"/>
      <c r="C109" s="42"/>
      <c r="D109" s="42"/>
      <c r="E109" s="42"/>
      <c r="F109" s="42"/>
      <c r="G109" s="42"/>
      <c r="H109" s="42"/>
      <c r="I109" s="42"/>
      <c r="J109" s="43"/>
      <c r="K109" s="42"/>
      <c r="L109" s="42"/>
      <c r="M109" s="42"/>
      <c r="N109" s="42"/>
      <c r="O109" s="42"/>
      <c r="P109" s="42"/>
      <c r="Q109" s="42"/>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38"/>
      <c r="BO109" s="41"/>
      <c r="BP109" s="41"/>
    </row>
    <row r="110" spans="1:68" ht="15.75" customHeight="1" x14ac:dyDescent="0.25">
      <c r="A110" s="41"/>
      <c r="B110" s="41"/>
      <c r="C110" s="42"/>
      <c r="D110" s="42"/>
      <c r="E110" s="42"/>
      <c r="F110" s="42"/>
      <c r="G110" s="42"/>
      <c r="H110" s="42"/>
      <c r="I110" s="42"/>
      <c r="J110" s="43"/>
      <c r="K110" s="42"/>
      <c r="L110" s="42"/>
      <c r="M110" s="42"/>
      <c r="N110" s="42"/>
      <c r="O110" s="42"/>
      <c r="P110" s="42"/>
      <c r="Q110" s="42"/>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38"/>
      <c r="BO110" s="41"/>
      <c r="BP110" s="41"/>
    </row>
    <row r="111" spans="1:68" ht="15.75" customHeight="1" x14ac:dyDescent="0.25">
      <c r="A111" s="41"/>
      <c r="B111" s="41"/>
      <c r="C111" s="42"/>
      <c r="D111" s="42"/>
      <c r="E111" s="42"/>
      <c r="F111" s="42"/>
      <c r="G111" s="42"/>
      <c r="H111" s="42"/>
      <c r="I111" s="42"/>
      <c r="J111" s="43"/>
      <c r="K111" s="42"/>
      <c r="L111" s="42"/>
      <c r="M111" s="42"/>
      <c r="N111" s="42"/>
      <c r="O111" s="42"/>
      <c r="P111" s="42"/>
      <c r="Q111" s="42"/>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38"/>
      <c r="BO111" s="41"/>
      <c r="BP111" s="41"/>
    </row>
    <row r="112" spans="1:68" ht="15.75" customHeight="1" x14ac:dyDescent="0.25">
      <c r="A112" s="41"/>
      <c r="B112" s="41"/>
      <c r="C112" s="42"/>
      <c r="D112" s="42"/>
      <c r="E112" s="42"/>
      <c r="F112" s="42"/>
      <c r="G112" s="42"/>
      <c r="H112" s="42"/>
      <c r="I112" s="42"/>
      <c r="J112" s="43"/>
      <c r="K112" s="42"/>
      <c r="L112" s="42"/>
      <c r="M112" s="42"/>
      <c r="N112" s="42"/>
      <c r="O112" s="42"/>
      <c r="P112" s="42"/>
      <c r="Q112" s="42"/>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38"/>
      <c r="BO112" s="41"/>
      <c r="BP112" s="41"/>
    </row>
    <row r="113" spans="1:68" ht="15.75" customHeight="1" x14ac:dyDescent="0.25">
      <c r="A113" s="41"/>
      <c r="B113" s="41"/>
      <c r="C113" s="42"/>
      <c r="D113" s="42"/>
      <c r="E113" s="42"/>
      <c r="F113" s="42"/>
      <c r="G113" s="42"/>
      <c r="H113" s="42"/>
      <c r="I113" s="42"/>
      <c r="J113" s="43"/>
      <c r="K113" s="42"/>
      <c r="L113" s="42"/>
      <c r="M113" s="42"/>
      <c r="N113" s="42"/>
      <c r="O113" s="42"/>
      <c r="P113" s="42"/>
      <c r="Q113" s="42"/>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38"/>
      <c r="BO113" s="41"/>
      <c r="BP113" s="41"/>
    </row>
    <row r="114" spans="1:68" ht="15.75" customHeight="1" x14ac:dyDescent="0.25">
      <c r="A114" s="41"/>
      <c r="B114" s="41"/>
      <c r="C114" s="42"/>
      <c r="D114" s="42"/>
      <c r="E114" s="42"/>
      <c r="F114" s="42"/>
      <c r="G114" s="42"/>
      <c r="H114" s="42"/>
      <c r="I114" s="42"/>
      <c r="J114" s="43"/>
      <c r="K114" s="42"/>
      <c r="L114" s="42"/>
      <c r="M114" s="42"/>
      <c r="N114" s="42"/>
      <c r="O114" s="42"/>
      <c r="P114" s="42"/>
      <c r="Q114" s="42"/>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38"/>
      <c r="BO114" s="41"/>
      <c r="BP114" s="41"/>
    </row>
    <row r="115" spans="1:68" ht="15.75" customHeight="1" x14ac:dyDescent="0.25">
      <c r="A115" s="41"/>
      <c r="B115" s="41"/>
      <c r="C115" s="42"/>
      <c r="D115" s="42"/>
      <c r="E115" s="42"/>
      <c r="F115" s="42"/>
      <c r="G115" s="42"/>
      <c r="H115" s="42"/>
      <c r="I115" s="42"/>
      <c r="J115" s="43"/>
      <c r="K115" s="42"/>
      <c r="L115" s="42"/>
      <c r="M115" s="42"/>
      <c r="N115" s="42"/>
      <c r="O115" s="42"/>
      <c r="P115" s="42"/>
      <c r="Q115" s="42"/>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38"/>
      <c r="BO115" s="41"/>
      <c r="BP115" s="41"/>
    </row>
    <row r="116" spans="1:68" ht="15.75" customHeight="1" x14ac:dyDescent="0.25">
      <c r="A116" s="41"/>
      <c r="B116" s="41"/>
      <c r="C116" s="42"/>
      <c r="D116" s="42"/>
      <c r="E116" s="42"/>
      <c r="F116" s="42"/>
      <c r="G116" s="42"/>
      <c r="H116" s="42"/>
      <c r="I116" s="42"/>
      <c r="J116" s="43"/>
      <c r="K116" s="42"/>
      <c r="L116" s="42"/>
      <c r="M116" s="42"/>
      <c r="N116" s="42"/>
      <c r="O116" s="42"/>
      <c r="P116" s="42"/>
      <c r="Q116" s="42"/>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38"/>
      <c r="BO116" s="41"/>
      <c r="BP116" s="41"/>
    </row>
    <row r="117" spans="1:68" ht="15.75" customHeight="1" x14ac:dyDescent="0.25">
      <c r="A117" s="41"/>
      <c r="B117" s="41"/>
      <c r="C117" s="42"/>
      <c r="D117" s="42"/>
      <c r="E117" s="42"/>
      <c r="F117" s="42"/>
      <c r="G117" s="42"/>
      <c r="H117" s="42"/>
      <c r="I117" s="42"/>
      <c r="J117" s="43"/>
      <c r="K117" s="42"/>
      <c r="L117" s="42"/>
      <c r="M117" s="42"/>
      <c r="N117" s="42"/>
      <c r="O117" s="42"/>
      <c r="P117" s="42"/>
      <c r="Q117" s="42"/>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38"/>
      <c r="BO117" s="41"/>
      <c r="BP117" s="41"/>
    </row>
    <row r="118" spans="1:68" ht="15.75" customHeight="1" x14ac:dyDescent="0.25">
      <c r="A118" s="41"/>
      <c r="B118" s="41"/>
      <c r="C118" s="42"/>
      <c r="D118" s="42"/>
      <c r="E118" s="42"/>
      <c r="F118" s="42"/>
      <c r="G118" s="42"/>
      <c r="H118" s="42"/>
      <c r="I118" s="42"/>
      <c r="J118" s="43"/>
      <c r="K118" s="42"/>
      <c r="L118" s="42"/>
      <c r="M118" s="42"/>
      <c r="N118" s="42"/>
      <c r="O118" s="42"/>
      <c r="P118" s="42"/>
      <c r="Q118" s="42"/>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38"/>
      <c r="BO118" s="41"/>
      <c r="BP118" s="41"/>
    </row>
    <row r="119" spans="1:68" ht="15.75" customHeight="1" x14ac:dyDescent="0.25">
      <c r="A119" s="41"/>
      <c r="B119" s="41"/>
      <c r="C119" s="42"/>
      <c r="D119" s="42"/>
      <c r="E119" s="42"/>
      <c r="F119" s="42"/>
      <c r="G119" s="42"/>
      <c r="H119" s="42"/>
      <c r="I119" s="42"/>
      <c r="J119" s="43"/>
      <c r="K119" s="42"/>
      <c r="L119" s="42"/>
      <c r="M119" s="42"/>
      <c r="N119" s="42"/>
      <c r="O119" s="42"/>
      <c r="P119" s="42"/>
      <c r="Q119" s="42"/>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38"/>
      <c r="BO119" s="41"/>
      <c r="BP119" s="41"/>
    </row>
    <row r="120" spans="1:68" ht="15.75" customHeight="1" x14ac:dyDescent="0.25">
      <c r="A120" s="41"/>
      <c r="B120" s="41"/>
      <c r="C120" s="42"/>
      <c r="D120" s="42"/>
      <c r="E120" s="42"/>
      <c r="F120" s="42"/>
      <c r="G120" s="42"/>
      <c r="H120" s="42"/>
      <c r="I120" s="42"/>
      <c r="J120" s="43"/>
      <c r="K120" s="42"/>
      <c r="L120" s="42"/>
      <c r="M120" s="42"/>
      <c r="N120" s="42"/>
      <c r="O120" s="42"/>
      <c r="P120" s="42"/>
      <c r="Q120" s="42"/>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38"/>
      <c r="BO120" s="41"/>
      <c r="BP120" s="41"/>
    </row>
    <row r="121" spans="1:68" ht="15.75" customHeight="1" x14ac:dyDescent="0.25">
      <c r="A121" s="41"/>
      <c r="B121" s="41"/>
      <c r="C121" s="42"/>
      <c r="D121" s="42"/>
      <c r="E121" s="42"/>
      <c r="F121" s="42"/>
      <c r="G121" s="42"/>
      <c r="H121" s="42"/>
      <c r="I121" s="42"/>
      <c r="J121" s="43"/>
      <c r="K121" s="42"/>
      <c r="L121" s="42"/>
      <c r="M121" s="42"/>
      <c r="N121" s="42"/>
      <c r="O121" s="42"/>
      <c r="P121" s="42"/>
      <c r="Q121" s="42"/>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38"/>
      <c r="BO121" s="41"/>
      <c r="BP121" s="41"/>
    </row>
    <row r="122" spans="1:68" ht="15.75" customHeight="1" x14ac:dyDescent="0.25">
      <c r="A122" s="41"/>
      <c r="B122" s="41"/>
      <c r="C122" s="42"/>
      <c r="D122" s="42"/>
      <c r="E122" s="42"/>
      <c r="F122" s="42"/>
      <c r="G122" s="42"/>
      <c r="H122" s="42"/>
      <c r="I122" s="42"/>
      <c r="J122" s="43"/>
      <c r="K122" s="42"/>
      <c r="L122" s="42"/>
      <c r="M122" s="42"/>
      <c r="N122" s="42"/>
      <c r="O122" s="42"/>
      <c r="P122" s="42"/>
      <c r="Q122" s="42"/>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38"/>
      <c r="BO122" s="41"/>
      <c r="BP122" s="41"/>
    </row>
    <row r="123" spans="1:68" ht="15.75" customHeight="1" x14ac:dyDescent="0.25">
      <c r="A123" s="41"/>
      <c r="B123" s="41"/>
      <c r="C123" s="42"/>
      <c r="D123" s="42"/>
      <c r="E123" s="42"/>
      <c r="F123" s="42"/>
      <c r="G123" s="42"/>
      <c r="H123" s="42"/>
      <c r="I123" s="42"/>
      <c r="J123" s="43"/>
      <c r="K123" s="42"/>
      <c r="L123" s="42"/>
      <c r="M123" s="42"/>
      <c r="N123" s="42"/>
      <c r="O123" s="42"/>
      <c r="P123" s="42"/>
      <c r="Q123" s="42"/>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38"/>
      <c r="BO123" s="41"/>
      <c r="BP123" s="41"/>
    </row>
    <row r="124" spans="1:68" ht="15.75" customHeight="1" x14ac:dyDescent="0.25">
      <c r="A124" s="41"/>
      <c r="B124" s="41"/>
      <c r="C124" s="42"/>
      <c r="D124" s="42"/>
      <c r="E124" s="42"/>
      <c r="F124" s="42"/>
      <c r="G124" s="42"/>
      <c r="H124" s="42"/>
      <c r="I124" s="42"/>
      <c r="J124" s="43"/>
      <c r="K124" s="42"/>
      <c r="L124" s="42"/>
      <c r="M124" s="42"/>
      <c r="N124" s="42"/>
      <c r="O124" s="42"/>
      <c r="P124" s="42"/>
      <c r="Q124" s="42"/>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38"/>
      <c r="BO124" s="41"/>
      <c r="BP124" s="41"/>
    </row>
    <row r="125" spans="1:68" ht="15.75" customHeight="1" x14ac:dyDescent="0.25">
      <c r="A125" s="41"/>
      <c r="B125" s="41"/>
      <c r="C125" s="42"/>
      <c r="D125" s="42"/>
      <c r="E125" s="42"/>
      <c r="F125" s="42"/>
      <c r="G125" s="42"/>
      <c r="H125" s="42"/>
      <c r="I125" s="42"/>
      <c r="J125" s="43"/>
      <c r="K125" s="42"/>
      <c r="L125" s="42"/>
      <c r="M125" s="42"/>
      <c r="N125" s="42"/>
      <c r="O125" s="42"/>
      <c r="P125" s="42"/>
      <c r="Q125" s="42"/>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38"/>
      <c r="BO125" s="41"/>
      <c r="BP125" s="41"/>
    </row>
    <row r="126" spans="1:68" ht="15.75" customHeight="1" x14ac:dyDescent="0.25">
      <c r="A126" s="41"/>
      <c r="B126" s="41"/>
      <c r="C126" s="42"/>
      <c r="D126" s="42"/>
      <c r="E126" s="42"/>
      <c r="F126" s="42"/>
      <c r="G126" s="42"/>
      <c r="H126" s="42"/>
      <c r="I126" s="42"/>
      <c r="J126" s="43"/>
      <c r="K126" s="42"/>
      <c r="L126" s="42"/>
      <c r="M126" s="42"/>
      <c r="N126" s="42"/>
      <c r="O126" s="42"/>
      <c r="P126" s="42"/>
      <c r="Q126" s="42"/>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38"/>
      <c r="BO126" s="41"/>
      <c r="BP126" s="41"/>
    </row>
    <row r="127" spans="1:68" ht="15.75" customHeight="1" x14ac:dyDescent="0.25">
      <c r="A127" s="41"/>
      <c r="B127" s="41"/>
      <c r="C127" s="42"/>
      <c r="D127" s="42"/>
      <c r="E127" s="42"/>
      <c r="F127" s="42"/>
      <c r="G127" s="42"/>
      <c r="H127" s="42"/>
      <c r="I127" s="42"/>
      <c r="J127" s="43"/>
      <c r="K127" s="42"/>
      <c r="L127" s="42"/>
      <c r="M127" s="42"/>
      <c r="N127" s="42"/>
      <c r="O127" s="42"/>
      <c r="P127" s="42"/>
      <c r="Q127" s="42"/>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38"/>
      <c r="BO127" s="41"/>
      <c r="BP127" s="41"/>
    </row>
    <row r="128" spans="1:68" ht="15.75" customHeight="1" x14ac:dyDescent="0.25">
      <c r="A128" s="41"/>
      <c r="B128" s="41"/>
      <c r="C128" s="42"/>
      <c r="D128" s="42"/>
      <c r="E128" s="42"/>
      <c r="F128" s="42"/>
      <c r="G128" s="42"/>
      <c r="H128" s="42"/>
      <c r="I128" s="42"/>
      <c r="J128" s="43"/>
      <c r="K128" s="42"/>
      <c r="L128" s="42"/>
      <c r="M128" s="42"/>
      <c r="N128" s="42"/>
      <c r="O128" s="42"/>
      <c r="P128" s="42"/>
      <c r="Q128" s="42"/>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38"/>
      <c r="BO128" s="41"/>
      <c r="BP128" s="41"/>
    </row>
    <row r="129" spans="1:68" ht="15.75" customHeight="1" x14ac:dyDescent="0.25">
      <c r="A129" s="41"/>
      <c r="B129" s="41"/>
      <c r="C129" s="42"/>
      <c r="D129" s="42"/>
      <c r="E129" s="42"/>
      <c r="F129" s="42"/>
      <c r="G129" s="42"/>
      <c r="H129" s="42"/>
      <c r="I129" s="42"/>
      <c r="J129" s="43"/>
      <c r="K129" s="42"/>
      <c r="L129" s="42"/>
      <c r="M129" s="42"/>
      <c r="N129" s="42"/>
      <c r="O129" s="42"/>
      <c r="P129" s="42"/>
      <c r="Q129" s="42"/>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38"/>
      <c r="BO129" s="41"/>
      <c r="BP129" s="41"/>
    </row>
    <row r="130" spans="1:68" ht="15.75" customHeight="1" x14ac:dyDescent="0.25">
      <c r="A130" s="41"/>
      <c r="B130" s="41"/>
      <c r="C130" s="42"/>
      <c r="D130" s="42"/>
      <c r="E130" s="42"/>
      <c r="F130" s="42"/>
      <c r="G130" s="42"/>
      <c r="H130" s="42"/>
      <c r="I130" s="42"/>
      <c r="J130" s="43"/>
      <c r="K130" s="42"/>
      <c r="L130" s="42"/>
      <c r="M130" s="42"/>
      <c r="N130" s="42"/>
      <c r="O130" s="42"/>
      <c r="P130" s="42"/>
      <c r="Q130" s="42"/>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38"/>
      <c r="BO130" s="41"/>
      <c r="BP130" s="41"/>
    </row>
    <row r="131" spans="1:68" ht="15.75" customHeight="1" x14ac:dyDescent="0.25">
      <c r="A131" s="41"/>
      <c r="B131" s="41"/>
      <c r="C131" s="42"/>
      <c r="D131" s="42"/>
      <c r="E131" s="42"/>
      <c r="F131" s="42"/>
      <c r="G131" s="42"/>
      <c r="H131" s="42"/>
      <c r="I131" s="42"/>
      <c r="J131" s="43"/>
      <c r="K131" s="42"/>
      <c r="L131" s="42"/>
      <c r="M131" s="42"/>
      <c r="N131" s="42"/>
      <c r="O131" s="42"/>
      <c r="P131" s="42"/>
      <c r="Q131" s="42"/>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38"/>
      <c r="BO131" s="41"/>
      <c r="BP131" s="41"/>
    </row>
    <row r="132" spans="1:68" ht="15.75" customHeight="1" x14ac:dyDescent="0.25">
      <c r="A132" s="41"/>
      <c r="B132" s="41"/>
      <c r="C132" s="42"/>
      <c r="D132" s="42"/>
      <c r="E132" s="42"/>
      <c r="F132" s="42"/>
      <c r="G132" s="42"/>
      <c r="H132" s="42"/>
      <c r="I132" s="42"/>
      <c r="J132" s="43"/>
      <c r="K132" s="42"/>
      <c r="L132" s="42"/>
      <c r="M132" s="42"/>
      <c r="N132" s="42"/>
      <c r="O132" s="42"/>
      <c r="P132" s="42"/>
      <c r="Q132" s="42"/>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38"/>
      <c r="BO132" s="41"/>
      <c r="BP132" s="41"/>
    </row>
    <row r="133" spans="1:68" ht="15.75" customHeight="1" x14ac:dyDescent="0.25">
      <c r="A133" s="41"/>
      <c r="B133" s="41"/>
      <c r="C133" s="42"/>
      <c r="D133" s="42"/>
      <c r="E133" s="42"/>
      <c r="F133" s="42"/>
      <c r="G133" s="42"/>
      <c r="H133" s="42"/>
      <c r="I133" s="42"/>
      <c r="J133" s="43"/>
      <c r="K133" s="42"/>
      <c r="L133" s="42"/>
      <c r="M133" s="42"/>
      <c r="N133" s="42"/>
      <c r="O133" s="42"/>
      <c r="P133" s="42"/>
      <c r="Q133" s="42"/>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38"/>
      <c r="BO133" s="41"/>
      <c r="BP133" s="41"/>
    </row>
    <row r="134" spans="1:68" ht="15.75" customHeight="1" x14ac:dyDescent="0.25">
      <c r="A134" s="41"/>
      <c r="B134" s="41"/>
      <c r="C134" s="42"/>
      <c r="D134" s="42"/>
      <c r="E134" s="42"/>
      <c r="F134" s="42"/>
      <c r="G134" s="42"/>
      <c r="H134" s="42"/>
      <c r="I134" s="42"/>
      <c r="J134" s="43"/>
      <c r="K134" s="42"/>
      <c r="L134" s="42"/>
      <c r="M134" s="42"/>
      <c r="N134" s="42"/>
      <c r="O134" s="42"/>
      <c r="P134" s="42"/>
      <c r="Q134" s="42"/>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38"/>
      <c r="BO134" s="41"/>
      <c r="BP134" s="41"/>
    </row>
    <row r="135" spans="1:68" ht="15.75" customHeight="1" x14ac:dyDescent="0.25">
      <c r="A135" s="41"/>
      <c r="B135" s="41"/>
      <c r="C135" s="42"/>
      <c r="D135" s="42"/>
      <c r="E135" s="42"/>
      <c r="F135" s="42"/>
      <c r="G135" s="42"/>
      <c r="H135" s="42"/>
      <c r="I135" s="42"/>
      <c r="J135" s="43"/>
      <c r="K135" s="42"/>
      <c r="L135" s="42"/>
      <c r="M135" s="42"/>
      <c r="N135" s="42"/>
      <c r="O135" s="42"/>
      <c r="P135" s="42"/>
      <c r="Q135" s="42"/>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38"/>
      <c r="BO135" s="41"/>
      <c r="BP135" s="41"/>
    </row>
    <row r="136" spans="1:68" ht="15.75" customHeight="1" x14ac:dyDescent="0.25">
      <c r="A136" s="41"/>
      <c r="B136" s="41"/>
      <c r="C136" s="42"/>
      <c r="D136" s="42"/>
      <c r="E136" s="42"/>
      <c r="F136" s="42"/>
      <c r="G136" s="42"/>
      <c r="H136" s="42"/>
      <c r="I136" s="42"/>
      <c r="J136" s="43"/>
      <c r="K136" s="42"/>
      <c r="L136" s="42"/>
      <c r="M136" s="42"/>
      <c r="N136" s="42"/>
      <c r="O136" s="42"/>
      <c r="P136" s="42"/>
      <c r="Q136" s="42"/>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38"/>
      <c r="BO136" s="41"/>
      <c r="BP136" s="41"/>
    </row>
    <row r="137" spans="1:68" ht="15.75" customHeight="1" x14ac:dyDescent="0.25">
      <c r="A137" s="41"/>
      <c r="B137" s="41"/>
      <c r="C137" s="42"/>
      <c r="D137" s="42"/>
      <c r="E137" s="42"/>
      <c r="F137" s="42"/>
      <c r="G137" s="42"/>
      <c r="H137" s="42"/>
      <c r="I137" s="42"/>
      <c r="J137" s="43"/>
      <c r="K137" s="42"/>
      <c r="L137" s="42"/>
      <c r="M137" s="42"/>
      <c r="N137" s="42"/>
      <c r="O137" s="42"/>
      <c r="P137" s="42"/>
      <c r="Q137" s="42"/>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38"/>
      <c r="BO137" s="41"/>
      <c r="BP137" s="41"/>
    </row>
    <row r="138" spans="1:68" ht="15.75" customHeight="1" x14ac:dyDescent="0.25">
      <c r="A138" s="41"/>
      <c r="B138" s="41"/>
      <c r="C138" s="42"/>
      <c r="D138" s="42"/>
      <c r="E138" s="42"/>
      <c r="F138" s="42"/>
      <c r="G138" s="42"/>
      <c r="H138" s="42"/>
      <c r="I138" s="42"/>
      <c r="J138" s="43"/>
      <c r="K138" s="42"/>
      <c r="L138" s="42"/>
      <c r="M138" s="42"/>
      <c r="N138" s="42"/>
      <c r="O138" s="42"/>
      <c r="P138" s="42"/>
      <c r="Q138" s="42"/>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38"/>
      <c r="BO138" s="41"/>
      <c r="BP138" s="41"/>
    </row>
    <row r="139" spans="1:68" ht="15.75" customHeight="1" x14ac:dyDescent="0.25">
      <c r="A139" s="41"/>
      <c r="B139" s="41"/>
      <c r="C139" s="42"/>
      <c r="D139" s="42"/>
      <c r="E139" s="42"/>
      <c r="F139" s="42"/>
      <c r="G139" s="42"/>
      <c r="H139" s="42"/>
      <c r="I139" s="42"/>
      <c r="J139" s="43"/>
      <c r="K139" s="42"/>
      <c r="L139" s="42"/>
      <c r="M139" s="42"/>
      <c r="N139" s="42"/>
      <c r="O139" s="42"/>
      <c r="P139" s="42"/>
      <c r="Q139" s="42"/>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38"/>
      <c r="BO139" s="41"/>
      <c r="BP139" s="41"/>
    </row>
    <row r="140" spans="1:68" ht="15.75" customHeight="1" x14ac:dyDescent="0.25">
      <c r="A140" s="41"/>
      <c r="B140" s="41"/>
      <c r="C140" s="42"/>
      <c r="D140" s="42"/>
      <c r="E140" s="42"/>
      <c r="F140" s="42"/>
      <c r="G140" s="42"/>
      <c r="H140" s="42"/>
      <c r="I140" s="42"/>
      <c r="J140" s="43"/>
      <c r="K140" s="42"/>
      <c r="L140" s="42"/>
      <c r="M140" s="42"/>
      <c r="N140" s="42"/>
      <c r="O140" s="42"/>
      <c r="P140" s="42"/>
      <c r="Q140" s="42"/>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38"/>
      <c r="BO140" s="41"/>
      <c r="BP140" s="41"/>
    </row>
    <row r="141" spans="1:68" ht="15.75" customHeight="1" x14ac:dyDescent="0.25">
      <c r="A141" s="41"/>
      <c r="B141" s="41"/>
      <c r="C141" s="42"/>
      <c r="D141" s="42"/>
      <c r="E141" s="42"/>
      <c r="F141" s="42"/>
      <c r="G141" s="42"/>
      <c r="H141" s="42"/>
      <c r="I141" s="42"/>
      <c r="J141" s="43"/>
      <c r="K141" s="42"/>
      <c r="L141" s="42"/>
      <c r="M141" s="42"/>
      <c r="N141" s="42"/>
      <c r="O141" s="42"/>
      <c r="P141" s="42"/>
      <c r="Q141" s="42"/>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38"/>
      <c r="BO141" s="41"/>
      <c r="BP141" s="41"/>
    </row>
    <row r="142" spans="1:68" ht="15.75" customHeight="1" x14ac:dyDescent="0.25">
      <c r="A142" s="41"/>
      <c r="B142" s="41"/>
      <c r="C142" s="42"/>
      <c r="D142" s="42"/>
      <c r="E142" s="42"/>
      <c r="F142" s="42"/>
      <c r="G142" s="42"/>
      <c r="H142" s="42"/>
      <c r="I142" s="42"/>
      <c r="J142" s="43"/>
      <c r="K142" s="42"/>
      <c r="L142" s="42"/>
      <c r="M142" s="42"/>
      <c r="N142" s="42"/>
      <c r="O142" s="42"/>
      <c r="P142" s="42"/>
      <c r="Q142" s="42"/>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38"/>
      <c r="BO142" s="41"/>
      <c r="BP142" s="41"/>
    </row>
    <row r="143" spans="1:68" ht="15.75" customHeight="1" x14ac:dyDescent="0.25">
      <c r="A143" s="41"/>
      <c r="B143" s="41"/>
      <c r="C143" s="42"/>
      <c r="D143" s="42"/>
      <c r="E143" s="42"/>
      <c r="F143" s="42"/>
      <c r="G143" s="42"/>
      <c r="H143" s="42"/>
      <c r="I143" s="42"/>
      <c r="J143" s="43"/>
      <c r="K143" s="42"/>
      <c r="L143" s="42"/>
      <c r="M143" s="42"/>
      <c r="N143" s="42"/>
      <c r="O143" s="42"/>
      <c r="P143" s="42"/>
      <c r="Q143" s="42"/>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38"/>
      <c r="BO143" s="41"/>
      <c r="BP143" s="41"/>
    </row>
    <row r="144" spans="1:68" ht="15.75" customHeight="1" x14ac:dyDescent="0.25">
      <c r="A144" s="41"/>
      <c r="B144" s="41"/>
      <c r="C144" s="42"/>
      <c r="D144" s="42"/>
      <c r="E144" s="42"/>
      <c r="F144" s="42"/>
      <c r="G144" s="42"/>
      <c r="H144" s="42"/>
      <c r="I144" s="42"/>
      <c r="J144" s="43"/>
      <c r="K144" s="42"/>
      <c r="L144" s="42"/>
      <c r="M144" s="42"/>
      <c r="N144" s="42"/>
      <c r="O144" s="42"/>
      <c r="P144" s="42"/>
      <c r="Q144" s="42"/>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38"/>
      <c r="BO144" s="41"/>
      <c r="BP144" s="41"/>
    </row>
    <row r="145" spans="1:68" ht="15.75" customHeight="1" x14ac:dyDescent="0.25">
      <c r="A145" s="41"/>
      <c r="B145" s="41"/>
      <c r="C145" s="42"/>
      <c r="D145" s="42"/>
      <c r="E145" s="42"/>
      <c r="F145" s="42"/>
      <c r="G145" s="42"/>
      <c r="H145" s="42"/>
      <c r="I145" s="42"/>
      <c r="J145" s="43"/>
      <c r="K145" s="42"/>
      <c r="L145" s="42"/>
      <c r="M145" s="42"/>
      <c r="N145" s="42"/>
      <c r="O145" s="42"/>
      <c r="P145" s="42"/>
      <c r="Q145" s="42"/>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38"/>
      <c r="BO145" s="41"/>
      <c r="BP145" s="41"/>
    </row>
    <row r="146" spans="1:68" ht="15.75" customHeight="1" x14ac:dyDescent="0.25">
      <c r="A146" s="41"/>
      <c r="B146" s="41"/>
      <c r="C146" s="42"/>
      <c r="D146" s="42"/>
      <c r="E146" s="42"/>
      <c r="F146" s="42"/>
      <c r="G146" s="42"/>
      <c r="H146" s="42"/>
      <c r="I146" s="42"/>
      <c r="J146" s="43"/>
      <c r="K146" s="42"/>
      <c r="L146" s="42"/>
      <c r="M146" s="42"/>
      <c r="N146" s="42"/>
      <c r="O146" s="42"/>
      <c r="P146" s="42"/>
      <c r="Q146" s="42"/>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38"/>
      <c r="BO146" s="41"/>
      <c r="BP146" s="41"/>
    </row>
    <row r="147" spans="1:68" ht="15.75" customHeight="1" x14ac:dyDescent="0.25">
      <c r="A147" s="41"/>
      <c r="B147" s="41"/>
      <c r="C147" s="42"/>
      <c r="D147" s="42"/>
      <c r="E147" s="42"/>
      <c r="F147" s="42"/>
      <c r="G147" s="42"/>
      <c r="H147" s="42"/>
      <c r="I147" s="42"/>
      <c r="J147" s="43"/>
      <c r="K147" s="42"/>
      <c r="L147" s="42"/>
      <c r="M147" s="42"/>
      <c r="N147" s="42"/>
      <c r="O147" s="42"/>
      <c r="P147" s="42"/>
      <c r="Q147" s="42"/>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38"/>
      <c r="BO147" s="41"/>
      <c r="BP147" s="41"/>
    </row>
    <row r="148" spans="1:68" ht="15.75" customHeight="1" x14ac:dyDescent="0.25">
      <c r="A148" s="41"/>
      <c r="B148" s="41"/>
      <c r="C148" s="42"/>
      <c r="D148" s="42"/>
      <c r="E148" s="42"/>
      <c r="F148" s="42"/>
      <c r="G148" s="42"/>
      <c r="H148" s="42"/>
      <c r="I148" s="42"/>
      <c r="J148" s="43"/>
      <c r="K148" s="42"/>
      <c r="L148" s="42"/>
      <c r="M148" s="42"/>
      <c r="N148" s="42"/>
      <c r="O148" s="42"/>
      <c r="P148" s="42"/>
      <c r="Q148" s="42"/>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38"/>
      <c r="BO148" s="41"/>
      <c r="BP148" s="41"/>
    </row>
    <row r="149" spans="1:68" ht="15.75" customHeight="1" x14ac:dyDescent="0.25">
      <c r="A149" s="41"/>
      <c r="B149" s="41"/>
      <c r="C149" s="42"/>
      <c r="D149" s="42"/>
      <c r="E149" s="42"/>
      <c r="F149" s="42"/>
      <c r="G149" s="42"/>
      <c r="H149" s="42"/>
      <c r="I149" s="42"/>
      <c r="J149" s="43"/>
      <c r="K149" s="42"/>
      <c r="L149" s="42"/>
      <c r="M149" s="42"/>
      <c r="N149" s="42"/>
      <c r="O149" s="42"/>
      <c r="P149" s="42"/>
      <c r="Q149" s="42"/>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38"/>
      <c r="BO149" s="41"/>
      <c r="BP149" s="41"/>
    </row>
    <row r="150" spans="1:68" ht="15.75" customHeight="1" x14ac:dyDescent="0.25">
      <c r="A150" s="41"/>
      <c r="B150" s="41"/>
      <c r="C150" s="42"/>
      <c r="D150" s="42"/>
      <c r="E150" s="42"/>
      <c r="F150" s="42"/>
      <c r="G150" s="42"/>
      <c r="H150" s="42"/>
      <c r="I150" s="42"/>
      <c r="J150" s="43"/>
      <c r="K150" s="42"/>
      <c r="L150" s="42"/>
      <c r="M150" s="42"/>
      <c r="N150" s="42"/>
      <c r="O150" s="42"/>
      <c r="P150" s="42"/>
      <c r="Q150" s="42"/>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38"/>
      <c r="BO150" s="41"/>
      <c r="BP150" s="41"/>
    </row>
    <row r="151" spans="1:68" ht="15.75" customHeight="1" x14ac:dyDescent="0.25">
      <c r="A151" s="41"/>
      <c r="B151" s="41"/>
      <c r="C151" s="42"/>
      <c r="D151" s="42"/>
      <c r="E151" s="42"/>
      <c r="F151" s="42"/>
      <c r="G151" s="42"/>
      <c r="H151" s="42"/>
      <c r="I151" s="42"/>
      <c r="J151" s="43"/>
      <c r="K151" s="42"/>
      <c r="L151" s="42"/>
      <c r="M151" s="42"/>
      <c r="N151" s="42"/>
      <c r="O151" s="42"/>
      <c r="P151" s="42"/>
      <c r="Q151" s="42"/>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38"/>
      <c r="BO151" s="41"/>
      <c r="BP151" s="41"/>
    </row>
    <row r="152" spans="1:68" ht="15.75" customHeight="1" x14ac:dyDescent="0.25">
      <c r="A152" s="41"/>
      <c r="B152" s="41"/>
      <c r="C152" s="42"/>
      <c r="D152" s="42"/>
      <c r="E152" s="42"/>
      <c r="F152" s="42"/>
      <c r="G152" s="42"/>
      <c r="H152" s="42"/>
      <c r="I152" s="42"/>
      <c r="J152" s="43"/>
      <c r="K152" s="42"/>
      <c r="L152" s="42"/>
      <c r="M152" s="42"/>
      <c r="N152" s="42"/>
      <c r="O152" s="42"/>
      <c r="P152" s="42"/>
      <c r="Q152" s="42"/>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38"/>
      <c r="BO152" s="41"/>
      <c r="BP152" s="41"/>
    </row>
    <row r="153" spans="1:68" ht="15.75" customHeight="1" x14ac:dyDescent="0.25">
      <c r="A153" s="41"/>
      <c r="B153" s="41"/>
      <c r="C153" s="42"/>
      <c r="D153" s="42"/>
      <c r="E153" s="42"/>
      <c r="F153" s="42"/>
      <c r="G153" s="42"/>
      <c r="H153" s="42"/>
      <c r="I153" s="42"/>
      <c r="J153" s="43"/>
      <c r="K153" s="42"/>
      <c r="L153" s="42"/>
      <c r="M153" s="42"/>
      <c r="N153" s="42"/>
      <c r="O153" s="42"/>
      <c r="P153" s="42"/>
      <c r="Q153" s="42"/>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38"/>
      <c r="BO153" s="41"/>
      <c r="BP153" s="41"/>
    </row>
    <row r="154" spans="1:68" ht="15.75" customHeight="1" x14ac:dyDescent="0.25">
      <c r="A154" s="41"/>
      <c r="B154" s="41"/>
      <c r="C154" s="42"/>
      <c r="D154" s="42"/>
      <c r="E154" s="42"/>
      <c r="F154" s="42"/>
      <c r="G154" s="42"/>
      <c r="H154" s="42"/>
      <c r="I154" s="42"/>
      <c r="J154" s="43"/>
      <c r="K154" s="42"/>
      <c r="L154" s="42"/>
      <c r="M154" s="42"/>
      <c r="N154" s="42"/>
      <c r="O154" s="42"/>
      <c r="P154" s="42"/>
      <c r="Q154" s="42"/>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38"/>
      <c r="BO154" s="41"/>
      <c r="BP154" s="41"/>
    </row>
    <row r="155" spans="1:68" ht="15.75" customHeight="1" x14ac:dyDescent="0.25">
      <c r="A155" s="41"/>
      <c r="B155" s="41"/>
      <c r="C155" s="42"/>
      <c r="D155" s="42"/>
      <c r="E155" s="42"/>
      <c r="F155" s="42"/>
      <c r="G155" s="42"/>
      <c r="H155" s="42"/>
      <c r="I155" s="42"/>
      <c r="J155" s="43"/>
      <c r="K155" s="42"/>
      <c r="L155" s="42"/>
      <c r="M155" s="42"/>
      <c r="N155" s="42"/>
      <c r="O155" s="42"/>
      <c r="P155" s="42"/>
      <c r="Q155" s="42"/>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38"/>
      <c r="BO155" s="41"/>
      <c r="BP155" s="41"/>
    </row>
    <row r="156" spans="1:68" ht="15.75" customHeight="1" x14ac:dyDescent="0.25">
      <c r="A156" s="41"/>
      <c r="B156" s="41"/>
      <c r="C156" s="42"/>
      <c r="D156" s="42"/>
      <c r="E156" s="42"/>
      <c r="F156" s="42"/>
      <c r="G156" s="42"/>
      <c r="H156" s="42"/>
      <c r="I156" s="42"/>
      <c r="J156" s="43"/>
      <c r="K156" s="42"/>
      <c r="L156" s="42"/>
      <c r="M156" s="42"/>
      <c r="N156" s="42"/>
      <c r="O156" s="42"/>
      <c r="P156" s="42"/>
      <c r="Q156" s="42"/>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38"/>
      <c r="BO156" s="41"/>
      <c r="BP156" s="41"/>
    </row>
    <row r="157" spans="1:68" ht="15.75" customHeight="1" x14ac:dyDescent="0.25">
      <c r="A157" s="41"/>
      <c r="B157" s="41"/>
      <c r="C157" s="42"/>
      <c r="D157" s="42"/>
      <c r="E157" s="42"/>
      <c r="F157" s="42"/>
      <c r="G157" s="42"/>
      <c r="H157" s="42"/>
      <c r="I157" s="42"/>
      <c r="J157" s="43"/>
      <c r="K157" s="42"/>
      <c r="L157" s="42"/>
      <c r="M157" s="42"/>
      <c r="N157" s="42"/>
      <c r="O157" s="42"/>
      <c r="P157" s="42"/>
      <c r="Q157" s="42"/>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38"/>
      <c r="BO157" s="41"/>
      <c r="BP157" s="41"/>
    </row>
    <row r="158" spans="1:68" ht="15.75" customHeight="1" x14ac:dyDescent="0.25">
      <c r="A158" s="41"/>
      <c r="B158" s="41"/>
      <c r="C158" s="42"/>
      <c r="D158" s="42"/>
      <c r="E158" s="42"/>
      <c r="F158" s="42"/>
      <c r="G158" s="42"/>
      <c r="H158" s="42"/>
      <c r="I158" s="42"/>
      <c r="J158" s="43"/>
      <c r="K158" s="42"/>
      <c r="L158" s="42"/>
      <c r="M158" s="42"/>
      <c r="N158" s="42"/>
      <c r="O158" s="42"/>
      <c r="P158" s="42"/>
      <c r="Q158" s="42"/>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38"/>
      <c r="BO158" s="41"/>
      <c r="BP158" s="41"/>
    </row>
    <row r="159" spans="1:68" ht="15.75" customHeight="1" x14ac:dyDescent="0.25">
      <c r="A159" s="41"/>
      <c r="B159" s="41"/>
      <c r="C159" s="42"/>
      <c r="D159" s="42"/>
      <c r="E159" s="42"/>
      <c r="F159" s="42"/>
      <c r="G159" s="42"/>
      <c r="H159" s="42"/>
      <c r="I159" s="42"/>
      <c r="J159" s="43"/>
      <c r="K159" s="42"/>
      <c r="L159" s="42"/>
      <c r="M159" s="42"/>
      <c r="N159" s="42"/>
      <c r="O159" s="42"/>
      <c r="P159" s="42"/>
      <c r="Q159" s="42"/>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38"/>
      <c r="BO159" s="41"/>
      <c r="BP159" s="41"/>
    </row>
    <row r="160" spans="1:68" ht="15.75" customHeight="1" x14ac:dyDescent="0.25">
      <c r="A160" s="41"/>
      <c r="B160" s="41"/>
      <c r="C160" s="42"/>
      <c r="D160" s="42"/>
      <c r="E160" s="42"/>
      <c r="F160" s="42"/>
      <c r="G160" s="42"/>
      <c r="H160" s="42"/>
      <c r="I160" s="42"/>
      <c r="J160" s="43"/>
      <c r="K160" s="42"/>
      <c r="L160" s="42"/>
      <c r="M160" s="42"/>
      <c r="N160" s="42"/>
      <c r="O160" s="42"/>
      <c r="P160" s="42"/>
      <c r="Q160" s="42"/>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38"/>
      <c r="BO160" s="41"/>
      <c r="BP160" s="41"/>
    </row>
    <row r="161" spans="1:68" ht="15.75" customHeight="1" x14ac:dyDescent="0.25">
      <c r="A161" s="41"/>
      <c r="B161" s="41"/>
      <c r="C161" s="42"/>
      <c r="D161" s="42"/>
      <c r="E161" s="42"/>
      <c r="F161" s="42"/>
      <c r="G161" s="42"/>
      <c r="H161" s="42"/>
      <c r="I161" s="42"/>
      <c r="J161" s="43"/>
      <c r="K161" s="42"/>
      <c r="L161" s="42"/>
      <c r="M161" s="42"/>
      <c r="N161" s="42"/>
      <c r="O161" s="42"/>
      <c r="P161" s="42"/>
      <c r="Q161" s="42"/>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38"/>
      <c r="BO161" s="41"/>
      <c r="BP161" s="41"/>
    </row>
    <row r="162" spans="1:68" ht="15.75" customHeight="1" x14ac:dyDescent="0.25">
      <c r="A162" s="41"/>
      <c r="B162" s="41"/>
      <c r="C162" s="42"/>
      <c r="D162" s="42"/>
      <c r="E162" s="42"/>
      <c r="F162" s="42"/>
      <c r="G162" s="42"/>
      <c r="H162" s="42"/>
      <c r="I162" s="42"/>
      <c r="J162" s="43"/>
      <c r="K162" s="42"/>
      <c r="L162" s="42"/>
      <c r="M162" s="42"/>
      <c r="N162" s="42"/>
      <c r="O162" s="42"/>
      <c r="P162" s="42"/>
      <c r="Q162" s="42"/>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38"/>
      <c r="BO162" s="41"/>
      <c r="BP162" s="41"/>
    </row>
    <row r="163" spans="1:68" ht="15.75" customHeight="1" x14ac:dyDescent="0.25">
      <c r="A163" s="41"/>
      <c r="B163" s="41"/>
      <c r="C163" s="42"/>
      <c r="D163" s="42"/>
      <c r="E163" s="42"/>
      <c r="F163" s="42"/>
      <c r="G163" s="42"/>
      <c r="H163" s="42"/>
      <c r="I163" s="42"/>
      <c r="J163" s="43"/>
      <c r="K163" s="42"/>
      <c r="L163" s="42"/>
      <c r="M163" s="42"/>
      <c r="N163" s="42"/>
      <c r="O163" s="42"/>
      <c r="P163" s="42"/>
      <c r="Q163" s="42"/>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38"/>
      <c r="BO163" s="41"/>
      <c r="BP163" s="41"/>
    </row>
    <row r="164" spans="1:68" ht="15.75" customHeight="1" x14ac:dyDescent="0.25">
      <c r="A164" s="41"/>
      <c r="B164" s="41"/>
      <c r="C164" s="42"/>
      <c r="D164" s="42"/>
      <c r="E164" s="42"/>
      <c r="F164" s="42"/>
      <c r="G164" s="42"/>
      <c r="H164" s="42"/>
      <c r="I164" s="42"/>
      <c r="J164" s="43"/>
      <c r="K164" s="42"/>
      <c r="L164" s="42"/>
      <c r="M164" s="42"/>
      <c r="N164" s="42"/>
      <c r="O164" s="42"/>
      <c r="P164" s="42"/>
      <c r="Q164" s="42"/>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38"/>
      <c r="BO164" s="41"/>
      <c r="BP164" s="41"/>
    </row>
    <row r="165" spans="1:68" ht="15.75" customHeight="1" x14ac:dyDescent="0.25">
      <c r="A165" s="41"/>
      <c r="B165" s="41"/>
      <c r="C165" s="42"/>
      <c r="D165" s="42"/>
      <c r="E165" s="42"/>
      <c r="F165" s="42"/>
      <c r="G165" s="42"/>
      <c r="H165" s="42"/>
      <c r="I165" s="42"/>
      <c r="J165" s="43"/>
      <c r="K165" s="42"/>
      <c r="L165" s="42"/>
      <c r="M165" s="42"/>
      <c r="N165" s="42"/>
      <c r="O165" s="42"/>
      <c r="P165" s="42"/>
      <c r="Q165" s="42"/>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38"/>
      <c r="BO165" s="41"/>
      <c r="BP165" s="41"/>
    </row>
    <row r="166" spans="1:68" ht="15.75" customHeight="1" x14ac:dyDescent="0.25">
      <c r="A166" s="41"/>
      <c r="B166" s="41"/>
      <c r="C166" s="42"/>
      <c r="D166" s="42"/>
      <c r="E166" s="42"/>
      <c r="F166" s="42"/>
      <c r="G166" s="42"/>
      <c r="H166" s="42"/>
      <c r="I166" s="42"/>
      <c r="J166" s="43"/>
      <c r="K166" s="42"/>
      <c r="L166" s="42"/>
      <c r="M166" s="42"/>
      <c r="N166" s="42"/>
      <c r="O166" s="42"/>
      <c r="P166" s="42"/>
      <c r="Q166" s="42"/>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38"/>
      <c r="BO166" s="41"/>
      <c r="BP166" s="41"/>
    </row>
    <row r="167" spans="1:68" ht="15.75" customHeight="1" x14ac:dyDescent="0.25">
      <c r="A167" s="41"/>
      <c r="B167" s="41"/>
      <c r="C167" s="42"/>
      <c r="D167" s="42"/>
      <c r="E167" s="42"/>
      <c r="F167" s="42"/>
      <c r="G167" s="42"/>
      <c r="H167" s="42"/>
      <c r="I167" s="42"/>
      <c r="J167" s="43"/>
      <c r="K167" s="42"/>
      <c r="L167" s="42"/>
      <c r="M167" s="42"/>
      <c r="N167" s="42"/>
      <c r="O167" s="42"/>
      <c r="P167" s="42"/>
      <c r="Q167" s="42"/>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38"/>
      <c r="BO167" s="41"/>
      <c r="BP167" s="41"/>
    </row>
    <row r="168" spans="1:68" ht="15.75" customHeight="1" x14ac:dyDescent="0.25">
      <c r="A168" s="41"/>
      <c r="B168" s="41"/>
      <c r="C168" s="42"/>
      <c r="D168" s="42"/>
      <c r="E168" s="42"/>
      <c r="F168" s="42"/>
      <c r="G168" s="42"/>
      <c r="H168" s="42"/>
      <c r="I168" s="42"/>
      <c r="J168" s="43"/>
      <c r="K168" s="42"/>
      <c r="L168" s="42"/>
      <c r="M168" s="42"/>
      <c r="N168" s="42"/>
      <c r="O168" s="42"/>
      <c r="P168" s="42"/>
      <c r="Q168" s="42"/>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38"/>
      <c r="BO168" s="41"/>
      <c r="BP168" s="41"/>
    </row>
    <row r="169" spans="1:68" ht="15.75" customHeight="1" x14ac:dyDescent="0.25">
      <c r="A169" s="41"/>
      <c r="B169" s="41"/>
      <c r="C169" s="42"/>
      <c r="D169" s="42"/>
      <c r="E169" s="42"/>
      <c r="F169" s="42"/>
      <c r="G169" s="42"/>
      <c r="H169" s="42"/>
      <c r="I169" s="42"/>
      <c r="J169" s="43"/>
      <c r="K169" s="42"/>
      <c r="L169" s="42"/>
      <c r="M169" s="42"/>
      <c r="N169" s="42"/>
      <c r="O169" s="42"/>
      <c r="P169" s="42"/>
      <c r="Q169" s="42"/>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38"/>
      <c r="BO169" s="41"/>
      <c r="BP169" s="41"/>
    </row>
    <row r="170" spans="1:68" ht="15.75" customHeight="1" x14ac:dyDescent="0.25">
      <c r="A170" s="41"/>
      <c r="B170" s="41"/>
      <c r="C170" s="42"/>
      <c r="D170" s="42"/>
      <c r="E170" s="42"/>
      <c r="F170" s="42"/>
      <c r="G170" s="42"/>
      <c r="H170" s="42"/>
      <c r="I170" s="42"/>
      <c r="J170" s="43"/>
      <c r="K170" s="42"/>
      <c r="L170" s="42"/>
      <c r="M170" s="42"/>
      <c r="N170" s="42"/>
      <c r="O170" s="42"/>
      <c r="P170" s="42"/>
      <c r="Q170" s="42"/>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38"/>
      <c r="BO170" s="41"/>
      <c r="BP170" s="41"/>
    </row>
    <row r="171" spans="1:68" ht="15.75" customHeight="1" x14ac:dyDescent="0.25">
      <c r="A171" s="41"/>
      <c r="B171" s="41"/>
      <c r="C171" s="42"/>
      <c r="D171" s="42"/>
      <c r="E171" s="42"/>
      <c r="F171" s="42"/>
      <c r="G171" s="42"/>
      <c r="H171" s="42"/>
      <c r="I171" s="42"/>
      <c r="J171" s="43"/>
      <c r="K171" s="42"/>
      <c r="L171" s="42"/>
      <c r="M171" s="42"/>
      <c r="N171" s="42"/>
      <c r="O171" s="42"/>
      <c r="P171" s="42"/>
      <c r="Q171" s="42"/>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38"/>
      <c r="BO171" s="41"/>
      <c r="BP171" s="41"/>
    </row>
    <row r="172" spans="1:68" ht="15.75" customHeight="1" x14ac:dyDescent="0.25">
      <c r="A172" s="41"/>
      <c r="B172" s="41"/>
      <c r="C172" s="42"/>
      <c r="D172" s="42"/>
      <c r="E172" s="42"/>
      <c r="F172" s="42"/>
      <c r="G172" s="42"/>
      <c r="H172" s="42"/>
      <c r="I172" s="42"/>
      <c r="J172" s="43"/>
      <c r="K172" s="42"/>
      <c r="L172" s="42"/>
      <c r="M172" s="42"/>
      <c r="N172" s="42"/>
      <c r="O172" s="42"/>
      <c r="P172" s="42"/>
      <c r="Q172" s="42"/>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38"/>
      <c r="BO172" s="41"/>
      <c r="BP172" s="41"/>
    </row>
    <row r="173" spans="1:68" ht="15.75" customHeight="1" x14ac:dyDescent="0.25">
      <c r="A173" s="41"/>
      <c r="B173" s="41"/>
      <c r="C173" s="42"/>
      <c r="D173" s="42"/>
      <c r="E173" s="42"/>
      <c r="F173" s="42"/>
      <c r="G173" s="42"/>
      <c r="H173" s="42"/>
      <c r="I173" s="42"/>
      <c r="J173" s="43"/>
      <c r="K173" s="42"/>
      <c r="L173" s="42"/>
      <c r="M173" s="42"/>
      <c r="N173" s="42"/>
      <c r="O173" s="42"/>
      <c r="P173" s="42"/>
      <c r="Q173" s="42"/>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38"/>
      <c r="BO173" s="41"/>
      <c r="BP173" s="41"/>
    </row>
    <row r="174" spans="1:68" ht="15.75" customHeight="1" x14ac:dyDescent="0.25">
      <c r="A174" s="41"/>
      <c r="B174" s="41"/>
      <c r="C174" s="42"/>
      <c r="D174" s="42"/>
      <c r="E174" s="42"/>
      <c r="F174" s="42"/>
      <c r="G174" s="42"/>
      <c r="H174" s="42"/>
      <c r="I174" s="42"/>
      <c r="J174" s="43"/>
      <c r="K174" s="42"/>
      <c r="L174" s="42"/>
      <c r="M174" s="42"/>
      <c r="N174" s="42"/>
      <c r="O174" s="42"/>
      <c r="P174" s="42"/>
      <c r="Q174" s="42"/>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38"/>
      <c r="BO174" s="41"/>
      <c r="BP174" s="41"/>
    </row>
    <row r="175" spans="1:68" ht="15.75" customHeight="1" x14ac:dyDescent="0.25">
      <c r="A175" s="41"/>
      <c r="B175" s="41"/>
      <c r="C175" s="42"/>
      <c r="D175" s="42"/>
      <c r="E175" s="42"/>
      <c r="F175" s="42"/>
      <c r="G175" s="42"/>
      <c r="H175" s="42"/>
      <c r="I175" s="42"/>
      <c r="J175" s="43"/>
      <c r="K175" s="42"/>
      <c r="L175" s="42"/>
      <c r="M175" s="42"/>
      <c r="N175" s="42"/>
      <c r="O175" s="42"/>
      <c r="P175" s="42"/>
      <c r="Q175" s="42"/>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38"/>
      <c r="BO175" s="41"/>
      <c r="BP175" s="41"/>
    </row>
    <row r="176" spans="1:68" ht="15.75" customHeight="1" x14ac:dyDescent="0.25">
      <c r="A176" s="41"/>
      <c r="B176" s="41"/>
      <c r="C176" s="42"/>
      <c r="D176" s="42"/>
      <c r="E176" s="42"/>
      <c r="F176" s="42"/>
      <c r="G176" s="42"/>
      <c r="H176" s="42"/>
      <c r="I176" s="42"/>
      <c r="J176" s="43"/>
      <c r="K176" s="42"/>
      <c r="L176" s="42"/>
      <c r="M176" s="42"/>
      <c r="N176" s="42"/>
      <c r="O176" s="42"/>
      <c r="P176" s="42"/>
      <c r="Q176" s="42"/>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38"/>
      <c r="BO176" s="41"/>
      <c r="BP176" s="41"/>
    </row>
    <row r="177" spans="1:68" ht="15.75" customHeight="1" x14ac:dyDescent="0.25">
      <c r="A177" s="41"/>
      <c r="B177" s="41"/>
      <c r="C177" s="42"/>
      <c r="D177" s="42"/>
      <c r="E177" s="42"/>
      <c r="F177" s="42"/>
      <c r="G177" s="42"/>
      <c r="H177" s="42"/>
      <c r="I177" s="42"/>
      <c r="J177" s="43"/>
      <c r="K177" s="42"/>
      <c r="L177" s="42"/>
      <c r="M177" s="42"/>
      <c r="N177" s="42"/>
      <c r="O177" s="42"/>
      <c r="P177" s="42"/>
      <c r="Q177" s="42"/>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38"/>
      <c r="BO177" s="41"/>
      <c r="BP177" s="41"/>
    </row>
    <row r="178" spans="1:68" ht="15.75" customHeight="1" x14ac:dyDescent="0.25">
      <c r="A178" s="41"/>
      <c r="B178" s="41"/>
      <c r="C178" s="42"/>
      <c r="D178" s="42"/>
      <c r="E178" s="42"/>
      <c r="F178" s="42"/>
      <c r="G178" s="42"/>
      <c r="H178" s="42"/>
      <c r="I178" s="42"/>
      <c r="J178" s="43"/>
      <c r="K178" s="42"/>
      <c r="L178" s="42"/>
      <c r="M178" s="42"/>
      <c r="N178" s="42"/>
      <c r="O178" s="42"/>
      <c r="P178" s="42"/>
      <c r="Q178" s="42"/>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38"/>
      <c r="BO178" s="41"/>
      <c r="BP178" s="41"/>
    </row>
    <row r="179" spans="1:68" ht="15.75" customHeight="1" x14ac:dyDescent="0.25">
      <c r="A179" s="41"/>
      <c r="B179" s="41"/>
      <c r="C179" s="42"/>
      <c r="D179" s="42"/>
      <c r="E179" s="42"/>
      <c r="F179" s="42"/>
      <c r="G179" s="42"/>
      <c r="H179" s="42"/>
      <c r="I179" s="42"/>
      <c r="J179" s="43"/>
      <c r="K179" s="42"/>
      <c r="L179" s="42"/>
      <c r="M179" s="42"/>
      <c r="N179" s="42"/>
      <c r="O179" s="42"/>
      <c r="P179" s="42"/>
      <c r="Q179" s="42"/>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38"/>
      <c r="BO179" s="41"/>
      <c r="BP179" s="41"/>
    </row>
    <row r="180" spans="1:68" ht="15.75" customHeight="1" x14ac:dyDescent="0.25">
      <c r="A180" s="41"/>
      <c r="B180" s="41"/>
      <c r="C180" s="42"/>
      <c r="D180" s="42"/>
      <c r="E180" s="42"/>
      <c r="F180" s="42"/>
      <c r="G180" s="42"/>
      <c r="H180" s="42"/>
      <c r="I180" s="42"/>
      <c r="J180" s="43"/>
      <c r="K180" s="42"/>
      <c r="L180" s="42"/>
      <c r="M180" s="42"/>
      <c r="N180" s="42"/>
      <c r="O180" s="42"/>
      <c r="P180" s="42"/>
      <c r="Q180" s="42"/>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38"/>
      <c r="BO180" s="41"/>
      <c r="BP180" s="41"/>
    </row>
    <row r="181" spans="1:68" ht="15.75" customHeight="1" x14ac:dyDescent="0.25">
      <c r="A181" s="41"/>
      <c r="B181" s="41"/>
      <c r="C181" s="42"/>
      <c r="D181" s="42"/>
      <c r="E181" s="42"/>
      <c r="F181" s="42"/>
      <c r="G181" s="42"/>
      <c r="H181" s="42"/>
      <c r="I181" s="42"/>
      <c r="J181" s="43"/>
      <c r="K181" s="42"/>
      <c r="L181" s="42"/>
      <c r="M181" s="42"/>
      <c r="N181" s="42"/>
      <c r="O181" s="42"/>
      <c r="P181" s="42"/>
      <c r="Q181" s="42"/>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38"/>
      <c r="BO181" s="41"/>
      <c r="BP181" s="41"/>
    </row>
    <row r="182" spans="1:68" ht="15.75" customHeight="1" x14ac:dyDescent="0.25">
      <c r="A182" s="41"/>
      <c r="B182" s="41"/>
      <c r="C182" s="42"/>
      <c r="D182" s="42"/>
      <c r="E182" s="42"/>
      <c r="F182" s="42"/>
      <c r="G182" s="42"/>
      <c r="H182" s="42"/>
      <c r="I182" s="42"/>
      <c r="J182" s="43"/>
      <c r="K182" s="42"/>
      <c r="L182" s="42"/>
      <c r="M182" s="42"/>
      <c r="N182" s="42"/>
      <c r="O182" s="42"/>
      <c r="P182" s="42"/>
      <c r="Q182" s="42"/>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38"/>
      <c r="BO182" s="41"/>
      <c r="BP182" s="41"/>
    </row>
    <row r="183" spans="1:68" ht="15.75" customHeight="1" x14ac:dyDescent="0.25">
      <c r="A183" s="41"/>
      <c r="B183" s="41"/>
      <c r="C183" s="42"/>
      <c r="D183" s="42"/>
      <c r="E183" s="42"/>
      <c r="F183" s="42"/>
      <c r="G183" s="42"/>
      <c r="H183" s="42"/>
      <c r="I183" s="42"/>
      <c r="J183" s="43"/>
      <c r="K183" s="42"/>
      <c r="L183" s="42"/>
      <c r="M183" s="42"/>
      <c r="N183" s="42"/>
      <c r="O183" s="42"/>
      <c r="P183" s="42"/>
      <c r="Q183" s="42"/>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38"/>
      <c r="BO183" s="41"/>
      <c r="BP183" s="41"/>
    </row>
    <row r="184" spans="1:68" ht="15.75" customHeight="1" x14ac:dyDescent="0.25">
      <c r="A184" s="41"/>
      <c r="B184" s="41"/>
      <c r="C184" s="42"/>
      <c r="D184" s="42"/>
      <c r="E184" s="42"/>
      <c r="F184" s="42"/>
      <c r="G184" s="42"/>
      <c r="H184" s="42"/>
      <c r="I184" s="42"/>
      <c r="J184" s="43"/>
      <c r="K184" s="42"/>
      <c r="L184" s="42"/>
      <c r="M184" s="42"/>
      <c r="N184" s="42"/>
      <c r="O184" s="42"/>
      <c r="P184" s="42"/>
      <c r="Q184" s="4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38"/>
      <c r="BO184" s="41"/>
      <c r="BP184" s="41"/>
    </row>
    <row r="185" spans="1:68" ht="15.75" customHeight="1" x14ac:dyDescent="0.25">
      <c r="A185" s="41"/>
      <c r="B185" s="41"/>
      <c r="C185" s="42"/>
      <c r="D185" s="42"/>
      <c r="E185" s="42"/>
      <c r="F185" s="42"/>
      <c r="G185" s="42"/>
      <c r="H185" s="42"/>
      <c r="I185" s="42"/>
      <c r="J185" s="43"/>
      <c r="K185" s="42"/>
      <c r="L185" s="42"/>
      <c r="M185" s="42"/>
      <c r="N185" s="42"/>
      <c r="O185" s="42"/>
      <c r="P185" s="42"/>
      <c r="Q185" s="4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38"/>
      <c r="BO185" s="41"/>
      <c r="BP185" s="41"/>
    </row>
    <row r="186" spans="1:68" ht="15.75" customHeight="1" x14ac:dyDescent="0.25">
      <c r="A186" s="41"/>
      <c r="B186" s="41"/>
      <c r="C186" s="42"/>
      <c r="D186" s="42"/>
      <c r="E186" s="42"/>
      <c r="F186" s="42"/>
      <c r="G186" s="42"/>
      <c r="H186" s="42"/>
      <c r="I186" s="42"/>
      <c r="J186" s="43"/>
      <c r="K186" s="42"/>
      <c r="L186" s="42"/>
      <c r="M186" s="42"/>
      <c r="N186" s="42"/>
      <c r="O186" s="42"/>
      <c r="P186" s="42"/>
      <c r="Q186" s="4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38"/>
      <c r="BO186" s="41"/>
      <c r="BP186" s="41"/>
    </row>
    <row r="187" spans="1:68" ht="15.75" customHeight="1" x14ac:dyDescent="0.25">
      <c r="A187" s="41"/>
      <c r="B187" s="41"/>
      <c r="C187" s="42"/>
      <c r="D187" s="42"/>
      <c r="E187" s="42"/>
      <c r="F187" s="42"/>
      <c r="G187" s="42"/>
      <c r="H187" s="42"/>
      <c r="I187" s="42"/>
      <c r="J187" s="43"/>
      <c r="K187" s="42"/>
      <c r="L187" s="42"/>
      <c r="M187" s="42"/>
      <c r="N187" s="42"/>
      <c r="O187" s="42"/>
      <c r="P187" s="42"/>
      <c r="Q187" s="4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38"/>
      <c r="BO187" s="41"/>
      <c r="BP187" s="41"/>
    </row>
    <row r="188" spans="1:68" ht="15.75" customHeight="1" x14ac:dyDescent="0.25">
      <c r="A188" s="41"/>
      <c r="B188" s="41"/>
      <c r="C188" s="42"/>
      <c r="D188" s="42"/>
      <c r="E188" s="42"/>
      <c r="F188" s="42"/>
      <c r="G188" s="42"/>
      <c r="H188" s="42"/>
      <c r="I188" s="42"/>
      <c r="J188" s="43"/>
      <c r="K188" s="42"/>
      <c r="L188" s="42"/>
      <c r="M188" s="42"/>
      <c r="N188" s="42"/>
      <c r="O188" s="42"/>
      <c r="P188" s="42"/>
      <c r="Q188" s="4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38"/>
      <c r="BO188" s="41"/>
      <c r="BP188" s="41"/>
    </row>
    <row r="189" spans="1:68" ht="15.75" customHeight="1" x14ac:dyDescent="0.25">
      <c r="A189" s="41"/>
      <c r="B189" s="41"/>
      <c r="C189" s="42"/>
      <c r="D189" s="42"/>
      <c r="E189" s="42"/>
      <c r="F189" s="42"/>
      <c r="G189" s="42"/>
      <c r="H189" s="42"/>
      <c r="I189" s="42"/>
      <c r="J189" s="43"/>
      <c r="K189" s="42"/>
      <c r="L189" s="42"/>
      <c r="M189" s="42"/>
      <c r="N189" s="42"/>
      <c r="O189" s="42"/>
      <c r="P189" s="42"/>
      <c r="Q189" s="4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38"/>
      <c r="BO189" s="41"/>
      <c r="BP189" s="41"/>
    </row>
    <row r="190" spans="1:68" ht="15.75" customHeight="1" x14ac:dyDescent="0.25">
      <c r="A190" s="41"/>
      <c r="B190" s="41"/>
      <c r="C190" s="42"/>
      <c r="D190" s="42"/>
      <c r="E190" s="42"/>
      <c r="F190" s="42"/>
      <c r="G190" s="42"/>
      <c r="H190" s="42"/>
      <c r="I190" s="42"/>
      <c r="J190" s="43"/>
      <c r="K190" s="42"/>
      <c r="L190" s="42"/>
      <c r="M190" s="42"/>
      <c r="N190" s="42"/>
      <c r="O190" s="42"/>
      <c r="P190" s="42"/>
      <c r="Q190" s="4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38"/>
      <c r="BO190" s="41"/>
      <c r="BP190" s="41"/>
    </row>
    <row r="191" spans="1:68" ht="15.75" customHeight="1" x14ac:dyDescent="0.25">
      <c r="A191" s="41"/>
      <c r="B191" s="41"/>
      <c r="C191" s="42"/>
      <c r="D191" s="42"/>
      <c r="E191" s="42"/>
      <c r="F191" s="42"/>
      <c r="G191" s="42"/>
      <c r="H191" s="42"/>
      <c r="I191" s="42"/>
      <c r="J191" s="43"/>
      <c r="K191" s="42"/>
      <c r="L191" s="42"/>
      <c r="M191" s="42"/>
      <c r="N191" s="42"/>
      <c r="O191" s="42"/>
      <c r="P191" s="42"/>
      <c r="Q191" s="4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38"/>
      <c r="BO191" s="41"/>
      <c r="BP191" s="41"/>
    </row>
    <row r="192" spans="1:68" ht="15.75" customHeight="1" x14ac:dyDescent="0.25">
      <c r="A192" s="41"/>
      <c r="B192" s="41"/>
      <c r="C192" s="42"/>
      <c r="D192" s="42"/>
      <c r="E192" s="42"/>
      <c r="F192" s="42"/>
      <c r="G192" s="42"/>
      <c r="H192" s="42"/>
      <c r="I192" s="42"/>
      <c r="J192" s="43"/>
      <c r="K192" s="42"/>
      <c r="L192" s="42"/>
      <c r="M192" s="42"/>
      <c r="N192" s="42"/>
      <c r="O192" s="42"/>
      <c r="P192" s="42"/>
      <c r="Q192" s="42"/>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38"/>
      <c r="BO192" s="41"/>
      <c r="BP192" s="41"/>
    </row>
    <row r="193" spans="1:68" ht="15.75" customHeight="1" x14ac:dyDescent="0.25">
      <c r="A193" s="41"/>
      <c r="B193" s="41"/>
      <c r="C193" s="42"/>
      <c r="D193" s="42"/>
      <c r="E193" s="42"/>
      <c r="F193" s="42"/>
      <c r="G193" s="42"/>
      <c r="H193" s="42"/>
      <c r="I193" s="42"/>
      <c r="J193" s="43"/>
      <c r="K193" s="42"/>
      <c r="L193" s="42"/>
      <c r="M193" s="42"/>
      <c r="N193" s="42"/>
      <c r="O193" s="42"/>
      <c r="P193" s="42"/>
      <c r="Q193" s="42"/>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38"/>
      <c r="BO193" s="41"/>
      <c r="BP193" s="41"/>
    </row>
    <row r="194" spans="1:68" ht="15.75" customHeight="1" x14ac:dyDescent="0.25">
      <c r="A194" s="41"/>
      <c r="B194" s="41"/>
      <c r="C194" s="42"/>
      <c r="D194" s="42"/>
      <c r="E194" s="42"/>
      <c r="F194" s="42"/>
      <c r="G194" s="42"/>
      <c r="H194" s="42"/>
      <c r="I194" s="42"/>
      <c r="J194" s="43"/>
      <c r="K194" s="42"/>
      <c r="L194" s="42"/>
      <c r="M194" s="42"/>
      <c r="N194" s="42"/>
      <c r="O194" s="42"/>
      <c r="P194" s="42"/>
      <c r="Q194" s="42"/>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38"/>
      <c r="BO194" s="41"/>
      <c r="BP194" s="41"/>
    </row>
    <row r="195" spans="1:68" ht="15.75" customHeight="1" x14ac:dyDescent="0.25">
      <c r="A195" s="41"/>
      <c r="B195" s="41"/>
      <c r="C195" s="42"/>
      <c r="D195" s="42"/>
      <c r="E195" s="42"/>
      <c r="F195" s="42"/>
      <c r="G195" s="42"/>
      <c r="H195" s="42"/>
      <c r="I195" s="42"/>
      <c r="J195" s="43"/>
      <c r="K195" s="42"/>
      <c r="L195" s="42"/>
      <c r="M195" s="42"/>
      <c r="N195" s="42"/>
      <c r="O195" s="42"/>
      <c r="P195" s="42"/>
      <c r="Q195" s="42"/>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38"/>
      <c r="BO195" s="41"/>
      <c r="BP195" s="41"/>
    </row>
    <row r="196" spans="1:68" ht="15.75" customHeight="1" x14ac:dyDescent="0.25">
      <c r="A196" s="41"/>
      <c r="B196" s="41"/>
      <c r="C196" s="42"/>
      <c r="D196" s="42"/>
      <c r="E196" s="42"/>
      <c r="F196" s="42"/>
      <c r="G196" s="42"/>
      <c r="H196" s="42"/>
      <c r="I196" s="42"/>
      <c r="J196" s="43"/>
      <c r="K196" s="42"/>
      <c r="L196" s="42"/>
      <c r="M196" s="42"/>
      <c r="N196" s="42"/>
      <c r="O196" s="42"/>
      <c r="P196" s="42"/>
      <c r="Q196" s="42"/>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38"/>
      <c r="BO196" s="41"/>
      <c r="BP196" s="41"/>
    </row>
    <row r="197" spans="1:68" ht="15.75" customHeight="1" x14ac:dyDescent="0.25">
      <c r="A197" s="41"/>
      <c r="B197" s="41"/>
      <c r="C197" s="42"/>
      <c r="D197" s="42"/>
      <c r="E197" s="42"/>
      <c r="F197" s="42"/>
      <c r="G197" s="42"/>
      <c r="H197" s="42"/>
      <c r="I197" s="42"/>
      <c r="J197" s="43"/>
      <c r="K197" s="42"/>
      <c r="L197" s="42"/>
      <c r="M197" s="42"/>
      <c r="N197" s="42"/>
      <c r="O197" s="42"/>
      <c r="P197" s="42"/>
      <c r="Q197" s="42"/>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38"/>
      <c r="BO197" s="41"/>
      <c r="BP197" s="41"/>
    </row>
    <row r="198" spans="1:68" ht="15.75" customHeight="1" x14ac:dyDescent="0.25">
      <c r="A198" s="41"/>
      <c r="B198" s="41"/>
      <c r="C198" s="42"/>
      <c r="D198" s="42"/>
      <c r="E198" s="42"/>
      <c r="F198" s="42"/>
      <c r="G198" s="42"/>
      <c r="H198" s="42"/>
      <c r="I198" s="42"/>
      <c r="J198" s="43"/>
      <c r="K198" s="42"/>
      <c r="L198" s="42"/>
      <c r="M198" s="42"/>
      <c r="N198" s="42"/>
      <c r="O198" s="42"/>
      <c r="P198" s="42"/>
      <c r="Q198" s="42"/>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38"/>
      <c r="BO198" s="41"/>
      <c r="BP198" s="41"/>
    </row>
    <row r="199" spans="1:68" ht="15.75" customHeight="1" x14ac:dyDescent="0.25">
      <c r="A199" s="41"/>
      <c r="B199" s="41"/>
      <c r="C199" s="42"/>
      <c r="D199" s="42"/>
      <c r="E199" s="42"/>
      <c r="F199" s="42"/>
      <c r="G199" s="42"/>
      <c r="H199" s="42"/>
      <c r="I199" s="42"/>
      <c r="J199" s="43"/>
      <c r="K199" s="42"/>
      <c r="L199" s="42"/>
      <c r="M199" s="42"/>
      <c r="N199" s="42"/>
      <c r="O199" s="42"/>
      <c r="P199" s="42"/>
      <c r="Q199" s="42"/>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38"/>
      <c r="BO199" s="41"/>
      <c r="BP199" s="41"/>
    </row>
    <row r="200" spans="1:68" ht="15.75" customHeight="1" x14ac:dyDescent="0.25">
      <c r="A200" s="41"/>
      <c r="B200" s="41"/>
      <c r="C200" s="42"/>
      <c r="D200" s="42"/>
      <c r="E200" s="42"/>
      <c r="F200" s="42"/>
      <c r="G200" s="42"/>
      <c r="H200" s="42"/>
      <c r="I200" s="42"/>
      <c r="J200" s="43"/>
      <c r="K200" s="42"/>
      <c r="L200" s="42"/>
      <c r="M200" s="42"/>
      <c r="N200" s="42"/>
      <c r="O200" s="42"/>
      <c r="P200" s="42"/>
      <c r="Q200" s="42"/>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38"/>
      <c r="BO200" s="41"/>
      <c r="BP200" s="41"/>
    </row>
    <row r="201" spans="1:68" ht="15.75" customHeight="1" x14ac:dyDescent="0.25">
      <c r="A201" s="41"/>
      <c r="B201" s="41"/>
      <c r="C201" s="42"/>
      <c r="D201" s="42"/>
      <c r="E201" s="42"/>
      <c r="F201" s="42"/>
      <c r="G201" s="42"/>
      <c r="H201" s="42"/>
      <c r="I201" s="42"/>
      <c r="J201" s="43"/>
      <c r="K201" s="42"/>
      <c r="L201" s="42"/>
      <c r="M201" s="42"/>
      <c r="N201" s="42"/>
      <c r="O201" s="42"/>
      <c r="P201" s="42"/>
      <c r="Q201" s="42"/>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38"/>
      <c r="BO201" s="41"/>
      <c r="BP201" s="41"/>
    </row>
    <row r="202" spans="1:68" ht="15.75" customHeight="1" x14ac:dyDescent="0.25">
      <c r="A202" s="41"/>
      <c r="B202" s="41"/>
      <c r="C202" s="42"/>
      <c r="D202" s="42"/>
      <c r="E202" s="42"/>
      <c r="F202" s="42"/>
      <c r="G202" s="42"/>
      <c r="H202" s="42"/>
      <c r="I202" s="42"/>
      <c r="J202" s="43"/>
      <c r="K202" s="42"/>
      <c r="L202" s="42"/>
      <c r="M202" s="42"/>
      <c r="N202" s="42"/>
      <c r="O202" s="42"/>
      <c r="P202" s="42"/>
      <c r="Q202" s="42"/>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38"/>
      <c r="BO202" s="41"/>
      <c r="BP202" s="41"/>
    </row>
    <row r="203" spans="1:68" ht="15.75" customHeight="1" x14ac:dyDescent="0.25">
      <c r="A203" s="41"/>
      <c r="B203" s="41"/>
      <c r="C203" s="42"/>
      <c r="D203" s="42"/>
      <c r="E203" s="42"/>
      <c r="F203" s="42"/>
      <c r="G203" s="42"/>
      <c r="H203" s="42"/>
      <c r="I203" s="42"/>
      <c r="J203" s="43"/>
      <c r="K203" s="42"/>
      <c r="L203" s="42"/>
      <c r="M203" s="42"/>
      <c r="N203" s="42"/>
      <c r="O203" s="42"/>
      <c r="P203" s="42"/>
      <c r="Q203" s="42"/>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38"/>
      <c r="BO203" s="41"/>
      <c r="BP203" s="41"/>
    </row>
    <row r="204" spans="1:68" ht="15.75" customHeight="1" x14ac:dyDescent="0.25">
      <c r="A204" s="41"/>
      <c r="B204" s="41"/>
      <c r="C204" s="42"/>
      <c r="D204" s="42"/>
      <c r="E204" s="42"/>
      <c r="F204" s="42"/>
      <c r="G204" s="42"/>
      <c r="H204" s="42"/>
      <c r="I204" s="42"/>
      <c r="J204" s="43"/>
      <c r="K204" s="42"/>
      <c r="L204" s="42"/>
      <c r="M204" s="42"/>
      <c r="N204" s="42"/>
      <c r="O204" s="42"/>
      <c r="P204" s="42"/>
      <c r="Q204" s="42"/>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38"/>
      <c r="BO204" s="41"/>
      <c r="BP204" s="41"/>
    </row>
    <row r="205" spans="1:68" ht="15.75" customHeight="1" x14ac:dyDescent="0.25">
      <c r="A205" s="41"/>
      <c r="B205" s="41"/>
      <c r="C205" s="42"/>
      <c r="D205" s="42"/>
      <c r="E205" s="42"/>
      <c r="F205" s="42"/>
      <c r="G205" s="42"/>
      <c r="H205" s="42"/>
      <c r="I205" s="42"/>
      <c r="J205" s="43"/>
      <c r="K205" s="42"/>
      <c r="L205" s="42"/>
      <c r="M205" s="42"/>
      <c r="N205" s="42"/>
      <c r="O205" s="42"/>
      <c r="P205" s="42"/>
      <c r="Q205" s="42"/>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38"/>
      <c r="BO205" s="41"/>
      <c r="BP205" s="41"/>
    </row>
    <row r="206" spans="1:68" ht="15.75" customHeight="1" x14ac:dyDescent="0.25">
      <c r="A206" s="41"/>
      <c r="B206" s="41"/>
      <c r="C206" s="42"/>
      <c r="D206" s="42"/>
      <c r="E206" s="42"/>
      <c r="F206" s="42"/>
      <c r="G206" s="42"/>
      <c r="H206" s="42"/>
      <c r="I206" s="42"/>
      <c r="J206" s="43"/>
      <c r="K206" s="42"/>
      <c r="L206" s="42"/>
      <c r="M206" s="42"/>
      <c r="N206" s="42"/>
      <c r="O206" s="42"/>
      <c r="P206" s="42"/>
      <c r="Q206" s="42"/>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38"/>
      <c r="BO206" s="41"/>
      <c r="BP206" s="41"/>
    </row>
    <row r="207" spans="1:68" ht="15.75" customHeight="1" x14ac:dyDescent="0.25">
      <c r="A207" s="41"/>
      <c r="B207" s="41"/>
      <c r="C207" s="42"/>
      <c r="D207" s="42"/>
      <c r="E207" s="42"/>
      <c r="F207" s="42"/>
      <c r="G207" s="42"/>
      <c r="H207" s="42"/>
      <c r="I207" s="42"/>
      <c r="J207" s="43"/>
      <c r="K207" s="42"/>
      <c r="L207" s="42"/>
      <c r="M207" s="42"/>
      <c r="N207" s="42"/>
      <c r="O207" s="42"/>
      <c r="P207" s="42"/>
      <c r="Q207" s="42"/>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38"/>
      <c r="BO207" s="41"/>
      <c r="BP207" s="41"/>
    </row>
    <row r="208" spans="1:68" ht="15.75" customHeight="1" x14ac:dyDescent="0.25">
      <c r="A208" s="41"/>
      <c r="B208" s="41"/>
      <c r="C208" s="42"/>
      <c r="D208" s="42"/>
      <c r="E208" s="42"/>
      <c r="F208" s="42"/>
      <c r="G208" s="42"/>
      <c r="H208" s="42"/>
      <c r="I208" s="42"/>
      <c r="J208" s="43"/>
      <c r="K208" s="42"/>
      <c r="L208" s="42"/>
      <c r="M208" s="42"/>
      <c r="N208" s="42"/>
      <c r="O208" s="42"/>
      <c r="P208" s="42"/>
      <c r="Q208" s="42"/>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38"/>
      <c r="BO208" s="41"/>
      <c r="BP208" s="41"/>
    </row>
    <row r="209" spans="1:68" ht="15.75" customHeight="1" x14ac:dyDescent="0.25">
      <c r="A209" s="41"/>
      <c r="B209" s="41"/>
      <c r="C209" s="42"/>
      <c r="D209" s="42"/>
      <c r="E209" s="42"/>
      <c r="F209" s="42"/>
      <c r="G209" s="42"/>
      <c r="H209" s="42"/>
      <c r="I209" s="42"/>
      <c r="J209" s="43"/>
      <c r="K209" s="42"/>
      <c r="L209" s="42"/>
      <c r="M209" s="42"/>
      <c r="N209" s="42"/>
      <c r="O209" s="42"/>
      <c r="P209" s="42"/>
      <c r="Q209" s="42"/>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38"/>
      <c r="BO209" s="41"/>
      <c r="BP209" s="41"/>
    </row>
    <row r="210" spans="1:68" ht="15.75" customHeight="1" x14ac:dyDescent="0.25">
      <c r="A210" s="41"/>
      <c r="B210" s="41"/>
      <c r="C210" s="42"/>
      <c r="D210" s="42"/>
      <c r="E210" s="42"/>
      <c r="F210" s="42"/>
      <c r="G210" s="42"/>
      <c r="H210" s="42"/>
      <c r="I210" s="42"/>
      <c r="J210" s="43"/>
      <c r="K210" s="42"/>
      <c r="L210" s="42"/>
      <c r="M210" s="42"/>
      <c r="N210" s="42"/>
      <c r="O210" s="42"/>
      <c r="P210" s="42"/>
      <c r="Q210" s="42"/>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38"/>
      <c r="BO210" s="41"/>
      <c r="BP210" s="41"/>
    </row>
    <row r="211" spans="1:68" ht="15.75" customHeight="1" x14ac:dyDescent="0.25">
      <c r="A211" s="41"/>
      <c r="B211" s="41"/>
      <c r="C211" s="42"/>
      <c r="D211" s="42"/>
      <c r="E211" s="42"/>
      <c r="F211" s="42"/>
      <c r="G211" s="42"/>
      <c r="H211" s="42"/>
      <c r="I211" s="42"/>
      <c r="J211" s="43"/>
      <c r="K211" s="42"/>
      <c r="L211" s="42"/>
      <c r="M211" s="42"/>
      <c r="N211" s="42"/>
      <c r="O211" s="42"/>
      <c r="P211" s="42"/>
      <c r="Q211" s="42"/>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38"/>
      <c r="BO211" s="41"/>
      <c r="BP211" s="41"/>
    </row>
    <row r="212" spans="1:68" ht="15.75" customHeight="1" x14ac:dyDescent="0.25">
      <c r="A212" s="41"/>
      <c r="B212" s="41"/>
      <c r="C212" s="42"/>
      <c r="D212" s="42"/>
      <c r="E212" s="42"/>
      <c r="F212" s="42"/>
      <c r="G212" s="42"/>
      <c r="H212" s="42"/>
      <c r="I212" s="42"/>
      <c r="J212" s="43"/>
      <c r="K212" s="42"/>
      <c r="L212" s="42"/>
      <c r="M212" s="42"/>
      <c r="N212" s="42"/>
      <c r="O212" s="42"/>
      <c r="P212" s="42"/>
      <c r="Q212" s="42"/>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38"/>
      <c r="BO212" s="41"/>
      <c r="BP212" s="41"/>
    </row>
    <row r="213" spans="1:68" ht="15.75" customHeight="1" x14ac:dyDescent="0.25">
      <c r="A213" s="41"/>
      <c r="B213" s="41"/>
      <c r="C213" s="42"/>
      <c r="D213" s="42"/>
      <c r="E213" s="42"/>
      <c r="F213" s="42"/>
      <c r="G213" s="42"/>
      <c r="H213" s="42"/>
      <c r="I213" s="42"/>
      <c r="J213" s="43"/>
      <c r="K213" s="42"/>
      <c r="L213" s="42"/>
      <c r="M213" s="42"/>
      <c r="N213" s="42"/>
      <c r="O213" s="42"/>
      <c r="P213" s="42"/>
      <c r="Q213" s="42"/>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38"/>
      <c r="BO213" s="41"/>
      <c r="BP213" s="41"/>
    </row>
    <row r="214" spans="1:68" ht="15.75" customHeight="1" x14ac:dyDescent="0.25">
      <c r="A214" s="41"/>
      <c r="B214" s="41"/>
      <c r="C214" s="42"/>
      <c r="D214" s="42"/>
      <c r="E214" s="42"/>
      <c r="F214" s="42"/>
      <c r="G214" s="42"/>
      <c r="H214" s="42"/>
      <c r="I214" s="42"/>
      <c r="J214" s="43"/>
      <c r="K214" s="42"/>
      <c r="L214" s="42"/>
      <c r="M214" s="42"/>
      <c r="N214" s="42"/>
      <c r="O214" s="42"/>
      <c r="P214" s="42"/>
      <c r="Q214" s="42"/>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38"/>
      <c r="BO214" s="41"/>
      <c r="BP214" s="41"/>
    </row>
    <row r="215" spans="1:68" ht="15.75" customHeight="1" x14ac:dyDescent="0.25">
      <c r="A215" s="41"/>
      <c r="B215" s="41"/>
      <c r="C215" s="42"/>
      <c r="D215" s="42"/>
      <c r="E215" s="42"/>
      <c r="F215" s="42"/>
      <c r="G215" s="42"/>
      <c r="H215" s="42"/>
      <c r="I215" s="42"/>
      <c r="J215" s="43"/>
      <c r="K215" s="42"/>
      <c r="L215" s="42"/>
      <c r="M215" s="42"/>
      <c r="N215" s="42"/>
      <c r="O215" s="42"/>
      <c r="P215" s="42"/>
      <c r="Q215" s="42"/>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38"/>
      <c r="BO215" s="41"/>
      <c r="BP215" s="41"/>
    </row>
    <row r="216" spans="1:68" ht="15.75" customHeight="1" x14ac:dyDescent="0.25">
      <c r="A216" s="41"/>
      <c r="B216" s="41"/>
      <c r="C216" s="42"/>
      <c r="D216" s="42"/>
      <c r="E216" s="42"/>
      <c r="F216" s="42"/>
      <c r="G216" s="42"/>
      <c r="H216" s="42"/>
      <c r="I216" s="42"/>
      <c r="J216" s="43"/>
      <c r="K216" s="42"/>
      <c r="L216" s="42"/>
      <c r="M216" s="42"/>
      <c r="N216" s="42"/>
      <c r="O216" s="42"/>
      <c r="P216" s="42"/>
      <c r="Q216" s="42"/>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38"/>
      <c r="BO216" s="41"/>
      <c r="BP216" s="41"/>
    </row>
    <row r="217" spans="1:68" ht="15.75" customHeight="1" x14ac:dyDescent="0.25">
      <c r="A217" s="41"/>
      <c r="B217" s="41"/>
      <c r="C217" s="42"/>
      <c r="D217" s="42"/>
      <c r="E217" s="42"/>
      <c r="F217" s="42"/>
      <c r="G217" s="42"/>
      <c r="H217" s="42"/>
      <c r="I217" s="42"/>
      <c r="J217" s="43"/>
      <c r="K217" s="42"/>
      <c r="L217" s="42"/>
      <c r="M217" s="42"/>
      <c r="N217" s="42"/>
      <c r="O217" s="42"/>
      <c r="P217" s="42"/>
      <c r="Q217" s="42"/>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38"/>
      <c r="BO217" s="41"/>
      <c r="BP217" s="41"/>
    </row>
    <row r="218" spans="1:68" ht="15.75" customHeight="1" x14ac:dyDescent="0.25">
      <c r="A218" s="41"/>
      <c r="B218" s="41"/>
      <c r="C218" s="42"/>
      <c r="D218" s="42"/>
      <c r="E218" s="42"/>
      <c r="F218" s="42"/>
      <c r="G218" s="42"/>
      <c r="H218" s="42"/>
      <c r="I218" s="42"/>
      <c r="J218" s="43"/>
      <c r="K218" s="42"/>
      <c r="L218" s="42"/>
      <c r="M218" s="42"/>
      <c r="N218" s="42"/>
      <c r="O218" s="42"/>
      <c r="P218" s="42"/>
      <c r="Q218" s="42"/>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38"/>
      <c r="BO218" s="41"/>
      <c r="BP218" s="41"/>
    </row>
    <row r="219" spans="1:68" ht="15.75" customHeight="1" x14ac:dyDescent="0.25">
      <c r="A219" s="41"/>
      <c r="B219" s="41"/>
      <c r="C219" s="42"/>
      <c r="D219" s="42"/>
      <c r="E219" s="42"/>
      <c r="F219" s="42"/>
      <c r="G219" s="42"/>
      <c r="H219" s="42"/>
      <c r="I219" s="42"/>
      <c r="J219" s="43"/>
      <c r="K219" s="42"/>
      <c r="L219" s="42"/>
      <c r="M219" s="42"/>
      <c r="N219" s="42"/>
      <c r="O219" s="42"/>
      <c r="P219" s="42"/>
      <c r="Q219" s="42"/>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38"/>
      <c r="BO219" s="41"/>
      <c r="BP219" s="41"/>
    </row>
    <row r="220" spans="1:68" ht="15.75" customHeight="1" x14ac:dyDescent="0.25">
      <c r="A220" s="41"/>
      <c r="B220" s="41"/>
      <c r="C220" s="42"/>
      <c r="D220" s="42"/>
      <c r="E220" s="42"/>
      <c r="F220" s="42"/>
      <c r="G220" s="42"/>
      <c r="H220" s="42"/>
      <c r="I220" s="42"/>
      <c r="J220" s="43"/>
      <c r="K220" s="42"/>
      <c r="L220" s="42"/>
      <c r="M220" s="42"/>
      <c r="N220" s="42"/>
      <c r="O220" s="42"/>
      <c r="P220" s="42"/>
      <c r="Q220" s="42"/>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38"/>
      <c r="BO220" s="41"/>
      <c r="BP220" s="41"/>
    </row>
    <row r="221" spans="1:68" ht="15.75" customHeight="1" x14ac:dyDescent="0.25">
      <c r="A221" s="41"/>
      <c r="B221" s="41"/>
      <c r="C221" s="42"/>
      <c r="D221" s="42"/>
      <c r="E221" s="42"/>
      <c r="F221" s="42"/>
      <c r="G221" s="42"/>
      <c r="H221" s="42"/>
      <c r="I221" s="42"/>
      <c r="J221" s="43"/>
      <c r="K221" s="42"/>
      <c r="L221" s="42"/>
      <c r="M221" s="42"/>
      <c r="N221" s="42"/>
      <c r="O221" s="42"/>
      <c r="P221" s="42"/>
      <c r="Q221" s="42"/>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38"/>
      <c r="BO221" s="41"/>
      <c r="BP221" s="41"/>
    </row>
    <row r="222" spans="1:68" ht="15.75" customHeight="1" x14ac:dyDescent="0.25">
      <c r="A222" s="41"/>
      <c r="B222" s="41"/>
      <c r="C222" s="42"/>
      <c r="D222" s="42"/>
      <c r="E222" s="42"/>
      <c r="F222" s="42"/>
      <c r="G222" s="42"/>
      <c r="H222" s="42"/>
      <c r="I222" s="42"/>
      <c r="J222" s="43"/>
      <c r="K222" s="42"/>
      <c r="L222" s="42"/>
      <c r="M222" s="42"/>
      <c r="N222" s="42"/>
      <c r="O222" s="42"/>
      <c r="P222" s="42"/>
      <c r="Q222" s="42"/>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38"/>
      <c r="BO222" s="41"/>
      <c r="BP222" s="41"/>
    </row>
    <row r="223" spans="1:68" ht="15.75" customHeight="1" x14ac:dyDescent="0.25">
      <c r="A223" s="41"/>
      <c r="B223" s="41"/>
      <c r="C223" s="42"/>
      <c r="D223" s="42"/>
      <c r="E223" s="42"/>
      <c r="F223" s="42"/>
      <c r="G223" s="42"/>
      <c r="H223" s="42"/>
      <c r="I223" s="42"/>
      <c r="J223" s="43"/>
      <c r="K223" s="42"/>
      <c r="L223" s="42"/>
      <c r="M223" s="42"/>
      <c r="N223" s="42"/>
      <c r="O223" s="42"/>
      <c r="P223" s="42"/>
      <c r="Q223" s="42"/>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38"/>
      <c r="BO223" s="41"/>
      <c r="BP223" s="41"/>
    </row>
    <row r="224" spans="1:68" ht="15.75" customHeight="1" x14ac:dyDescent="0.25">
      <c r="A224" s="41"/>
      <c r="B224" s="41"/>
      <c r="C224" s="42"/>
      <c r="D224" s="42"/>
      <c r="E224" s="42"/>
      <c r="F224" s="42"/>
      <c r="G224" s="42"/>
      <c r="H224" s="42"/>
      <c r="I224" s="42"/>
      <c r="J224" s="43"/>
      <c r="K224" s="42"/>
      <c r="L224" s="42"/>
      <c r="M224" s="42"/>
      <c r="N224" s="42"/>
      <c r="O224" s="42"/>
      <c r="P224" s="42"/>
      <c r="Q224" s="42"/>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38"/>
      <c r="BO224" s="41"/>
      <c r="BP224" s="41"/>
    </row>
    <row r="225" spans="1:68" ht="15.75" customHeight="1" x14ac:dyDescent="0.25">
      <c r="A225" s="41"/>
      <c r="B225" s="41"/>
      <c r="C225" s="42"/>
      <c r="D225" s="42"/>
      <c r="E225" s="42"/>
      <c r="F225" s="42"/>
      <c r="G225" s="42"/>
      <c r="H225" s="42"/>
      <c r="I225" s="42"/>
      <c r="J225" s="43"/>
      <c r="K225" s="42"/>
      <c r="L225" s="42"/>
      <c r="M225" s="42"/>
      <c r="N225" s="42"/>
      <c r="O225" s="42"/>
      <c r="P225" s="42"/>
      <c r="Q225" s="42"/>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38"/>
      <c r="BO225" s="41"/>
      <c r="BP225" s="41"/>
    </row>
    <row r="226" spans="1:68" ht="15.75" customHeight="1" x14ac:dyDescent="0.25">
      <c r="A226" s="41"/>
      <c r="B226" s="41"/>
      <c r="C226" s="42"/>
      <c r="D226" s="42"/>
      <c r="E226" s="42"/>
      <c r="F226" s="42"/>
      <c r="G226" s="42"/>
      <c r="H226" s="42"/>
      <c r="I226" s="42"/>
      <c r="J226" s="43"/>
      <c r="K226" s="42"/>
      <c r="L226" s="42"/>
      <c r="M226" s="42"/>
      <c r="N226" s="42"/>
      <c r="O226" s="42"/>
      <c r="P226" s="42"/>
      <c r="Q226" s="42"/>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38"/>
      <c r="BO226" s="41"/>
      <c r="BP226" s="41"/>
    </row>
    <row r="227" spans="1:68" ht="15.75" customHeight="1" x14ac:dyDescent="0.25">
      <c r="A227" s="41"/>
      <c r="B227" s="41"/>
      <c r="C227" s="42"/>
      <c r="D227" s="42"/>
      <c r="E227" s="42"/>
      <c r="F227" s="42"/>
      <c r="G227" s="42"/>
      <c r="H227" s="42"/>
      <c r="I227" s="42"/>
      <c r="J227" s="43"/>
      <c r="K227" s="42"/>
      <c r="L227" s="42"/>
      <c r="M227" s="42"/>
      <c r="N227" s="42"/>
      <c r="O227" s="42"/>
      <c r="P227" s="42"/>
      <c r="Q227" s="42"/>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38"/>
      <c r="BO227" s="41"/>
      <c r="BP227" s="41"/>
    </row>
    <row r="228" spans="1:68" ht="15.75" customHeight="1" x14ac:dyDescent="0.25">
      <c r="A228" s="41"/>
      <c r="B228" s="41"/>
      <c r="C228" s="42"/>
      <c r="D228" s="42"/>
      <c r="E228" s="42"/>
      <c r="F228" s="42"/>
      <c r="G228" s="42"/>
      <c r="H228" s="42"/>
      <c r="I228" s="42"/>
      <c r="J228" s="43"/>
      <c r="K228" s="42"/>
      <c r="L228" s="42"/>
      <c r="M228" s="42"/>
      <c r="N228" s="42"/>
      <c r="O228" s="42"/>
      <c r="P228" s="42"/>
      <c r="Q228" s="42"/>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38"/>
      <c r="BO228" s="41"/>
      <c r="BP228" s="41"/>
    </row>
    <row r="229" spans="1:68" ht="15.75" customHeight="1" x14ac:dyDescent="0.25">
      <c r="A229" s="41"/>
      <c r="B229" s="41"/>
      <c r="C229" s="42"/>
      <c r="D229" s="42"/>
      <c r="E229" s="42"/>
      <c r="F229" s="42"/>
      <c r="G229" s="42"/>
      <c r="H229" s="42"/>
      <c r="I229" s="42"/>
      <c r="J229" s="43"/>
      <c r="K229" s="42"/>
      <c r="L229" s="42"/>
      <c r="M229" s="42"/>
      <c r="N229" s="42"/>
      <c r="O229" s="42"/>
      <c r="P229" s="42"/>
      <c r="Q229" s="42"/>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38"/>
      <c r="BO229" s="41"/>
      <c r="BP229" s="41"/>
    </row>
    <row r="230" spans="1:68" ht="15.75" customHeight="1" x14ac:dyDescent="0.25">
      <c r="A230" s="41"/>
      <c r="B230" s="41"/>
      <c r="C230" s="42"/>
      <c r="D230" s="42"/>
      <c r="E230" s="42"/>
      <c r="F230" s="42"/>
      <c r="G230" s="42"/>
      <c r="H230" s="42"/>
      <c r="I230" s="42"/>
      <c r="J230" s="43"/>
      <c r="K230" s="42"/>
      <c r="L230" s="42"/>
      <c r="M230" s="42"/>
      <c r="N230" s="42"/>
      <c r="O230" s="42"/>
      <c r="P230" s="42"/>
      <c r="Q230" s="42"/>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38"/>
      <c r="BO230" s="41"/>
      <c r="BP230" s="41"/>
    </row>
    <row r="231" spans="1:68" ht="15.75" customHeight="1" x14ac:dyDescent="0.25">
      <c r="A231" s="41"/>
      <c r="B231" s="41"/>
      <c r="C231" s="42"/>
      <c r="D231" s="42"/>
      <c r="E231" s="42"/>
      <c r="F231" s="42"/>
      <c r="G231" s="42"/>
      <c r="H231" s="42"/>
      <c r="I231" s="42"/>
      <c r="J231" s="43"/>
      <c r="K231" s="42"/>
      <c r="L231" s="42"/>
      <c r="M231" s="42"/>
      <c r="N231" s="42"/>
      <c r="O231" s="42"/>
      <c r="P231" s="42"/>
      <c r="Q231" s="42"/>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38"/>
      <c r="BO231" s="41"/>
      <c r="BP231" s="41"/>
    </row>
    <row r="232" spans="1:68" ht="15.75" customHeight="1" x14ac:dyDescent="0.25">
      <c r="A232" s="41"/>
      <c r="B232" s="41"/>
      <c r="C232" s="42"/>
      <c r="D232" s="42"/>
      <c r="E232" s="42"/>
      <c r="F232" s="42"/>
      <c r="G232" s="42"/>
      <c r="H232" s="42"/>
      <c r="I232" s="42"/>
      <c r="J232" s="43"/>
      <c r="K232" s="42"/>
      <c r="L232" s="42"/>
      <c r="M232" s="42"/>
      <c r="N232" s="42"/>
      <c r="O232" s="42"/>
      <c r="P232" s="42"/>
      <c r="Q232" s="42"/>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38"/>
      <c r="BO232" s="41"/>
      <c r="BP232" s="41"/>
    </row>
    <row r="233" spans="1:68" ht="15.75" customHeight="1" x14ac:dyDescent="0.25">
      <c r="A233" s="41"/>
      <c r="B233" s="41"/>
      <c r="C233" s="42"/>
      <c r="D233" s="42"/>
      <c r="E233" s="42"/>
      <c r="F233" s="42"/>
      <c r="G233" s="42"/>
      <c r="H233" s="42"/>
      <c r="I233" s="42"/>
      <c r="J233" s="43"/>
      <c r="K233" s="42"/>
      <c r="L233" s="42"/>
      <c r="M233" s="42"/>
      <c r="N233" s="42"/>
      <c r="O233" s="42"/>
      <c r="P233" s="42"/>
      <c r="Q233" s="42"/>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38"/>
      <c r="BO233" s="41"/>
      <c r="BP233" s="41"/>
    </row>
    <row r="234" spans="1:68" ht="15.75" customHeight="1" x14ac:dyDescent="0.25">
      <c r="A234" s="41"/>
      <c r="B234" s="41"/>
      <c r="C234" s="42"/>
      <c r="D234" s="42"/>
      <c r="E234" s="42"/>
      <c r="F234" s="42"/>
      <c r="G234" s="42"/>
      <c r="H234" s="42"/>
      <c r="I234" s="42"/>
      <c r="J234" s="43"/>
      <c r="K234" s="42"/>
      <c r="L234" s="42"/>
      <c r="M234" s="42"/>
      <c r="N234" s="42"/>
      <c r="O234" s="42"/>
      <c r="P234" s="42"/>
      <c r="Q234" s="42"/>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38"/>
      <c r="BO234" s="41"/>
      <c r="BP234" s="41"/>
    </row>
    <row r="235" spans="1:68" ht="15.75" customHeight="1" x14ac:dyDescent="0.25">
      <c r="A235" s="41"/>
      <c r="B235" s="41"/>
      <c r="C235" s="42"/>
      <c r="D235" s="42"/>
      <c r="E235" s="42"/>
      <c r="F235" s="42"/>
      <c r="G235" s="42"/>
      <c r="H235" s="42"/>
      <c r="I235" s="42"/>
      <c r="J235" s="43"/>
      <c r="K235" s="42"/>
      <c r="L235" s="42"/>
      <c r="M235" s="42"/>
      <c r="N235" s="42"/>
      <c r="O235" s="42"/>
      <c r="P235" s="42"/>
      <c r="Q235" s="42"/>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38"/>
      <c r="BO235" s="41"/>
      <c r="BP235" s="41"/>
    </row>
    <row r="236" spans="1:68" ht="15.75" customHeight="1" x14ac:dyDescent="0.25">
      <c r="A236" s="41"/>
      <c r="B236" s="41"/>
      <c r="C236" s="42"/>
      <c r="D236" s="42"/>
      <c r="E236" s="42"/>
      <c r="F236" s="42"/>
      <c r="G236" s="42"/>
      <c r="H236" s="42"/>
      <c r="I236" s="42"/>
      <c r="J236" s="43"/>
      <c r="K236" s="42"/>
      <c r="L236" s="42"/>
      <c r="M236" s="42"/>
      <c r="N236" s="42"/>
      <c r="O236" s="42"/>
      <c r="P236" s="42"/>
      <c r="Q236" s="42"/>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38"/>
      <c r="BO236" s="41"/>
      <c r="BP236" s="41"/>
    </row>
    <row r="237" spans="1:68" ht="15.75" customHeight="1" x14ac:dyDescent="0.25">
      <c r="A237" s="41"/>
      <c r="B237" s="41"/>
      <c r="C237" s="42"/>
      <c r="D237" s="42"/>
      <c r="E237" s="42"/>
      <c r="F237" s="42"/>
      <c r="G237" s="42"/>
      <c r="H237" s="42"/>
      <c r="I237" s="42"/>
      <c r="J237" s="43"/>
      <c r="K237" s="42"/>
      <c r="L237" s="42"/>
      <c r="M237" s="42"/>
      <c r="N237" s="42"/>
      <c r="O237" s="42"/>
      <c r="P237" s="42"/>
      <c r="Q237" s="42"/>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38"/>
      <c r="BO237" s="41"/>
      <c r="BP237" s="41"/>
    </row>
    <row r="238" spans="1:68" ht="15.75" customHeight="1" x14ac:dyDescent="0.25">
      <c r="A238" s="41"/>
      <c r="B238" s="41"/>
      <c r="C238" s="42"/>
      <c r="D238" s="42"/>
      <c r="E238" s="42"/>
      <c r="F238" s="42"/>
      <c r="G238" s="42"/>
      <c r="H238" s="42"/>
      <c r="I238" s="42"/>
      <c r="J238" s="43"/>
      <c r="K238" s="42"/>
      <c r="L238" s="42"/>
      <c r="M238" s="42"/>
      <c r="N238" s="42"/>
      <c r="O238" s="42"/>
      <c r="P238" s="42"/>
      <c r="Q238" s="42"/>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38"/>
      <c r="BO238" s="41"/>
      <c r="BP238" s="41"/>
    </row>
    <row r="239" spans="1:68" ht="15.75" customHeight="1" x14ac:dyDescent="0.25">
      <c r="A239" s="41"/>
      <c r="B239" s="41"/>
      <c r="C239" s="42"/>
      <c r="D239" s="42"/>
      <c r="E239" s="42"/>
      <c r="F239" s="42"/>
      <c r="G239" s="42"/>
      <c r="H239" s="42"/>
      <c r="I239" s="42"/>
      <c r="J239" s="43"/>
      <c r="K239" s="42"/>
      <c r="L239" s="42"/>
      <c r="M239" s="42"/>
      <c r="N239" s="42"/>
      <c r="O239" s="42"/>
      <c r="P239" s="42"/>
      <c r="Q239" s="42"/>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38"/>
      <c r="BO239" s="41"/>
      <c r="BP239" s="41"/>
    </row>
    <row r="240" spans="1:68" ht="15.75" customHeight="1" x14ac:dyDescent="0.25">
      <c r="A240" s="41"/>
      <c r="B240" s="41"/>
      <c r="C240" s="42"/>
      <c r="D240" s="42"/>
      <c r="E240" s="42"/>
      <c r="F240" s="42"/>
      <c r="G240" s="42"/>
      <c r="H240" s="42"/>
      <c r="I240" s="42"/>
      <c r="J240" s="43"/>
      <c r="K240" s="42"/>
      <c r="L240" s="42"/>
      <c r="M240" s="42"/>
      <c r="N240" s="42"/>
      <c r="O240" s="42"/>
      <c r="P240" s="42"/>
      <c r="Q240" s="42"/>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38"/>
      <c r="BO240" s="41"/>
      <c r="BP240" s="41"/>
    </row>
    <row r="241" spans="1:68" ht="15.75" customHeight="1" x14ac:dyDescent="0.25">
      <c r="A241" s="41"/>
      <c r="B241" s="41"/>
      <c r="C241" s="42"/>
      <c r="D241" s="42"/>
      <c r="E241" s="42"/>
      <c r="F241" s="42"/>
      <c r="G241" s="42"/>
      <c r="H241" s="42"/>
      <c r="I241" s="42"/>
      <c r="J241" s="43"/>
      <c r="K241" s="42"/>
      <c r="L241" s="42"/>
      <c r="M241" s="42"/>
      <c r="N241" s="42"/>
      <c r="O241" s="42"/>
      <c r="P241" s="42"/>
      <c r="Q241" s="42"/>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38"/>
      <c r="BO241" s="41"/>
      <c r="BP241" s="41"/>
    </row>
    <row r="242" spans="1:68" ht="15.75" customHeight="1" x14ac:dyDescent="0.25">
      <c r="A242" s="41"/>
      <c r="B242" s="41"/>
      <c r="C242" s="42"/>
      <c r="D242" s="42"/>
      <c r="E242" s="42"/>
      <c r="F242" s="42"/>
      <c r="G242" s="42"/>
      <c r="H242" s="42"/>
      <c r="I242" s="42"/>
      <c r="J242" s="43"/>
      <c r="K242" s="42"/>
      <c r="L242" s="42"/>
      <c r="M242" s="42"/>
      <c r="N242" s="42"/>
      <c r="O242" s="42"/>
      <c r="P242" s="42"/>
      <c r="Q242" s="42"/>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38"/>
      <c r="BO242" s="41"/>
      <c r="BP242" s="41"/>
    </row>
    <row r="243" spans="1:68" ht="15.75" customHeight="1" x14ac:dyDescent="0.25">
      <c r="A243" s="41"/>
      <c r="B243" s="41"/>
      <c r="C243" s="42"/>
      <c r="D243" s="42"/>
      <c r="E243" s="42"/>
      <c r="F243" s="42"/>
      <c r="G243" s="42"/>
      <c r="H243" s="42"/>
      <c r="I243" s="42"/>
      <c r="J243" s="43"/>
      <c r="K243" s="42"/>
      <c r="L243" s="42"/>
      <c r="M243" s="42"/>
      <c r="N243" s="42"/>
      <c r="O243" s="42"/>
      <c r="P243" s="42"/>
      <c r="Q243" s="42"/>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38"/>
      <c r="BO243" s="41"/>
      <c r="BP243" s="41"/>
    </row>
    <row r="244" spans="1:68" ht="15.75" customHeight="1" x14ac:dyDescent="0.25">
      <c r="A244" s="41"/>
      <c r="B244" s="41"/>
      <c r="C244" s="42"/>
      <c r="D244" s="42"/>
      <c r="E244" s="42"/>
      <c r="F244" s="42"/>
      <c r="G244" s="42"/>
      <c r="H244" s="42"/>
      <c r="I244" s="42"/>
      <c r="J244" s="43"/>
      <c r="K244" s="42"/>
      <c r="L244" s="42"/>
      <c r="M244" s="42"/>
      <c r="N244" s="42"/>
      <c r="O244" s="42"/>
      <c r="P244" s="42"/>
      <c r="Q244" s="42"/>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38"/>
      <c r="BO244" s="41"/>
      <c r="BP244" s="41"/>
    </row>
    <row r="245" spans="1:68" ht="15.75" customHeight="1" x14ac:dyDescent="0.25">
      <c r="A245" s="41"/>
      <c r="B245" s="41"/>
      <c r="C245" s="42"/>
      <c r="D245" s="42"/>
      <c r="E245" s="42"/>
      <c r="F245" s="42"/>
      <c r="G245" s="42"/>
      <c r="H245" s="42"/>
      <c r="I245" s="42"/>
      <c r="J245" s="43"/>
      <c r="K245" s="42"/>
      <c r="L245" s="42"/>
      <c r="M245" s="42"/>
      <c r="N245" s="42"/>
      <c r="O245" s="42"/>
      <c r="P245" s="42"/>
      <c r="Q245" s="42"/>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38"/>
      <c r="BO245" s="41"/>
      <c r="BP245" s="41"/>
    </row>
    <row r="246" spans="1:68" ht="15.75" customHeight="1" x14ac:dyDescent="0.25">
      <c r="A246" s="41"/>
      <c r="B246" s="41"/>
      <c r="C246" s="42"/>
      <c r="D246" s="42"/>
      <c r="E246" s="42"/>
      <c r="F246" s="42"/>
      <c r="G246" s="42"/>
      <c r="H246" s="42"/>
      <c r="I246" s="42"/>
      <c r="J246" s="43"/>
      <c r="K246" s="42"/>
      <c r="L246" s="42"/>
      <c r="M246" s="42"/>
      <c r="N246" s="42"/>
      <c r="O246" s="42"/>
      <c r="P246" s="42"/>
      <c r="Q246" s="42"/>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38"/>
      <c r="BO246" s="41"/>
      <c r="BP246" s="41"/>
    </row>
    <row r="247" spans="1:68" ht="15.75" customHeight="1" x14ac:dyDescent="0.25">
      <c r="A247" s="41"/>
      <c r="B247" s="41"/>
      <c r="C247" s="42"/>
      <c r="D247" s="42"/>
      <c r="E247" s="42"/>
      <c r="F247" s="42"/>
      <c r="G247" s="42"/>
      <c r="H247" s="42"/>
      <c r="I247" s="42"/>
      <c r="J247" s="43"/>
      <c r="K247" s="42"/>
      <c r="L247" s="42"/>
      <c r="M247" s="42"/>
      <c r="N247" s="42"/>
      <c r="O247" s="42"/>
      <c r="P247" s="42"/>
      <c r="Q247" s="42"/>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38"/>
      <c r="BO247" s="41"/>
      <c r="BP247" s="41"/>
    </row>
    <row r="248" spans="1:68" ht="15.75" customHeight="1" x14ac:dyDescent="0.25">
      <c r="A248" s="41"/>
      <c r="B248" s="41"/>
      <c r="C248" s="42"/>
      <c r="D248" s="42"/>
      <c r="E248" s="42"/>
      <c r="F248" s="42"/>
      <c r="G248" s="42"/>
      <c r="H248" s="42"/>
      <c r="I248" s="42"/>
      <c r="J248" s="43"/>
      <c r="K248" s="42"/>
      <c r="L248" s="42"/>
      <c r="M248" s="42"/>
      <c r="N248" s="42"/>
      <c r="O248" s="42"/>
      <c r="P248" s="42"/>
      <c r="Q248" s="42"/>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38"/>
      <c r="BO248" s="41"/>
      <c r="BP248" s="41"/>
    </row>
    <row r="249" spans="1:68" ht="15.75" customHeight="1" x14ac:dyDescent="0.25">
      <c r="A249" s="41"/>
      <c r="B249" s="41"/>
      <c r="C249" s="42"/>
      <c r="D249" s="42"/>
      <c r="E249" s="42"/>
      <c r="F249" s="42"/>
      <c r="G249" s="42"/>
      <c r="H249" s="42"/>
      <c r="I249" s="42"/>
      <c r="J249" s="43"/>
      <c r="K249" s="42"/>
      <c r="L249" s="42"/>
      <c r="M249" s="42"/>
      <c r="N249" s="42"/>
      <c r="O249" s="42"/>
      <c r="P249" s="42"/>
      <c r="Q249" s="42"/>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38"/>
      <c r="BO249" s="41"/>
      <c r="BP249" s="41"/>
    </row>
    <row r="250" spans="1:68" ht="15.75" customHeight="1" x14ac:dyDescent="0.25">
      <c r="A250" s="41"/>
      <c r="B250" s="41"/>
      <c r="C250" s="42"/>
      <c r="D250" s="42"/>
      <c r="E250" s="42"/>
      <c r="F250" s="42"/>
      <c r="G250" s="42"/>
      <c r="H250" s="42"/>
      <c r="I250" s="42"/>
      <c r="J250" s="43"/>
      <c r="K250" s="42"/>
      <c r="L250" s="42"/>
      <c r="M250" s="42"/>
      <c r="N250" s="42"/>
      <c r="O250" s="42"/>
      <c r="P250" s="42"/>
      <c r="Q250" s="42"/>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38"/>
      <c r="BO250" s="41"/>
      <c r="BP250" s="41"/>
    </row>
    <row r="251" spans="1:68" ht="15.75" customHeight="1" x14ac:dyDescent="0.25">
      <c r="A251" s="41"/>
      <c r="B251" s="41"/>
      <c r="C251" s="42"/>
      <c r="D251" s="42"/>
      <c r="E251" s="42"/>
      <c r="F251" s="42"/>
      <c r="G251" s="42"/>
      <c r="H251" s="42"/>
      <c r="I251" s="42"/>
      <c r="J251" s="43"/>
      <c r="K251" s="42"/>
      <c r="L251" s="42"/>
      <c r="M251" s="42"/>
      <c r="N251" s="42"/>
      <c r="O251" s="42"/>
      <c r="P251" s="42"/>
      <c r="Q251" s="42"/>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38"/>
      <c r="BO251" s="41"/>
      <c r="BP251" s="41"/>
    </row>
    <row r="252" spans="1:68" ht="15.75" customHeight="1" x14ac:dyDescent="0.25">
      <c r="A252" s="41"/>
      <c r="B252" s="41"/>
      <c r="C252" s="42"/>
      <c r="D252" s="42"/>
      <c r="E252" s="42"/>
      <c r="F252" s="42"/>
      <c r="G252" s="42"/>
      <c r="H252" s="42"/>
      <c r="I252" s="42"/>
      <c r="J252" s="43"/>
      <c r="K252" s="42"/>
      <c r="L252" s="42"/>
      <c r="M252" s="42"/>
      <c r="N252" s="42"/>
      <c r="O252" s="42"/>
      <c r="P252" s="42"/>
      <c r="Q252" s="42"/>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38"/>
      <c r="BO252" s="41"/>
      <c r="BP252" s="41"/>
    </row>
    <row r="253" spans="1:68" ht="15.75" customHeight="1" x14ac:dyDescent="0.25">
      <c r="A253" s="41"/>
      <c r="B253" s="41"/>
      <c r="C253" s="42"/>
      <c r="D253" s="42"/>
      <c r="E253" s="42"/>
      <c r="F253" s="42"/>
      <c r="G253" s="42"/>
      <c r="H253" s="42"/>
      <c r="I253" s="42"/>
      <c r="J253" s="43"/>
      <c r="K253" s="42"/>
      <c r="L253" s="42"/>
      <c r="M253" s="42"/>
      <c r="N253" s="42"/>
      <c r="O253" s="42"/>
      <c r="P253" s="42"/>
      <c r="Q253" s="42"/>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38"/>
      <c r="BO253" s="41"/>
      <c r="BP253" s="41"/>
    </row>
    <row r="254" spans="1:68" ht="15.75" customHeight="1" x14ac:dyDescent="0.25">
      <c r="A254" s="41"/>
      <c r="B254" s="41"/>
      <c r="C254" s="42"/>
      <c r="D254" s="42"/>
      <c r="E254" s="42"/>
      <c r="F254" s="42"/>
      <c r="G254" s="42"/>
      <c r="H254" s="42"/>
      <c r="I254" s="42"/>
      <c r="J254" s="43"/>
      <c r="K254" s="42"/>
      <c r="L254" s="42"/>
      <c r="M254" s="42"/>
      <c r="N254" s="42"/>
      <c r="O254" s="42"/>
      <c r="P254" s="42"/>
      <c r="Q254" s="42"/>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38"/>
      <c r="BO254" s="41"/>
      <c r="BP254" s="41"/>
    </row>
    <row r="255" spans="1:68" ht="15.75" customHeight="1" x14ac:dyDescent="0.25">
      <c r="A255" s="41"/>
      <c r="B255" s="41"/>
      <c r="C255" s="42"/>
      <c r="D255" s="42"/>
      <c r="E255" s="42"/>
      <c r="F255" s="42"/>
      <c r="G255" s="42"/>
      <c r="H255" s="42"/>
      <c r="I255" s="42"/>
      <c r="J255" s="43"/>
      <c r="K255" s="42"/>
      <c r="L255" s="42"/>
      <c r="M255" s="42"/>
      <c r="N255" s="42"/>
      <c r="O255" s="42"/>
      <c r="P255" s="42"/>
      <c r="Q255" s="42"/>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38"/>
      <c r="BO255" s="41"/>
      <c r="BP255" s="41"/>
    </row>
    <row r="256" spans="1:68" ht="15.75" customHeight="1" x14ac:dyDescent="0.25">
      <c r="A256" s="41"/>
      <c r="B256" s="41"/>
      <c r="C256" s="42"/>
      <c r="D256" s="42"/>
      <c r="E256" s="42"/>
      <c r="F256" s="42"/>
      <c r="G256" s="42"/>
      <c r="H256" s="42"/>
      <c r="I256" s="42"/>
      <c r="J256" s="43"/>
      <c r="K256" s="42"/>
      <c r="L256" s="42"/>
      <c r="M256" s="42"/>
      <c r="N256" s="42"/>
      <c r="O256" s="42"/>
      <c r="P256" s="42"/>
      <c r="Q256" s="42"/>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38"/>
      <c r="BO256" s="41"/>
      <c r="BP256" s="41"/>
    </row>
    <row r="257" spans="1:68" ht="15.75" customHeight="1" x14ac:dyDescent="0.25">
      <c r="A257" s="41"/>
      <c r="B257" s="41"/>
      <c r="C257" s="42"/>
      <c r="D257" s="42"/>
      <c r="E257" s="42"/>
      <c r="F257" s="42"/>
      <c r="G257" s="42"/>
      <c r="H257" s="42"/>
      <c r="I257" s="42"/>
      <c r="J257" s="43"/>
      <c r="K257" s="42"/>
      <c r="L257" s="42"/>
      <c r="M257" s="42"/>
      <c r="N257" s="42"/>
      <c r="O257" s="42"/>
      <c r="P257" s="42"/>
      <c r="Q257" s="42"/>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38"/>
      <c r="BO257" s="41"/>
      <c r="BP257" s="41"/>
    </row>
    <row r="258" spans="1:68" ht="15.75" customHeight="1" x14ac:dyDescent="0.25">
      <c r="A258" s="41"/>
      <c r="B258" s="41"/>
      <c r="C258" s="42"/>
      <c r="D258" s="42"/>
      <c r="E258" s="42"/>
      <c r="F258" s="42"/>
      <c r="G258" s="42"/>
      <c r="H258" s="42"/>
      <c r="I258" s="42"/>
      <c r="J258" s="43"/>
      <c r="K258" s="42"/>
      <c r="L258" s="42"/>
      <c r="M258" s="42"/>
      <c r="N258" s="42"/>
      <c r="O258" s="42"/>
      <c r="P258" s="42"/>
      <c r="Q258" s="42"/>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38"/>
      <c r="BO258" s="41"/>
      <c r="BP258" s="41"/>
    </row>
    <row r="259" spans="1:68" ht="15.75" customHeight="1" x14ac:dyDescent="0.25">
      <c r="A259" s="41"/>
      <c r="B259" s="41"/>
      <c r="C259" s="42"/>
      <c r="D259" s="42"/>
      <c r="E259" s="42"/>
      <c r="F259" s="42"/>
      <c r="G259" s="42"/>
      <c r="H259" s="42"/>
      <c r="I259" s="42"/>
      <c r="J259" s="43"/>
      <c r="K259" s="42"/>
      <c r="L259" s="42"/>
      <c r="M259" s="42"/>
      <c r="N259" s="42"/>
      <c r="O259" s="42"/>
      <c r="P259" s="42"/>
      <c r="Q259" s="42"/>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38"/>
      <c r="BO259" s="41"/>
      <c r="BP259" s="41"/>
    </row>
    <row r="260" spans="1:68" ht="15.75" customHeight="1" x14ac:dyDescent="0.25">
      <c r="A260" s="41"/>
      <c r="B260" s="41"/>
      <c r="C260" s="42"/>
      <c r="D260" s="42"/>
      <c r="E260" s="42"/>
      <c r="F260" s="42"/>
      <c r="G260" s="42"/>
      <c r="H260" s="42"/>
      <c r="I260" s="42"/>
      <c r="J260" s="43"/>
      <c r="K260" s="42"/>
      <c r="L260" s="42"/>
      <c r="M260" s="42"/>
      <c r="N260" s="42"/>
      <c r="O260" s="42"/>
      <c r="P260" s="42"/>
      <c r="Q260" s="42"/>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38"/>
      <c r="BO260" s="41"/>
      <c r="BP260" s="41"/>
    </row>
    <row r="261" spans="1:68" ht="15.75" customHeight="1" x14ac:dyDescent="0.25">
      <c r="A261" s="41"/>
      <c r="B261" s="41"/>
      <c r="C261" s="42"/>
      <c r="D261" s="42"/>
      <c r="E261" s="42"/>
      <c r="F261" s="42"/>
      <c r="G261" s="42"/>
      <c r="H261" s="42"/>
      <c r="I261" s="42"/>
      <c r="J261" s="43"/>
      <c r="K261" s="42"/>
      <c r="L261" s="42"/>
      <c r="M261" s="42"/>
      <c r="N261" s="42"/>
      <c r="O261" s="42"/>
      <c r="P261" s="42"/>
      <c r="Q261" s="42"/>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38"/>
      <c r="BO261" s="41"/>
      <c r="BP261" s="41"/>
    </row>
    <row r="262" spans="1:68" ht="15.75" customHeight="1" x14ac:dyDescent="0.25">
      <c r="A262" s="41"/>
      <c r="B262" s="41"/>
      <c r="C262" s="42"/>
      <c r="D262" s="42"/>
      <c r="E262" s="42"/>
      <c r="F262" s="42"/>
      <c r="G262" s="42"/>
      <c r="H262" s="42"/>
      <c r="I262" s="42"/>
      <c r="J262" s="43"/>
      <c r="K262" s="42"/>
      <c r="L262" s="42"/>
      <c r="M262" s="42"/>
      <c r="N262" s="42"/>
      <c r="O262" s="42"/>
      <c r="P262" s="42"/>
      <c r="Q262" s="42"/>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38"/>
      <c r="BO262" s="41"/>
      <c r="BP262" s="41"/>
    </row>
    <row r="263" spans="1:68" ht="15.75" customHeight="1" x14ac:dyDescent="0.25">
      <c r="A263" s="41"/>
      <c r="B263" s="41"/>
      <c r="C263" s="42"/>
      <c r="D263" s="42"/>
      <c r="E263" s="42"/>
      <c r="F263" s="42"/>
      <c r="G263" s="42"/>
      <c r="H263" s="42"/>
      <c r="I263" s="42"/>
      <c r="J263" s="43"/>
      <c r="K263" s="42"/>
      <c r="L263" s="42"/>
      <c r="M263" s="42"/>
      <c r="N263" s="42"/>
      <c r="O263" s="42"/>
      <c r="P263" s="42"/>
      <c r="Q263" s="42"/>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38"/>
      <c r="BO263" s="41"/>
      <c r="BP263" s="41"/>
    </row>
    <row r="264" spans="1:68" ht="15.75" customHeight="1" x14ac:dyDescent="0.25">
      <c r="A264" s="41"/>
      <c r="B264" s="41"/>
      <c r="C264" s="42"/>
      <c r="D264" s="42"/>
      <c r="E264" s="42"/>
      <c r="F264" s="42"/>
      <c r="G264" s="42"/>
      <c r="H264" s="42"/>
      <c r="I264" s="42"/>
      <c r="J264" s="43"/>
      <c r="K264" s="42"/>
      <c r="L264" s="42"/>
      <c r="M264" s="42"/>
      <c r="N264" s="42"/>
      <c r="O264" s="42"/>
      <c r="P264" s="42"/>
      <c r="Q264" s="42"/>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38"/>
      <c r="BO264" s="41"/>
      <c r="BP264" s="41"/>
    </row>
    <row r="265" spans="1:68" ht="15.75" customHeight="1" x14ac:dyDescent="0.25">
      <c r="A265" s="41"/>
      <c r="B265" s="41"/>
      <c r="C265" s="42"/>
      <c r="D265" s="42"/>
      <c r="E265" s="42"/>
      <c r="F265" s="42"/>
      <c r="G265" s="42"/>
      <c r="H265" s="42"/>
      <c r="I265" s="42"/>
      <c r="J265" s="43"/>
      <c r="K265" s="42"/>
      <c r="L265" s="42"/>
      <c r="M265" s="42"/>
      <c r="N265" s="42"/>
      <c r="O265" s="42"/>
      <c r="P265" s="42"/>
      <c r="Q265" s="42"/>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38"/>
      <c r="BO265" s="41"/>
      <c r="BP265" s="41"/>
    </row>
    <row r="266" spans="1:68" ht="15.75" customHeight="1" x14ac:dyDescent="0.25">
      <c r="A266" s="41"/>
      <c r="B266" s="41"/>
      <c r="C266" s="42"/>
      <c r="D266" s="42"/>
      <c r="E266" s="42"/>
      <c r="F266" s="42"/>
      <c r="G266" s="42"/>
      <c r="H266" s="42"/>
      <c r="I266" s="42"/>
      <c r="J266" s="43"/>
      <c r="K266" s="42"/>
      <c r="L266" s="42"/>
      <c r="M266" s="42"/>
      <c r="N266" s="42"/>
      <c r="O266" s="42"/>
      <c r="P266" s="42"/>
      <c r="Q266" s="42"/>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38"/>
      <c r="BO266" s="41"/>
      <c r="BP266" s="41"/>
    </row>
    <row r="267" spans="1:68" ht="15.75" customHeight="1" x14ac:dyDescent="0.25">
      <c r="A267" s="41"/>
      <c r="B267" s="41"/>
      <c r="C267" s="42"/>
      <c r="D267" s="42"/>
      <c r="E267" s="42"/>
      <c r="F267" s="42"/>
      <c r="G267" s="42"/>
      <c r="H267" s="42"/>
      <c r="I267" s="42"/>
      <c r="J267" s="43"/>
      <c r="K267" s="42"/>
      <c r="L267" s="42"/>
      <c r="M267" s="42"/>
      <c r="N267" s="42"/>
      <c r="O267" s="42"/>
      <c r="P267" s="42"/>
      <c r="Q267" s="42"/>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38"/>
      <c r="BO267" s="41"/>
      <c r="BP267" s="41"/>
    </row>
    <row r="268" spans="1:68" ht="15.75" customHeight="1" x14ac:dyDescent="0.25">
      <c r="A268" s="41"/>
      <c r="B268" s="41"/>
      <c r="C268" s="42"/>
      <c r="D268" s="42"/>
      <c r="E268" s="42"/>
      <c r="F268" s="42"/>
      <c r="G268" s="42"/>
      <c r="H268" s="42"/>
      <c r="I268" s="42"/>
      <c r="J268" s="43"/>
      <c r="K268" s="42"/>
      <c r="L268" s="42"/>
      <c r="M268" s="42"/>
      <c r="N268" s="42"/>
      <c r="O268" s="42"/>
      <c r="P268" s="42"/>
      <c r="Q268" s="42"/>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38"/>
      <c r="BO268" s="41"/>
      <c r="BP268" s="41"/>
    </row>
    <row r="269" spans="1:68" ht="15.75" customHeight="1" x14ac:dyDescent="0.25">
      <c r="A269" s="41"/>
      <c r="B269" s="41"/>
      <c r="C269" s="42"/>
      <c r="D269" s="42"/>
      <c r="E269" s="42"/>
      <c r="F269" s="42"/>
      <c r="G269" s="42"/>
      <c r="H269" s="42"/>
      <c r="I269" s="42"/>
      <c r="J269" s="43"/>
      <c r="K269" s="42"/>
      <c r="L269" s="42"/>
      <c r="M269" s="42"/>
      <c r="N269" s="42"/>
      <c r="O269" s="42"/>
      <c r="P269" s="42"/>
      <c r="Q269" s="42"/>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38"/>
      <c r="BO269" s="41"/>
      <c r="BP269" s="41"/>
    </row>
    <row r="270" spans="1:68" ht="15.75" customHeight="1" x14ac:dyDescent="0.25">
      <c r="A270" s="41"/>
      <c r="B270" s="41"/>
      <c r="C270" s="42"/>
      <c r="D270" s="42"/>
      <c r="E270" s="42"/>
      <c r="F270" s="42"/>
      <c r="G270" s="42"/>
      <c r="H270" s="42"/>
      <c r="I270" s="42"/>
      <c r="J270" s="43"/>
      <c r="K270" s="42"/>
      <c r="L270" s="42"/>
      <c r="M270" s="42"/>
      <c r="N270" s="42"/>
      <c r="O270" s="42"/>
      <c r="P270" s="42"/>
      <c r="Q270" s="42"/>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38"/>
      <c r="BO270" s="41"/>
      <c r="BP270" s="41"/>
    </row>
    <row r="271" spans="1:68" ht="15.75" customHeight="1" x14ac:dyDescent="0.25">
      <c r="A271" s="41"/>
      <c r="B271" s="41"/>
      <c r="C271" s="42"/>
      <c r="D271" s="42"/>
      <c r="E271" s="42"/>
      <c r="F271" s="42"/>
      <c r="G271" s="42"/>
      <c r="H271" s="42"/>
      <c r="I271" s="42"/>
      <c r="J271" s="43"/>
      <c r="K271" s="42"/>
      <c r="L271" s="42"/>
      <c r="M271" s="42"/>
      <c r="N271" s="42"/>
      <c r="O271" s="42"/>
      <c r="P271" s="42"/>
      <c r="Q271" s="42"/>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38"/>
      <c r="BO271" s="41"/>
      <c r="BP271" s="41"/>
    </row>
    <row r="272" spans="1:68" ht="15.75" customHeight="1" x14ac:dyDescent="0.25">
      <c r="A272" s="41"/>
      <c r="B272" s="41"/>
      <c r="C272" s="42"/>
      <c r="D272" s="42"/>
      <c r="E272" s="42"/>
      <c r="F272" s="42"/>
      <c r="G272" s="42"/>
      <c r="H272" s="42"/>
      <c r="I272" s="42"/>
      <c r="J272" s="43"/>
      <c r="K272" s="42"/>
      <c r="L272" s="42"/>
      <c r="M272" s="42"/>
      <c r="N272" s="42"/>
      <c r="O272" s="42"/>
      <c r="P272" s="42"/>
      <c r="Q272" s="42"/>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38"/>
      <c r="BO272" s="41"/>
      <c r="BP272" s="41"/>
    </row>
    <row r="273" spans="1:68" ht="15.75" customHeight="1" x14ac:dyDescent="0.25">
      <c r="A273" s="41"/>
      <c r="B273" s="41"/>
      <c r="C273" s="42"/>
      <c r="D273" s="42"/>
      <c r="E273" s="42"/>
      <c r="F273" s="42"/>
      <c r="G273" s="42"/>
      <c r="H273" s="42"/>
      <c r="I273" s="42"/>
      <c r="J273" s="43"/>
      <c r="K273" s="42"/>
      <c r="L273" s="42"/>
      <c r="M273" s="42"/>
      <c r="N273" s="42"/>
      <c r="O273" s="42"/>
      <c r="P273" s="42"/>
      <c r="Q273" s="42"/>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38"/>
      <c r="BO273" s="41"/>
      <c r="BP273" s="41"/>
    </row>
    <row r="274" spans="1:68" ht="15.75" customHeight="1" x14ac:dyDescent="0.25">
      <c r="A274" s="41"/>
      <c r="B274" s="41"/>
      <c r="C274" s="42"/>
      <c r="D274" s="42"/>
      <c r="E274" s="42"/>
      <c r="F274" s="42"/>
      <c r="G274" s="42"/>
      <c r="H274" s="42"/>
      <c r="I274" s="42"/>
      <c r="J274" s="43"/>
      <c r="K274" s="42"/>
      <c r="L274" s="42"/>
      <c r="M274" s="42"/>
      <c r="N274" s="42"/>
      <c r="O274" s="42"/>
      <c r="P274" s="42"/>
      <c r="Q274" s="42"/>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38"/>
      <c r="BO274" s="41"/>
      <c r="BP274" s="41"/>
    </row>
    <row r="275" spans="1:68" ht="15.75" customHeight="1" x14ac:dyDescent="0.25">
      <c r="A275" s="41"/>
      <c r="B275" s="41"/>
      <c r="C275" s="42"/>
      <c r="D275" s="42"/>
      <c r="E275" s="42"/>
      <c r="F275" s="42"/>
      <c r="G275" s="42"/>
      <c r="H275" s="42"/>
      <c r="I275" s="42"/>
      <c r="J275" s="43"/>
      <c r="K275" s="42"/>
      <c r="L275" s="42"/>
      <c r="M275" s="42"/>
      <c r="N275" s="42"/>
      <c r="O275" s="42"/>
      <c r="P275" s="42"/>
      <c r="Q275" s="42"/>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38"/>
      <c r="BO275" s="41"/>
      <c r="BP275" s="41"/>
    </row>
    <row r="276" spans="1:68" ht="15.75" customHeight="1" x14ac:dyDescent="0.25">
      <c r="A276" s="41"/>
      <c r="B276" s="41"/>
      <c r="C276" s="42"/>
      <c r="D276" s="42"/>
      <c r="E276" s="42"/>
      <c r="F276" s="42"/>
      <c r="G276" s="42"/>
      <c r="H276" s="42"/>
      <c r="I276" s="42"/>
      <c r="J276" s="43"/>
      <c r="K276" s="42"/>
      <c r="L276" s="42"/>
      <c r="M276" s="42"/>
      <c r="N276" s="42"/>
      <c r="O276" s="42"/>
      <c r="P276" s="42"/>
      <c r="Q276" s="42"/>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38"/>
      <c r="BO276" s="41"/>
      <c r="BP276" s="41"/>
    </row>
    <row r="277" spans="1:68" ht="15.75" customHeight="1" x14ac:dyDescent="0.25">
      <c r="A277" s="41"/>
      <c r="B277" s="41"/>
      <c r="C277" s="42"/>
      <c r="D277" s="42"/>
      <c r="E277" s="42"/>
      <c r="F277" s="42"/>
      <c r="G277" s="42"/>
      <c r="H277" s="42"/>
      <c r="I277" s="42"/>
      <c r="J277" s="43"/>
      <c r="K277" s="42"/>
      <c r="L277" s="42"/>
      <c r="M277" s="42"/>
      <c r="N277" s="42"/>
      <c r="O277" s="42"/>
      <c r="P277" s="42"/>
      <c r="Q277" s="42"/>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38"/>
      <c r="BO277" s="41"/>
      <c r="BP277" s="41"/>
    </row>
    <row r="278" spans="1:68" ht="15.75" customHeight="1" x14ac:dyDescent="0.25">
      <c r="A278" s="41"/>
      <c r="B278" s="41"/>
      <c r="C278" s="42"/>
      <c r="D278" s="42"/>
      <c r="E278" s="42"/>
      <c r="F278" s="42"/>
      <c r="G278" s="42"/>
      <c r="H278" s="42"/>
      <c r="I278" s="42"/>
      <c r="J278" s="43"/>
      <c r="K278" s="42"/>
      <c r="L278" s="42"/>
      <c r="M278" s="42"/>
      <c r="N278" s="42"/>
      <c r="O278" s="42"/>
      <c r="P278" s="42"/>
      <c r="Q278" s="42"/>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38"/>
      <c r="BO278" s="41"/>
      <c r="BP278" s="41"/>
    </row>
    <row r="279" spans="1:68" ht="15.75" customHeight="1" x14ac:dyDescent="0.25">
      <c r="A279" s="41"/>
      <c r="B279" s="41"/>
      <c r="C279" s="42"/>
      <c r="D279" s="42"/>
      <c r="E279" s="42"/>
      <c r="F279" s="42"/>
      <c r="G279" s="42"/>
      <c r="H279" s="42"/>
      <c r="I279" s="42"/>
      <c r="J279" s="43"/>
      <c r="K279" s="42"/>
      <c r="L279" s="42"/>
      <c r="M279" s="42"/>
      <c r="N279" s="42"/>
      <c r="O279" s="42"/>
      <c r="P279" s="42"/>
      <c r="Q279" s="42"/>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38"/>
      <c r="BO279" s="41"/>
      <c r="BP279" s="41"/>
    </row>
    <row r="280" spans="1:68" ht="15.75" customHeight="1" x14ac:dyDescent="0.25">
      <c r="A280" s="41"/>
      <c r="B280" s="41"/>
      <c r="C280" s="42"/>
      <c r="D280" s="42"/>
      <c r="E280" s="42"/>
      <c r="F280" s="42"/>
      <c r="G280" s="42"/>
      <c r="H280" s="42"/>
      <c r="I280" s="42"/>
      <c r="J280" s="43"/>
      <c r="K280" s="42"/>
      <c r="L280" s="42"/>
      <c r="M280" s="42"/>
      <c r="N280" s="42"/>
      <c r="O280" s="42"/>
      <c r="P280" s="42"/>
      <c r="Q280" s="42"/>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38"/>
      <c r="BO280" s="41"/>
      <c r="BP280" s="41"/>
    </row>
    <row r="281" spans="1:68" ht="15.75" customHeight="1" x14ac:dyDescent="0.25">
      <c r="A281" s="41"/>
      <c r="B281" s="41"/>
      <c r="C281" s="42"/>
      <c r="D281" s="42"/>
      <c r="E281" s="42"/>
      <c r="F281" s="42"/>
      <c r="G281" s="42"/>
      <c r="H281" s="42"/>
      <c r="I281" s="42"/>
      <c r="J281" s="43"/>
      <c r="K281" s="42"/>
      <c r="L281" s="42"/>
      <c r="M281" s="42"/>
      <c r="N281" s="42"/>
      <c r="O281" s="42"/>
      <c r="P281" s="42"/>
      <c r="Q281" s="42"/>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38"/>
      <c r="BO281" s="41"/>
      <c r="BP281" s="41"/>
    </row>
    <row r="282" spans="1:68" ht="15.75" customHeight="1" x14ac:dyDescent="0.25">
      <c r="A282" s="41"/>
      <c r="B282" s="41"/>
      <c r="C282" s="42"/>
      <c r="D282" s="42"/>
      <c r="E282" s="42"/>
      <c r="F282" s="42"/>
      <c r="G282" s="42"/>
      <c r="H282" s="42"/>
      <c r="I282" s="42"/>
      <c r="J282" s="43"/>
      <c r="K282" s="42"/>
      <c r="L282" s="42"/>
      <c r="M282" s="42"/>
      <c r="N282" s="42"/>
      <c r="O282" s="42"/>
      <c r="P282" s="42"/>
      <c r="Q282" s="42"/>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38"/>
      <c r="BO282" s="41"/>
      <c r="BP282" s="41"/>
    </row>
    <row r="283" spans="1:68" ht="15.75" customHeight="1" x14ac:dyDescent="0.25">
      <c r="A283" s="41"/>
      <c r="B283" s="41"/>
      <c r="C283" s="42"/>
      <c r="D283" s="42"/>
      <c r="E283" s="42"/>
      <c r="F283" s="42"/>
      <c r="G283" s="42"/>
      <c r="H283" s="42"/>
      <c r="I283" s="42"/>
      <c r="J283" s="43"/>
      <c r="K283" s="42"/>
      <c r="L283" s="42"/>
      <c r="M283" s="42"/>
      <c r="N283" s="42"/>
      <c r="O283" s="42"/>
      <c r="P283" s="42"/>
      <c r="Q283" s="42"/>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38"/>
      <c r="BO283" s="41"/>
      <c r="BP283" s="41"/>
    </row>
    <row r="284" spans="1:68" ht="15.75" customHeight="1" x14ac:dyDescent="0.25">
      <c r="A284" s="41"/>
      <c r="B284" s="41"/>
      <c r="C284" s="42"/>
      <c r="D284" s="42"/>
      <c r="E284" s="42"/>
      <c r="F284" s="42"/>
      <c r="G284" s="42"/>
      <c r="H284" s="42"/>
      <c r="I284" s="42"/>
      <c r="J284" s="43"/>
      <c r="K284" s="42"/>
      <c r="L284" s="42"/>
      <c r="M284" s="42"/>
      <c r="N284" s="42"/>
      <c r="O284" s="42"/>
      <c r="P284" s="42"/>
      <c r="Q284" s="42"/>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38"/>
      <c r="BO284" s="41"/>
      <c r="BP284" s="41"/>
    </row>
    <row r="285" spans="1:68" ht="15.75" customHeight="1" x14ac:dyDescent="0.25">
      <c r="A285" s="41"/>
      <c r="B285" s="41"/>
      <c r="C285" s="42"/>
      <c r="D285" s="42"/>
      <c r="E285" s="42"/>
      <c r="F285" s="42"/>
      <c r="G285" s="42"/>
      <c r="H285" s="42"/>
      <c r="I285" s="42"/>
      <c r="J285" s="43"/>
      <c r="K285" s="42"/>
      <c r="L285" s="42"/>
      <c r="M285" s="42"/>
      <c r="N285" s="42"/>
      <c r="O285" s="42"/>
      <c r="P285" s="42"/>
      <c r="Q285" s="42"/>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38"/>
      <c r="BO285" s="41"/>
      <c r="BP285" s="41"/>
    </row>
    <row r="286" spans="1:68" ht="15.75" customHeight="1" x14ac:dyDescent="0.25">
      <c r="A286" s="41"/>
      <c r="B286" s="41"/>
      <c r="C286" s="42"/>
      <c r="D286" s="42"/>
      <c r="E286" s="42"/>
      <c r="F286" s="42"/>
      <c r="G286" s="42"/>
      <c r="H286" s="42"/>
      <c r="I286" s="42"/>
      <c r="J286" s="43"/>
      <c r="K286" s="42"/>
      <c r="L286" s="42"/>
      <c r="M286" s="42"/>
      <c r="N286" s="42"/>
      <c r="O286" s="42"/>
      <c r="P286" s="42"/>
      <c r="Q286" s="42"/>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38"/>
      <c r="BO286" s="41"/>
      <c r="BP286" s="41"/>
    </row>
    <row r="287" spans="1:68" ht="15.75" customHeight="1" x14ac:dyDescent="0.25">
      <c r="A287" s="41"/>
      <c r="B287" s="41"/>
      <c r="C287" s="42"/>
      <c r="D287" s="42"/>
      <c r="E287" s="42"/>
      <c r="F287" s="42"/>
      <c r="G287" s="42"/>
      <c r="H287" s="42"/>
      <c r="I287" s="42"/>
      <c r="J287" s="43"/>
      <c r="K287" s="42"/>
      <c r="L287" s="42"/>
      <c r="M287" s="42"/>
      <c r="N287" s="42"/>
      <c r="O287" s="42"/>
      <c r="P287" s="42"/>
      <c r="Q287" s="42"/>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38"/>
      <c r="BO287" s="41"/>
      <c r="BP287" s="41"/>
    </row>
    <row r="288" spans="1:68" ht="15.75" customHeight="1" x14ac:dyDescent="0.25">
      <c r="A288" s="41"/>
      <c r="B288" s="41"/>
      <c r="C288" s="42"/>
      <c r="D288" s="42"/>
      <c r="E288" s="42"/>
      <c r="F288" s="42"/>
      <c r="G288" s="42"/>
      <c r="H288" s="42"/>
      <c r="I288" s="42"/>
      <c r="J288" s="43"/>
      <c r="K288" s="42"/>
      <c r="L288" s="42"/>
      <c r="M288" s="42"/>
      <c r="N288" s="42"/>
      <c r="O288" s="42"/>
      <c r="P288" s="42"/>
      <c r="Q288" s="42"/>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38"/>
      <c r="BO288" s="41"/>
      <c r="BP288" s="41"/>
    </row>
    <row r="289" spans="1:68" ht="15.75" customHeight="1" x14ac:dyDescent="0.25">
      <c r="A289" s="41"/>
      <c r="B289" s="41"/>
      <c r="C289" s="42"/>
      <c r="D289" s="42"/>
      <c r="E289" s="42"/>
      <c r="F289" s="42"/>
      <c r="G289" s="42"/>
      <c r="H289" s="42"/>
      <c r="I289" s="42"/>
      <c r="J289" s="43"/>
      <c r="K289" s="42"/>
      <c r="L289" s="42"/>
      <c r="M289" s="42"/>
      <c r="N289" s="42"/>
      <c r="O289" s="42"/>
      <c r="P289" s="42"/>
      <c r="Q289" s="42"/>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38"/>
      <c r="BO289" s="41"/>
      <c r="BP289" s="41"/>
    </row>
    <row r="290" spans="1:68" ht="15.75" customHeight="1" x14ac:dyDescent="0.25">
      <c r="A290" s="41"/>
      <c r="B290" s="41"/>
      <c r="C290" s="42"/>
      <c r="D290" s="42"/>
      <c r="E290" s="42"/>
      <c r="F290" s="42"/>
      <c r="G290" s="42"/>
      <c r="H290" s="42"/>
      <c r="I290" s="42"/>
      <c r="J290" s="43"/>
      <c r="K290" s="42"/>
      <c r="L290" s="42"/>
      <c r="M290" s="42"/>
      <c r="N290" s="42"/>
      <c r="O290" s="42"/>
      <c r="P290" s="42"/>
      <c r="Q290" s="42"/>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38"/>
      <c r="BO290" s="41"/>
      <c r="BP290" s="41"/>
    </row>
    <row r="291" spans="1:68" ht="15.75" customHeight="1" x14ac:dyDescent="0.25">
      <c r="A291" s="41"/>
      <c r="B291" s="41"/>
      <c r="C291" s="42"/>
      <c r="D291" s="42"/>
      <c r="E291" s="42"/>
      <c r="F291" s="42"/>
      <c r="G291" s="42"/>
      <c r="H291" s="42"/>
      <c r="I291" s="42"/>
      <c r="J291" s="43"/>
      <c r="K291" s="42"/>
      <c r="L291" s="42"/>
      <c r="M291" s="42"/>
      <c r="N291" s="42"/>
      <c r="O291" s="42"/>
      <c r="P291" s="42"/>
      <c r="Q291" s="42"/>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38"/>
      <c r="BO291" s="41"/>
      <c r="BP291" s="41"/>
    </row>
    <row r="292" spans="1:68" ht="15.75" customHeight="1" x14ac:dyDescent="0.25">
      <c r="A292" s="41"/>
      <c r="B292" s="41"/>
      <c r="C292" s="42"/>
      <c r="D292" s="42"/>
      <c r="E292" s="42"/>
      <c r="F292" s="42"/>
      <c r="G292" s="42"/>
      <c r="H292" s="42"/>
      <c r="I292" s="42"/>
      <c r="J292" s="43"/>
      <c r="K292" s="42"/>
      <c r="L292" s="42"/>
      <c r="M292" s="42"/>
      <c r="N292" s="42"/>
      <c r="O292" s="42"/>
      <c r="P292" s="42"/>
      <c r="Q292" s="42"/>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38"/>
      <c r="BO292" s="41"/>
      <c r="BP292" s="41"/>
    </row>
    <row r="293" spans="1:68" ht="15.75" customHeight="1" x14ac:dyDescent="0.25">
      <c r="A293" s="41"/>
      <c r="B293" s="41"/>
      <c r="C293" s="42"/>
      <c r="D293" s="42"/>
      <c r="E293" s="42"/>
      <c r="F293" s="42"/>
      <c r="G293" s="42"/>
      <c r="H293" s="42"/>
      <c r="I293" s="42"/>
      <c r="J293" s="43"/>
      <c r="K293" s="42"/>
      <c r="L293" s="42"/>
      <c r="M293" s="42"/>
      <c r="N293" s="42"/>
      <c r="O293" s="42"/>
      <c r="P293" s="42"/>
      <c r="Q293" s="42"/>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38"/>
      <c r="BO293" s="41"/>
      <c r="BP293" s="41"/>
    </row>
    <row r="294" spans="1:68" ht="15.75" customHeight="1" x14ac:dyDescent="0.25">
      <c r="A294" s="41"/>
      <c r="B294" s="41"/>
      <c r="C294" s="42"/>
      <c r="D294" s="42"/>
      <c r="E294" s="42"/>
      <c r="F294" s="42"/>
      <c r="G294" s="42"/>
      <c r="H294" s="42"/>
      <c r="I294" s="42"/>
      <c r="J294" s="43"/>
      <c r="K294" s="42"/>
      <c r="L294" s="42"/>
      <c r="M294" s="42"/>
      <c r="N294" s="42"/>
      <c r="O294" s="42"/>
      <c r="P294" s="42"/>
      <c r="Q294" s="42"/>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38"/>
      <c r="BO294" s="41"/>
      <c r="BP294" s="41"/>
    </row>
    <row r="295" spans="1:68" ht="15.75" customHeight="1" x14ac:dyDescent="0.25">
      <c r="A295" s="41"/>
      <c r="B295" s="41"/>
      <c r="C295" s="42"/>
      <c r="D295" s="42"/>
      <c r="E295" s="42"/>
      <c r="F295" s="42"/>
      <c r="G295" s="42"/>
      <c r="H295" s="42"/>
      <c r="I295" s="42"/>
      <c r="J295" s="43"/>
      <c r="K295" s="42"/>
      <c r="L295" s="42"/>
      <c r="M295" s="42"/>
      <c r="N295" s="42"/>
      <c r="O295" s="42"/>
      <c r="P295" s="42"/>
      <c r="Q295" s="42"/>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38"/>
      <c r="BO295" s="41"/>
      <c r="BP295" s="41"/>
    </row>
    <row r="296" spans="1:68" ht="15.75" customHeight="1" x14ac:dyDescent="0.25">
      <c r="A296" s="41"/>
      <c r="B296" s="41"/>
      <c r="C296" s="42"/>
      <c r="D296" s="42"/>
      <c r="E296" s="42"/>
      <c r="F296" s="42"/>
      <c r="G296" s="42"/>
      <c r="H296" s="42"/>
      <c r="I296" s="42"/>
      <c r="J296" s="43"/>
      <c r="K296" s="42"/>
      <c r="L296" s="42"/>
      <c r="M296" s="42"/>
      <c r="N296" s="42"/>
      <c r="O296" s="42"/>
      <c r="P296" s="42"/>
      <c r="Q296" s="42"/>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38"/>
      <c r="BO296" s="41"/>
      <c r="BP296" s="41"/>
    </row>
    <row r="297" spans="1:68" ht="15.75" customHeight="1" x14ac:dyDescent="0.25">
      <c r="A297" s="41"/>
      <c r="B297" s="41"/>
      <c r="C297" s="42"/>
      <c r="D297" s="42"/>
      <c r="E297" s="42"/>
      <c r="F297" s="42"/>
      <c r="G297" s="42"/>
      <c r="H297" s="42"/>
      <c r="I297" s="42"/>
      <c r="J297" s="43"/>
      <c r="K297" s="42"/>
      <c r="L297" s="42"/>
      <c r="M297" s="42"/>
      <c r="N297" s="42"/>
      <c r="O297" s="42"/>
      <c r="P297" s="42"/>
      <c r="Q297" s="42"/>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38"/>
      <c r="BO297" s="41"/>
      <c r="BP297" s="41"/>
    </row>
    <row r="298" spans="1:68" ht="15.75" customHeight="1" x14ac:dyDescent="0.25">
      <c r="A298" s="41"/>
      <c r="B298" s="41"/>
      <c r="C298" s="42"/>
      <c r="D298" s="42"/>
      <c r="E298" s="42"/>
      <c r="F298" s="42"/>
      <c r="G298" s="42"/>
      <c r="H298" s="42"/>
      <c r="I298" s="42"/>
      <c r="J298" s="43"/>
      <c r="K298" s="42"/>
      <c r="L298" s="42"/>
      <c r="M298" s="42"/>
      <c r="N298" s="42"/>
      <c r="O298" s="42"/>
      <c r="P298" s="42"/>
      <c r="Q298" s="42"/>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38"/>
      <c r="BO298" s="41"/>
      <c r="BP298" s="41"/>
    </row>
    <row r="299" spans="1:68" ht="15.75" customHeight="1" x14ac:dyDescent="0.25">
      <c r="A299" s="41"/>
      <c r="B299" s="41"/>
      <c r="C299" s="42"/>
      <c r="D299" s="42"/>
      <c r="E299" s="42"/>
      <c r="F299" s="42"/>
      <c r="G299" s="42"/>
      <c r="H299" s="42"/>
      <c r="I299" s="42"/>
      <c r="J299" s="43"/>
      <c r="K299" s="42"/>
      <c r="L299" s="42"/>
      <c r="M299" s="42"/>
      <c r="N299" s="42"/>
      <c r="O299" s="42"/>
      <c r="P299" s="42"/>
      <c r="Q299" s="42"/>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38"/>
      <c r="BO299" s="41"/>
      <c r="BP299" s="41"/>
    </row>
    <row r="300" spans="1:68" ht="15.75" customHeight="1" x14ac:dyDescent="0.25">
      <c r="A300" s="41"/>
      <c r="B300" s="41"/>
      <c r="C300" s="42"/>
      <c r="D300" s="42"/>
      <c r="E300" s="42"/>
      <c r="F300" s="42"/>
      <c r="G300" s="42"/>
      <c r="H300" s="42"/>
      <c r="I300" s="42"/>
      <c r="J300" s="43"/>
      <c r="K300" s="42"/>
      <c r="L300" s="42"/>
      <c r="M300" s="42"/>
      <c r="N300" s="42"/>
      <c r="O300" s="42"/>
      <c r="P300" s="42"/>
      <c r="Q300" s="42"/>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38"/>
      <c r="BO300" s="41"/>
      <c r="BP300" s="41"/>
    </row>
    <row r="301" spans="1:68" ht="15.75" customHeight="1" x14ac:dyDescent="0.25">
      <c r="A301" s="41"/>
      <c r="B301" s="41"/>
      <c r="C301" s="42"/>
      <c r="D301" s="42"/>
      <c r="E301" s="42"/>
      <c r="F301" s="42"/>
      <c r="G301" s="42"/>
      <c r="H301" s="42"/>
      <c r="I301" s="42"/>
      <c r="J301" s="43"/>
      <c r="K301" s="42"/>
      <c r="L301" s="42"/>
      <c r="M301" s="42"/>
      <c r="N301" s="42"/>
      <c r="O301" s="42"/>
      <c r="P301" s="42"/>
      <c r="Q301" s="42"/>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38"/>
      <c r="BO301" s="41"/>
      <c r="BP301" s="41"/>
    </row>
    <row r="302" spans="1:68" ht="15.75" customHeight="1" x14ac:dyDescent="0.25">
      <c r="A302" s="41"/>
      <c r="B302" s="41"/>
      <c r="C302" s="42"/>
      <c r="D302" s="42"/>
      <c r="E302" s="42"/>
      <c r="F302" s="42"/>
      <c r="G302" s="42"/>
      <c r="H302" s="42"/>
      <c r="I302" s="42"/>
      <c r="J302" s="43"/>
      <c r="K302" s="42"/>
      <c r="L302" s="42"/>
      <c r="M302" s="42"/>
      <c r="N302" s="42"/>
      <c r="O302" s="42"/>
      <c r="P302" s="42"/>
      <c r="Q302" s="42"/>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38"/>
      <c r="BO302" s="41"/>
      <c r="BP302" s="41"/>
    </row>
    <row r="303" spans="1:68" ht="15.75" customHeight="1" x14ac:dyDescent="0.25">
      <c r="A303" s="41"/>
      <c r="B303" s="41"/>
      <c r="C303" s="42"/>
      <c r="D303" s="42"/>
      <c r="E303" s="42"/>
      <c r="F303" s="42"/>
      <c r="G303" s="42"/>
      <c r="H303" s="42"/>
      <c r="I303" s="42"/>
      <c r="J303" s="43"/>
      <c r="K303" s="42"/>
      <c r="L303" s="42"/>
      <c r="M303" s="42"/>
      <c r="N303" s="42"/>
      <c r="O303" s="42"/>
      <c r="P303" s="42"/>
      <c r="Q303" s="42"/>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38"/>
      <c r="BO303" s="41"/>
      <c r="BP303" s="41"/>
    </row>
    <row r="304" spans="1:68" ht="15.75" customHeight="1" x14ac:dyDescent="0.25">
      <c r="A304" s="41"/>
      <c r="B304" s="41"/>
      <c r="C304" s="42"/>
      <c r="D304" s="42"/>
      <c r="E304" s="42"/>
      <c r="F304" s="42"/>
      <c r="G304" s="42"/>
      <c r="H304" s="42"/>
      <c r="I304" s="42"/>
      <c r="J304" s="43"/>
      <c r="K304" s="42"/>
      <c r="L304" s="42"/>
      <c r="M304" s="42"/>
      <c r="N304" s="42"/>
      <c r="O304" s="42"/>
      <c r="P304" s="42"/>
      <c r="Q304" s="42"/>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38"/>
      <c r="BO304" s="41"/>
      <c r="BP304" s="41"/>
    </row>
    <row r="305" spans="1:68" ht="15.75" customHeight="1" x14ac:dyDescent="0.25">
      <c r="A305" s="41"/>
      <c r="B305" s="41"/>
      <c r="C305" s="42"/>
      <c r="D305" s="42"/>
      <c r="E305" s="42"/>
      <c r="F305" s="42"/>
      <c r="G305" s="42"/>
      <c r="H305" s="42"/>
      <c r="I305" s="42"/>
      <c r="J305" s="43"/>
      <c r="K305" s="42"/>
      <c r="L305" s="42"/>
      <c r="M305" s="42"/>
      <c r="N305" s="42"/>
      <c r="O305" s="42"/>
      <c r="P305" s="42"/>
      <c r="Q305" s="42"/>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38"/>
      <c r="BO305" s="41"/>
      <c r="BP305" s="41"/>
    </row>
    <row r="306" spans="1:68" ht="15.75" customHeight="1" x14ac:dyDescent="0.25">
      <c r="A306" s="41"/>
      <c r="B306" s="41"/>
      <c r="C306" s="42"/>
      <c r="D306" s="42"/>
      <c r="E306" s="42"/>
      <c r="F306" s="42"/>
      <c r="G306" s="42"/>
      <c r="H306" s="42"/>
      <c r="I306" s="42"/>
      <c r="J306" s="43"/>
      <c r="K306" s="42"/>
      <c r="L306" s="42"/>
      <c r="M306" s="42"/>
      <c r="N306" s="42"/>
      <c r="O306" s="42"/>
      <c r="P306" s="42"/>
      <c r="Q306" s="42"/>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38"/>
      <c r="BO306" s="41"/>
      <c r="BP306" s="41"/>
    </row>
    <row r="307" spans="1:68" ht="15.75" customHeight="1" x14ac:dyDescent="0.25">
      <c r="A307" s="41"/>
      <c r="B307" s="41"/>
      <c r="C307" s="42"/>
      <c r="D307" s="42"/>
      <c r="E307" s="42"/>
      <c r="F307" s="42"/>
      <c r="G307" s="42"/>
      <c r="H307" s="42"/>
      <c r="I307" s="42"/>
      <c r="J307" s="43"/>
      <c r="K307" s="42"/>
      <c r="L307" s="42"/>
      <c r="M307" s="42"/>
      <c r="N307" s="42"/>
      <c r="O307" s="42"/>
      <c r="P307" s="42"/>
      <c r="Q307" s="42"/>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38"/>
      <c r="BO307" s="41"/>
      <c r="BP307" s="41"/>
    </row>
    <row r="308" spans="1:68" ht="15.75" customHeight="1" x14ac:dyDescent="0.25">
      <c r="A308" s="41"/>
      <c r="B308" s="41"/>
      <c r="C308" s="42"/>
      <c r="D308" s="42"/>
      <c r="E308" s="42"/>
      <c r="F308" s="42"/>
      <c r="G308" s="42"/>
      <c r="H308" s="42"/>
      <c r="I308" s="42"/>
      <c r="J308" s="43"/>
      <c r="K308" s="42"/>
      <c r="L308" s="42"/>
      <c r="M308" s="42"/>
      <c r="N308" s="42"/>
      <c r="O308" s="42"/>
      <c r="P308" s="42"/>
      <c r="Q308" s="42"/>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38"/>
      <c r="BO308" s="41"/>
      <c r="BP308" s="41"/>
    </row>
    <row r="309" spans="1:68" ht="15.75" customHeight="1" x14ac:dyDescent="0.25">
      <c r="A309" s="41"/>
      <c r="B309" s="41"/>
      <c r="C309" s="42"/>
      <c r="D309" s="42"/>
      <c r="E309" s="42"/>
      <c r="F309" s="42"/>
      <c r="G309" s="42"/>
      <c r="H309" s="42"/>
      <c r="I309" s="42"/>
      <c r="J309" s="43"/>
      <c r="K309" s="42"/>
      <c r="L309" s="42"/>
      <c r="M309" s="42"/>
      <c r="N309" s="42"/>
      <c r="O309" s="42"/>
      <c r="P309" s="42"/>
      <c r="Q309" s="42"/>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38"/>
      <c r="BO309" s="41"/>
      <c r="BP309" s="41"/>
    </row>
    <row r="310" spans="1:68" ht="15.75" customHeight="1" x14ac:dyDescent="0.25">
      <c r="A310" s="41"/>
      <c r="B310" s="41"/>
      <c r="C310" s="42"/>
      <c r="D310" s="42"/>
      <c r="E310" s="42"/>
      <c r="F310" s="42"/>
      <c r="G310" s="42"/>
      <c r="H310" s="42"/>
      <c r="I310" s="42"/>
      <c r="J310" s="43"/>
      <c r="K310" s="42"/>
      <c r="L310" s="42"/>
      <c r="M310" s="42"/>
      <c r="N310" s="42"/>
      <c r="O310" s="42"/>
      <c r="P310" s="42"/>
      <c r="Q310" s="42"/>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38"/>
      <c r="BO310" s="41"/>
      <c r="BP310" s="41"/>
    </row>
    <row r="311" spans="1:68" ht="15.75" customHeight="1" x14ac:dyDescent="0.25">
      <c r="A311" s="41"/>
      <c r="B311" s="41"/>
      <c r="C311" s="42"/>
      <c r="D311" s="42"/>
      <c r="E311" s="42"/>
      <c r="F311" s="42"/>
      <c r="G311" s="42"/>
      <c r="H311" s="42"/>
      <c r="I311" s="42"/>
      <c r="J311" s="43"/>
      <c r="K311" s="42"/>
      <c r="L311" s="42"/>
      <c r="M311" s="42"/>
      <c r="N311" s="42"/>
      <c r="O311" s="42"/>
      <c r="P311" s="42"/>
      <c r="Q311" s="42"/>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38"/>
      <c r="BO311" s="41"/>
      <c r="BP311" s="41"/>
    </row>
    <row r="312" spans="1:68" ht="15.75" customHeight="1" x14ac:dyDescent="0.25">
      <c r="A312" s="41"/>
      <c r="B312" s="41"/>
      <c r="C312" s="42"/>
      <c r="D312" s="42"/>
      <c r="E312" s="42"/>
      <c r="F312" s="42"/>
      <c r="G312" s="42"/>
      <c r="H312" s="42"/>
      <c r="I312" s="42"/>
      <c r="J312" s="43"/>
      <c r="K312" s="42"/>
      <c r="L312" s="42"/>
      <c r="M312" s="42"/>
      <c r="N312" s="42"/>
      <c r="O312" s="42"/>
      <c r="P312" s="42"/>
      <c r="Q312" s="42"/>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38"/>
      <c r="BO312" s="41"/>
      <c r="BP312" s="41"/>
    </row>
    <row r="313" spans="1:68" ht="15.75" customHeight="1" x14ac:dyDescent="0.25">
      <c r="A313" s="41"/>
      <c r="B313" s="41"/>
      <c r="C313" s="42"/>
      <c r="D313" s="42"/>
      <c r="E313" s="42"/>
      <c r="F313" s="42"/>
      <c r="G313" s="42"/>
      <c r="H313" s="42"/>
      <c r="I313" s="42"/>
      <c r="J313" s="43"/>
      <c r="K313" s="42"/>
      <c r="L313" s="42"/>
      <c r="M313" s="42"/>
      <c r="N313" s="42"/>
      <c r="O313" s="42"/>
      <c r="P313" s="42"/>
      <c r="Q313" s="42"/>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38"/>
      <c r="BO313" s="41"/>
      <c r="BP313" s="41"/>
    </row>
    <row r="314" spans="1:68" ht="15.75" customHeight="1" x14ac:dyDescent="0.25">
      <c r="A314" s="41"/>
      <c r="B314" s="41"/>
      <c r="C314" s="42"/>
      <c r="D314" s="42"/>
      <c r="E314" s="42"/>
      <c r="F314" s="42"/>
      <c r="G314" s="42"/>
      <c r="H314" s="42"/>
      <c r="I314" s="42"/>
      <c r="J314" s="43"/>
      <c r="K314" s="42"/>
      <c r="L314" s="42"/>
      <c r="M314" s="42"/>
      <c r="N314" s="42"/>
      <c r="O314" s="42"/>
      <c r="P314" s="42"/>
      <c r="Q314" s="42"/>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38"/>
      <c r="BO314" s="41"/>
      <c r="BP314" s="41"/>
    </row>
    <row r="315" spans="1:68" ht="15.75" customHeight="1" x14ac:dyDescent="0.25">
      <c r="A315" s="41"/>
      <c r="B315" s="41"/>
      <c r="C315" s="42"/>
      <c r="D315" s="42"/>
      <c r="E315" s="42"/>
      <c r="F315" s="42"/>
      <c r="G315" s="42"/>
      <c r="H315" s="42"/>
      <c r="I315" s="42"/>
      <c r="J315" s="43"/>
      <c r="K315" s="42"/>
      <c r="L315" s="42"/>
      <c r="M315" s="42"/>
      <c r="N315" s="42"/>
      <c r="O315" s="42"/>
      <c r="P315" s="42"/>
      <c r="Q315" s="42"/>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38"/>
      <c r="BO315" s="41"/>
      <c r="BP315" s="41"/>
    </row>
    <row r="316" spans="1:68" ht="15.75" customHeight="1" x14ac:dyDescent="0.25">
      <c r="A316" s="41"/>
      <c r="B316" s="41"/>
      <c r="C316" s="42"/>
      <c r="D316" s="42"/>
      <c r="E316" s="42"/>
      <c r="F316" s="42"/>
      <c r="G316" s="42"/>
      <c r="H316" s="42"/>
      <c r="I316" s="42"/>
      <c r="J316" s="43"/>
      <c r="K316" s="42"/>
      <c r="L316" s="42"/>
      <c r="M316" s="42"/>
      <c r="N316" s="42"/>
      <c r="O316" s="42"/>
      <c r="P316" s="42"/>
      <c r="Q316" s="42"/>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38"/>
      <c r="BO316" s="41"/>
      <c r="BP316" s="41"/>
    </row>
    <row r="317" spans="1:68" ht="15.75" customHeight="1" x14ac:dyDescent="0.25">
      <c r="A317" s="41"/>
      <c r="B317" s="41"/>
      <c r="C317" s="42"/>
      <c r="D317" s="42"/>
      <c r="E317" s="42"/>
      <c r="F317" s="42"/>
      <c r="G317" s="42"/>
      <c r="H317" s="42"/>
      <c r="I317" s="42"/>
      <c r="J317" s="43"/>
      <c r="K317" s="42"/>
      <c r="L317" s="42"/>
      <c r="M317" s="42"/>
      <c r="N317" s="42"/>
      <c r="O317" s="42"/>
      <c r="P317" s="42"/>
      <c r="Q317" s="42"/>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38"/>
      <c r="BO317" s="41"/>
      <c r="BP317" s="41"/>
    </row>
    <row r="318" spans="1:68" ht="15.75" customHeight="1" x14ac:dyDescent="0.25">
      <c r="A318" s="41"/>
      <c r="B318" s="41"/>
      <c r="C318" s="42"/>
      <c r="D318" s="42"/>
      <c r="E318" s="42"/>
      <c r="F318" s="42"/>
      <c r="G318" s="42"/>
      <c r="H318" s="42"/>
      <c r="I318" s="42"/>
      <c r="J318" s="43"/>
      <c r="K318" s="42"/>
      <c r="L318" s="42"/>
      <c r="M318" s="42"/>
      <c r="N318" s="42"/>
      <c r="O318" s="42"/>
      <c r="P318" s="42"/>
      <c r="Q318" s="42"/>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38"/>
      <c r="BO318" s="41"/>
      <c r="BP318" s="41"/>
    </row>
    <row r="319" spans="1:68" ht="15.75" customHeight="1" x14ac:dyDescent="0.25">
      <c r="A319" s="41"/>
      <c r="B319" s="41"/>
      <c r="C319" s="42"/>
      <c r="D319" s="42"/>
      <c r="E319" s="42"/>
      <c r="F319" s="42"/>
      <c r="G319" s="42"/>
      <c r="H319" s="42"/>
      <c r="I319" s="42"/>
      <c r="J319" s="43"/>
      <c r="K319" s="42"/>
      <c r="L319" s="42"/>
      <c r="M319" s="42"/>
      <c r="N319" s="42"/>
      <c r="O319" s="42"/>
      <c r="P319" s="42"/>
      <c r="Q319" s="42"/>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38"/>
      <c r="BO319" s="41"/>
      <c r="BP319" s="41"/>
    </row>
    <row r="320" spans="1:68" ht="15.75" customHeight="1" x14ac:dyDescent="0.25">
      <c r="A320" s="41"/>
      <c r="B320" s="41"/>
      <c r="C320" s="42"/>
      <c r="D320" s="42"/>
      <c r="E320" s="42"/>
      <c r="F320" s="42"/>
      <c r="G320" s="42"/>
      <c r="H320" s="42"/>
      <c r="I320" s="42"/>
      <c r="J320" s="43"/>
      <c r="K320" s="42"/>
      <c r="L320" s="42"/>
      <c r="M320" s="42"/>
      <c r="N320" s="42"/>
      <c r="O320" s="42"/>
      <c r="P320" s="42"/>
      <c r="Q320" s="42"/>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38"/>
      <c r="BO320" s="41"/>
      <c r="BP320" s="41"/>
    </row>
    <row r="321" spans="1:68" ht="15.75" customHeight="1" x14ac:dyDescent="0.25">
      <c r="A321" s="41"/>
      <c r="B321" s="41"/>
      <c r="C321" s="42"/>
      <c r="D321" s="42"/>
      <c r="E321" s="42"/>
      <c r="F321" s="42"/>
      <c r="G321" s="42"/>
      <c r="H321" s="42"/>
      <c r="I321" s="42"/>
      <c r="J321" s="43"/>
      <c r="K321" s="42"/>
      <c r="L321" s="42"/>
      <c r="M321" s="42"/>
      <c r="N321" s="42"/>
      <c r="O321" s="42"/>
      <c r="P321" s="42"/>
      <c r="Q321" s="42"/>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38"/>
      <c r="BO321" s="41"/>
      <c r="BP321" s="41"/>
    </row>
    <row r="322" spans="1:68" ht="15.75" customHeight="1" x14ac:dyDescent="0.25">
      <c r="A322" s="41"/>
      <c r="B322" s="41"/>
      <c r="C322" s="42"/>
      <c r="D322" s="42"/>
      <c r="E322" s="42"/>
      <c r="F322" s="42"/>
      <c r="G322" s="42"/>
      <c r="H322" s="42"/>
      <c r="I322" s="42"/>
      <c r="J322" s="43"/>
      <c r="K322" s="42"/>
      <c r="L322" s="42"/>
      <c r="M322" s="42"/>
      <c r="N322" s="42"/>
      <c r="O322" s="42"/>
      <c r="P322" s="42"/>
      <c r="Q322" s="42"/>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38"/>
      <c r="BO322" s="41"/>
      <c r="BP322" s="41"/>
    </row>
    <row r="323" spans="1:68" ht="15.75" customHeight="1" x14ac:dyDescent="0.25">
      <c r="A323" s="41"/>
      <c r="B323" s="41"/>
      <c r="C323" s="42"/>
      <c r="D323" s="42"/>
      <c r="E323" s="42"/>
      <c r="F323" s="42"/>
      <c r="G323" s="42"/>
      <c r="H323" s="42"/>
      <c r="I323" s="42"/>
      <c r="J323" s="43"/>
      <c r="K323" s="42"/>
      <c r="L323" s="42"/>
      <c r="M323" s="42"/>
      <c r="N323" s="42"/>
      <c r="O323" s="42"/>
      <c r="P323" s="42"/>
      <c r="Q323" s="42"/>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38"/>
      <c r="BO323" s="41"/>
      <c r="BP323" s="41"/>
    </row>
    <row r="324" spans="1:68" ht="15.75" customHeight="1" x14ac:dyDescent="0.25">
      <c r="A324" s="41"/>
      <c r="B324" s="41"/>
      <c r="C324" s="42"/>
      <c r="D324" s="42"/>
      <c r="E324" s="42"/>
      <c r="F324" s="42"/>
      <c r="G324" s="42"/>
      <c r="H324" s="42"/>
      <c r="I324" s="42"/>
      <c r="J324" s="43"/>
      <c r="K324" s="42"/>
      <c r="L324" s="42"/>
      <c r="M324" s="42"/>
      <c r="N324" s="42"/>
      <c r="O324" s="42"/>
      <c r="P324" s="42"/>
      <c r="Q324" s="42"/>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38"/>
      <c r="BO324" s="41"/>
      <c r="BP324" s="41"/>
    </row>
    <row r="325" spans="1:68" ht="15.75" customHeight="1" x14ac:dyDescent="0.25">
      <c r="A325" s="41"/>
      <c r="B325" s="41"/>
      <c r="C325" s="42"/>
      <c r="D325" s="42"/>
      <c r="E325" s="42"/>
      <c r="F325" s="42"/>
      <c r="G325" s="42"/>
      <c r="H325" s="42"/>
      <c r="I325" s="42"/>
      <c r="J325" s="43"/>
      <c r="K325" s="42"/>
      <c r="L325" s="42"/>
      <c r="M325" s="42"/>
      <c r="N325" s="42"/>
      <c r="O325" s="42"/>
      <c r="P325" s="42"/>
      <c r="Q325" s="42"/>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38"/>
      <c r="BO325" s="41"/>
      <c r="BP325" s="41"/>
    </row>
    <row r="326" spans="1:68" ht="15.75" customHeight="1" x14ac:dyDescent="0.25">
      <c r="A326" s="41"/>
      <c r="B326" s="41"/>
      <c r="C326" s="42"/>
      <c r="D326" s="42"/>
      <c r="E326" s="42"/>
      <c r="F326" s="42"/>
      <c r="G326" s="42"/>
      <c r="H326" s="42"/>
      <c r="I326" s="42"/>
      <c r="J326" s="43"/>
      <c r="K326" s="42"/>
      <c r="L326" s="42"/>
      <c r="M326" s="42"/>
      <c r="N326" s="42"/>
      <c r="O326" s="42"/>
      <c r="P326" s="42"/>
      <c r="Q326" s="42"/>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38"/>
      <c r="BO326" s="41"/>
      <c r="BP326" s="41"/>
    </row>
    <row r="327" spans="1:68" ht="15.75" customHeight="1" x14ac:dyDescent="0.25">
      <c r="A327" s="41"/>
      <c r="B327" s="41"/>
      <c r="C327" s="42"/>
      <c r="D327" s="42"/>
      <c r="E327" s="42"/>
      <c r="F327" s="42"/>
      <c r="G327" s="42"/>
      <c r="H327" s="42"/>
      <c r="I327" s="42"/>
      <c r="J327" s="43"/>
      <c r="K327" s="42"/>
      <c r="L327" s="42"/>
      <c r="M327" s="42"/>
      <c r="N327" s="42"/>
      <c r="O327" s="42"/>
      <c r="P327" s="42"/>
      <c r="Q327" s="42"/>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38"/>
      <c r="BO327" s="41"/>
      <c r="BP327" s="41"/>
    </row>
    <row r="328" spans="1:68" ht="15.75" customHeight="1" x14ac:dyDescent="0.25">
      <c r="A328" s="41"/>
      <c r="B328" s="41"/>
      <c r="C328" s="42"/>
      <c r="D328" s="42"/>
      <c r="E328" s="42"/>
      <c r="F328" s="42"/>
      <c r="G328" s="42"/>
      <c r="H328" s="42"/>
      <c r="I328" s="42"/>
      <c r="J328" s="43"/>
      <c r="K328" s="42"/>
      <c r="L328" s="42"/>
      <c r="M328" s="42"/>
      <c r="N328" s="42"/>
      <c r="O328" s="42"/>
      <c r="P328" s="42"/>
      <c r="Q328" s="42"/>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38"/>
      <c r="BO328" s="41"/>
      <c r="BP328" s="41"/>
    </row>
    <row r="329" spans="1:68" ht="15.75" customHeight="1" x14ac:dyDescent="0.25">
      <c r="A329" s="41"/>
      <c r="B329" s="41"/>
      <c r="C329" s="42"/>
      <c r="D329" s="42"/>
      <c r="E329" s="42"/>
      <c r="F329" s="42"/>
      <c r="G329" s="42"/>
      <c r="H329" s="42"/>
      <c r="I329" s="42"/>
      <c r="J329" s="43"/>
      <c r="K329" s="42"/>
      <c r="L329" s="42"/>
      <c r="M329" s="42"/>
      <c r="N329" s="42"/>
      <c r="O329" s="42"/>
      <c r="P329" s="42"/>
      <c r="Q329" s="42"/>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38"/>
      <c r="BO329" s="41"/>
      <c r="BP329" s="41"/>
    </row>
    <row r="330" spans="1:68" ht="15.75" customHeight="1" x14ac:dyDescent="0.25">
      <c r="A330" s="41"/>
      <c r="B330" s="41"/>
      <c r="C330" s="42"/>
      <c r="D330" s="42"/>
      <c r="E330" s="42"/>
      <c r="F330" s="42"/>
      <c r="G330" s="42"/>
      <c r="H330" s="42"/>
      <c r="I330" s="42"/>
      <c r="J330" s="43"/>
      <c r="K330" s="42"/>
      <c r="L330" s="42"/>
      <c r="M330" s="42"/>
      <c r="N330" s="42"/>
      <c r="O330" s="42"/>
      <c r="P330" s="42"/>
      <c r="Q330" s="42"/>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38"/>
      <c r="BO330" s="41"/>
      <c r="BP330" s="41"/>
    </row>
    <row r="331" spans="1:68" ht="15.75" customHeight="1" x14ac:dyDescent="0.25">
      <c r="A331" s="41"/>
      <c r="B331" s="41"/>
      <c r="C331" s="42"/>
      <c r="D331" s="42"/>
      <c r="E331" s="42"/>
      <c r="F331" s="42"/>
      <c r="G331" s="42"/>
      <c r="H331" s="42"/>
      <c r="I331" s="42"/>
      <c r="J331" s="43"/>
      <c r="K331" s="42"/>
      <c r="L331" s="42"/>
      <c r="M331" s="42"/>
      <c r="N331" s="42"/>
      <c r="O331" s="42"/>
      <c r="P331" s="42"/>
      <c r="Q331" s="42"/>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38"/>
      <c r="BO331" s="41"/>
      <c r="BP331" s="41"/>
    </row>
    <row r="332" spans="1:68" ht="15.75" customHeight="1" x14ac:dyDescent="0.25">
      <c r="A332" s="41"/>
      <c r="B332" s="41"/>
      <c r="C332" s="42"/>
      <c r="D332" s="42"/>
      <c r="E332" s="42"/>
      <c r="F332" s="42"/>
      <c r="G332" s="42"/>
      <c r="H332" s="42"/>
      <c r="I332" s="42"/>
      <c r="J332" s="43"/>
      <c r="K332" s="42"/>
      <c r="L332" s="42"/>
      <c r="M332" s="42"/>
      <c r="N332" s="42"/>
      <c r="O332" s="42"/>
      <c r="P332" s="42"/>
      <c r="Q332" s="42"/>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38"/>
      <c r="BO332" s="41"/>
      <c r="BP332" s="41"/>
    </row>
    <row r="333" spans="1:68" ht="15.75" customHeight="1" x14ac:dyDescent="0.25">
      <c r="A333" s="41"/>
      <c r="B333" s="41"/>
      <c r="C333" s="42"/>
      <c r="D333" s="42"/>
      <c r="E333" s="42"/>
      <c r="F333" s="42"/>
      <c r="G333" s="42"/>
      <c r="H333" s="42"/>
      <c r="I333" s="42"/>
      <c r="J333" s="43"/>
      <c r="K333" s="42"/>
      <c r="L333" s="42"/>
      <c r="M333" s="42"/>
      <c r="N333" s="42"/>
      <c r="O333" s="42"/>
      <c r="P333" s="42"/>
      <c r="Q333" s="42"/>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38"/>
      <c r="BO333" s="41"/>
      <c r="BP333" s="41"/>
    </row>
    <row r="334" spans="1:68" ht="15.75" customHeight="1" x14ac:dyDescent="0.25">
      <c r="A334" s="41"/>
      <c r="B334" s="41"/>
      <c r="C334" s="42"/>
      <c r="D334" s="42"/>
      <c r="E334" s="42"/>
      <c r="F334" s="42"/>
      <c r="G334" s="42"/>
      <c r="H334" s="42"/>
      <c r="I334" s="42"/>
      <c r="J334" s="43"/>
      <c r="K334" s="42"/>
      <c r="L334" s="42"/>
      <c r="M334" s="42"/>
      <c r="N334" s="42"/>
      <c r="O334" s="42"/>
      <c r="P334" s="42"/>
      <c r="Q334" s="42"/>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38"/>
      <c r="BO334" s="41"/>
      <c r="BP334" s="41"/>
    </row>
    <row r="335" spans="1:68" ht="15.75" customHeight="1" x14ac:dyDescent="0.25">
      <c r="A335" s="41"/>
      <c r="B335" s="41"/>
      <c r="C335" s="42"/>
      <c r="D335" s="42"/>
      <c r="E335" s="42"/>
      <c r="F335" s="42"/>
      <c r="G335" s="42"/>
      <c r="H335" s="42"/>
      <c r="I335" s="42"/>
      <c r="J335" s="43"/>
      <c r="K335" s="42"/>
      <c r="L335" s="42"/>
      <c r="M335" s="42"/>
      <c r="N335" s="42"/>
      <c r="O335" s="42"/>
      <c r="P335" s="42"/>
      <c r="Q335" s="42"/>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38"/>
      <c r="BO335" s="41"/>
      <c r="BP335" s="41"/>
    </row>
    <row r="336" spans="1:68" ht="15.75" customHeight="1" x14ac:dyDescent="0.25">
      <c r="A336" s="41"/>
      <c r="B336" s="41"/>
      <c r="C336" s="42"/>
      <c r="D336" s="42"/>
      <c r="E336" s="42"/>
      <c r="F336" s="42"/>
      <c r="G336" s="42"/>
      <c r="H336" s="42"/>
      <c r="I336" s="42"/>
      <c r="J336" s="43"/>
      <c r="K336" s="42"/>
      <c r="L336" s="42"/>
      <c r="M336" s="42"/>
      <c r="N336" s="42"/>
      <c r="O336" s="42"/>
      <c r="P336" s="42"/>
      <c r="Q336" s="42"/>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38"/>
      <c r="BO336" s="41"/>
      <c r="BP336" s="41"/>
    </row>
    <row r="337" spans="1:68" ht="15.75" customHeight="1" x14ac:dyDescent="0.25">
      <c r="A337" s="41"/>
      <c r="B337" s="41"/>
      <c r="C337" s="42"/>
      <c r="D337" s="42"/>
      <c r="E337" s="42"/>
      <c r="F337" s="42"/>
      <c r="G337" s="42"/>
      <c r="H337" s="42"/>
      <c r="I337" s="42"/>
      <c r="J337" s="43"/>
      <c r="K337" s="42"/>
      <c r="L337" s="42"/>
      <c r="M337" s="42"/>
      <c r="N337" s="42"/>
      <c r="O337" s="42"/>
      <c r="P337" s="42"/>
      <c r="Q337" s="42"/>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38"/>
      <c r="BO337" s="41"/>
      <c r="BP337" s="41"/>
    </row>
    <row r="338" spans="1:68" ht="15.75" customHeight="1" x14ac:dyDescent="0.25">
      <c r="A338" s="41"/>
      <c r="B338" s="41"/>
      <c r="C338" s="42"/>
      <c r="D338" s="42"/>
      <c r="E338" s="42"/>
      <c r="F338" s="42"/>
      <c r="G338" s="42"/>
      <c r="H338" s="42"/>
      <c r="I338" s="42"/>
      <c r="J338" s="43"/>
      <c r="K338" s="42"/>
      <c r="L338" s="42"/>
      <c r="M338" s="42"/>
      <c r="N338" s="42"/>
      <c r="O338" s="42"/>
      <c r="P338" s="42"/>
      <c r="Q338" s="42"/>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38"/>
      <c r="BO338" s="41"/>
      <c r="BP338" s="41"/>
    </row>
    <row r="339" spans="1:68" ht="15.75" customHeight="1" x14ac:dyDescent="0.25">
      <c r="A339" s="41"/>
      <c r="B339" s="41"/>
      <c r="C339" s="42"/>
      <c r="D339" s="42"/>
      <c r="E339" s="42"/>
      <c r="F339" s="42"/>
      <c r="G339" s="42"/>
      <c r="H339" s="42"/>
      <c r="I339" s="42"/>
      <c r="J339" s="43"/>
      <c r="K339" s="42"/>
      <c r="L339" s="42"/>
      <c r="M339" s="42"/>
      <c r="N339" s="42"/>
      <c r="O339" s="42"/>
      <c r="P339" s="42"/>
      <c r="Q339" s="42"/>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38"/>
      <c r="BO339" s="41"/>
      <c r="BP339" s="41"/>
    </row>
    <row r="340" spans="1:68" ht="15.75" customHeight="1" x14ac:dyDescent="0.25">
      <c r="A340" s="41"/>
      <c r="B340" s="41"/>
      <c r="C340" s="42"/>
      <c r="D340" s="42"/>
      <c r="E340" s="42"/>
      <c r="F340" s="42"/>
      <c r="G340" s="42"/>
      <c r="H340" s="42"/>
      <c r="I340" s="42"/>
      <c r="J340" s="43"/>
      <c r="K340" s="42"/>
      <c r="L340" s="42"/>
      <c r="M340" s="42"/>
      <c r="N340" s="42"/>
      <c r="O340" s="42"/>
      <c r="P340" s="42"/>
      <c r="Q340" s="42"/>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38"/>
      <c r="BO340" s="41"/>
      <c r="BP340" s="41"/>
    </row>
    <row r="341" spans="1:68" ht="15.75" customHeight="1" x14ac:dyDescent="0.25">
      <c r="A341" s="41"/>
      <c r="B341" s="41"/>
      <c r="C341" s="42"/>
      <c r="D341" s="42"/>
      <c r="E341" s="42"/>
      <c r="F341" s="42"/>
      <c r="G341" s="42"/>
      <c r="H341" s="42"/>
      <c r="I341" s="42"/>
      <c r="J341" s="43"/>
      <c r="K341" s="42"/>
      <c r="L341" s="42"/>
      <c r="M341" s="42"/>
      <c r="N341" s="42"/>
      <c r="O341" s="42"/>
      <c r="P341" s="42"/>
      <c r="Q341" s="42"/>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38"/>
      <c r="BO341" s="41"/>
      <c r="BP341" s="41"/>
    </row>
    <row r="342" spans="1:68" ht="15.75" customHeight="1" x14ac:dyDescent="0.25">
      <c r="A342" s="41"/>
      <c r="B342" s="41"/>
      <c r="C342" s="42"/>
      <c r="D342" s="42"/>
      <c r="E342" s="42"/>
      <c r="F342" s="42"/>
      <c r="G342" s="42"/>
      <c r="H342" s="42"/>
      <c r="I342" s="42"/>
      <c r="J342" s="43"/>
      <c r="K342" s="42"/>
      <c r="L342" s="42"/>
      <c r="M342" s="42"/>
      <c r="N342" s="42"/>
      <c r="O342" s="42"/>
      <c r="P342" s="42"/>
      <c r="Q342" s="42"/>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38"/>
      <c r="BO342" s="41"/>
      <c r="BP342" s="41"/>
    </row>
    <row r="343" spans="1:68" ht="15.75" customHeight="1" x14ac:dyDescent="0.25">
      <c r="A343" s="41"/>
      <c r="B343" s="41"/>
      <c r="C343" s="42"/>
      <c r="D343" s="42"/>
      <c r="E343" s="42"/>
      <c r="F343" s="42"/>
      <c r="G343" s="42"/>
      <c r="H343" s="42"/>
      <c r="I343" s="42"/>
      <c r="J343" s="43"/>
      <c r="K343" s="42"/>
      <c r="L343" s="42"/>
      <c r="M343" s="42"/>
      <c r="N343" s="42"/>
      <c r="O343" s="42"/>
      <c r="P343" s="42"/>
      <c r="Q343" s="42"/>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38"/>
      <c r="BO343" s="41"/>
      <c r="BP343" s="41"/>
    </row>
    <row r="344" spans="1:68" ht="15.75" customHeight="1" x14ac:dyDescent="0.25">
      <c r="A344" s="41"/>
      <c r="B344" s="41"/>
      <c r="C344" s="42"/>
      <c r="D344" s="42"/>
      <c r="E344" s="42"/>
      <c r="F344" s="42"/>
      <c r="G344" s="42"/>
      <c r="H344" s="42"/>
      <c r="I344" s="42"/>
      <c r="J344" s="43"/>
      <c r="K344" s="42"/>
      <c r="L344" s="42"/>
      <c r="M344" s="42"/>
      <c r="N344" s="42"/>
      <c r="O344" s="42"/>
      <c r="P344" s="42"/>
      <c r="Q344" s="42"/>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38"/>
      <c r="BO344" s="41"/>
      <c r="BP344" s="41"/>
    </row>
    <row r="345" spans="1:68" ht="15.75" customHeight="1" x14ac:dyDescent="0.25">
      <c r="A345" s="41"/>
      <c r="B345" s="41"/>
      <c r="C345" s="42"/>
      <c r="D345" s="42"/>
      <c r="E345" s="42"/>
      <c r="F345" s="42"/>
      <c r="G345" s="42"/>
      <c r="H345" s="42"/>
      <c r="I345" s="42"/>
      <c r="J345" s="43"/>
      <c r="K345" s="42"/>
      <c r="L345" s="42"/>
      <c r="M345" s="42"/>
      <c r="N345" s="42"/>
      <c r="O345" s="42"/>
      <c r="P345" s="42"/>
      <c r="Q345" s="42"/>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38"/>
      <c r="BO345" s="41"/>
      <c r="BP345" s="41"/>
    </row>
    <row r="346" spans="1:68" ht="15.75" customHeight="1" x14ac:dyDescent="0.25">
      <c r="A346" s="41"/>
      <c r="B346" s="41"/>
      <c r="C346" s="42"/>
      <c r="D346" s="42"/>
      <c r="E346" s="42"/>
      <c r="F346" s="42"/>
      <c r="G346" s="42"/>
      <c r="H346" s="42"/>
      <c r="I346" s="42"/>
      <c r="J346" s="43"/>
      <c r="K346" s="42"/>
      <c r="L346" s="42"/>
      <c r="M346" s="42"/>
      <c r="N346" s="42"/>
      <c r="O346" s="42"/>
      <c r="P346" s="42"/>
      <c r="Q346" s="42"/>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38"/>
      <c r="BO346" s="41"/>
      <c r="BP346" s="41"/>
    </row>
    <row r="347" spans="1:68" ht="15.75" customHeight="1" x14ac:dyDescent="0.25">
      <c r="A347" s="41"/>
      <c r="B347" s="41"/>
      <c r="C347" s="42"/>
      <c r="D347" s="42"/>
      <c r="E347" s="42"/>
      <c r="F347" s="42"/>
      <c r="G347" s="42"/>
      <c r="H347" s="42"/>
      <c r="I347" s="42"/>
      <c r="J347" s="43"/>
      <c r="K347" s="42"/>
      <c r="L347" s="42"/>
      <c r="M347" s="42"/>
      <c r="N347" s="42"/>
      <c r="O347" s="42"/>
      <c r="P347" s="42"/>
      <c r="Q347" s="42"/>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38"/>
      <c r="BO347" s="41"/>
      <c r="BP347" s="41"/>
    </row>
    <row r="348" spans="1:68" ht="15.75" customHeight="1" x14ac:dyDescent="0.25">
      <c r="A348" s="41"/>
      <c r="B348" s="41"/>
      <c r="C348" s="42"/>
      <c r="D348" s="42"/>
      <c r="E348" s="42"/>
      <c r="F348" s="42"/>
      <c r="G348" s="42"/>
      <c r="H348" s="42"/>
      <c r="I348" s="42"/>
      <c r="J348" s="43"/>
      <c r="K348" s="42"/>
      <c r="L348" s="42"/>
      <c r="M348" s="42"/>
      <c r="N348" s="42"/>
      <c r="O348" s="42"/>
      <c r="P348" s="42"/>
      <c r="Q348" s="42"/>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38"/>
      <c r="BO348" s="41"/>
      <c r="BP348" s="41"/>
    </row>
    <row r="349" spans="1:68" ht="15.75" customHeight="1" x14ac:dyDescent="0.25">
      <c r="A349" s="41"/>
      <c r="B349" s="41"/>
      <c r="C349" s="42"/>
      <c r="D349" s="42"/>
      <c r="E349" s="42"/>
      <c r="F349" s="42"/>
      <c r="G349" s="42"/>
      <c r="H349" s="42"/>
      <c r="I349" s="42"/>
      <c r="J349" s="43"/>
      <c r="K349" s="42"/>
      <c r="L349" s="42"/>
      <c r="M349" s="42"/>
      <c r="N349" s="42"/>
      <c r="O349" s="42"/>
      <c r="P349" s="42"/>
      <c r="Q349" s="42"/>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38"/>
      <c r="BO349" s="41"/>
      <c r="BP349" s="41"/>
    </row>
    <row r="350" spans="1:68" ht="15.75" customHeight="1" x14ac:dyDescent="0.25">
      <c r="A350" s="41"/>
      <c r="B350" s="41"/>
      <c r="C350" s="42"/>
      <c r="D350" s="42"/>
      <c r="E350" s="42"/>
      <c r="F350" s="42"/>
      <c r="G350" s="42"/>
      <c r="H350" s="42"/>
      <c r="I350" s="42"/>
      <c r="J350" s="43"/>
      <c r="K350" s="42"/>
      <c r="L350" s="42"/>
      <c r="M350" s="42"/>
      <c r="N350" s="42"/>
      <c r="O350" s="42"/>
      <c r="P350" s="42"/>
      <c r="Q350" s="42"/>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38"/>
      <c r="BO350" s="41"/>
      <c r="BP350" s="41"/>
    </row>
    <row r="351" spans="1:68" ht="15.75" customHeight="1" x14ac:dyDescent="0.25">
      <c r="A351" s="41"/>
      <c r="B351" s="41"/>
      <c r="C351" s="42"/>
      <c r="D351" s="42"/>
      <c r="E351" s="42"/>
      <c r="F351" s="42"/>
      <c r="G351" s="42"/>
      <c r="H351" s="42"/>
      <c r="I351" s="42"/>
      <c r="J351" s="43"/>
      <c r="K351" s="42"/>
      <c r="L351" s="42"/>
      <c r="M351" s="42"/>
      <c r="N351" s="42"/>
      <c r="O351" s="42"/>
      <c r="P351" s="42"/>
      <c r="Q351" s="42"/>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38"/>
      <c r="BO351" s="41"/>
      <c r="BP351" s="41"/>
    </row>
    <row r="352" spans="1:68" ht="15.75" customHeight="1" x14ac:dyDescent="0.25">
      <c r="A352" s="41"/>
      <c r="B352" s="41"/>
      <c r="C352" s="42"/>
      <c r="D352" s="42"/>
      <c r="E352" s="42"/>
      <c r="F352" s="42"/>
      <c r="G352" s="42"/>
      <c r="H352" s="42"/>
      <c r="I352" s="42"/>
      <c r="J352" s="43"/>
      <c r="K352" s="42"/>
      <c r="L352" s="42"/>
      <c r="M352" s="42"/>
      <c r="N352" s="42"/>
      <c r="O352" s="42"/>
      <c r="P352" s="42"/>
      <c r="Q352" s="42"/>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38"/>
      <c r="BO352" s="41"/>
      <c r="BP352" s="41"/>
    </row>
    <row r="353" spans="1:68" ht="15.75" customHeight="1" x14ac:dyDescent="0.25">
      <c r="A353" s="41"/>
      <c r="B353" s="41"/>
      <c r="C353" s="42"/>
      <c r="D353" s="42"/>
      <c r="E353" s="42"/>
      <c r="F353" s="42"/>
      <c r="G353" s="42"/>
      <c r="H353" s="42"/>
      <c r="I353" s="42"/>
      <c r="J353" s="43"/>
      <c r="K353" s="42"/>
      <c r="L353" s="42"/>
      <c r="M353" s="42"/>
      <c r="N353" s="42"/>
      <c r="O353" s="42"/>
      <c r="P353" s="42"/>
      <c r="Q353" s="42"/>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38"/>
      <c r="BO353" s="41"/>
      <c r="BP353" s="41"/>
    </row>
    <row r="354" spans="1:68" ht="15.75" customHeight="1" x14ac:dyDescent="0.25">
      <c r="A354" s="41"/>
      <c r="B354" s="41"/>
      <c r="C354" s="42"/>
      <c r="D354" s="42"/>
      <c r="E354" s="42"/>
      <c r="F354" s="42"/>
      <c r="G354" s="42"/>
      <c r="H354" s="42"/>
      <c r="I354" s="42"/>
      <c r="J354" s="43"/>
      <c r="K354" s="42"/>
      <c r="L354" s="42"/>
      <c r="M354" s="42"/>
      <c r="N354" s="42"/>
      <c r="O354" s="42"/>
      <c r="P354" s="42"/>
      <c r="Q354" s="42"/>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38"/>
      <c r="BO354" s="41"/>
      <c r="BP354" s="41"/>
    </row>
    <row r="355" spans="1:68" ht="15.75" customHeight="1" x14ac:dyDescent="0.25">
      <c r="A355" s="41"/>
      <c r="B355" s="41"/>
      <c r="C355" s="42"/>
      <c r="D355" s="42"/>
      <c r="E355" s="42"/>
      <c r="F355" s="42"/>
      <c r="G355" s="42"/>
      <c r="H355" s="42"/>
      <c r="I355" s="42"/>
      <c r="J355" s="43"/>
      <c r="K355" s="42"/>
      <c r="L355" s="42"/>
      <c r="M355" s="42"/>
      <c r="N355" s="42"/>
      <c r="O355" s="42"/>
      <c r="P355" s="42"/>
      <c r="Q355" s="42"/>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38"/>
      <c r="BO355" s="41"/>
      <c r="BP355" s="41"/>
    </row>
    <row r="356" spans="1:68" ht="15.75" customHeight="1" x14ac:dyDescent="0.25">
      <c r="A356" s="41"/>
      <c r="B356" s="41"/>
      <c r="C356" s="42"/>
      <c r="D356" s="42"/>
      <c r="E356" s="42"/>
      <c r="F356" s="42"/>
      <c r="G356" s="42"/>
      <c r="H356" s="42"/>
      <c r="I356" s="42"/>
      <c r="J356" s="43"/>
      <c r="K356" s="42"/>
      <c r="L356" s="42"/>
      <c r="M356" s="42"/>
      <c r="N356" s="42"/>
      <c r="O356" s="42"/>
      <c r="P356" s="42"/>
      <c r="Q356" s="42"/>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38"/>
      <c r="BO356" s="41"/>
      <c r="BP356" s="41"/>
    </row>
    <row r="357" spans="1:68" ht="15.75" customHeight="1" x14ac:dyDescent="0.25">
      <c r="A357" s="41"/>
      <c r="B357" s="41"/>
      <c r="C357" s="42"/>
      <c r="D357" s="42"/>
      <c r="E357" s="42"/>
      <c r="F357" s="42"/>
      <c r="G357" s="42"/>
      <c r="H357" s="42"/>
      <c r="I357" s="42"/>
      <c r="J357" s="43"/>
      <c r="K357" s="42"/>
      <c r="L357" s="42"/>
      <c r="M357" s="42"/>
      <c r="N357" s="42"/>
      <c r="O357" s="42"/>
      <c r="P357" s="42"/>
      <c r="Q357" s="42"/>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38"/>
      <c r="BO357" s="41"/>
      <c r="BP357" s="41"/>
    </row>
    <row r="358" spans="1:68" ht="15.75" customHeight="1" x14ac:dyDescent="0.25">
      <c r="A358" s="41"/>
      <c r="B358" s="41"/>
      <c r="C358" s="42"/>
      <c r="D358" s="42"/>
      <c r="E358" s="42"/>
      <c r="F358" s="42"/>
      <c r="G358" s="42"/>
      <c r="H358" s="42"/>
      <c r="I358" s="42"/>
      <c r="J358" s="43"/>
      <c r="K358" s="42"/>
      <c r="L358" s="42"/>
      <c r="M358" s="42"/>
      <c r="N358" s="42"/>
      <c r="O358" s="42"/>
      <c r="P358" s="42"/>
      <c r="Q358" s="42"/>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38"/>
      <c r="BO358" s="41"/>
      <c r="BP358" s="41"/>
    </row>
    <row r="359" spans="1:68" ht="15.75" customHeight="1" x14ac:dyDescent="0.25">
      <c r="A359" s="41"/>
      <c r="B359" s="41"/>
      <c r="C359" s="42"/>
      <c r="D359" s="42"/>
      <c r="E359" s="42"/>
      <c r="F359" s="42"/>
      <c r="G359" s="42"/>
      <c r="H359" s="42"/>
      <c r="I359" s="42"/>
      <c r="J359" s="43"/>
      <c r="K359" s="42"/>
      <c r="L359" s="42"/>
      <c r="M359" s="42"/>
      <c r="N359" s="42"/>
      <c r="O359" s="42"/>
      <c r="P359" s="42"/>
      <c r="Q359" s="42"/>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38"/>
      <c r="BO359" s="41"/>
      <c r="BP359" s="41"/>
    </row>
    <row r="360" spans="1:68" ht="15.75" customHeight="1" x14ac:dyDescent="0.25">
      <c r="A360" s="41"/>
      <c r="B360" s="41"/>
      <c r="C360" s="42"/>
      <c r="D360" s="42"/>
      <c r="E360" s="42"/>
      <c r="F360" s="42"/>
      <c r="G360" s="42"/>
      <c r="H360" s="42"/>
      <c r="I360" s="42"/>
      <c r="J360" s="43"/>
      <c r="K360" s="42"/>
      <c r="L360" s="42"/>
      <c r="M360" s="42"/>
      <c r="N360" s="42"/>
      <c r="O360" s="42"/>
      <c r="P360" s="42"/>
      <c r="Q360" s="42"/>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38"/>
      <c r="BO360" s="41"/>
      <c r="BP360" s="41"/>
    </row>
    <row r="361" spans="1:68" ht="15.75" customHeight="1" x14ac:dyDescent="0.25">
      <c r="A361" s="41"/>
      <c r="B361" s="41"/>
      <c r="C361" s="42"/>
      <c r="D361" s="42"/>
      <c r="E361" s="42"/>
      <c r="F361" s="42"/>
      <c r="G361" s="42"/>
      <c r="H361" s="42"/>
      <c r="I361" s="42"/>
      <c r="J361" s="43"/>
      <c r="K361" s="42"/>
      <c r="L361" s="42"/>
      <c r="M361" s="42"/>
      <c r="N361" s="42"/>
      <c r="O361" s="42"/>
      <c r="P361" s="42"/>
      <c r="Q361" s="42"/>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38"/>
      <c r="BO361" s="41"/>
      <c r="BP361" s="41"/>
    </row>
    <row r="362" spans="1:68" ht="15.75" customHeight="1" x14ac:dyDescent="0.25">
      <c r="A362" s="41"/>
      <c r="B362" s="41"/>
      <c r="C362" s="42"/>
      <c r="D362" s="42"/>
      <c r="E362" s="42"/>
      <c r="F362" s="42"/>
      <c r="G362" s="42"/>
      <c r="H362" s="42"/>
      <c r="I362" s="42"/>
      <c r="J362" s="43"/>
      <c r="K362" s="42"/>
      <c r="L362" s="42"/>
      <c r="M362" s="42"/>
      <c r="N362" s="42"/>
      <c r="O362" s="42"/>
      <c r="P362" s="42"/>
      <c r="Q362" s="42"/>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38"/>
      <c r="BO362" s="41"/>
      <c r="BP362" s="41"/>
    </row>
    <row r="363" spans="1:68" ht="15.75" customHeight="1" x14ac:dyDescent="0.25">
      <c r="A363" s="41"/>
      <c r="B363" s="41"/>
      <c r="C363" s="42"/>
      <c r="D363" s="42"/>
      <c r="E363" s="42"/>
      <c r="F363" s="42"/>
      <c r="G363" s="42"/>
      <c r="H363" s="42"/>
      <c r="I363" s="42"/>
      <c r="J363" s="43"/>
      <c r="K363" s="42"/>
      <c r="L363" s="42"/>
      <c r="M363" s="42"/>
      <c r="N363" s="42"/>
      <c r="O363" s="42"/>
      <c r="P363" s="42"/>
      <c r="Q363" s="42"/>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38"/>
      <c r="BO363" s="41"/>
      <c r="BP363" s="41"/>
    </row>
    <row r="364" spans="1:68" ht="15.75" customHeight="1" x14ac:dyDescent="0.25">
      <c r="A364" s="41"/>
      <c r="B364" s="41"/>
      <c r="C364" s="42"/>
      <c r="D364" s="42"/>
      <c r="E364" s="42"/>
      <c r="F364" s="42"/>
      <c r="G364" s="42"/>
      <c r="H364" s="42"/>
      <c r="I364" s="42"/>
      <c r="J364" s="43"/>
      <c r="K364" s="42"/>
      <c r="L364" s="42"/>
      <c r="M364" s="42"/>
      <c r="N364" s="42"/>
      <c r="O364" s="42"/>
      <c r="P364" s="42"/>
      <c r="Q364" s="42"/>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38"/>
      <c r="BO364" s="41"/>
      <c r="BP364" s="41"/>
    </row>
    <row r="365" spans="1:68" ht="15.75" customHeight="1" x14ac:dyDescent="0.25">
      <c r="A365" s="41"/>
      <c r="B365" s="41"/>
      <c r="C365" s="42"/>
      <c r="D365" s="42"/>
      <c r="E365" s="42"/>
      <c r="F365" s="42"/>
      <c r="G365" s="42"/>
      <c r="H365" s="42"/>
      <c r="I365" s="42"/>
      <c r="J365" s="43"/>
      <c r="K365" s="42"/>
      <c r="L365" s="42"/>
      <c r="M365" s="42"/>
      <c r="N365" s="42"/>
      <c r="O365" s="42"/>
      <c r="P365" s="42"/>
      <c r="Q365" s="42"/>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38"/>
      <c r="BO365" s="41"/>
      <c r="BP365" s="41"/>
    </row>
    <row r="366" spans="1:68" ht="15.75" customHeight="1" x14ac:dyDescent="0.25">
      <c r="A366" s="41"/>
      <c r="B366" s="41"/>
      <c r="C366" s="42"/>
      <c r="D366" s="42"/>
      <c r="E366" s="42"/>
      <c r="F366" s="42"/>
      <c r="G366" s="42"/>
      <c r="H366" s="42"/>
      <c r="I366" s="42"/>
      <c r="J366" s="43"/>
      <c r="K366" s="42"/>
      <c r="L366" s="42"/>
      <c r="M366" s="42"/>
      <c r="N366" s="42"/>
      <c r="O366" s="42"/>
      <c r="P366" s="42"/>
      <c r="Q366" s="42"/>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38"/>
      <c r="BO366" s="41"/>
      <c r="BP366" s="41"/>
    </row>
    <row r="367" spans="1:68" ht="15.75" customHeight="1" x14ac:dyDescent="0.25">
      <c r="A367" s="41"/>
      <c r="B367" s="41"/>
      <c r="C367" s="42"/>
      <c r="D367" s="42"/>
      <c r="E367" s="42"/>
      <c r="F367" s="42"/>
      <c r="G367" s="42"/>
      <c r="H367" s="42"/>
      <c r="I367" s="42"/>
      <c r="J367" s="43"/>
      <c r="K367" s="42"/>
      <c r="L367" s="42"/>
      <c r="M367" s="42"/>
      <c r="N367" s="42"/>
      <c r="O367" s="42"/>
      <c r="P367" s="42"/>
      <c r="Q367" s="42"/>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38"/>
      <c r="BO367" s="41"/>
      <c r="BP367" s="41"/>
    </row>
    <row r="368" spans="1:68" ht="15.75" customHeight="1" x14ac:dyDescent="0.25">
      <c r="A368" s="41"/>
      <c r="B368" s="41"/>
      <c r="C368" s="42"/>
      <c r="D368" s="42"/>
      <c r="E368" s="42"/>
      <c r="F368" s="42"/>
      <c r="G368" s="42"/>
      <c r="H368" s="42"/>
      <c r="I368" s="42"/>
      <c r="J368" s="43"/>
      <c r="K368" s="42"/>
      <c r="L368" s="42"/>
      <c r="M368" s="42"/>
      <c r="N368" s="42"/>
      <c r="O368" s="42"/>
      <c r="P368" s="42"/>
      <c r="Q368" s="42"/>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38"/>
      <c r="BO368" s="41"/>
      <c r="BP368" s="41"/>
    </row>
    <row r="369" spans="1:68" ht="15.75" customHeight="1" x14ac:dyDescent="0.25">
      <c r="A369" s="41"/>
      <c r="B369" s="41"/>
      <c r="C369" s="42"/>
      <c r="D369" s="42"/>
      <c r="E369" s="42"/>
      <c r="F369" s="42"/>
      <c r="G369" s="42"/>
      <c r="H369" s="42"/>
      <c r="I369" s="42"/>
      <c r="J369" s="43"/>
      <c r="K369" s="42"/>
      <c r="L369" s="42"/>
      <c r="M369" s="42"/>
      <c r="N369" s="42"/>
      <c r="O369" s="42"/>
      <c r="P369" s="42"/>
      <c r="Q369" s="42"/>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38"/>
      <c r="BO369" s="41"/>
      <c r="BP369" s="41"/>
    </row>
    <row r="370" spans="1:68" ht="15.75" customHeight="1" x14ac:dyDescent="0.25">
      <c r="A370" s="41"/>
      <c r="B370" s="41"/>
      <c r="C370" s="42"/>
      <c r="D370" s="42"/>
      <c r="E370" s="42"/>
      <c r="F370" s="42"/>
      <c r="G370" s="42"/>
      <c r="H370" s="42"/>
      <c r="I370" s="42"/>
      <c r="J370" s="43"/>
      <c r="K370" s="42"/>
      <c r="L370" s="42"/>
      <c r="M370" s="42"/>
      <c r="N370" s="42"/>
      <c r="O370" s="42"/>
      <c r="P370" s="42"/>
      <c r="Q370" s="42"/>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38"/>
      <c r="BO370" s="41"/>
      <c r="BP370" s="41"/>
    </row>
    <row r="371" spans="1:68" ht="15.75" customHeight="1" x14ac:dyDescent="0.25">
      <c r="A371" s="41"/>
      <c r="B371" s="41"/>
      <c r="C371" s="42"/>
      <c r="D371" s="42"/>
      <c r="E371" s="42"/>
      <c r="F371" s="42"/>
      <c r="G371" s="42"/>
      <c r="H371" s="42"/>
      <c r="I371" s="42"/>
      <c r="J371" s="43"/>
      <c r="K371" s="42"/>
      <c r="L371" s="42"/>
      <c r="M371" s="42"/>
      <c r="N371" s="42"/>
      <c r="O371" s="42"/>
      <c r="P371" s="42"/>
      <c r="Q371" s="42"/>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38"/>
      <c r="BO371" s="41"/>
      <c r="BP371" s="41"/>
    </row>
    <row r="372" spans="1:68" ht="15.75" customHeight="1" x14ac:dyDescent="0.25">
      <c r="A372" s="41"/>
      <c r="B372" s="41"/>
      <c r="C372" s="42"/>
      <c r="D372" s="42"/>
      <c r="E372" s="42"/>
      <c r="F372" s="42"/>
      <c r="G372" s="42"/>
      <c r="H372" s="42"/>
      <c r="I372" s="42"/>
      <c r="J372" s="43"/>
      <c r="K372" s="42"/>
      <c r="L372" s="42"/>
      <c r="M372" s="42"/>
      <c r="N372" s="42"/>
      <c r="O372" s="42"/>
      <c r="P372" s="42"/>
      <c r="Q372" s="42"/>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38"/>
      <c r="BO372" s="41"/>
      <c r="BP372" s="41"/>
    </row>
    <row r="373" spans="1:68" ht="15.75" customHeight="1" x14ac:dyDescent="0.25">
      <c r="A373" s="41"/>
      <c r="B373" s="41"/>
      <c r="C373" s="42"/>
      <c r="D373" s="42"/>
      <c r="E373" s="42"/>
      <c r="F373" s="42"/>
      <c r="G373" s="42"/>
      <c r="H373" s="42"/>
      <c r="I373" s="42"/>
      <c r="J373" s="43"/>
      <c r="K373" s="42"/>
      <c r="L373" s="42"/>
      <c r="M373" s="42"/>
      <c r="N373" s="42"/>
      <c r="O373" s="42"/>
      <c r="P373" s="42"/>
      <c r="Q373" s="42"/>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38"/>
      <c r="BO373" s="41"/>
      <c r="BP373" s="41"/>
    </row>
    <row r="374" spans="1:68" ht="15.75" customHeight="1" x14ac:dyDescent="0.25">
      <c r="A374" s="41"/>
      <c r="B374" s="41"/>
      <c r="C374" s="42"/>
      <c r="D374" s="42"/>
      <c r="E374" s="42"/>
      <c r="F374" s="42"/>
      <c r="G374" s="42"/>
      <c r="H374" s="42"/>
      <c r="I374" s="42"/>
      <c r="J374" s="43"/>
      <c r="K374" s="42"/>
      <c r="L374" s="42"/>
      <c r="M374" s="42"/>
      <c r="N374" s="42"/>
      <c r="O374" s="42"/>
      <c r="P374" s="42"/>
      <c r="Q374" s="42"/>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38"/>
      <c r="BO374" s="41"/>
      <c r="BP374" s="41"/>
    </row>
    <row r="375" spans="1:68" ht="15.75" customHeight="1" x14ac:dyDescent="0.25">
      <c r="A375" s="41"/>
      <c r="B375" s="41"/>
      <c r="C375" s="42"/>
      <c r="D375" s="42"/>
      <c r="E375" s="42"/>
      <c r="F375" s="42"/>
      <c r="G375" s="42"/>
      <c r="H375" s="42"/>
      <c r="I375" s="42"/>
      <c r="J375" s="43"/>
      <c r="K375" s="42"/>
      <c r="L375" s="42"/>
      <c r="M375" s="42"/>
      <c r="N375" s="42"/>
      <c r="O375" s="42"/>
      <c r="P375" s="42"/>
      <c r="Q375" s="42"/>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38"/>
      <c r="BO375" s="41"/>
      <c r="BP375" s="41"/>
    </row>
    <row r="376" spans="1:68" ht="15.75" customHeight="1" x14ac:dyDescent="0.25">
      <c r="A376" s="41"/>
      <c r="B376" s="41"/>
      <c r="C376" s="42"/>
      <c r="D376" s="42"/>
      <c r="E376" s="42"/>
      <c r="F376" s="42"/>
      <c r="G376" s="42"/>
      <c r="H376" s="42"/>
      <c r="I376" s="42"/>
      <c r="J376" s="43"/>
      <c r="K376" s="42"/>
      <c r="L376" s="42"/>
      <c r="M376" s="42"/>
      <c r="N376" s="42"/>
      <c r="O376" s="42"/>
      <c r="P376" s="42"/>
      <c r="Q376" s="42"/>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38"/>
      <c r="BO376" s="41"/>
      <c r="BP376" s="41"/>
    </row>
    <row r="377" spans="1:68" ht="15.75" customHeight="1" x14ac:dyDescent="0.25">
      <c r="A377" s="41"/>
      <c r="B377" s="41"/>
      <c r="C377" s="42"/>
      <c r="D377" s="42"/>
      <c r="E377" s="42"/>
      <c r="F377" s="42"/>
      <c r="G377" s="42"/>
      <c r="H377" s="42"/>
      <c r="I377" s="42"/>
      <c r="J377" s="43"/>
      <c r="K377" s="42"/>
      <c r="L377" s="42"/>
      <c r="M377" s="42"/>
      <c r="N377" s="42"/>
      <c r="O377" s="42"/>
      <c r="P377" s="42"/>
      <c r="Q377" s="42"/>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38"/>
      <c r="BO377" s="41"/>
      <c r="BP377" s="41"/>
    </row>
    <row r="378" spans="1:68" ht="15.75" customHeight="1" x14ac:dyDescent="0.25">
      <c r="A378" s="41"/>
      <c r="B378" s="41"/>
      <c r="C378" s="42"/>
      <c r="D378" s="42"/>
      <c r="E378" s="42"/>
      <c r="F378" s="42"/>
      <c r="G378" s="42"/>
      <c r="H378" s="42"/>
      <c r="I378" s="42"/>
      <c r="J378" s="43"/>
      <c r="K378" s="42"/>
      <c r="L378" s="42"/>
      <c r="M378" s="42"/>
      <c r="N378" s="42"/>
      <c r="O378" s="42"/>
      <c r="P378" s="42"/>
      <c r="Q378" s="42"/>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38"/>
      <c r="BO378" s="41"/>
      <c r="BP378" s="41"/>
    </row>
    <row r="379" spans="1:68" ht="15.75" customHeight="1" x14ac:dyDescent="0.25">
      <c r="A379" s="41"/>
      <c r="B379" s="41"/>
      <c r="C379" s="42"/>
      <c r="D379" s="42"/>
      <c r="E379" s="42"/>
      <c r="F379" s="42"/>
      <c r="G379" s="42"/>
      <c r="H379" s="42"/>
      <c r="I379" s="42"/>
      <c r="J379" s="43"/>
      <c r="K379" s="42"/>
      <c r="L379" s="42"/>
      <c r="M379" s="42"/>
      <c r="N379" s="42"/>
      <c r="O379" s="42"/>
      <c r="P379" s="42"/>
      <c r="Q379" s="42"/>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38"/>
      <c r="BO379" s="41"/>
      <c r="BP379" s="41"/>
    </row>
    <row r="380" spans="1:68" ht="15.75" customHeight="1" x14ac:dyDescent="0.25">
      <c r="A380" s="41"/>
      <c r="B380" s="41"/>
      <c r="C380" s="42"/>
      <c r="D380" s="42"/>
      <c r="E380" s="42"/>
      <c r="F380" s="42"/>
      <c r="G380" s="42"/>
      <c r="H380" s="42"/>
      <c r="I380" s="42"/>
      <c r="J380" s="43"/>
      <c r="K380" s="42"/>
      <c r="L380" s="42"/>
      <c r="M380" s="42"/>
      <c r="N380" s="42"/>
      <c r="O380" s="42"/>
      <c r="P380" s="42"/>
      <c r="Q380" s="42"/>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38"/>
      <c r="BO380" s="41"/>
      <c r="BP380" s="41"/>
    </row>
    <row r="381" spans="1:68" ht="15.75" customHeight="1" x14ac:dyDescent="0.25">
      <c r="A381" s="41"/>
      <c r="B381" s="41"/>
      <c r="C381" s="42"/>
      <c r="D381" s="42"/>
      <c r="E381" s="42"/>
      <c r="F381" s="42"/>
      <c r="G381" s="42"/>
      <c r="H381" s="42"/>
      <c r="I381" s="42"/>
      <c r="J381" s="43"/>
      <c r="K381" s="42"/>
      <c r="L381" s="42"/>
      <c r="M381" s="42"/>
      <c r="N381" s="42"/>
      <c r="O381" s="42"/>
      <c r="P381" s="42"/>
      <c r="Q381" s="42"/>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38"/>
      <c r="BO381" s="41"/>
      <c r="BP381" s="41"/>
    </row>
    <row r="382" spans="1:68" ht="15.75" customHeight="1" x14ac:dyDescent="0.25">
      <c r="A382" s="41"/>
      <c r="B382" s="41"/>
      <c r="C382" s="42"/>
      <c r="D382" s="42"/>
      <c r="E382" s="42"/>
      <c r="F382" s="42"/>
      <c r="G382" s="42"/>
      <c r="H382" s="42"/>
      <c r="I382" s="42"/>
      <c r="J382" s="43"/>
      <c r="K382" s="42"/>
      <c r="L382" s="42"/>
      <c r="M382" s="42"/>
      <c r="N382" s="42"/>
      <c r="O382" s="42"/>
      <c r="P382" s="42"/>
      <c r="Q382" s="42"/>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38"/>
      <c r="BO382" s="41"/>
      <c r="BP382" s="41"/>
    </row>
    <row r="383" spans="1:68" ht="15.75" customHeight="1" x14ac:dyDescent="0.25">
      <c r="A383" s="41"/>
      <c r="B383" s="41"/>
      <c r="C383" s="42"/>
      <c r="D383" s="42"/>
      <c r="E383" s="42"/>
      <c r="F383" s="42"/>
      <c r="G383" s="42"/>
      <c r="H383" s="42"/>
      <c r="I383" s="42"/>
      <c r="J383" s="43"/>
      <c r="K383" s="42"/>
      <c r="L383" s="42"/>
      <c r="M383" s="42"/>
      <c r="N383" s="42"/>
      <c r="O383" s="42"/>
      <c r="P383" s="42"/>
      <c r="Q383" s="42"/>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38"/>
      <c r="BO383" s="41"/>
      <c r="BP383" s="41"/>
    </row>
    <row r="384" spans="1:68" ht="15.75" customHeight="1" x14ac:dyDescent="0.25">
      <c r="A384" s="41"/>
      <c r="B384" s="41"/>
      <c r="C384" s="42"/>
      <c r="D384" s="42"/>
      <c r="E384" s="42"/>
      <c r="F384" s="42"/>
      <c r="G384" s="42"/>
      <c r="H384" s="42"/>
      <c r="I384" s="42"/>
      <c r="J384" s="43"/>
      <c r="K384" s="42"/>
      <c r="L384" s="42"/>
      <c r="M384" s="42"/>
      <c r="N384" s="42"/>
      <c r="O384" s="42"/>
      <c r="P384" s="42"/>
      <c r="Q384" s="42"/>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38"/>
      <c r="BO384" s="41"/>
      <c r="BP384" s="41"/>
    </row>
    <row r="385" spans="1:68" ht="15.75" customHeight="1" x14ac:dyDescent="0.25">
      <c r="A385" s="41"/>
      <c r="B385" s="41"/>
      <c r="C385" s="42"/>
      <c r="D385" s="42"/>
      <c r="E385" s="42"/>
      <c r="F385" s="42"/>
      <c r="G385" s="42"/>
      <c r="H385" s="42"/>
      <c r="I385" s="42"/>
      <c r="J385" s="43"/>
      <c r="K385" s="42"/>
      <c r="L385" s="42"/>
      <c r="M385" s="42"/>
      <c r="N385" s="42"/>
      <c r="O385" s="42"/>
      <c r="P385" s="42"/>
      <c r="Q385" s="42"/>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38"/>
      <c r="BO385" s="41"/>
      <c r="BP385" s="41"/>
    </row>
    <row r="386" spans="1:68" ht="15.75" customHeight="1" x14ac:dyDescent="0.25">
      <c r="A386" s="41"/>
      <c r="B386" s="41"/>
      <c r="C386" s="42"/>
      <c r="D386" s="42"/>
      <c r="E386" s="42"/>
      <c r="F386" s="42"/>
      <c r="G386" s="42"/>
      <c r="H386" s="42"/>
      <c r="I386" s="42"/>
      <c r="J386" s="43"/>
      <c r="K386" s="42"/>
      <c r="L386" s="42"/>
      <c r="M386" s="42"/>
      <c r="N386" s="42"/>
      <c r="O386" s="42"/>
      <c r="P386" s="42"/>
      <c r="Q386" s="42"/>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38"/>
      <c r="BO386" s="41"/>
      <c r="BP386" s="41"/>
    </row>
    <row r="387" spans="1:68" ht="15.75" customHeight="1" x14ac:dyDescent="0.25">
      <c r="A387" s="41"/>
      <c r="B387" s="41"/>
      <c r="C387" s="42"/>
      <c r="D387" s="42"/>
      <c r="E387" s="42"/>
      <c r="F387" s="42"/>
      <c r="G387" s="42"/>
      <c r="H387" s="42"/>
      <c r="I387" s="42"/>
      <c r="J387" s="43"/>
      <c r="K387" s="42"/>
      <c r="L387" s="42"/>
      <c r="M387" s="42"/>
      <c r="N387" s="42"/>
      <c r="O387" s="42"/>
      <c r="P387" s="42"/>
      <c r="Q387" s="42"/>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38"/>
      <c r="BO387" s="41"/>
      <c r="BP387" s="41"/>
    </row>
    <row r="388" spans="1:68" ht="15.75" customHeight="1" x14ac:dyDescent="0.25">
      <c r="A388" s="41"/>
      <c r="B388" s="41"/>
      <c r="C388" s="42"/>
      <c r="D388" s="42"/>
      <c r="E388" s="42"/>
      <c r="F388" s="42"/>
      <c r="G388" s="42"/>
      <c r="H388" s="42"/>
      <c r="I388" s="42"/>
      <c r="J388" s="43"/>
      <c r="K388" s="42"/>
      <c r="L388" s="42"/>
      <c r="M388" s="42"/>
      <c r="N388" s="42"/>
      <c r="O388" s="42"/>
      <c r="P388" s="42"/>
      <c r="Q388" s="42"/>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38"/>
      <c r="BO388" s="41"/>
      <c r="BP388" s="41"/>
    </row>
    <row r="389" spans="1:68" ht="15.75" customHeight="1" x14ac:dyDescent="0.25">
      <c r="A389" s="41"/>
      <c r="B389" s="41"/>
      <c r="C389" s="42"/>
      <c r="D389" s="42"/>
      <c r="E389" s="42"/>
      <c r="F389" s="42"/>
      <c r="G389" s="42"/>
      <c r="H389" s="42"/>
      <c r="I389" s="42"/>
      <c r="J389" s="43"/>
      <c r="K389" s="42"/>
      <c r="L389" s="42"/>
      <c r="M389" s="42"/>
      <c r="N389" s="42"/>
      <c r="O389" s="42"/>
      <c r="P389" s="42"/>
      <c r="Q389" s="42"/>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38"/>
      <c r="BO389" s="41"/>
      <c r="BP389" s="41"/>
    </row>
    <row r="390" spans="1:68" ht="15.75" customHeight="1" x14ac:dyDescent="0.25">
      <c r="A390" s="41"/>
      <c r="B390" s="41"/>
      <c r="C390" s="42"/>
      <c r="D390" s="42"/>
      <c r="E390" s="42"/>
      <c r="F390" s="42"/>
      <c r="G390" s="42"/>
      <c r="H390" s="42"/>
      <c r="I390" s="42"/>
      <c r="J390" s="43"/>
      <c r="K390" s="42"/>
      <c r="L390" s="42"/>
      <c r="M390" s="42"/>
      <c r="N390" s="42"/>
      <c r="O390" s="42"/>
      <c r="P390" s="42"/>
      <c r="Q390" s="42"/>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38"/>
      <c r="BO390" s="41"/>
      <c r="BP390" s="41"/>
    </row>
    <row r="391" spans="1:68" ht="15.75" customHeight="1" x14ac:dyDescent="0.25">
      <c r="A391" s="41"/>
      <c r="B391" s="41"/>
      <c r="C391" s="42"/>
      <c r="D391" s="42"/>
      <c r="E391" s="42"/>
      <c r="F391" s="42"/>
      <c r="G391" s="42"/>
      <c r="H391" s="42"/>
      <c r="I391" s="42"/>
      <c r="J391" s="43"/>
      <c r="K391" s="42"/>
      <c r="L391" s="42"/>
      <c r="M391" s="42"/>
      <c r="N391" s="42"/>
      <c r="O391" s="42"/>
      <c r="P391" s="42"/>
      <c r="Q391" s="42"/>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38"/>
      <c r="BO391" s="41"/>
      <c r="BP391" s="41"/>
    </row>
    <row r="392" spans="1:68" ht="15.75" customHeight="1" x14ac:dyDescent="0.25">
      <c r="A392" s="41"/>
      <c r="B392" s="41"/>
      <c r="C392" s="42"/>
      <c r="D392" s="42"/>
      <c r="E392" s="42"/>
      <c r="F392" s="42"/>
      <c r="G392" s="42"/>
      <c r="H392" s="42"/>
      <c r="I392" s="42"/>
      <c r="J392" s="43"/>
      <c r="K392" s="42"/>
      <c r="L392" s="42"/>
      <c r="M392" s="42"/>
      <c r="N392" s="42"/>
      <c r="O392" s="42"/>
      <c r="P392" s="42"/>
      <c r="Q392" s="42"/>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38"/>
      <c r="BO392" s="41"/>
      <c r="BP392" s="41"/>
    </row>
    <row r="393" spans="1:68" ht="15.75" customHeight="1" x14ac:dyDescent="0.25">
      <c r="A393" s="41"/>
      <c r="B393" s="41"/>
      <c r="C393" s="42"/>
      <c r="D393" s="42"/>
      <c r="E393" s="42"/>
      <c r="F393" s="42"/>
      <c r="G393" s="42"/>
      <c r="H393" s="42"/>
      <c r="I393" s="42"/>
      <c r="J393" s="43"/>
      <c r="K393" s="42"/>
      <c r="L393" s="42"/>
      <c r="M393" s="42"/>
      <c r="N393" s="42"/>
      <c r="O393" s="42"/>
      <c r="P393" s="42"/>
      <c r="Q393" s="42"/>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38"/>
      <c r="BO393" s="41"/>
      <c r="BP393" s="41"/>
    </row>
    <row r="394" spans="1:68" ht="15.75" customHeight="1" x14ac:dyDescent="0.25">
      <c r="A394" s="41"/>
      <c r="B394" s="41"/>
      <c r="C394" s="42"/>
      <c r="D394" s="42"/>
      <c r="E394" s="42"/>
      <c r="F394" s="42"/>
      <c r="G394" s="42"/>
      <c r="H394" s="42"/>
      <c r="I394" s="42"/>
      <c r="J394" s="43"/>
      <c r="K394" s="42"/>
      <c r="L394" s="42"/>
      <c r="M394" s="42"/>
      <c r="N394" s="42"/>
      <c r="O394" s="42"/>
      <c r="P394" s="42"/>
      <c r="Q394" s="42"/>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38"/>
      <c r="BO394" s="41"/>
      <c r="BP394" s="41"/>
    </row>
    <row r="395" spans="1:68" ht="15.75" customHeight="1" x14ac:dyDescent="0.25">
      <c r="A395" s="41"/>
      <c r="B395" s="41"/>
      <c r="C395" s="42"/>
      <c r="D395" s="42"/>
      <c r="E395" s="42"/>
      <c r="F395" s="42"/>
      <c r="G395" s="42"/>
      <c r="H395" s="42"/>
      <c r="I395" s="42"/>
      <c r="J395" s="43"/>
      <c r="K395" s="42"/>
      <c r="L395" s="42"/>
      <c r="M395" s="42"/>
      <c r="N395" s="42"/>
      <c r="O395" s="42"/>
      <c r="P395" s="42"/>
      <c r="Q395" s="42"/>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38"/>
      <c r="BO395" s="41"/>
      <c r="BP395" s="41"/>
    </row>
    <row r="396" spans="1:68" ht="15.75" customHeight="1" x14ac:dyDescent="0.25">
      <c r="A396" s="41"/>
      <c r="B396" s="41"/>
      <c r="C396" s="42"/>
      <c r="D396" s="42"/>
      <c r="E396" s="42"/>
      <c r="F396" s="42"/>
      <c r="G396" s="42"/>
      <c r="H396" s="42"/>
      <c r="I396" s="42"/>
      <c r="J396" s="43"/>
      <c r="K396" s="42"/>
      <c r="L396" s="42"/>
      <c r="M396" s="42"/>
      <c r="N396" s="42"/>
      <c r="O396" s="42"/>
      <c r="P396" s="42"/>
      <c r="Q396" s="42"/>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38"/>
      <c r="BO396" s="41"/>
      <c r="BP396" s="41"/>
    </row>
    <row r="397" spans="1:68" ht="15.75" customHeight="1" x14ac:dyDescent="0.25">
      <c r="A397" s="41"/>
      <c r="B397" s="41"/>
      <c r="C397" s="42"/>
      <c r="D397" s="42"/>
      <c r="E397" s="42"/>
      <c r="F397" s="42"/>
      <c r="G397" s="42"/>
      <c r="H397" s="42"/>
      <c r="I397" s="42"/>
      <c r="J397" s="43"/>
      <c r="K397" s="42"/>
      <c r="L397" s="42"/>
      <c r="M397" s="42"/>
      <c r="N397" s="42"/>
      <c r="O397" s="42"/>
      <c r="P397" s="42"/>
      <c r="Q397" s="42"/>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38"/>
      <c r="BO397" s="41"/>
      <c r="BP397" s="41"/>
    </row>
    <row r="398" spans="1:68" ht="15.75" customHeight="1" x14ac:dyDescent="0.25">
      <c r="A398" s="41"/>
      <c r="B398" s="41"/>
      <c r="C398" s="42"/>
      <c r="D398" s="42"/>
      <c r="E398" s="42"/>
      <c r="F398" s="42"/>
      <c r="G398" s="42"/>
      <c r="H398" s="42"/>
      <c r="I398" s="42"/>
      <c r="J398" s="43"/>
      <c r="K398" s="42"/>
      <c r="L398" s="42"/>
      <c r="M398" s="42"/>
      <c r="N398" s="42"/>
      <c r="O398" s="42"/>
      <c r="P398" s="42"/>
      <c r="Q398" s="42"/>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38"/>
      <c r="BO398" s="41"/>
      <c r="BP398" s="41"/>
    </row>
    <row r="399" spans="1:68" ht="15.75" customHeight="1" x14ac:dyDescent="0.25">
      <c r="A399" s="41"/>
      <c r="B399" s="41"/>
      <c r="C399" s="42"/>
      <c r="D399" s="42"/>
      <c r="E399" s="42"/>
      <c r="F399" s="42"/>
      <c r="G399" s="42"/>
      <c r="H399" s="42"/>
      <c r="I399" s="42"/>
      <c r="J399" s="43"/>
      <c r="K399" s="42"/>
      <c r="L399" s="42"/>
      <c r="M399" s="42"/>
      <c r="N399" s="42"/>
      <c r="O399" s="42"/>
      <c r="P399" s="42"/>
      <c r="Q399" s="42"/>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38"/>
      <c r="BO399" s="41"/>
      <c r="BP399" s="41"/>
    </row>
    <row r="400" spans="1:68" ht="15.75" customHeight="1" x14ac:dyDescent="0.25">
      <c r="A400" s="41"/>
      <c r="B400" s="41"/>
      <c r="C400" s="42"/>
      <c r="D400" s="42"/>
      <c r="E400" s="42"/>
      <c r="F400" s="42"/>
      <c r="G400" s="42"/>
      <c r="H400" s="42"/>
      <c r="I400" s="42"/>
      <c r="J400" s="43"/>
      <c r="K400" s="42"/>
      <c r="L400" s="42"/>
      <c r="M400" s="42"/>
      <c r="N400" s="42"/>
      <c r="O400" s="42"/>
      <c r="P400" s="42"/>
      <c r="Q400" s="42"/>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38"/>
      <c r="BO400" s="41"/>
      <c r="BP400" s="41"/>
    </row>
    <row r="401" spans="1:68" ht="15.75" customHeight="1" x14ac:dyDescent="0.25">
      <c r="A401" s="41"/>
      <c r="B401" s="41"/>
      <c r="C401" s="42"/>
      <c r="D401" s="42"/>
      <c r="E401" s="42"/>
      <c r="F401" s="42"/>
      <c r="G401" s="42"/>
      <c r="H401" s="42"/>
      <c r="I401" s="42"/>
      <c r="J401" s="43"/>
      <c r="K401" s="42"/>
      <c r="L401" s="42"/>
      <c r="M401" s="42"/>
      <c r="N401" s="42"/>
      <c r="O401" s="42"/>
      <c r="P401" s="42"/>
      <c r="Q401" s="42"/>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38"/>
      <c r="BO401" s="41"/>
      <c r="BP401" s="41"/>
    </row>
    <row r="402" spans="1:68" ht="15.75" customHeight="1" x14ac:dyDescent="0.25">
      <c r="A402" s="41"/>
      <c r="B402" s="41"/>
      <c r="C402" s="42"/>
      <c r="D402" s="42"/>
      <c r="E402" s="42"/>
      <c r="F402" s="42"/>
      <c r="G402" s="42"/>
      <c r="H402" s="42"/>
      <c r="I402" s="42"/>
      <c r="J402" s="43"/>
      <c r="K402" s="42"/>
      <c r="L402" s="42"/>
      <c r="M402" s="42"/>
      <c r="N402" s="42"/>
      <c r="O402" s="42"/>
      <c r="P402" s="42"/>
      <c r="Q402" s="42"/>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38"/>
      <c r="BO402" s="41"/>
      <c r="BP402" s="41"/>
    </row>
    <row r="403" spans="1:68" ht="15.75" customHeight="1" x14ac:dyDescent="0.25">
      <c r="A403" s="41"/>
      <c r="B403" s="41"/>
      <c r="C403" s="42"/>
      <c r="D403" s="42"/>
      <c r="E403" s="42"/>
      <c r="F403" s="42"/>
      <c r="G403" s="42"/>
      <c r="H403" s="42"/>
      <c r="I403" s="42"/>
      <c r="J403" s="43"/>
      <c r="K403" s="42"/>
      <c r="L403" s="42"/>
      <c r="M403" s="42"/>
      <c r="N403" s="42"/>
      <c r="O403" s="42"/>
      <c r="P403" s="42"/>
      <c r="Q403" s="42"/>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38"/>
      <c r="BO403" s="41"/>
      <c r="BP403" s="41"/>
    </row>
    <row r="404" spans="1:68" ht="15.75" customHeight="1" x14ac:dyDescent="0.25">
      <c r="A404" s="41"/>
      <c r="B404" s="41"/>
      <c r="C404" s="42"/>
      <c r="D404" s="42"/>
      <c r="E404" s="42"/>
      <c r="F404" s="42"/>
      <c r="G404" s="42"/>
      <c r="H404" s="42"/>
      <c r="I404" s="42"/>
      <c r="J404" s="43"/>
      <c r="K404" s="42"/>
      <c r="L404" s="42"/>
      <c r="M404" s="42"/>
      <c r="N404" s="42"/>
      <c r="O404" s="42"/>
      <c r="P404" s="42"/>
      <c r="Q404" s="42"/>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38"/>
      <c r="BO404" s="41"/>
      <c r="BP404" s="41"/>
    </row>
    <row r="405" spans="1:68" ht="15.75" customHeight="1" x14ac:dyDescent="0.25">
      <c r="A405" s="41"/>
      <c r="B405" s="41"/>
      <c r="C405" s="42"/>
      <c r="D405" s="42"/>
      <c r="E405" s="42"/>
      <c r="F405" s="42"/>
      <c r="G405" s="42"/>
      <c r="H405" s="42"/>
      <c r="I405" s="42"/>
      <c r="J405" s="43"/>
      <c r="K405" s="42"/>
      <c r="L405" s="42"/>
      <c r="M405" s="42"/>
      <c r="N405" s="42"/>
      <c r="O405" s="42"/>
      <c r="P405" s="42"/>
      <c r="Q405" s="42"/>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38"/>
      <c r="BO405" s="41"/>
      <c r="BP405" s="41"/>
    </row>
    <row r="406" spans="1:68" ht="15.75" customHeight="1" x14ac:dyDescent="0.25">
      <c r="A406" s="41"/>
      <c r="B406" s="41"/>
      <c r="C406" s="42"/>
      <c r="D406" s="42"/>
      <c r="E406" s="42"/>
      <c r="F406" s="42"/>
      <c r="G406" s="42"/>
      <c r="H406" s="42"/>
      <c r="I406" s="42"/>
      <c r="J406" s="43"/>
      <c r="K406" s="42"/>
      <c r="L406" s="42"/>
      <c r="M406" s="42"/>
      <c r="N406" s="42"/>
      <c r="O406" s="42"/>
      <c r="P406" s="42"/>
      <c r="Q406" s="42"/>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38"/>
      <c r="BO406" s="41"/>
      <c r="BP406" s="41"/>
    </row>
    <row r="407" spans="1:68" ht="15.75" customHeight="1" x14ac:dyDescent="0.25">
      <c r="A407" s="41"/>
      <c r="B407" s="41"/>
      <c r="C407" s="42"/>
      <c r="D407" s="42"/>
      <c r="E407" s="42"/>
      <c r="F407" s="42"/>
      <c r="G407" s="42"/>
      <c r="H407" s="42"/>
      <c r="I407" s="42"/>
      <c r="J407" s="43"/>
      <c r="K407" s="42"/>
      <c r="L407" s="42"/>
      <c r="M407" s="42"/>
      <c r="N407" s="42"/>
      <c r="O407" s="42"/>
      <c r="P407" s="42"/>
      <c r="Q407" s="42"/>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38"/>
      <c r="BO407" s="41"/>
      <c r="BP407" s="41"/>
    </row>
    <row r="408" spans="1:68" ht="15.75" customHeight="1" x14ac:dyDescent="0.25">
      <c r="A408" s="41"/>
      <c r="B408" s="41"/>
      <c r="C408" s="42"/>
      <c r="D408" s="42"/>
      <c r="E408" s="42"/>
      <c r="F408" s="42"/>
      <c r="G408" s="42"/>
      <c r="H408" s="42"/>
      <c r="I408" s="42"/>
      <c r="J408" s="43"/>
      <c r="K408" s="42"/>
      <c r="L408" s="42"/>
      <c r="M408" s="42"/>
      <c r="N408" s="42"/>
      <c r="O408" s="42"/>
      <c r="P408" s="42"/>
      <c r="Q408" s="42"/>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38"/>
      <c r="BO408" s="41"/>
      <c r="BP408" s="41"/>
    </row>
    <row r="409" spans="1:68" ht="15.75" customHeight="1" x14ac:dyDescent="0.25">
      <c r="A409" s="41"/>
      <c r="B409" s="41"/>
      <c r="C409" s="42"/>
      <c r="D409" s="42"/>
      <c r="E409" s="42"/>
      <c r="F409" s="42"/>
      <c r="G409" s="42"/>
      <c r="H409" s="42"/>
      <c r="I409" s="42"/>
      <c r="J409" s="43"/>
      <c r="K409" s="42"/>
      <c r="L409" s="42"/>
      <c r="M409" s="42"/>
      <c r="N409" s="42"/>
      <c r="O409" s="42"/>
      <c r="P409" s="42"/>
      <c r="Q409" s="42"/>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38"/>
      <c r="BO409" s="41"/>
      <c r="BP409" s="41"/>
    </row>
    <row r="410" spans="1:68" ht="15.75" customHeight="1" x14ac:dyDescent="0.25">
      <c r="A410" s="41"/>
      <c r="B410" s="41"/>
      <c r="C410" s="42"/>
      <c r="D410" s="42"/>
      <c r="E410" s="42"/>
      <c r="F410" s="42"/>
      <c r="G410" s="42"/>
      <c r="H410" s="42"/>
      <c r="I410" s="42"/>
      <c r="J410" s="43"/>
      <c r="K410" s="42"/>
      <c r="L410" s="42"/>
      <c r="M410" s="42"/>
      <c r="N410" s="42"/>
      <c r="O410" s="42"/>
      <c r="P410" s="42"/>
      <c r="Q410" s="42"/>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38"/>
      <c r="BO410" s="41"/>
      <c r="BP410" s="41"/>
    </row>
    <row r="411" spans="1:68" ht="15.75" customHeight="1" x14ac:dyDescent="0.25">
      <c r="A411" s="41"/>
      <c r="B411" s="41"/>
      <c r="C411" s="42"/>
      <c r="D411" s="42"/>
      <c r="E411" s="42"/>
      <c r="F411" s="42"/>
      <c r="G411" s="42"/>
      <c r="H411" s="42"/>
      <c r="I411" s="42"/>
      <c r="J411" s="43"/>
      <c r="K411" s="42"/>
      <c r="L411" s="42"/>
      <c r="M411" s="42"/>
      <c r="N411" s="42"/>
      <c r="O411" s="42"/>
      <c r="P411" s="42"/>
      <c r="Q411" s="42"/>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38"/>
      <c r="BO411" s="41"/>
      <c r="BP411" s="41"/>
    </row>
    <row r="412" spans="1:68" ht="15.75" customHeight="1" x14ac:dyDescent="0.25">
      <c r="A412" s="41"/>
      <c r="B412" s="41"/>
      <c r="C412" s="42"/>
      <c r="D412" s="42"/>
      <c r="E412" s="42"/>
      <c r="F412" s="42"/>
      <c r="G412" s="42"/>
      <c r="H412" s="42"/>
      <c r="I412" s="42"/>
      <c r="J412" s="43"/>
      <c r="K412" s="42"/>
      <c r="L412" s="42"/>
      <c r="M412" s="42"/>
      <c r="N412" s="42"/>
      <c r="O412" s="42"/>
      <c r="P412" s="42"/>
      <c r="Q412" s="42"/>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38"/>
      <c r="BO412" s="41"/>
      <c r="BP412" s="41"/>
    </row>
    <row r="413" spans="1:68" ht="15.75" customHeight="1" x14ac:dyDescent="0.25">
      <c r="A413" s="41"/>
      <c r="B413" s="41"/>
      <c r="C413" s="42"/>
      <c r="D413" s="41"/>
      <c r="E413" s="41"/>
      <c r="F413" s="41"/>
      <c r="G413" s="42"/>
      <c r="H413" s="42"/>
      <c r="I413" s="42"/>
      <c r="J413" s="43"/>
      <c r="K413" s="42"/>
      <c r="L413" s="42"/>
      <c r="M413" s="42"/>
      <c r="N413" s="42"/>
      <c r="O413" s="42"/>
      <c r="P413" s="42"/>
      <c r="Q413" s="42"/>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38"/>
      <c r="BO413" s="41"/>
      <c r="BP413" s="41"/>
    </row>
    <row r="414" spans="1:68" ht="15.75" customHeight="1" x14ac:dyDescent="0.25">
      <c r="A414" s="41"/>
      <c r="B414" s="41"/>
      <c r="C414" s="42"/>
      <c r="D414" s="41"/>
      <c r="E414" s="41"/>
      <c r="F414" s="41"/>
      <c r="G414" s="42"/>
      <c r="H414" s="42"/>
      <c r="I414" s="42"/>
      <c r="J414" s="43"/>
      <c r="K414" s="42"/>
      <c r="L414" s="42"/>
      <c r="M414" s="42"/>
      <c r="N414" s="42"/>
      <c r="O414" s="42"/>
      <c r="P414" s="42"/>
      <c r="Q414" s="42"/>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38"/>
      <c r="BO414" s="41"/>
      <c r="BP414" s="41"/>
    </row>
    <row r="415" spans="1:68" ht="15.75" customHeight="1" x14ac:dyDescent="0.25">
      <c r="A415" s="41"/>
      <c r="B415" s="41"/>
      <c r="C415" s="42"/>
      <c r="D415" s="41"/>
      <c r="E415" s="41"/>
      <c r="F415" s="41"/>
      <c r="G415" s="42"/>
      <c r="H415" s="42"/>
      <c r="I415" s="42"/>
      <c r="J415" s="43"/>
      <c r="K415" s="42"/>
      <c r="L415" s="42"/>
      <c r="M415" s="42"/>
      <c r="N415" s="42"/>
      <c r="O415" s="42"/>
      <c r="P415" s="42"/>
      <c r="Q415" s="42"/>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38"/>
      <c r="BO415" s="41"/>
      <c r="BP415" s="41"/>
    </row>
    <row r="416" spans="1:68" ht="15.75" customHeight="1" x14ac:dyDescent="0.25">
      <c r="A416" s="41"/>
      <c r="B416" s="41"/>
      <c r="C416" s="42"/>
      <c r="D416" s="41"/>
      <c r="E416" s="41"/>
      <c r="F416" s="41"/>
      <c r="G416" s="42"/>
      <c r="H416" s="42"/>
      <c r="I416" s="42"/>
      <c r="J416" s="43"/>
      <c r="K416" s="42"/>
      <c r="L416" s="42"/>
      <c r="M416" s="42"/>
      <c r="N416" s="42"/>
      <c r="O416" s="42"/>
      <c r="P416" s="42"/>
      <c r="Q416" s="42"/>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38"/>
      <c r="BO416" s="41"/>
      <c r="BP416" s="41"/>
    </row>
    <row r="417" spans="1:68" ht="15.75" customHeight="1" x14ac:dyDescent="0.25">
      <c r="A417" s="41"/>
      <c r="B417" s="41"/>
      <c r="C417" s="42"/>
      <c r="D417" s="41"/>
      <c r="E417" s="41"/>
      <c r="F417" s="41"/>
      <c r="G417" s="42"/>
      <c r="H417" s="42"/>
      <c r="I417" s="42"/>
      <c r="J417" s="43"/>
      <c r="K417" s="42"/>
      <c r="L417" s="42"/>
      <c r="M417" s="42"/>
      <c r="N417" s="42"/>
      <c r="O417" s="42"/>
      <c r="P417" s="42"/>
      <c r="Q417" s="42"/>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38"/>
      <c r="BO417" s="41"/>
      <c r="BP417" s="41"/>
    </row>
    <row r="418" spans="1:68" ht="15.75" customHeight="1" x14ac:dyDescent="0.25">
      <c r="A418" s="41"/>
      <c r="B418" s="41"/>
      <c r="C418" s="42"/>
      <c r="D418" s="41"/>
      <c r="E418" s="41"/>
      <c r="F418" s="41"/>
      <c r="G418" s="42"/>
      <c r="H418" s="42"/>
      <c r="I418" s="42"/>
      <c r="J418" s="43"/>
      <c r="K418" s="42"/>
      <c r="L418" s="42"/>
      <c r="M418" s="42"/>
      <c r="N418" s="42"/>
      <c r="O418" s="42"/>
      <c r="P418" s="42"/>
      <c r="Q418" s="42"/>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38"/>
      <c r="BO418" s="41"/>
      <c r="BP418" s="41"/>
    </row>
    <row r="419" spans="1:68" ht="15.75" customHeight="1" x14ac:dyDescent="0.25">
      <c r="A419" s="41"/>
      <c r="B419" s="41"/>
      <c r="C419" s="42"/>
      <c r="D419" s="41"/>
      <c r="E419" s="41"/>
      <c r="F419" s="41"/>
      <c r="G419" s="42"/>
      <c r="H419" s="42"/>
      <c r="I419" s="42"/>
      <c r="J419" s="43"/>
      <c r="K419" s="42"/>
      <c r="L419" s="42"/>
      <c r="M419" s="42"/>
      <c r="N419" s="42"/>
      <c r="O419" s="42"/>
      <c r="P419" s="42"/>
      <c r="Q419" s="42"/>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38"/>
      <c r="BO419" s="41"/>
      <c r="BP419" s="41"/>
    </row>
    <row r="420" spans="1:68" ht="15.75" customHeight="1" x14ac:dyDescent="0.25">
      <c r="A420" s="41"/>
      <c r="B420" s="41"/>
      <c r="C420" s="42"/>
      <c r="D420" s="41"/>
      <c r="E420" s="41"/>
      <c r="F420" s="41"/>
      <c r="G420" s="42"/>
      <c r="H420" s="42"/>
      <c r="I420" s="42"/>
      <c r="J420" s="43"/>
      <c r="K420" s="42"/>
      <c r="L420" s="42"/>
      <c r="M420" s="42"/>
      <c r="N420" s="42"/>
      <c r="O420" s="42"/>
      <c r="P420" s="42"/>
      <c r="Q420" s="42"/>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38"/>
      <c r="BO420" s="41"/>
      <c r="BP420" s="41"/>
    </row>
    <row r="421" spans="1:68" ht="15.75" customHeight="1" x14ac:dyDescent="0.25">
      <c r="A421" s="41"/>
      <c r="B421" s="41"/>
      <c r="C421" s="42"/>
      <c r="D421" s="41"/>
      <c r="E421" s="41"/>
      <c r="F421" s="41"/>
      <c r="G421" s="42"/>
      <c r="H421" s="42"/>
      <c r="I421" s="42"/>
      <c r="J421" s="43"/>
      <c r="K421" s="42"/>
      <c r="L421" s="42"/>
      <c r="M421" s="42"/>
      <c r="N421" s="42"/>
      <c r="O421" s="42"/>
      <c r="P421" s="42"/>
      <c r="Q421" s="42"/>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38"/>
      <c r="BO421" s="41"/>
      <c r="BP421" s="41"/>
    </row>
    <row r="422" spans="1:68" ht="15.75" customHeight="1" x14ac:dyDescent="0.25">
      <c r="A422" s="41"/>
      <c r="B422" s="41"/>
      <c r="C422" s="42"/>
      <c r="D422" s="41"/>
      <c r="E422" s="41"/>
      <c r="F422" s="41"/>
      <c r="G422" s="42"/>
      <c r="H422" s="42"/>
      <c r="I422" s="42"/>
      <c r="J422" s="43"/>
      <c r="K422" s="42"/>
      <c r="L422" s="42"/>
      <c r="M422" s="42"/>
      <c r="N422" s="42"/>
      <c r="O422" s="42"/>
      <c r="P422" s="42"/>
      <c r="Q422" s="42"/>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38"/>
      <c r="BO422" s="41"/>
      <c r="BP422" s="41"/>
    </row>
    <row r="423" spans="1:68" ht="15.75" customHeight="1" x14ac:dyDescent="0.25">
      <c r="A423" s="41"/>
      <c r="B423" s="41"/>
      <c r="C423" s="42"/>
      <c r="D423" s="41"/>
      <c r="E423" s="41"/>
      <c r="F423" s="41"/>
      <c r="G423" s="42"/>
      <c r="H423" s="42"/>
      <c r="I423" s="42"/>
      <c r="J423" s="43"/>
      <c r="K423" s="42"/>
      <c r="L423" s="42"/>
      <c r="M423" s="42"/>
      <c r="N423" s="42"/>
      <c r="O423" s="42"/>
      <c r="P423" s="42"/>
      <c r="Q423" s="42"/>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38"/>
      <c r="BO423" s="41"/>
      <c r="BP423" s="41"/>
    </row>
    <row r="424" spans="1:68" ht="15.75" customHeight="1" x14ac:dyDescent="0.25">
      <c r="A424" s="41"/>
      <c r="B424" s="41"/>
      <c r="C424" s="42"/>
      <c r="D424" s="41"/>
      <c r="E424" s="41"/>
      <c r="F424" s="41"/>
      <c r="G424" s="42"/>
      <c r="H424" s="42"/>
      <c r="I424" s="42"/>
      <c r="J424" s="43"/>
      <c r="K424" s="42"/>
      <c r="L424" s="42"/>
      <c r="M424" s="42"/>
      <c r="N424" s="42"/>
      <c r="O424" s="42"/>
      <c r="P424" s="42"/>
      <c r="Q424" s="42"/>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38"/>
      <c r="BO424" s="41"/>
      <c r="BP424" s="41"/>
    </row>
    <row r="425" spans="1:68" ht="15.75" customHeight="1" x14ac:dyDescent="0.25">
      <c r="A425" s="41"/>
      <c r="B425" s="41"/>
      <c r="C425" s="42"/>
      <c r="D425" s="41"/>
      <c r="E425" s="41"/>
      <c r="F425" s="41"/>
      <c r="G425" s="42"/>
      <c r="H425" s="42"/>
      <c r="I425" s="42"/>
      <c r="J425" s="43"/>
      <c r="K425" s="42"/>
      <c r="L425" s="42"/>
      <c r="M425" s="42"/>
      <c r="N425" s="42"/>
      <c r="O425" s="42"/>
      <c r="P425" s="42"/>
      <c r="Q425" s="42"/>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38"/>
      <c r="BO425" s="41"/>
      <c r="BP425" s="41"/>
    </row>
    <row r="426" spans="1:68" ht="15.75" customHeight="1" x14ac:dyDescent="0.25">
      <c r="A426" s="41"/>
      <c r="B426" s="41"/>
      <c r="C426" s="42"/>
      <c r="D426" s="41"/>
      <c r="E426" s="41"/>
      <c r="F426" s="41"/>
      <c r="G426" s="42"/>
      <c r="H426" s="42"/>
      <c r="I426" s="42"/>
      <c r="J426" s="43"/>
      <c r="K426" s="42"/>
      <c r="L426" s="42"/>
      <c r="M426" s="42"/>
      <c r="N426" s="42"/>
      <c r="O426" s="42"/>
      <c r="P426" s="42"/>
      <c r="Q426" s="42"/>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38"/>
      <c r="BO426" s="41"/>
      <c r="BP426" s="41"/>
    </row>
    <row r="427" spans="1:68" ht="15.75" customHeight="1" x14ac:dyDescent="0.25">
      <c r="A427" s="41"/>
      <c r="B427" s="41"/>
      <c r="C427" s="42"/>
      <c r="D427" s="41"/>
      <c r="E427" s="41"/>
      <c r="F427" s="41"/>
      <c r="G427" s="42"/>
      <c r="H427" s="42"/>
      <c r="I427" s="42"/>
      <c r="J427" s="43"/>
      <c r="K427" s="42"/>
      <c r="L427" s="42"/>
      <c r="M427" s="42"/>
      <c r="N427" s="42"/>
      <c r="O427" s="42"/>
      <c r="P427" s="42"/>
      <c r="Q427" s="42"/>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38"/>
      <c r="BO427" s="41"/>
      <c r="BP427" s="41"/>
    </row>
    <row r="428" spans="1:68" ht="15.75" customHeight="1" x14ac:dyDescent="0.25">
      <c r="A428" s="41"/>
      <c r="B428" s="41"/>
      <c r="C428" s="42"/>
      <c r="D428" s="41"/>
      <c r="E428" s="41"/>
      <c r="F428" s="41"/>
      <c r="G428" s="42"/>
      <c r="H428" s="42"/>
      <c r="I428" s="42"/>
      <c r="J428" s="43"/>
      <c r="K428" s="42"/>
      <c r="L428" s="42"/>
      <c r="M428" s="42"/>
      <c r="N428" s="42"/>
      <c r="O428" s="42"/>
      <c r="P428" s="42"/>
      <c r="Q428" s="42"/>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38"/>
      <c r="BO428" s="41"/>
      <c r="BP428" s="41"/>
    </row>
    <row r="429" spans="1:68" ht="15.75" customHeight="1" x14ac:dyDescent="0.25">
      <c r="A429" s="41"/>
      <c r="B429" s="41"/>
      <c r="C429" s="42"/>
      <c r="D429" s="41"/>
      <c r="E429" s="41"/>
      <c r="F429" s="41"/>
      <c r="G429" s="42"/>
      <c r="H429" s="42"/>
      <c r="I429" s="42"/>
      <c r="J429" s="43"/>
      <c r="K429" s="42"/>
      <c r="L429" s="42"/>
      <c r="M429" s="42"/>
      <c r="N429" s="42"/>
      <c r="O429" s="42"/>
      <c r="P429" s="42"/>
      <c r="Q429" s="42"/>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38"/>
      <c r="BO429" s="41"/>
      <c r="BP429" s="41"/>
    </row>
    <row r="430" spans="1:68" ht="15.75" customHeight="1" x14ac:dyDescent="0.25">
      <c r="A430" s="41"/>
      <c r="B430" s="41"/>
      <c r="C430" s="42"/>
      <c r="D430" s="41"/>
      <c r="E430" s="41"/>
      <c r="F430" s="41"/>
      <c r="G430" s="42"/>
      <c r="H430" s="42"/>
      <c r="I430" s="42"/>
      <c r="J430" s="43"/>
      <c r="K430" s="42"/>
      <c r="L430" s="42"/>
      <c r="M430" s="42"/>
      <c r="N430" s="42"/>
      <c r="O430" s="42"/>
      <c r="P430" s="42"/>
      <c r="Q430" s="42"/>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38"/>
      <c r="BO430" s="41"/>
      <c r="BP430" s="41"/>
    </row>
    <row r="431" spans="1:68" ht="15.75" customHeight="1" x14ac:dyDescent="0.25">
      <c r="A431" s="41"/>
      <c r="B431" s="41"/>
      <c r="C431" s="42"/>
      <c r="D431" s="41"/>
      <c r="E431" s="41"/>
      <c r="F431" s="41"/>
      <c r="G431" s="42"/>
      <c r="H431" s="42"/>
      <c r="I431" s="42"/>
      <c r="J431" s="43"/>
      <c r="K431" s="42"/>
      <c r="L431" s="42"/>
      <c r="M431" s="42"/>
      <c r="N431" s="42"/>
      <c r="O431" s="42"/>
      <c r="P431" s="42"/>
      <c r="Q431" s="42"/>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38"/>
      <c r="BO431" s="41"/>
      <c r="BP431" s="41"/>
    </row>
    <row r="432" spans="1:68" ht="15.75" customHeight="1" x14ac:dyDescent="0.25">
      <c r="A432" s="41"/>
      <c r="B432" s="41"/>
      <c r="C432" s="42"/>
      <c r="D432" s="41"/>
      <c r="E432" s="41"/>
      <c r="F432" s="41"/>
      <c r="G432" s="42"/>
      <c r="H432" s="42"/>
      <c r="I432" s="42"/>
      <c r="J432" s="43"/>
      <c r="K432" s="42"/>
      <c r="L432" s="42"/>
      <c r="M432" s="42"/>
      <c r="N432" s="42"/>
      <c r="O432" s="42"/>
      <c r="P432" s="42"/>
      <c r="Q432" s="42"/>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38"/>
      <c r="BO432" s="41"/>
      <c r="BP432" s="41"/>
    </row>
    <row r="433" spans="1:68" ht="15.75" customHeight="1" x14ac:dyDescent="0.25">
      <c r="A433" s="41"/>
      <c r="B433" s="41"/>
      <c r="C433" s="42"/>
      <c r="D433" s="41"/>
      <c r="E433" s="41"/>
      <c r="F433" s="41"/>
      <c r="G433" s="42"/>
      <c r="H433" s="42"/>
      <c r="I433" s="42"/>
      <c r="J433" s="43"/>
      <c r="K433" s="42"/>
      <c r="L433" s="42"/>
      <c r="M433" s="42"/>
      <c r="N433" s="42"/>
      <c r="O433" s="42"/>
      <c r="P433" s="42"/>
      <c r="Q433" s="42"/>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38"/>
      <c r="BO433" s="41"/>
      <c r="BP433" s="41"/>
    </row>
    <row r="434" spans="1:68" ht="15.75" customHeight="1" x14ac:dyDescent="0.25">
      <c r="A434" s="41"/>
      <c r="B434" s="41"/>
      <c r="C434" s="42"/>
      <c r="D434" s="41"/>
      <c r="E434" s="41"/>
      <c r="F434" s="41"/>
      <c r="G434" s="42"/>
      <c r="H434" s="42"/>
      <c r="I434" s="42"/>
      <c r="J434" s="43"/>
      <c r="K434" s="42"/>
      <c r="L434" s="42"/>
      <c r="M434" s="42"/>
      <c r="N434" s="42"/>
      <c r="O434" s="42"/>
      <c r="P434" s="42"/>
      <c r="Q434" s="42"/>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38"/>
      <c r="BO434" s="41"/>
      <c r="BP434" s="41"/>
    </row>
    <row r="435" spans="1:68" ht="15.75" customHeight="1" x14ac:dyDescent="0.25">
      <c r="A435" s="41"/>
      <c r="B435" s="41"/>
      <c r="C435" s="42"/>
      <c r="D435" s="41"/>
      <c r="E435" s="41"/>
      <c r="F435" s="41"/>
      <c r="G435" s="42"/>
      <c r="H435" s="42"/>
      <c r="I435" s="42"/>
      <c r="J435" s="43"/>
      <c r="K435" s="42"/>
      <c r="L435" s="42"/>
      <c r="M435" s="42"/>
      <c r="N435" s="42"/>
      <c r="O435" s="42"/>
      <c r="P435" s="42"/>
      <c r="Q435" s="42"/>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38"/>
      <c r="BO435" s="41"/>
      <c r="BP435" s="41"/>
    </row>
    <row r="436" spans="1:68" ht="15.75" customHeight="1" x14ac:dyDescent="0.25">
      <c r="A436" s="41"/>
      <c r="B436" s="41"/>
      <c r="C436" s="42"/>
      <c r="D436" s="41"/>
      <c r="E436" s="41"/>
      <c r="F436" s="41"/>
      <c r="G436" s="42"/>
      <c r="H436" s="42"/>
      <c r="I436" s="42"/>
      <c r="J436" s="43"/>
      <c r="K436" s="42"/>
      <c r="L436" s="42"/>
      <c r="M436" s="42"/>
      <c r="N436" s="42"/>
      <c r="O436" s="42"/>
      <c r="P436" s="42"/>
      <c r="Q436" s="42"/>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38"/>
      <c r="BO436" s="41"/>
      <c r="BP436" s="41"/>
    </row>
    <row r="437" spans="1:68" ht="15.75" customHeight="1" x14ac:dyDescent="0.25">
      <c r="A437" s="41"/>
      <c r="B437" s="41"/>
      <c r="C437" s="42"/>
      <c r="D437" s="41"/>
      <c r="E437" s="41"/>
      <c r="F437" s="41"/>
      <c r="G437" s="42"/>
      <c r="H437" s="42"/>
      <c r="I437" s="42"/>
      <c r="J437" s="43"/>
      <c r="K437" s="42"/>
      <c r="L437" s="42"/>
      <c r="M437" s="42"/>
      <c r="N437" s="42"/>
      <c r="O437" s="42"/>
      <c r="P437" s="42"/>
      <c r="Q437" s="42"/>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38"/>
      <c r="BO437" s="41"/>
      <c r="BP437" s="41"/>
    </row>
    <row r="438" spans="1:68" ht="15.75" customHeight="1" x14ac:dyDescent="0.25">
      <c r="A438" s="41"/>
      <c r="B438" s="41"/>
      <c r="C438" s="42"/>
      <c r="D438" s="41"/>
      <c r="E438" s="41"/>
      <c r="F438" s="41"/>
      <c r="G438" s="42"/>
      <c r="H438" s="42"/>
      <c r="I438" s="42"/>
      <c r="J438" s="43"/>
      <c r="K438" s="42"/>
      <c r="L438" s="42"/>
      <c r="M438" s="42"/>
      <c r="N438" s="42"/>
      <c r="O438" s="42"/>
      <c r="P438" s="42"/>
      <c r="Q438" s="42"/>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38"/>
      <c r="BO438" s="41"/>
      <c r="BP438" s="41"/>
    </row>
    <row r="439" spans="1:68" ht="15.75" customHeight="1" x14ac:dyDescent="0.25">
      <c r="A439" s="41"/>
      <c r="B439" s="41"/>
      <c r="C439" s="42"/>
      <c r="D439" s="41"/>
      <c r="E439" s="41"/>
      <c r="F439" s="41"/>
      <c r="G439" s="42"/>
      <c r="H439" s="42"/>
      <c r="I439" s="42"/>
      <c r="J439" s="43"/>
      <c r="K439" s="42"/>
      <c r="L439" s="42"/>
      <c r="M439" s="42"/>
      <c r="N439" s="42"/>
      <c r="O439" s="42"/>
      <c r="P439" s="42"/>
      <c r="Q439" s="42"/>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38"/>
      <c r="BO439" s="41"/>
      <c r="BP439" s="41"/>
    </row>
    <row r="440" spans="1:68" ht="15.75" customHeight="1" x14ac:dyDescent="0.25">
      <c r="A440" s="41"/>
      <c r="B440" s="41"/>
      <c r="C440" s="42"/>
      <c r="D440" s="41"/>
      <c r="E440" s="41"/>
      <c r="F440" s="41"/>
      <c r="G440" s="42"/>
      <c r="H440" s="42"/>
      <c r="I440" s="42"/>
      <c r="J440" s="43"/>
      <c r="K440" s="42"/>
      <c r="L440" s="42"/>
      <c r="M440" s="42"/>
      <c r="N440" s="42"/>
      <c r="O440" s="42"/>
      <c r="P440" s="42"/>
      <c r="Q440" s="42"/>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38"/>
      <c r="BO440" s="41"/>
      <c r="BP440" s="41"/>
    </row>
    <row r="441" spans="1:68" ht="15.75" customHeight="1" x14ac:dyDescent="0.25">
      <c r="A441" s="41"/>
      <c r="B441" s="41"/>
      <c r="C441" s="42"/>
      <c r="D441" s="41"/>
      <c r="E441" s="41"/>
      <c r="F441" s="41"/>
      <c r="G441" s="42"/>
      <c r="H441" s="42"/>
      <c r="I441" s="42"/>
      <c r="J441" s="43"/>
      <c r="K441" s="42"/>
      <c r="L441" s="42"/>
      <c r="M441" s="42"/>
      <c r="N441" s="42"/>
      <c r="O441" s="42"/>
      <c r="P441" s="42"/>
      <c r="Q441" s="42"/>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38"/>
      <c r="BO441" s="41"/>
      <c r="BP441" s="41"/>
    </row>
    <row r="442" spans="1:68" ht="15.75" customHeight="1" x14ac:dyDescent="0.25">
      <c r="A442" s="41"/>
      <c r="B442" s="41"/>
      <c r="C442" s="42"/>
      <c r="D442" s="41"/>
      <c r="E442" s="41"/>
      <c r="F442" s="41"/>
      <c r="G442" s="42"/>
      <c r="H442" s="42"/>
      <c r="I442" s="42"/>
      <c r="J442" s="43"/>
      <c r="K442" s="42"/>
      <c r="L442" s="42"/>
      <c r="M442" s="42"/>
      <c r="N442" s="42"/>
      <c r="O442" s="42"/>
      <c r="P442" s="42"/>
      <c r="Q442" s="42"/>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38"/>
      <c r="BO442" s="41"/>
      <c r="BP442" s="41"/>
    </row>
    <row r="443" spans="1:68" ht="15.75" customHeight="1" x14ac:dyDescent="0.25">
      <c r="A443" s="41"/>
      <c r="B443" s="41"/>
      <c r="C443" s="42"/>
      <c r="D443" s="41"/>
      <c r="E443" s="41"/>
      <c r="F443" s="41"/>
      <c r="G443" s="42"/>
      <c r="H443" s="42"/>
      <c r="I443" s="42"/>
      <c r="J443" s="43"/>
      <c r="K443" s="42"/>
      <c r="L443" s="42"/>
      <c r="M443" s="42"/>
      <c r="N443" s="42"/>
      <c r="O443" s="42"/>
      <c r="P443" s="42"/>
      <c r="Q443" s="42"/>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38"/>
      <c r="BO443" s="41"/>
      <c r="BP443" s="41"/>
    </row>
    <row r="444" spans="1:68" ht="15.75" customHeight="1" x14ac:dyDescent="0.25">
      <c r="A444" s="41"/>
      <c r="B444" s="41"/>
      <c r="C444" s="42"/>
      <c r="D444" s="41"/>
      <c r="E444" s="41"/>
      <c r="F444" s="41"/>
      <c r="G444" s="42"/>
      <c r="H444" s="42"/>
      <c r="I444" s="42"/>
      <c r="J444" s="43"/>
      <c r="K444" s="42"/>
      <c r="L444" s="42"/>
      <c r="M444" s="42"/>
      <c r="N444" s="42"/>
      <c r="O444" s="42"/>
      <c r="P444" s="42"/>
      <c r="Q444" s="42"/>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38"/>
      <c r="BO444" s="41"/>
      <c r="BP444" s="41"/>
    </row>
    <row r="445" spans="1:68" ht="15.75" customHeight="1" x14ac:dyDescent="0.25">
      <c r="A445" s="41"/>
      <c r="B445" s="41"/>
      <c r="C445" s="42"/>
      <c r="D445" s="41"/>
      <c r="E445" s="41"/>
      <c r="F445" s="41"/>
      <c r="G445" s="42"/>
      <c r="H445" s="42"/>
      <c r="I445" s="42"/>
      <c r="J445" s="43"/>
      <c r="K445" s="42"/>
      <c r="L445" s="42"/>
      <c r="M445" s="42"/>
      <c r="N445" s="42"/>
      <c r="O445" s="42"/>
      <c r="P445" s="42"/>
      <c r="Q445" s="42"/>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38"/>
      <c r="BO445" s="41"/>
      <c r="BP445" s="41"/>
    </row>
    <row r="446" spans="1:68" ht="15.75" customHeight="1" x14ac:dyDescent="0.25">
      <c r="A446" s="41"/>
      <c r="B446" s="41"/>
      <c r="C446" s="42"/>
      <c r="D446" s="41"/>
      <c r="E446" s="41"/>
      <c r="F446" s="41"/>
      <c r="G446" s="42"/>
      <c r="H446" s="42"/>
      <c r="I446" s="42"/>
      <c r="J446" s="43"/>
      <c r="K446" s="42"/>
      <c r="L446" s="42"/>
      <c r="M446" s="42"/>
      <c r="N446" s="42"/>
      <c r="O446" s="42"/>
      <c r="P446" s="42"/>
      <c r="Q446" s="42"/>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38"/>
      <c r="BO446" s="41"/>
      <c r="BP446" s="41"/>
    </row>
    <row r="447" spans="1:68" ht="15.75" customHeight="1" x14ac:dyDescent="0.25">
      <c r="A447" s="41"/>
      <c r="B447" s="41"/>
      <c r="C447" s="42"/>
      <c r="D447" s="41"/>
      <c r="E447" s="41"/>
      <c r="F447" s="41"/>
      <c r="G447" s="42"/>
      <c r="H447" s="42"/>
      <c r="I447" s="42"/>
      <c r="J447" s="43"/>
      <c r="K447" s="42"/>
      <c r="L447" s="42"/>
      <c r="M447" s="42"/>
      <c r="N447" s="42"/>
      <c r="O447" s="42"/>
      <c r="P447" s="42"/>
      <c r="Q447" s="42"/>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38"/>
      <c r="BO447" s="41"/>
      <c r="BP447" s="41"/>
    </row>
    <row r="448" spans="1:68" ht="15.75" customHeight="1" x14ac:dyDescent="0.25">
      <c r="A448" s="41"/>
      <c r="B448" s="41"/>
      <c r="C448" s="42"/>
      <c r="D448" s="41"/>
      <c r="E448" s="41"/>
      <c r="F448" s="41"/>
      <c r="G448" s="42"/>
      <c r="H448" s="42"/>
      <c r="I448" s="42"/>
      <c r="J448" s="43"/>
      <c r="K448" s="42"/>
      <c r="L448" s="42"/>
      <c r="M448" s="42"/>
      <c r="N448" s="42"/>
      <c r="O448" s="42"/>
      <c r="P448" s="42"/>
      <c r="Q448" s="42"/>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38"/>
      <c r="BO448" s="41"/>
      <c r="BP448" s="41"/>
    </row>
    <row r="449" spans="1:68" ht="15.75" customHeight="1" x14ac:dyDescent="0.25">
      <c r="A449" s="41"/>
      <c r="B449" s="41"/>
      <c r="C449" s="42"/>
      <c r="D449" s="41"/>
      <c r="E449" s="41"/>
      <c r="F449" s="41"/>
      <c r="G449" s="42"/>
      <c r="H449" s="42"/>
      <c r="I449" s="42"/>
      <c r="J449" s="43"/>
      <c r="K449" s="42"/>
      <c r="L449" s="42"/>
      <c r="M449" s="42"/>
      <c r="N449" s="42"/>
      <c r="O449" s="42"/>
      <c r="P449" s="42"/>
      <c r="Q449" s="42"/>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38"/>
      <c r="BO449" s="41"/>
      <c r="BP449" s="41"/>
    </row>
    <row r="450" spans="1:68" ht="15.75" customHeight="1" x14ac:dyDescent="0.25">
      <c r="A450" s="41"/>
      <c r="B450" s="41"/>
      <c r="C450" s="42"/>
      <c r="D450" s="41"/>
      <c r="E450" s="41"/>
      <c r="F450" s="41"/>
      <c r="G450" s="42"/>
      <c r="H450" s="42"/>
      <c r="I450" s="42"/>
      <c r="J450" s="43"/>
      <c r="K450" s="42"/>
      <c r="L450" s="42"/>
      <c r="M450" s="42"/>
      <c r="N450" s="42"/>
      <c r="O450" s="42"/>
      <c r="P450" s="42"/>
      <c r="Q450" s="42"/>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38"/>
      <c r="BO450" s="41"/>
      <c r="BP450" s="41"/>
    </row>
    <row r="451" spans="1:68" ht="15.75" customHeight="1" x14ac:dyDescent="0.25">
      <c r="A451" s="41"/>
      <c r="B451" s="41"/>
      <c r="C451" s="42"/>
      <c r="D451" s="41"/>
      <c r="E451" s="41"/>
      <c r="F451" s="41"/>
      <c r="G451" s="42"/>
      <c r="H451" s="42"/>
      <c r="I451" s="42"/>
      <c r="J451" s="43"/>
      <c r="K451" s="42"/>
      <c r="L451" s="42"/>
      <c r="M451" s="42"/>
      <c r="N451" s="42"/>
      <c r="O451" s="42"/>
      <c r="P451" s="42"/>
      <c r="Q451" s="42"/>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38"/>
      <c r="BO451" s="41"/>
      <c r="BP451" s="41"/>
    </row>
    <row r="452" spans="1:68" ht="15.75" customHeight="1" x14ac:dyDescent="0.25">
      <c r="A452" s="41"/>
      <c r="B452" s="41"/>
      <c r="C452" s="42"/>
      <c r="D452" s="41"/>
      <c r="E452" s="41"/>
      <c r="F452" s="41"/>
      <c r="G452" s="42"/>
      <c r="H452" s="42"/>
      <c r="I452" s="42"/>
      <c r="J452" s="43"/>
      <c r="K452" s="42"/>
      <c r="L452" s="42"/>
      <c r="M452" s="42"/>
      <c r="N452" s="42"/>
      <c r="O452" s="42"/>
      <c r="P452" s="42"/>
      <c r="Q452" s="42"/>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38"/>
      <c r="BO452" s="41"/>
      <c r="BP452" s="41"/>
    </row>
    <row r="453" spans="1:68" ht="15.75" customHeight="1" x14ac:dyDescent="0.25">
      <c r="A453" s="41"/>
      <c r="B453" s="41"/>
      <c r="C453" s="42"/>
      <c r="D453" s="41"/>
      <c r="E453" s="41"/>
      <c r="F453" s="41"/>
      <c r="G453" s="42"/>
      <c r="H453" s="42"/>
      <c r="I453" s="42"/>
      <c r="J453" s="43"/>
      <c r="K453" s="42"/>
      <c r="L453" s="42"/>
      <c r="M453" s="42"/>
      <c r="N453" s="42"/>
      <c r="O453" s="42"/>
      <c r="P453" s="42"/>
      <c r="Q453" s="42"/>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38"/>
      <c r="BO453" s="41"/>
      <c r="BP453" s="41"/>
    </row>
    <row r="454" spans="1:68" ht="15.75" customHeight="1" x14ac:dyDescent="0.25">
      <c r="A454" s="41"/>
      <c r="B454" s="41"/>
      <c r="C454" s="42"/>
      <c r="D454" s="41"/>
      <c r="E454" s="41"/>
      <c r="F454" s="41"/>
      <c r="G454" s="42"/>
      <c r="H454" s="42"/>
      <c r="I454" s="42"/>
      <c r="J454" s="43"/>
      <c r="K454" s="42"/>
      <c r="L454" s="42"/>
      <c r="M454" s="42"/>
      <c r="N454" s="42"/>
      <c r="O454" s="42"/>
      <c r="P454" s="42"/>
      <c r="Q454" s="42"/>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38"/>
      <c r="BO454" s="41"/>
      <c r="BP454" s="41"/>
    </row>
    <row r="455" spans="1:68" ht="15.75" customHeight="1" x14ac:dyDescent="0.25">
      <c r="A455" s="41"/>
      <c r="B455" s="41"/>
      <c r="C455" s="42"/>
      <c r="D455" s="41"/>
      <c r="E455" s="41"/>
      <c r="F455" s="41"/>
      <c r="G455" s="42"/>
      <c r="H455" s="42"/>
      <c r="I455" s="42"/>
      <c r="J455" s="43"/>
      <c r="K455" s="42"/>
      <c r="L455" s="42"/>
      <c r="M455" s="42"/>
      <c r="N455" s="42"/>
      <c r="O455" s="42"/>
      <c r="P455" s="42"/>
      <c r="Q455" s="42"/>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38"/>
      <c r="BO455" s="41"/>
      <c r="BP455" s="41"/>
    </row>
    <row r="456" spans="1:68" ht="15.75" customHeight="1" x14ac:dyDescent="0.25">
      <c r="A456" s="41"/>
      <c r="B456" s="41"/>
      <c r="C456" s="42"/>
      <c r="D456" s="41"/>
      <c r="E456" s="41"/>
      <c r="F456" s="41"/>
      <c r="G456" s="42"/>
      <c r="H456" s="42"/>
      <c r="I456" s="42"/>
      <c r="J456" s="43"/>
      <c r="K456" s="42"/>
      <c r="L456" s="42"/>
      <c r="M456" s="42"/>
      <c r="N456" s="42"/>
      <c r="O456" s="42"/>
      <c r="P456" s="42"/>
      <c r="Q456" s="42"/>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38"/>
      <c r="BO456" s="41"/>
      <c r="BP456" s="41"/>
    </row>
    <row r="457" spans="1:68" ht="15.75" customHeight="1" x14ac:dyDescent="0.25">
      <c r="A457" s="41"/>
      <c r="B457" s="41"/>
      <c r="C457" s="42"/>
      <c r="D457" s="41"/>
      <c r="E457" s="41"/>
      <c r="F457" s="41"/>
      <c r="G457" s="42"/>
      <c r="H457" s="42"/>
      <c r="I457" s="42"/>
      <c r="J457" s="43"/>
      <c r="K457" s="42"/>
      <c r="L457" s="42"/>
      <c r="M457" s="42"/>
      <c r="N457" s="42"/>
      <c r="O457" s="42"/>
      <c r="P457" s="42"/>
      <c r="Q457" s="42"/>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38"/>
      <c r="BO457" s="41"/>
      <c r="BP457" s="41"/>
    </row>
    <row r="458" spans="1:68" ht="15.75" customHeight="1" x14ac:dyDescent="0.25">
      <c r="A458" s="41"/>
      <c r="B458" s="41"/>
      <c r="C458" s="42"/>
      <c r="D458" s="41"/>
      <c r="E458" s="41"/>
      <c r="F458" s="41"/>
      <c r="G458" s="42"/>
      <c r="H458" s="42"/>
      <c r="I458" s="42"/>
      <c r="J458" s="43"/>
      <c r="K458" s="42"/>
      <c r="L458" s="42"/>
      <c r="M458" s="42"/>
      <c r="N458" s="42"/>
      <c r="O458" s="42"/>
      <c r="P458" s="42"/>
      <c r="Q458" s="42"/>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38"/>
      <c r="BO458" s="41"/>
      <c r="BP458" s="41"/>
    </row>
    <row r="459" spans="1:68" ht="15.75" customHeight="1" x14ac:dyDescent="0.25">
      <c r="A459" s="41"/>
      <c r="B459" s="41"/>
      <c r="C459" s="42"/>
      <c r="D459" s="41"/>
      <c r="E459" s="41"/>
      <c r="F459" s="41"/>
      <c r="G459" s="42"/>
      <c r="H459" s="42"/>
      <c r="I459" s="42"/>
      <c r="J459" s="43"/>
      <c r="K459" s="42"/>
      <c r="L459" s="42"/>
      <c r="M459" s="42"/>
      <c r="N459" s="42"/>
      <c r="O459" s="42"/>
      <c r="P459" s="42"/>
      <c r="Q459" s="42"/>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38"/>
      <c r="BO459" s="41"/>
      <c r="BP459" s="41"/>
    </row>
    <row r="460" spans="1:68" ht="15.75" customHeight="1" x14ac:dyDescent="0.25">
      <c r="A460" s="41"/>
      <c r="B460" s="41"/>
      <c r="C460" s="42"/>
      <c r="D460" s="41"/>
      <c r="E460" s="41"/>
      <c r="F460" s="41"/>
      <c r="G460" s="42"/>
      <c r="H460" s="42"/>
      <c r="I460" s="42"/>
      <c r="J460" s="43"/>
      <c r="K460" s="42"/>
      <c r="L460" s="42"/>
      <c r="M460" s="42"/>
      <c r="N460" s="42"/>
      <c r="O460" s="42"/>
      <c r="P460" s="42"/>
      <c r="Q460" s="42"/>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38"/>
      <c r="BO460" s="41"/>
      <c r="BP460" s="41"/>
    </row>
    <row r="461" spans="1:68" ht="15.75" customHeight="1" x14ac:dyDescent="0.25">
      <c r="A461" s="41"/>
      <c r="B461" s="41"/>
      <c r="C461" s="42"/>
      <c r="D461" s="41"/>
      <c r="E461" s="41"/>
      <c r="F461" s="41"/>
      <c r="G461" s="42"/>
      <c r="H461" s="42"/>
      <c r="I461" s="42"/>
      <c r="J461" s="43"/>
      <c r="K461" s="42"/>
      <c r="L461" s="42"/>
      <c r="M461" s="42"/>
      <c r="N461" s="42"/>
      <c r="O461" s="42"/>
      <c r="P461" s="42"/>
      <c r="Q461" s="42"/>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38"/>
      <c r="BO461" s="41"/>
      <c r="BP461" s="41"/>
    </row>
    <row r="462" spans="1:68" ht="15.75" customHeight="1" x14ac:dyDescent="0.25">
      <c r="A462" s="41"/>
      <c r="B462" s="41"/>
      <c r="C462" s="42"/>
      <c r="D462" s="41"/>
      <c r="E462" s="41"/>
      <c r="F462" s="41"/>
      <c r="G462" s="42"/>
      <c r="H462" s="42"/>
      <c r="I462" s="42"/>
      <c r="J462" s="43"/>
      <c r="K462" s="42"/>
      <c r="L462" s="42"/>
      <c r="M462" s="42"/>
      <c r="N462" s="42"/>
      <c r="O462" s="42"/>
      <c r="P462" s="42"/>
      <c r="Q462" s="42"/>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38"/>
      <c r="BO462" s="41"/>
      <c r="BP462" s="41"/>
    </row>
    <row r="463" spans="1:68" ht="15.75" customHeight="1" x14ac:dyDescent="0.25">
      <c r="A463" s="41"/>
      <c r="B463" s="41"/>
      <c r="C463" s="42"/>
      <c r="D463" s="41"/>
      <c r="E463" s="41"/>
      <c r="F463" s="41"/>
      <c r="G463" s="42"/>
      <c r="H463" s="42"/>
      <c r="I463" s="42"/>
      <c r="J463" s="43"/>
      <c r="K463" s="42"/>
      <c r="L463" s="42"/>
      <c r="M463" s="42"/>
      <c r="N463" s="42"/>
      <c r="O463" s="42"/>
      <c r="P463" s="42"/>
      <c r="Q463" s="42"/>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38"/>
      <c r="BO463" s="41"/>
      <c r="BP463" s="41"/>
    </row>
    <row r="464" spans="1:68" ht="15.75" customHeight="1" x14ac:dyDescent="0.25">
      <c r="A464" s="41"/>
      <c r="B464" s="41"/>
      <c r="C464" s="42"/>
      <c r="D464" s="41"/>
      <c r="E464" s="41"/>
      <c r="F464" s="41"/>
      <c r="G464" s="42"/>
      <c r="H464" s="42"/>
      <c r="I464" s="42"/>
      <c r="J464" s="43"/>
      <c r="K464" s="42"/>
      <c r="L464" s="42"/>
      <c r="M464" s="42"/>
      <c r="N464" s="42"/>
      <c r="O464" s="42"/>
      <c r="P464" s="42"/>
      <c r="Q464" s="42"/>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38"/>
      <c r="BO464" s="41"/>
      <c r="BP464" s="41"/>
    </row>
    <row r="465" spans="1:68" ht="15.75" customHeight="1" x14ac:dyDescent="0.25">
      <c r="A465" s="41"/>
      <c r="B465" s="41"/>
      <c r="C465" s="42"/>
      <c r="D465" s="41"/>
      <c r="E465" s="41"/>
      <c r="F465" s="41"/>
      <c r="G465" s="42"/>
      <c r="H465" s="42"/>
      <c r="I465" s="42"/>
      <c r="J465" s="43"/>
      <c r="K465" s="42"/>
      <c r="L465" s="42"/>
      <c r="M465" s="42"/>
      <c r="N465" s="42"/>
      <c r="O465" s="42"/>
      <c r="P465" s="42"/>
      <c r="Q465" s="42"/>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38"/>
      <c r="BO465" s="41"/>
      <c r="BP465" s="41"/>
    </row>
    <row r="466" spans="1:68" ht="15.75" customHeight="1" x14ac:dyDescent="0.25">
      <c r="A466" s="41"/>
      <c r="B466" s="41"/>
      <c r="C466" s="42"/>
      <c r="D466" s="41"/>
      <c r="E466" s="41"/>
      <c r="F466" s="41"/>
      <c r="G466" s="42"/>
      <c r="H466" s="42"/>
      <c r="I466" s="42"/>
      <c r="J466" s="43"/>
      <c r="K466" s="42"/>
      <c r="L466" s="42"/>
      <c r="M466" s="42"/>
      <c r="N466" s="42"/>
      <c r="O466" s="42"/>
      <c r="P466" s="42"/>
      <c r="Q466" s="42"/>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38"/>
      <c r="BO466" s="41"/>
      <c r="BP466" s="41"/>
    </row>
    <row r="467" spans="1:68" ht="15.75" customHeight="1" x14ac:dyDescent="0.25">
      <c r="A467" s="41"/>
      <c r="B467" s="41"/>
      <c r="C467" s="42"/>
      <c r="D467" s="41"/>
      <c r="E467" s="41"/>
      <c r="F467" s="41"/>
      <c r="G467" s="42"/>
      <c r="H467" s="42"/>
      <c r="I467" s="42"/>
      <c r="J467" s="43"/>
      <c r="K467" s="42"/>
      <c r="L467" s="42"/>
      <c r="M467" s="42"/>
      <c r="N467" s="42"/>
      <c r="O467" s="42"/>
      <c r="P467" s="42"/>
      <c r="Q467" s="42"/>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38"/>
      <c r="BO467" s="41"/>
      <c r="BP467" s="41"/>
    </row>
    <row r="468" spans="1:68" ht="15.75" customHeight="1" x14ac:dyDescent="0.25">
      <c r="A468" s="41"/>
      <c r="B468" s="41"/>
      <c r="C468" s="42"/>
      <c r="D468" s="41"/>
      <c r="E468" s="41"/>
      <c r="F468" s="41"/>
      <c r="G468" s="42"/>
      <c r="H468" s="42"/>
      <c r="I468" s="42"/>
      <c r="J468" s="43"/>
      <c r="K468" s="42"/>
      <c r="L468" s="42"/>
      <c r="M468" s="42"/>
      <c r="N468" s="42"/>
      <c r="O468" s="42"/>
      <c r="P468" s="42"/>
      <c r="Q468" s="42"/>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38"/>
      <c r="BO468" s="41"/>
      <c r="BP468" s="41"/>
    </row>
    <row r="469" spans="1:68" ht="15.75" customHeight="1" x14ac:dyDescent="0.25">
      <c r="A469" s="41"/>
      <c r="B469" s="41"/>
      <c r="C469" s="42"/>
      <c r="D469" s="41"/>
      <c r="E469" s="41"/>
      <c r="F469" s="41"/>
      <c r="G469" s="42"/>
      <c r="H469" s="42"/>
      <c r="I469" s="42"/>
      <c r="J469" s="43"/>
      <c r="K469" s="42"/>
      <c r="L469" s="42"/>
      <c r="M469" s="42"/>
      <c r="N469" s="42"/>
      <c r="O469" s="42"/>
      <c r="P469" s="42"/>
      <c r="Q469" s="42"/>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38"/>
      <c r="BO469" s="41"/>
      <c r="BP469" s="41"/>
    </row>
    <row r="470" spans="1:68" ht="15.75" customHeight="1" x14ac:dyDescent="0.25">
      <c r="A470" s="41"/>
      <c r="B470" s="41"/>
      <c r="C470" s="42"/>
      <c r="D470" s="41"/>
      <c r="E470" s="41"/>
      <c r="F470" s="41"/>
      <c r="G470" s="42"/>
      <c r="H470" s="42"/>
      <c r="I470" s="42"/>
      <c r="J470" s="43"/>
      <c r="K470" s="42"/>
      <c r="L470" s="42"/>
      <c r="M470" s="42"/>
      <c r="N470" s="42"/>
      <c r="O470" s="42"/>
      <c r="P470" s="42"/>
      <c r="Q470" s="42"/>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38"/>
      <c r="BO470" s="41"/>
      <c r="BP470" s="41"/>
    </row>
    <row r="471" spans="1:68" ht="15.75" customHeight="1" x14ac:dyDescent="0.25">
      <c r="A471" s="41"/>
      <c r="B471" s="41"/>
      <c r="C471" s="42"/>
      <c r="D471" s="41"/>
      <c r="E471" s="41"/>
      <c r="F471" s="41"/>
      <c r="G471" s="42"/>
      <c r="H471" s="42"/>
      <c r="I471" s="42"/>
      <c r="J471" s="43"/>
      <c r="K471" s="42"/>
      <c r="L471" s="42"/>
      <c r="M471" s="42"/>
      <c r="N471" s="42"/>
      <c r="O471" s="42"/>
      <c r="P471" s="42"/>
      <c r="Q471" s="42"/>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38"/>
      <c r="BO471" s="41"/>
      <c r="BP471" s="41"/>
    </row>
    <row r="472" spans="1:68" ht="15.75" customHeight="1" x14ac:dyDescent="0.25">
      <c r="A472" s="41"/>
      <c r="B472" s="41"/>
      <c r="C472" s="42"/>
      <c r="D472" s="41"/>
      <c r="E472" s="41"/>
      <c r="F472" s="41"/>
      <c r="G472" s="42"/>
      <c r="H472" s="42"/>
      <c r="I472" s="42"/>
      <c r="J472" s="43"/>
      <c r="K472" s="42"/>
      <c r="L472" s="42"/>
      <c r="M472" s="42"/>
      <c r="N472" s="42"/>
      <c r="O472" s="42"/>
      <c r="P472" s="42"/>
      <c r="Q472" s="42"/>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38"/>
      <c r="BO472" s="41"/>
      <c r="BP472" s="41"/>
    </row>
    <row r="473" spans="1:68" ht="15.75" customHeight="1" x14ac:dyDescent="0.25">
      <c r="A473" s="41"/>
      <c r="B473" s="41"/>
      <c r="C473" s="42"/>
      <c r="D473" s="41"/>
      <c r="E473" s="41"/>
      <c r="F473" s="41"/>
      <c r="G473" s="42"/>
      <c r="H473" s="42"/>
      <c r="I473" s="42"/>
      <c r="J473" s="43"/>
      <c r="K473" s="42"/>
      <c r="L473" s="42"/>
      <c r="M473" s="42"/>
      <c r="N473" s="42"/>
      <c r="O473" s="42"/>
      <c r="P473" s="42"/>
      <c r="Q473" s="42"/>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38"/>
      <c r="BO473" s="41"/>
      <c r="BP473" s="41"/>
    </row>
    <row r="474" spans="1:68" ht="15.75" customHeight="1" x14ac:dyDescent="0.25">
      <c r="A474" s="41"/>
      <c r="B474" s="41"/>
      <c r="C474" s="42"/>
      <c r="D474" s="41"/>
      <c r="E474" s="41"/>
      <c r="F474" s="41"/>
      <c r="G474" s="42"/>
      <c r="H474" s="42"/>
      <c r="I474" s="42"/>
      <c r="J474" s="43"/>
      <c r="K474" s="42"/>
      <c r="L474" s="42"/>
      <c r="M474" s="42"/>
      <c r="N474" s="42"/>
      <c r="O474" s="42"/>
      <c r="P474" s="42"/>
      <c r="Q474" s="42"/>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38"/>
      <c r="BO474" s="41"/>
      <c r="BP474" s="41"/>
    </row>
    <row r="475" spans="1:68" ht="15.75" customHeight="1" x14ac:dyDescent="0.25">
      <c r="A475" s="41"/>
      <c r="B475" s="41"/>
      <c r="C475" s="42"/>
      <c r="D475" s="41"/>
      <c r="E475" s="41"/>
      <c r="F475" s="41"/>
      <c r="G475" s="42"/>
      <c r="H475" s="42"/>
      <c r="I475" s="42"/>
      <c r="J475" s="43"/>
      <c r="K475" s="42"/>
      <c r="L475" s="42"/>
      <c r="M475" s="42"/>
      <c r="N475" s="42"/>
      <c r="O475" s="42"/>
      <c r="P475" s="42"/>
      <c r="Q475" s="42"/>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38"/>
      <c r="BO475" s="41"/>
      <c r="BP475" s="41"/>
    </row>
    <row r="476" spans="1:68" ht="15.75" customHeight="1" x14ac:dyDescent="0.25">
      <c r="A476" s="41"/>
      <c r="B476" s="41"/>
      <c r="C476" s="42"/>
      <c r="D476" s="41"/>
      <c r="E476" s="41"/>
      <c r="F476" s="41"/>
      <c r="G476" s="42"/>
      <c r="H476" s="42"/>
      <c r="I476" s="42"/>
      <c r="J476" s="43"/>
      <c r="K476" s="42"/>
      <c r="L476" s="42"/>
      <c r="M476" s="42"/>
      <c r="N476" s="42"/>
      <c r="O476" s="42"/>
      <c r="P476" s="42"/>
      <c r="Q476" s="42"/>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38"/>
      <c r="BO476" s="41"/>
      <c r="BP476" s="41"/>
    </row>
    <row r="477" spans="1:68" ht="15.75" customHeight="1" x14ac:dyDescent="0.25">
      <c r="A477" s="41"/>
      <c r="B477" s="41"/>
      <c r="C477" s="42"/>
      <c r="D477" s="41"/>
      <c r="E477" s="41"/>
      <c r="F477" s="41"/>
      <c r="G477" s="42"/>
      <c r="H477" s="42"/>
      <c r="I477" s="42"/>
      <c r="J477" s="43"/>
      <c r="K477" s="42"/>
      <c r="L477" s="42"/>
      <c r="M477" s="42"/>
      <c r="N477" s="42"/>
      <c r="O477" s="42"/>
      <c r="P477" s="42"/>
      <c r="Q477" s="42"/>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38"/>
      <c r="BO477" s="41"/>
      <c r="BP477" s="41"/>
    </row>
    <row r="478" spans="1:68" ht="15.75" customHeight="1" x14ac:dyDescent="0.25">
      <c r="A478" s="41"/>
      <c r="B478" s="41"/>
      <c r="C478" s="42"/>
      <c r="D478" s="41"/>
      <c r="E478" s="41"/>
      <c r="F478" s="41"/>
      <c r="G478" s="42"/>
      <c r="H478" s="42"/>
      <c r="I478" s="42"/>
      <c r="J478" s="43"/>
      <c r="K478" s="42"/>
      <c r="L478" s="42"/>
      <c r="M478" s="42"/>
      <c r="N478" s="42"/>
      <c r="O478" s="42"/>
      <c r="P478" s="42"/>
      <c r="Q478" s="42"/>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38"/>
      <c r="BO478" s="41"/>
      <c r="BP478" s="41"/>
    </row>
    <row r="479" spans="1:68" ht="15.75" customHeight="1" x14ac:dyDescent="0.25">
      <c r="A479" s="41"/>
      <c r="B479" s="41"/>
      <c r="C479" s="42"/>
      <c r="D479" s="41"/>
      <c r="E479" s="41"/>
      <c r="F479" s="41"/>
      <c r="G479" s="42"/>
      <c r="H479" s="42"/>
      <c r="I479" s="42"/>
      <c r="J479" s="43"/>
      <c r="K479" s="42"/>
      <c r="L479" s="42"/>
      <c r="M479" s="42"/>
      <c r="N479" s="42"/>
      <c r="O479" s="42"/>
      <c r="P479" s="42"/>
      <c r="Q479" s="42"/>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38"/>
      <c r="BO479" s="41"/>
      <c r="BP479" s="41"/>
    </row>
    <row r="480" spans="1:68" ht="15.75" customHeight="1" x14ac:dyDescent="0.25">
      <c r="A480" s="41"/>
      <c r="B480" s="41"/>
      <c r="C480" s="42"/>
      <c r="D480" s="41"/>
      <c r="E480" s="41"/>
      <c r="F480" s="41"/>
      <c r="G480" s="42"/>
      <c r="H480" s="42"/>
      <c r="I480" s="42"/>
      <c r="J480" s="43"/>
      <c r="K480" s="42"/>
      <c r="L480" s="42"/>
      <c r="M480" s="42"/>
      <c r="N480" s="42"/>
      <c r="O480" s="42"/>
      <c r="P480" s="42"/>
      <c r="Q480" s="42"/>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38"/>
      <c r="BO480" s="41"/>
      <c r="BP480" s="41"/>
    </row>
    <row r="481" spans="1:68" ht="15.75" customHeight="1" x14ac:dyDescent="0.25">
      <c r="A481" s="41"/>
      <c r="B481" s="41"/>
      <c r="C481" s="42"/>
      <c r="D481" s="41"/>
      <c r="E481" s="41"/>
      <c r="F481" s="41"/>
      <c r="G481" s="42"/>
      <c r="H481" s="42"/>
      <c r="I481" s="42"/>
      <c r="J481" s="43"/>
      <c r="K481" s="42"/>
      <c r="L481" s="42"/>
      <c r="M481" s="42"/>
      <c r="N481" s="42"/>
      <c r="O481" s="42"/>
      <c r="P481" s="42"/>
      <c r="Q481" s="42"/>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38"/>
      <c r="BO481" s="41"/>
      <c r="BP481" s="41"/>
    </row>
    <row r="482" spans="1:68" ht="15.75" customHeight="1" x14ac:dyDescent="0.25">
      <c r="A482" s="41"/>
      <c r="B482" s="41"/>
      <c r="C482" s="42"/>
      <c r="D482" s="41"/>
      <c r="E482" s="41"/>
      <c r="F482" s="41"/>
      <c r="G482" s="42"/>
      <c r="H482" s="42"/>
      <c r="I482" s="42"/>
      <c r="J482" s="43"/>
      <c r="K482" s="42"/>
      <c r="L482" s="42"/>
      <c r="M482" s="42"/>
      <c r="N482" s="42"/>
      <c r="O482" s="42"/>
      <c r="P482" s="42"/>
      <c r="Q482" s="42"/>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38"/>
      <c r="BO482" s="41"/>
      <c r="BP482" s="41"/>
    </row>
    <row r="483" spans="1:68" ht="15.75" customHeight="1" x14ac:dyDescent="0.25">
      <c r="A483" s="41"/>
      <c r="B483" s="41"/>
      <c r="C483" s="42"/>
      <c r="D483" s="41"/>
      <c r="E483" s="41"/>
      <c r="F483" s="41"/>
      <c r="G483" s="42"/>
      <c r="H483" s="42"/>
      <c r="I483" s="42"/>
      <c r="J483" s="43"/>
      <c r="K483" s="42"/>
      <c r="L483" s="42"/>
      <c r="M483" s="42"/>
      <c r="N483" s="42"/>
      <c r="O483" s="42"/>
      <c r="P483" s="42"/>
      <c r="Q483" s="42"/>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38"/>
      <c r="BO483" s="41"/>
      <c r="BP483" s="41"/>
    </row>
    <row r="484" spans="1:68" ht="15.75" customHeight="1" x14ac:dyDescent="0.25">
      <c r="A484" s="41"/>
      <c r="B484" s="41"/>
      <c r="C484" s="42"/>
      <c r="D484" s="41"/>
      <c r="E484" s="41"/>
      <c r="F484" s="41"/>
      <c r="G484" s="42"/>
      <c r="H484" s="42"/>
      <c r="I484" s="42"/>
      <c r="J484" s="43"/>
      <c r="K484" s="42"/>
      <c r="L484" s="42"/>
      <c r="M484" s="42"/>
      <c r="N484" s="42"/>
      <c r="O484" s="42"/>
      <c r="P484" s="42"/>
      <c r="Q484" s="42"/>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38"/>
      <c r="BO484" s="41"/>
      <c r="BP484" s="41"/>
    </row>
    <row r="485" spans="1:68" ht="15.75" customHeight="1" x14ac:dyDescent="0.25">
      <c r="A485" s="41"/>
      <c r="B485" s="41"/>
      <c r="C485" s="42"/>
      <c r="D485" s="41"/>
      <c r="E485" s="41"/>
      <c r="F485" s="41"/>
      <c r="G485" s="42"/>
      <c r="H485" s="42"/>
      <c r="I485" s="42"/>
      <c r="J485" s="43"/>
      <c r="K485" s="42"/>
      <c r="L485" s="42"/>
      <c r="M485" s="42"/>
      <c r="N485" s="42"/>
      <c r="O485" s="42"/>
      <c r="P485" s="42"/>
      <c r="Q485" s="42"/>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38"/>
      <c r="BO485" s="41"/>
      <c r="BP485" s="41"/>
    </row>
    <row r="486" spans="1:68" ht="15.75" customHeight="1" x14ac:dyDescent="0.25">
      <c r="A486" s="41"/>
      <c r="B486" s="41"/>
      <c r="C486" s="42"/>
      <c r="D486" s="41"/>
      <c r="E486" s="41"/>
      <c r="F486" s="41"/>
      <c r="G486" s="42"/>
      <c r="H486" s="42"/>
      <c r="I486" s="42"/>
      <c r="J486" s="43"/>
      <c r="K486" s="42"/>
      <c r="L486" s="42"/>
      <c r="M486" s="42"/>
      <c r="N486" s="42"/>
      <c r="O486" s="42"/>
      <c r="P486" s="42"/>
      <c r="Q486" s="42"/>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38"/>
      <c r="BO486" s="41"/>
      <c r="BP486" s="41"/>
    </row>
    <row r="487" spans="1:68" ht="15.75" customHeight="1" x14ac:dyDescent="0.25">
      <c r="A487" s="41"/>
      <c r="B487" s="41"/>
      <c r="C487" s="42"/>
      <c r="D487" s="41"/>
      <c r="E487" s="41"/>
      <c r="F487" s="41"/>
      <c r="G487" s="42"/>
      <c r="H487" s="42"/>
      <c r="I487" s="42"/>
      <c r="J487" s="43"/>
      <c r="K487" s="42"/>
      <c r="L487" s="42"/>
      <c r="M487" s="42"/>
      <c r="N487" s="42"/>
      <c r="O487" s="42"/>
      <c r="P487" s="42"/>
      <c r="Q487" s="42"/>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38"/>
      <c r="BO487" s="41"/>
      <c r="BP487" s="41"/>
    </row>
    <row r="488" spans="1:68" ht="15.75" customHeight="1" x14ac:dyDescent="0.25">
      <c r="A488" s="41"/>
      <c r="B488" s="41"/>
      <c r="C488" s="42"/>
      <c r="D488" s="41"/>
      <c r="E488" s="41"/>
      <c r="F488" s="41"/>
      <c r="G488" s="42"/>
      <c r="H488" s="42"/>
      <c r="I488" s="42"/>
      <c r="J488" s="43"/>
      <c r="K488" s="42"/>
      <c r="L488" s="42"/>
      <c r="M488" s="42"/>
      <c r="N488" s="42"/>
      <c r="O488" s="42"/>
      <c r="P488" s="42"/>
      <c r="Q488" s="42"/>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38"/>
      <c r="BO488" s="41"/>
      <c r="BP488" s="41"/>
    </row>
    <row r="489" spans="1:68" ht="15.75" customHeight="1" x14ac:dyDescent="0.25">
      <c r="A489" s="41"/>
      <c r="B489" s="41"/>
      <c r="C489" s="42"/>
      <c r="D489" s="41"/>
      <c r="E489" s="41"/>
      <c r="F489" s="41"/>
      <c r="G489" s="42"/>
      <c r="H489" s="42"/>
      <c r="I489" s="42"/>
      <c r="J489" s="43"/>
      <c r="K489" s="42"/>
      <c r="L489" s="42"/>
      <c r="M489" s="42"/>
      <c r="N489" s="42"/>
      <c r="O489" s="42"/>
      <c r="P489" s="42"/>
      <c r="Q489" s="42"/>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38"/>
      <c r="BO489" s="41"/>
      <c r="BP489" s="41"/>
    </row>
    <row r="490" spans="1:68" ht="15.75" customHeight="1" x14ac:dyDescent="0.25">
      <c r="A490" s="41"/>
      <c r="B490" s="41"/>
      <c r="C490" s="42"/>
      <c r="D490" s="41"/>
      <c r="E490" s="41"/>
      <c r="F490" s="41"/>
      <c r="G490" s="42"/>
      <c r="H490" s="42"/>
      <c r="I490" s="42"/>
      <c r="J490" s="43"/>
      <c r="K490" s="42"/>
      <c r="L490" s="42"/>
      <c r="M490" s="42"/>
      <c r="N490" s="42"/>
      <c r="O490" s="42"/>
      <c r="P490" s="42"/>
      <c r="Q490" s="42"/>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38"/>
      <c r="BO490" s="41"/>
      <c r="BP490" s="41"/>
    </row>
    <row r="491" spans="1:68" ht="15.75" customHeight="1" x14ac:dyDescent="0.25">
      <c r="A491" s="41"/>
      <c r="B491" s="41"/>
      <c r="C491" s="42"/>
      <c r="D491" s="41"/>
      <c r="E491" s="41"/>
      <c r="F491" s="41"/>
      <c r="G491" s="42"/>
      <c r="H491" s="42"/>
      <c r="I491" s="42"/>
      <c r="J491" s="43"/>
      <c r="K491" s="42"/>
      <c r="L491" s="42"/>
      <c r="M491" s="42"/>
      <c r="N491" s="42"/>
      <c r="O491" s="42"/>
      <c r="P491" s="42"/>
      <c r="Q491" s="42"/>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38"/>
      <c r="BO491" s="41"/>
      <c r="BP491" s="41"/>
    </row>
    <row r="492" spans="1:68" ht="15.75" customHeight="1" x14ac:dyDescent="0.25">
      <c r="A492" s="41"/>
      <c r="B492" s="41"/>
      <c r="C492" s="42"/>
      <c r="D492" s="41"/>
      <c r="E492" s="41"/>
      <c r="F492" s="41"/>
      <c r="G492" s="42"/>
      <c r="H492" s="42"/>
      <c r="I492" s="42"/>
      <c r="J492" s="43"/>
      <c r="K492" s="42"/>
      <c r="L492" s="42"/>
      <c r="M492" s="42"/>
      <c r="N492" s="42"/>
      <c r="O492" s="42"/>
      <c r="P492" s="42"/>
      <c r="Q492" s="42"/>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38"/>
      <c r="BO492" s="41"/>
      <c r="BP492" s="41"/>
    </row>
    <row r="493" spans="1:68" ht="15.75" customHeight="1" x14ac:dyDescent="0.25">
      <c r="A493" s="41"/>
      <c r="B493" s="41"/>
      <c r="C493" s="42"/>
      <c r="D493" s="41"/>
      <c r="E493" s="41"/>
      <c r="F493" s="41"/>
      <c r="G493" s="42"/>
      <c r="H493" s="42"/>
      <c r="I493" s="42"/>
      <c r="J493" s="43"/>
      <c r="K493" s="42"/>
      <c r="L493" s="42"/>
      <c r="M493" s="42"/>
      <c r="N493" s="42"/>
      <c r="O493" s="42"/>
      <c r="P493" s="42"/>
      <c r="Q493" s="42"/>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38"/>
      <c r="BO493" s="41"/>
      <c r="BP493" s="41"/>
    </row>
    <row r="494" spans="1:68" ht="15.75" customHeight="1" x14ac:dyDescent="0.25">
      <c r="A494" s="41"/>
      <c r="B494" s="41"/>
      <c r="C494" s="42"/>
      <c r="D494" s="41"/>
      <c r="E494" s="41"/>
      <c r="F494" s="41"/>
      <c r="G494" s="42"/>
      <c r="H494" s="42"/>
      <c r="I494" s="42"/>
      <c r="J494" s="43"/>
      <c r="K494" s="42"/>
      <c r="L494" s="42"/>
      <c r="M494" s="42"/>
      <c r="N494" s="42"/>
      <c r="O494" s="42"/>
      <c r="P494" s="42"/>
      <c r="Q494" s="42"/>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38"/>
      <c r="BO494" s="41"/>
      <c r="BP494" s="41"/>
    </row>
    <row r="495" spans="1:68" ht="15.75" customHeight="1" x14ac:dyDescent="0.25">
      <c r="A495" s="41"/>
      <c r="B495" s="41"/>
      <c r="C495" s="42"/>
      <c r="D495" s="41"/>
      <c r="E495" s="41"/>
      <c r="F495" s="41"/>
      <c r="G495" s="42"/>
      <c r="H495" s="42"/>
      <c r="I495" s="42"/>
      <c r="J495" s="43"/>
      <c r="K495" s="42"/>
      <c r="L495" s="42"/>
      <c r="M495" s="42"/>
      <c r="N495" s="42"/>
      <c r="O495" s="42"/>
      <c r="P495" s="42"/>
      <c r="Q495" s="42"/>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38"/>
      <c r="BO495" s="41"/>
      <c r="BP495" s="41"/>
    </row>
    <row r="496" spans="1:68" ht="15.75" customHeight="1" x14ac:dyDescent="0.25">
      <c r="A496" s="41"/>
      <c r="B496" s="41"/>
      <c r="C496" s="42"/>
      <c r="D496" s="41"/>
      <c r="E496" s="41"/>
      <c r="F496" s="41"/>
      <c r="G496" s="42"/>
      <c r="H496" s="42"/>
      <c r="I496" s="42"/>
      <c r="J496" s="43"/>
      <c r="K496" s="42"/>
      <c r="L496" s="42"/>
      <c r="M496" s="42"/>
      <c r="N496" s="42"/>
      <c r="O496" s="42"/>
      <c r="P496" s="42"/>
      <c r="Q496" s="42"/>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38"/>
      <c r="BO496" s="41"/>
      <c r="BP496" s="41"/>
    </row>
    <row r="497" spans="1:68" ht="15.75" customHeight="1" x14ac:dyDescent="0.25">
      <c r="A497" s="41"/>
      <c r="B497" s="41"/>
      <c r="C497" s="42"/>
      <c r="D497" s="41"/>
      <c r="E497" s="41"/>
      <c r="F497" s="41"/>
      <c r="G497" s="42"/>
      <c r="H497" s="42"/>
      <c r="I497" s="42"/>
      <c r="J497" s="43"/>
      <c r="K497" s="42"/>
      <c r="L497" s="42"/>
      <c r="M497" s="42"/>
      <c r="N497" s="42"/>
      <c r="O497" s="42"/>
      <c r="P497" s="42"/>
      <c r="Q497" s="42"/>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38"/>
      <c r="BO497" s="41"/>
      <c r="BP497" s="41"/>
    </row>
    <row r="498" spans="1:68" ht="15.75" customHeight="1" x14ac:dyDescent="0.25">
      <c r="A498" s="41"/>
      <c r="B498" s="41"/>
      <c r="C498" s="42"/>
      <c r="D498" s="41"/>
      <c r="E498" s="41"/>
      <c r="F498" s="41"/>
      <c r="G498" s="42"/>
      <c r="H498" s="42"/>
      <c r="I498" s="42"/>
      <c r="J498" s="43"/>
      <c r="K498" s="42"/>
      <c r="L498" s="42"/>
      <c r="M498" s="42"/>
      <c r="N498" s="42"/>
      <c r="O498" s="42"/>
      <c r="P498" s="42"/>
      <c r="Q498" s="42"/>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38"/>
      <c r="BO498" s="41"/>
      <c r="BP498" s="41"/>
    </row>
    <row r="499" spans="1:68" ht="15.75" customHeight="1" x14ac:dyDescent="0.25">
      <c r="A499" s="41"/>
      <c r="B499" s="41"/>
      <c r="C499" s="42"/>
      <c r="D499" s="41"/>
      <c r="E499" s="41"/>
      <c r="F499" s="41"/>
      <c r="G499" s="42"/>
      <c r="H499" s="42"/>
      <c r="I499" s="42"/>
      <c r="J499" s="43"/>
      <c r="K499" s="42"/>
      <c r="L499" s="42"/>
      <c r="M499" s="42"/>
      <c r="N499" s="42"/>
      <c r="O499" s="42"/>
      <c r="P499" s="42"/>
      <c r="Q499" s="42"/>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38"/>
      <c r="BO499" s="41"/>
      <c r="BP499" s="41"/>
    </row>
    <row r="500" spans="1:68" ht="15.75" customHeight="1" x14ac:dyDescent="0.25">
      <c r="A500" s="41"/>
      <c r="B500" s="41"/>
      <c r="C500" s="42"/>
      <c r="D500" s="41"/>
      <c r="E500" s="41"/>
      <c r="F500" s="41"/>
      <c r="G500" s="42"/>
      <c r="H500" s="42"/>
      <c r="I500" s="42"/>
      <c r="J500" s="43"/>
      <c r="K500" s="42"/>
      <c r="L500" s="42"/>
      <c r="M500" s="42"/>
      <c r="N500" s="42"/>
      <c r="O500" s="42"/>
      <c r="P500" s="42"/>
      <c r="Q500" s="42"/>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38"/>
      <c r="BO500" s="41"/>
      <c r="BP500" s="41"/>
    </row>
    <row r="501" spans="1:68" ht="15.75" customHeight="1" x14ac:dyDescent="0.25">
      <c r="A501" s="41"/>
      <c r="B501" s="41"/>
      <c r="C501" s="42"/>
      <c r="D501" s="41"/>
      <c r="E501" s="41"/>
      <c r="F501" s="41"/>
      <c r="G501" s="42"/>
      <c r="H501" s="42"/>
      <c r="I501" s="42"/>
      <c r="J501" s="43"/>
      <c r="K501" s="42"/>
      <c r="L501" s="42"/>
      <c r="M501" s="42"/>
      <c r="N501" s="42"/>
      <c r="O501" s="42"/>
      <c r="P501" s="42"/>
      <c r="Q501" s="42"/>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38"/>
      <c r="BO501" s="41"/>
      <c r="BP501" s="41"/>
    </row>
    <row r="502" spans="1:68" ht="15.75" customHeight="1" x14ac:dyDescent="0.25">
      <c r="A502" s="41"/>
      <c r="B502" s="41"/>
      <c r="C502" s="42"/>
      <c r="D502" s="41"/>
      <c r="E502" s="41"/>
      <c r="F502" s="41"/>
      <c r="G502" s="42"/>
      <c r="H502" s="42"/>
      <c r="I502" s="42"/>
      <c r="J502" s="43"/>
      <c r="K502" s="42"/>
      <c r="L502" s="42"/>
      <c r="M502" s="42"/>
      <c r="N502" s="42"/>
      <c r="O502" s="42"/>
      <c r="P502" s="42"/>
      <c r="Q502" s="42"/>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38"/>
      <c r="BO502" s="41"/>
      <c r="BP502" s="41"/>
    </row>
    <row r="503" spans="1:68" ht="15.75" customHeight="1" x14ac:dyDescent="0.25">
      <c r="A503" s="41"/>
      <c r="B503" s="41"/>
      <c r="C503" s="42"/>
      <c r="D503" s="41"/>
      <c r="E503" s="41"/>
      <c r="F503" s="41"/>
      <c r="G503" s="42"/>
      <c r="H503" s="42"/>
      <c r="I503" s="42"/>
      <c r="J503" s="43"/>
      <c r="K503" s="42"/>
      <c r="L503" s="42"/>
      <c r="M503" s="42"/>
      <c r="N503" s="42"/>
      <c r="O503" s="42"/>
      <c r="P503" s="42"/>
      <c r="Q503" s="42"/>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38"/>
      <c r="BO503" s="41"/>
      <c r="BP503" s="41"/>
    </row>
    <row r="504" spans="1:68" ht="15.75" customHeight="1" x14ac:dyDescent="0.25">
      <c r="A504" s="41"/>
      <c r="B504" s="41"/>
      <c r="C504" s="42"/>
      <c r="D504" s="41"/>
      <c r="E504" s="41"/>
      <c r="F504" s="41"/>
      <c r="G504" s="42"/>
      <c r="H504" s="42"/>
      <c r="I504" s="42"/>
      <c r="J504" s="43"/>
      <c r="K504" s="42"/>
      <c r="L504" s="42"/>
      <c r="M504" s="42"/>
      <c r="N504" s="42"/>
      <c r="O504" s="42"/>
      <c r="P504" s="42"/>
      <c r="Q504" s="42"/>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38"/>
      <c r="BO504" s="41"/>
      <c r="BP504" s="41"/>
    </row>
    <row r="505" spans="1:68" ht="15.75" customHeight="1" x14ac:dyDescent="0.25">
      <c r="A505" s="41"/>
      <c r="B505" s="41"/>
      <c r="C505" s="42"/>
      <c r="D505" s="41"/>
      <c r="E505" s="41"/>
      <c r="F505" s="41"/>
      <c r="G505" s="42"/>
      <c r="H505" s="42"/>
      <c r="I505" s="42"/>
      <c r="J505" s="43"/>
      <c r="K505" s="42"/>
      <c r="L505" s="42"/>
      <c r="M505" s="42"/>
      <c r="N505" s="42"/>
      <c r="O505" s="42"/>
      <c r="P505" s="42"/>
      <c r="Q505" s="42"/>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38"/>
      <c r="BO505" s="41"/>
      <c r="BP505" s="41"/>
    </row>
    <row r="506" spans="1:68" ht="15.75" customHeight="1" x14ac:dyDescent="0.25">
      <c r="A506" s="41"/>
      <c r="B506" s="41"/>
      <c r="C506" s="42"/>
      <c r="D506" s="41"/>
      <c r="E506" s="41"/>
      <c r="F506" s="41"/>
      <c r="G506" s="42"/>
      <c r="H506" s="42"/>
      <c r="I506" s="42"/>
      <c r="J506" s="43"/>
      <c r="K506" s="42"/>
      <c r="L506" s="42"/>
      <c r="M506" s="42"/>
      <c r="N506" s="42"/>
      <c r="O506" s="42"/>
      <c r="P506" s="42"/>
      <c r="Q506" s="42"/>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38"/>
      <c r="BO506" s="41"/>
      <c r="BP506" s="41"/>
    </row>
    <row r="507" spans="1:68" ht="15.75" customHeight="1" x14ac:dyDescent="0.25">
      <c r="A507" s="41"/>
      <c r="B507" s="41"/>
      <c r="C507" s="42"/>
      <c r="D507" s="41"/>
      <c r="E507" s="41"/>
      <c r="F507" s="41"/>
      <c r="G507" s="42"/>
      <c r="H507" s="42"/>
      <c r="I507" s="42"/>
      <c r="J507" s="43"/>
      <c r="K507" s="42"/>
      <c r="L507" s="42"/>
      <c r="M507" s="42"/>
      <c r="N507" s="42"/>
      <c r="O507" s="42"/>
      <c r="P507" s="42"/>
      <c r="Q507" s="42"/>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38"/>
      <c r="BO507" s="41"/>
      <c r="BP507" s="41"/>
    </row>
    <row r="508" spans="1:68" ht="15.75" customHeight="1" x14ac:dyDescent="0.25">
      <c r="A508" s="41"/>
      <c r="B508" s="41"/>
      <c r="C508" s="42"/>
      <c r="D508" s="41"/>
      <c r="E508" s="41"/>
      <c r="F508" s="41"/>
      <c r="G508" s="42"/>
      <c r="H508" s="42"/>
      <c r="I508" s="42"/>
      <c r="J508" s="43"/>
      <c r="K508" s="42"/>
      <c r="L508" s="42"/>
      <c r="M508" s="42"/>
      <c r="N508" s="42"/>
      <c r="O508" s="42"/>
      <c r="P508" s="42"/>
      <c r="Q508" s="42"/>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38"/>
      <c r="BO508" s="41"/>
      <c r="BP508" s="41"/>
    </row>
    <row r="509" spans="1:68" ht="15.75" customHeight="1" x14ac:dyDescent="0.25">
      <c r="A509" s="41"/>
      <c r="B509" s="41"/>
      <c r="C509" s="42"/>
      <c r="D509" s="41"/>
      <c r="E509" s="41"/>
      <c r="F509" s="41"/>
      <c r="G509" s="42"/>
      <c r="H509" s="42"/>
      <c r="I509" s="42"/>
      <c r="J509" s="43"/>
      <c r="K509" s="42"/>
      <c r="L509" s="42"/>
      <c r="M509" s="42"/>
      <c r="N509" s="42"/>
      <c r="O509" s="42"/>
      <c r="P509" s="42"/>
      <c r="Q509" s="42"/>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38"/>
      <c r="BO509" s="41"/>
      <c r="BP509" s="41"/>
    </row>
    <row r="510" spans="1:68" ht="15.75" customHeight="1" x14ac:dyDescent="0.25">
      <c r="A510" s="41"/>
      <c r="B510" s="41"/>
      <c r="C510" s="42"/>
      <c r="D510" s="41"/>
      <c r="E510" s="41"/>
      <c r="F510" s="41"/>
      <c r="G510" s="42"/>
      <c r="H510" s="42"/>
      <c r="I510" s="42"/>
      <c r="J510" s="43"/>
      <c r="K510" s="42"/>
      <c r="L510" s="42"/>
      <c r="M510" s="42"/>
      <c r="N510" s="42"/>
      <c r="O510" s="42"/>
      <c r="P510" s="42"/>
      <c r="Q510" s="42"/>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38"/>
      <c r="BO510" s="41"/>
      <c r="BP510" s="41"/>
    </row>
    <row r="511" spans="1:68" ht="15.75" customHeight="1" x14ac:dyDescent="0.25">
      <c r="A511" s="41"/>
      <c r="B511" s="41"/>
      <c r="C511" s="42"/>
      <c r="D511" s="41"/>
      <c r="E511" s="41"/>
      <c r="F511" s="41"/>
      <c r="G511" s="42"/>
      <c r="H511" s="42"/>
      <c r="I511" s="42"/>
      <c r="J511" s="43"/>
      <c r="K511" s="42"/>
      <c r="L511" s="42"/>
      <c r="M511" s="42"/>
      <c r="N511" s="42"/>
      <c r="O511" s="42"/>
      <c r="P511" s="42"/>
      <c r="Q511" s="42"/>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38"/>
      <c r="BO511" s="41"/>
      <c r="BP511" s="41"/>
    </row>
    <row r="512" spans="1:68" ht="15.75" customHeight="1" x14ac:dyDescent="0.25">
      <c r="A512" s="41"/>
      <c r="B512" s="41"/>
      <c r="C512" s="42"/>
      <c r="D512" s="41"/>
      <c r="E512" s="41"/>
      <c r="F512" s="41"/>
      <c r="G512" s="42"/>
      <c r="H512" s="42"/>
      <c r="I512" s="42"/>
      <c r="J512" s="43"/>
      <c r="K512" s="42"/>
      <c r="L512" s="42"/>
      <c r="M512" s="42"/>
      <c r="N512" s="42"/>
      <c r="O512" s="42"/>
      <c r="P512" s="42"/>
      <c r="Q512" s="42"/>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38"/>
      <c r="BO512" s="41"/>
      <c r="BP512" s="41"/>
    </row>
    <row r="513" spans="1:68" ht="15.75" customHeight="1" x14ac:dyDescent="0.25">
      <c r="A513" s="41"/>
      <c r="B513" s="41"/>
      <c r="C513" s="42"/>
      <c r="D513" s="41"/>
      <c r="E513" s="41"/>
      <c r="F513" s="41"/>
      <c r="G513" s="42"/>
      <c r="H513" s="42"/>
      <c r="I513" s="42"/>
      <c r="J513" s="43"/>
      <c r="K513" s="42"/>
      <c r="L513" s="42"/>
      <c r="M513" s="42"/>
      <c r="N513" s="42"/>
      <c r="O513" s="42"/>
      <c r="P513" s="42"/>
      <c r="Q513" s="42"/>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38"/>
      <c r="BO513" s="41"/>
      <c r="BP513" s="41"/>
    </row>
    <row r="514" spans="1:68" ht="15.75" customHeight="1" x14ac:dyDescent="0.25">
      <c r="A514" s="41"/>
      <c r="B514" s="41"/>
      <c r="C514" s="42"/>
      <c r="D514" s="41"/>
      <c r="E514" s="41"/>
      <c r="F514" s="41"/>
      <c r="G514" s="42"/>
      <c r="H514" s="42"/>
      <c r="I514" s="42"/>
      <c r="J514" s="43"/>
      <c r="K514" s="42"/>
      <c r="L514" s="42"/>
      <c r="M514" s="42"/>
      <c r="N514" s="42"/>
      <c r="O514" s="42"/>
      <c r="P514" s="42"/>
      <c r="Q514" s="42"/>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38"/>
      <c r="BO514" s="41"/>
      <c r="BP514" s="41"/>
    </row>
    <row r="515" spans="1:68" ht="15.75" customHeight="1" x14ac:dyDescent="0.25">
      <c r="A515" s="41"/>
      <c r="B515" s="41"/>
      <c r="C515" s="42"/>
      <c r="D515" s="41"/>
      <c r="E515" s="41"/>
      <c r="F515" s="41"/>
      <c r="G515" s="42"/>
      <c r="H515" s="42"/>
      <c r="I515" s="42"/>
      <c r="J515" s="43"/>
      <c r="K515" s="42"/>
      <c r="L515" s="42"/>
      <c r="M515" s="42"/>
      <c r="N515" s="42"/>
      <c r="O515" s="42"/>
      <c r="P515" s="42"/>
      <c r="Q515" s="42"/>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38"/>
      <c r="BO515" s="41"/>
      <c r="BP515" s="41"/>
    </row>
    <row r="516" spans="1:68" ht="15.75" customHeight="1" x14ac:dyDescent="0.25">
      <c r="A516" s="41"/>
      <c r="B516" s="41"/>
      <c r="C516" s="42"/>
      <c r="D516" s="41"/>
      <c r="E516" s="41"/>
      <c r="F516" s="41"/>
      <c r="G516" s="42"/>
      <c r="H516" s="42"/>
      <c r="I516" s="42"/>
      <c r="J516" s="43"/>
      <c r="K516" s="42"/>
      <c r="L516" s="42"/>
      <c r="M516" s="42"/>
      <c r="N516" s="42"/>
      <c r="O516" s="42"/>
      <c r="P516" s="42"/>
      <c r="Q516" s="42"/>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38"/>
      <c r="BO516" s="41"/>
      <c r="BP516" s="41"/>
    </row>
    <row r="517" spans="1:68" ht="15.75" customHeight="1" x14ac:dyDescent="0.25">
      <c r="A517" s="41"/>
      <c r="B517" s="41"/>
      <c r="C517" s="42"/>
      <c r="D517" s="41"/>
      <c r="E517" s="41"/>
      <c r="F517" s="41"/>
      <c r="G517" s="42"/>
      <c r="H517" s="42"/>
      <c r="I517" s="42"/>
      <c r="J517" s="43"/>
      <c r="K517" s="42"/>
      <c r="L517" s="42"/>
      <c r="M517" s="42"/>
      <c r="N517" s="42"/>
      <c r="O517" s="42"/>
      <c r="P517" s="42"/>
      <c r="Q517" s="42"/>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38"/>
      <c r="BO517" s="41"/>
      <c r="BP517" s="41"/>
    </row>
    <row r="518" spans="1:68" ht="15.75" customHeight="1" x14ac:dyDescent="0.25">
      <c r="A518" s="41"/>
      <c r="B518" s="41"/>
      <c r="C518" s="42"/>
      <c r="D518" s="41"/>
      <c r="E518" s="41"/>
      <c r="F518" s="41"/>
      <c r="G518" s="42"/>
      <c r="H518" s="42"/>
      <c r="I518" s="42"/>
      <c r="J518" s="43"/>
      <c r="K518" s="42"/>
      <c r="L518" s="42"/>
      <c r="M518" s="42"/>
      <c r="N518" s="42"/>
      <c r="O518" s="42"/>
      <c r="P518" s="42"/>
      <c r="Q518" s="42"/>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38"/>
      <c r="BO518" s="41"/>
      <c r="BP518" s="41"/>
    </row>
    <row r="519" spans="1:68" ht="15.75" customHeight="1" x14ac:dyDescent="0.25">
      <c r="A519" s="41"/>
      <c r="B519" s="41"/>
      <c r="C519" s="42"/>
      <c r="D519" s="41"/>
      <c r="E519" s="41"/>
      <c r="F519" s="41"/>
      <c r="G519" s="42"/>
      <c r="H519" s="42"/>
      <c r="I519" s="42"/>
      <c r="J519" s="43"/>
      <c r="K519" s="42"/>
      <c r="L519" s="42"/>
      <c r="M519" s="42"/>
      <c r="N519" s="42"/>
      <c r="O519" s="42"/>
      <c r="P519" s="42"/>
      <c r="Q519" s="42"/>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38"/>
      <c r="BO519" s="41"/>
      <c r="BP519" s="41"/>
    </row>
    <row r="520" spans="1:68" ht="15.75" customHeight="1" x14ac:dyDescent="0.25">
      <c r="A520" s="41"/>
      <c r="B520" s="41"/>
      <c r="C520" s="42"/>
      <c r="D520" s="41"/>
      <c r="E520" s="41"/>
      <c r="F520" s="41"/>
      <c r="G520" s="42"/>
      <c r="H520" s="42"/>
      <c r="I520" s="42"/>
      <c r="J520" s="43"/>
      <c r="K520" s="42"/>
      <c r="L520" s="42"/>
      <c r="M520" s="42"/>
      <c r="N520" s="42"/>
      <c r="O520" s="42"/>
      <c r="P520" s="42"/>
      <c r="Q520" s="42"/>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38"/>
      <c r="BO520" s="41"/>
      <c r="BP520" s="41"/>
    </row>
    <row r="521" spans="1:68" ht="15.75" customHeight="1" x14ac:dyDescent="0.25">
      <c r="A521" s="41"/>
      <c r="B521" s="41"/>
      <c r="C521" s="42"/>
      <c r="D521" s="41"/>
      <c r="E521" s="41"/>
      <c r="F521" s="41"/>
      <c r="G521" s="42"/>
      <c r="H521" s="42"/>
      <c r="I521" s="42"/>
      <c r="J521" s="43"/>
      <c r="K521" s="42"/>
      <c r="L521" s="42"/>
      <c r="M521" s="42"/>
      <c r="N521" s="42"/>
      <c r="O521" s="42"/>
      <c r="P521" s="42"/>
      <c r="Q521" s="42"/>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38"/>
      <c r="BO521" s="41"/>
      <c r="BP521" s="41"/>
    </row>
    <row r="522" spans="1:68" ht="15.75" customHeight="1" x14ac:dyDescent="0.25">
      <c r="A522" s="41"/>
      <c r="B522" s="41"/>
      <c r="C522" s="42"/>
      <c r="D522" s="41"/>
      <c r="E522" s="41"/>
      <c r="F522" s="41"/>
      <c r="G522" s="42"/>
      <c r="H522" s="42"/>
      <c r="I522" s="42"/>
      <c r="J522" s="43"/>
      <c r="K522" s="42"/>
      <c r="L522" s="42"/>
      <c r="M522" s="42"/>
      <c r="N522" s="42"/>
      <c r="O522" s="42"/>
      <c r="P522" s="42"/>
      <c r="Q522" s="42"/>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38"/>
      <c r="BO522" s="41"/>
      <c r="BP522" s="41"/>
    </row>
    <row r="523" spans="1:68" ht="15.75" customHeight="1" x14ac:dyDescent="0.25">
      <c r="A523" s="41"/>
      <c r="B523" s="41"/>
      <c r="C523" s="42"/>
      <c r="D523" s="41"/>
      <c r="E523" s="41"/>
      <c r="F523" s="41"/>
      <c r="G523" s="42"/>
      <c r="H523" s="42"/>
      <c r="I523" s="42"/>
      <c r="J523" s="43"/>
      <c r="K523" s="42"/>
      <c r="L523" s="42"/>
      <c r="M523" s="42"/>
      <c r="N523" s="42"/>
      <c r="O523" s="42"/>
      <c r="P523" s="42"/>
      <c r="Q523" s="42"/>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38"/>
      <c r="BO523" s="41"/>
      <c r="BP523" s="41"/>
    </row>
    <row r="524" spans="1:68" ht="15.75" customHeight="1" x14ac:dyDescent="0.25">
      <c r="A524" s="41"/>
      <c r="B524" s="41"/>
      <c r="C524" s="42"/>
      <c r="D524" s="41"/>
      <c r="E524" s="41"/>
      <c r="F524" s="41"/>
      <c r="G524" s="42"/>
      <c r="H524" s="42"/>
      <c r="I524" s="42"/>
      <c r="J524" s="43"/>
      <c r="K524" s="42"/>
      <c r="L524" s="42"/>
      <c r="M524" s="42"/>
      <c r="N524" s="42"/>
      <c r="O524" s="42"/>
      <c r="P524" s="42"/>
      <c r="Q524" s="42"/>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38"/>
      <c r="BO524" s="41"/>
      <c r="BP524" s="41"/>
    </row>
    <row r="525" spans="1:68" ht="15.75" customHeight="1" x14ac:dyDescent="0.25">
      <c r="A525" s="41"/>
      <c r="B525" s="41"/>
      <c r="C525" s="42"/>
      <c r="D525" s="41"/>
      <c r="E525" s="41"/>
      <c r="F525" s="41"/>
      <c r="G525" s="42"/>
      <c r="H525" s="42"/>
      <c r="I525" s="42"/>
      <c r="J525" s="43"/>
      <c r="K525" s="42"/>
      <c r="L525" s="42"/>
      <c r="M525" s="42"/>
      <c r="N525" s="42"/>
      <c r="O525" s="42"/>
      <c r="P525" s="42"/>
      <c r="Q525" s="42"/>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38"/>
      <c r="BO525" s="41"/>
      <c r="BP525" s="41"/>
    </row>
    <row r="526" spans="1:68" ht="15.75" customHeight="1" x14ac:dyDescent="0.25">
      <c r="A526" s="41"/>
      <c r="B526" s="41"/>
      <c r="C526" s="42"/>
      <c r="D526" s="41"/>
      <c r="E526" s="41"/>
      <c r="F526" s="41"/>
      <c r="G526" s="42"/>
      <c r="H526" s="42"/>
      <c r="I526" s="42"/>
      <c r="J526" s="43"/>
      <c r="K526" s="42"/>
      <c r="L526" s="42"/>
      <c r="M526" s="42"/>
      <c r="N526" s="42"/>
      <c r="O526" s="42"/>
      <c r="P526" s="42"/>
      <c r="Q526" s="42"/>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38"/>
      <c r="BO526" s="41"/>
      <c r="BP526" s="41"/>
    </row>
    <row r="527" spans="1:68" ht="15.75" customHeight="1" x14ac:dyDescent="0.25">
      <c r="A527" s="41"/>
      <c r="B527" s="41"/>
      <c r="C527" s="42"/>
      <c r="D527" s="41"/>
      <c r="E527" s="41"/>
      <c r="F527" s="41"/>
      <c r="G527" s="42"/>
      <c r="H527" s="42"/>
      <c r="I527" s="42"/>
      <c r="J527" s="43"/>
      <c r="K527" s="42"/>
      <c r="L527" s="42"/>
      <c r="M527" s="42"/>
      <c r="N527" s="42"/>
      <c r="O527" s="42"/>
      <c r="P527" s="42"/>
      <c r="Q527" s="42"/>
      <c r="R527" s="42"/>
      <c r="S527" s="42"/>
      <c r="T527" s="42"/>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38"/>
      <c r="BO527" s="41"/>
      <c r="BP527" s="41"/>
    </row>
    <row r="528" spans="1:68" ht="15.75" customHeight="1" x14ac:dyDescent="0.25">
      <c r="A528" s="41"/>
      <c r="B528" s="41"/>
      <c r="C528" s="42"/>
      <c r="D528" s="41"/>
      <c r="E528" s="41"/>
      <c r="F528" s="41"/>
      <c r="G528" s="42"/>
      <c r="H528" s="42"/>
      <c r="I528" s="42"/>
      <c r="J528" s="43"/>
      <c r="K528" s="42"/>
      <c r="L528" s="42"/>
      <c r="M528" s="42"/>
      <c r="N528" s="42"/>
      <c r="O528" s="42"/>
      <c r="P528" s="42"/>
      <c r="Q528" s="42"/>
      <c r="R528" s="42"/>
      <c r="S528" s="42"/>
      <c r="T528" s="42"/>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38"/>
      <c r="BO528" s="41"/>
      <c r="BP528" s="41"/>
    </row>
    <row r="529" spans="1:68" ht="15.75" customHeight="1" x14ac:dyDescent="0.25">
      <c r="A529" s="41"/>
      <c r="B529" s="41"/>
      <c r="C529" s="42"/>
      <c r="D529" s="41"/>
      <c r="E529" s="41"/>
      <c r="F529" s="41"/>
      <c r="G529" s="42"/>
      <c r="H529" s="42"/>
      <c r="I529" s="42"/>
      <c r="J529" s="43"/>
      <c r="K529" s="42"/>
      <c r="L529" s="42"/>
      <c r="M529" s="42"/>
      <c r="N529" s="42"/>
      <c r="O529" s="42"/>
      <c r="P529" s="42"/>
      <c r="Q529" s="42"/>
      <c r="R529" s="42"/>
      <c r="S529" s="42"/>
      <c r="T529" s="42"/>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38"/>
      <c r="BO529" s="41"/>
      <c r="BP529" s="41"/>
    </row>
    <row r="530" spans="1:68" ht="15.75" customHeight="1" x14ac:dyDescent="0.25">
      <c r="A530" s="41"/>
      <c r="B530" s="41"/>
      <c r="C530" s="42"/>
      <c r="D530" s="41"/>
      <c r="E530" s="41"/>
      <c r="F530" s="41"/>
      <c r="G530" s="42"/>
      <c r="H530" s="42"/>
      <c r="I530" s="42"/>
      <c r="J530" s="43"/>
      <c r="K530" s="42"/>
      <c r="L530" s="42"/>
      <c r="M530" s="42"/>
      <c r="N530" s="42"/>
      <c r="O530" s="42"/>
      <c r="P530" s="42"/>
      <c r="Q530" s="42"/>
      <c r="R530" s="42"/>
      <c r="S530" s="42"/>
      <c r="T530" s="42"/>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38"/>
      <c r="BO530" s="41"/>
      <c r="BP530" s="41"/>
    </row>
    <row r="531" spans="1:68" ht="15.75" customHeight="1" x14ac:dyDescent="0.25">
      <c r="A531" s="41"/>
      <c r="B531" s="41"/>
      <c r="C531" s="42"/>
      <c r="D531" s="41"/>
      <c r="E531" s="41"/>
      <c r="F531" s="41"/>
      <c r="G531" s="42"/>
      <c r="H531" s="42"/>
      <c r="I531" s="42"/>
      <c r="J531" s="43"/>
      <c r="K531" s="42"/>
      <c r="L531" s="42"/>
      <c r="M531" s="42"/>
      <c r="N531" s="42"/>
      <c r="O531" s="42"/>
      <c r="P531" s="42"/>
      <c r="Q531" s="42"/>
      <c r="R531" s="42"/>
      <c r="S531" s="42"/>
      <c r="T531" s="42"/>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38"/>
      <c r="BO531" s="41"/>
      <c r="BP531" s="41"/>
    </row>
    <row r="532" spans="1:68" ht="15.75" customHeight="1" x14ac:dyDescent="0.25">
      <c r="A532" s="41"/>
      <c r="B532" s="41"/>
      <c r="C532" s="42"/>
      <c r="D532" s="41"/>
      <c r="E532" s="41"/>
      <c r="F532" s="41"/>
      <c r="G532" s="42"/>
      <c r="H532" s="42"/>
      <c r="I532" s="42"/>
      <c r="J532" s="43"/>
      <c r="K532" s="42"/>
      <c r="L532" s="42"/>
      <c r="M532" s="42"/>
      <c r="N532" s="42"/>
      <c r="O532" s="42"/>
      <c r="P532" s="42"/>
      <c r="Q532" s="42"/>
      <c r="R532" s="42"/>
      <c r="S532" s="42"/>
      <c r="T532" s="42"/>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38"/>
      <c r="BO532" s="41"/>
      <c r="BP532" s="41"/>
    </row>
    <row r="533" spans="1:68" ht="15.75" customHeight="1" x14ac:dyDescent="0.25">
      <c r="A533" s="41"/>
      <c r="B533" s="41"/>
      <c r="C533" s="42"/>
      <c r="D533" s="41"/>
      <c r="E533" s="41"/>
      <c r="F533" s="41"/>
      <c r="G533" s="42"/>
      <c r="H533" s="42"/>
      <c r="I533" s="42"/>
      <c r="J533" s="43"/>
      <c r="K533" s="42"/>
      <c r="L533" s="42"/>
      <c r="M533" s="42"/>
      <c r="N533" s="42"/>
      <c r="O533" s="42"/>
      <c r="P533" s="42"/>
      <c r="Q533" s="42"/>
      <c r="R533" s="42"/>
      <c r="S533" s="42"/>
      <c r="T533" s="42"/>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38"/>
      <c r="BO533" s="41"/>
      <c r="BP533" s="41"/>
    </row>
    <row r="534" spans="1:68" ht="15.75" customHeight="1" x14ac:dyDescent="0.25">
      <c r="A534" s="41"/>
      <c r="B534" s="41"/>
      <c r="C534" s="42"/>
      <c r="D534" s="41"/>
      <c r="E534" s="41"/>
      <c r="F534" s="41"/>
      <c r="G534" s="42"/>
      <c r="H534" s="42"/>
      <c r="I534" s="42"/>
      <c r="J534" s="43"/>
      <c r="K534" s="42"/>
      <c r="L534" s="42"/>
      <c r="M534" s="42"/>
      <c r="N534" s="42"/>
      <c r="O534" s="42"/>
      <c r="P534" s="42"/>
      <c r="Q534" s="42"/>
      <c r="R534" s="42"/>
      <c r="S534" s="42"/>
      <c r="T534" s="42"/>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38"/>
      <c r="BO534" s="41"/>
      <c r="BP534" s="41"/>
    </row>
  </sheetData>
  <autoFilter ref="T6:BM85" xr:uid="{00000000-0001-0000-0000-000000000000}"/>
  <customSheetViews>
    <customSheetView guid="{D436F5C4-3EDB-4C27-BE0E-893EFF64F36A}" filter="1" showAutoFilter="1">
      <pageMargins left="0.7" right="0.7" top="0.75" bottom="0.75" header="0.3" footer="0.3"/>
      <autoFilter ref="A8:ER41" xr:uid="{00000000-0000-0000-0000-000000000000}"/>
      <extLst>
        <ext uri="GoogleSheetsCustomDataVersion1">
          <go:sheetsCustomData xmlns:go="http://customooxmlschemas.google.com/" filterViewId="1480387722"/>
        </ext>
      </extLst>
    </customSheetView>
  </customSheetViews>
  <mergeCells count="1">
    <mergeCell ref="BB7:BE7"/>
  </mergeCells>
  <conditionalFormatting sqref="J38:J534">
    <cfRule type="notContainsBlanks" dxfId="6" priority="2">
      <formula>LEN(TRIM(J38))&gt;0</formula>
    </cfRule>
  </conditionalFormatting>
  <conditionalFormatting sqref="J1:J36">
    <cfRule type="notContainsBlanks" dxfId="5" priority="4">
      <formula>LEN(TRIM(J1))&gt;0</formula>
    </cfRule>
  </conditionalFormatting>
  <conditionalFormatting sqref="J37">
    <cfRule type="notContainsBlanks" dxfId="4" priority="1">
      <formula>LEN(TRIM(J37))&gt;0</formula>
    </cfRule>
  </conditionalFormatting>
  <pageMargins left="0.7" right="0.7" top="0.75" bottom="0.75" header="0" footer="0"/>
  <pageSetup paperSize="9"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F1000"/>
  <sheetViews>
    <sheetView workbookViewId="0"/>
  </sheetViews>
  <sheetFormatPr baseColWidth="10" defaultColWidth="11.19921875" defaultRowHeight="15" customHeight="1" x14ac:dyDescent="0.2"/>
  <cols>
    <col min="1" max="1" width="20.296875" customWidth="1"/>
    <col min="2" max="2" width="10.296875" customWidth="1"/>
    <col min="3" max="3" width="11.19921875" customWidth="1"/>
    <col min="4" max="4" width="20.69921875" customWidth="1"/>
    <col min="5" max="5" width="18.09765625" customWidth="1"/>
    <col min="6" max="6" width="21.8984375" customWidth="1"/>
  </cols>
  <sheetData>
    <row r="2" spans="1:6" ht="15.75" x14ac:dyDescent="0.25">
      <c r="A2" s="8" t="s">
        <v>132</v>
      </c>
      <c r="B2" s="10"/>
      <c r="C2" s="10"/>
      <c r="D2" s="10"/>
      <c r="E2" s="10"/>
      <c r="F2" s="10"/>
    </row>
    <row r="3" spans="1:6" x14ac:dyDescent="0.25">
      <c r="A3" s="11" t="s">
        <v>133</v>
      </c>
      <c r="B3" s="11" t="s">
        <v>134</v>
      </c>
      <c r="C3" s="11" t="s">
        <v>135</v>
      </c>
      <c r="D3" s="12" t="s">
        <v>136</v>
      </c>
      <c r="E3" s="13" t="s">
        <v>137</v>
      </c>
      <c r="F3" s="14" t="s">
        <v>68</v>
      </c>
    </row>
    <row r="4" spans="1:6" ht="14.25" x14ac:dyDescent="0.2">
      <c r="A4" s="10"/>
      <c r="B4" s="10"/>
      <c r="C4" s="10"/>
      <c r="D4" s="10"/>
      <c r="E4" s="10"/>
      <c r="F4" s="10"/>
    </row>
    <row r="5" spans="1:6" x14ac:dyDescent="0.25">
      <c r="A5" s="141" t="s">
        <v>138</v>
      </c>
      <c r="B5" s="142"/>
      <c r="C5" s="10"/>
      <c r="D5" s="15" t="s">
        <v>139</v>
      </c>
      <c r="E5" s="16" t="s">
        <v>140</v>
      </c>
      <c r="F5" s="17" t="s">
        <v>141</v>
      </c>
    </row>
    <row r="6" spans="1:6" x14ac:dyDescent="0.25">
      <c r="A6" s="141" t="s">
        <v>142</v>
      </c>
      <c r="B6" s="142"/>
      <c r="C6" s="10"/>
      <c r="D6" s="15" t="s">
        <v>143</v>
      </c>
      <c r="E6" s="16" t="s">
        <v>144</v>
      </c>
      <c r="F6" s="17" t="s">
        <v>145</v>
      </c>
    </row>
    <row r="7" spans="1:6" x14ac:dyDescent="0.25">
      <c r="A7" s="141" t="s">
        <v>146</v>
      </c>
      <c r="B7" s="142"/>
      <c r="C7" s="10"/>
      <c r="D7" s="15" t="s">
        <v>147</v>
      </c>
      <c r="E7" s="16" t="s">
        <v>148</v>
      </c>
      <c r="F7" s="17" t="s">
        <v>149</v>
      </c>
    </row>
    <row r="8" spans="1:6" ht="14.25" x14ac:dyDescent="0.2">
      <c r="A8" s="10"/>
      <c r="B8" s="18"/>
      <c r="C8" s="10"/>
      <c r="D8" s="15" t="s">
        <v>150</v>
      </c>
      <c r="E8" s="16" t="s">
        <v>151</v>
      </c>
      <c r="F8" s="17" t="s">
        <v>152</v>
      </c>
    </row>
    <row r="9" spans="1:6" ht="14.25" x14ac:dyDescent="0.2">
      <c r="A9" s="10"/>
      <c r="B9" s="18"/>
      <c r="C9" s="10"/>
      <c r="D9" s="15" t="s">
        <v>153</v>
      </c>
      <c r="E9" s="16" t="s">
        <v>154</v>
      </c>
      <c r="F9" s="18"/>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5:B5"/>
    <mergeCell ref="A6:B6"/>
    <mergeCell ref="A7: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zoomScale="150" zoomScaleNormal="150" workbookViewId="0">
      <selection activeCell="E6" sqref="E6"/>
    </sheetView>
  </sheetViews>
  <sheetFormatPr baseColWidth="10" defaultColWidth="11.19921875" defaultRowHeight="15" customHeight="1" x14ac:dyDescent="0.2"/>
  <cols>
    <col min="1" max="1" width="16.69921875" customWidth="1"/>
    <col min="2" max="2" width="11.3984375" customWidth="1"/>
    <col min="3" max="3" width="10.69921875" customWidth="1"/>
    <col min="4" max="4" width="18" customWidth="1"/>
    <col min="5" max="5" width="20.296875" customWidth="1"/>
    <col min="6" max="6" width="15.3984375" customWidth="1"/>
    <col min="7" max="7" width="15.796875" customWidth="1"/>
    <col min="8" max="10" width="8.296875" customWidth="1"/>
  </cols>
  <sheetData>
    <row r="1" spans="1:10" x14ac:dyDescent="0.25">
      <c r="A1" s="5"/>
      <c r="B1" s="5"/>
      <c r="C1" s="5"/>
      <c r="D1" s="5"/>
      <c r="E1" s="5"/>
      <c r="F1" s="5"/>
      <c r="G1" s="5"/>
    </row>
    <row r="2" spans="1:10" x14ac:dyDescent="0.25">
      <c r="A2" s="19" t="s">
        <v>4</v>
      </c>
      <c r="B2" s="19"/>
      <c r="C2" s="19"/>
      <c r="D2" s="19"/>
      <c r="E2" s="19"/>
      <c r="F2" s="19"/>
      <c r="G2" s="19"/>
      <c r="H2" s="4"/>
      <c r="I2" s="3"/>
      <c r="J2" s="3"/>
    </row>
    <row r="3" spans="1:10" x14ac:dyDescent="0.25">
      <c r="A3" s="19"/>
      <c r="B3" s="19" t="s">
        <v>32</v>
      </c>
      <c r="C3" s="19" t="s">
        <v>31</v>
      </c>
      <c r="D3" s="19" t="s">
        <v>33</v>
      </c>
      <c r="E3" s="19" t="s">
        <v>34</v>
      </c>
      <c r="F3" s="19" t="s">
        <v>35</v>
      </c>
      <c r="G3" s="19" t="s">
        <v>155</v>
      </c>
      <c r="H3" s="19" t="s">
        <v>156</v>
      </c>
      <c r="I3" s="19" t="s">
        <v>157</v>
      </c>
      <c r="J3" s="19" t="s">
        <v>158</v>
      </c>
    </row>
    <row r="4" spans="1:10" x14ac:dyDescent="0.25">
      <c r="A4" s="19"/>
      <c r="B4" s="19"/>
      <c r="C4" s="19"/>
      <c r="D4" s="19"/>
      <c r="E4" s="19"/>
      <c r="F4" s="19"/>
      <c r="G4" s="19" t="s">
        <v>36</v>
      </c>
      <c r="H4" s="19" t="s">
        <v>57</v>
      </c>
      <c r="I4" s="19" t="s">
        <v>159</v>
      </c>
      <c r="J4" s="19" t="s">
        <v>62</v>
      </c>
    </row>
    <row r="5" spans="1:10" x14ac:dyDescent="0.25">
      <c r="A5" s="9" t="s">
        <v>160</v>
      </c>
      <c r="E5" s="9" t="s">
        <v>161</v>
      </c>
      <c r="F5" s="9" t="s">
        <v>162</v>
      </c>
      <c r="G5" s="9" t="s">
        <v>160</v>
      </c>
      <c r="H5" s="9" t="s">
        <v>163</v>
      </c>
      <c r="I5" s="9" t="s">
        <v>164</v>
      </c>
      <c r="J5" s="9" t="s">
        <v>165</v>
      </c>
    </row>
    <row r="6" spans="1:10" ht="270" x14ac:dyDescent="0.2">
      <c r="A6" s="20" t="s">
        <v>166</v>
      </c>
      <c r="B6" s="20"/>
      <c r="C6" s="20"/>
      <c r="D6" s="20"/>
      <c r="E6" s="20" t="s">
        <v>167</v>
      </c>
      <c r="F6" s="20" t="s">
        <v>168</v>
      </c>
      <c r="G6" s="20" t="s">
        <v>169</v>
      </c>
      <c r="H6" s="20" t="s">
        <v>170</v>
      </c>
      <c r="I6" s="20" t="s">
        <v>171</v>
      </c>
      <c r="J6" s="20" t="s">
        <v>172</v>
      </c>
    </row>
    <row r="7" spans="1:10" x14ac:dyDescent="0.25">
      <c r="E7" s="9" t="s">
        <v>173</v>
      </c>
    </row>
    <row r="8" spans="1:10" x14ac:dyDescent="0.25">
      <c r="E8" s="9" t="s">
        <v>174</v>
      </c>
    </row>
    <row r="9" spans="1:10" x14ac:dyDescent="0.25">
      <c r="E9" s="9" t="s">
        <v>175</v>
      </c>
    </row>
    <row r="11" spans="1:10" ht="30" x14ac:dyDescent="0.25">
      <c r="A11" s="21" t="s">
        <v>176</v>
      </c>
      <c r="B11" s="22" t="s">
        <v>177</v>
      </c>
      <c r="C11" s="23" t="s">
        <v>177</v>
      </c>
      <c r="D11" s="24" t="s">
        <v>178</v>
      </c>
      <c r="E11" s="25" t="s">
        <v>34</v>
      </c>
      <c r="F11" s="24" t="s">
        <v>179</v>
      </c>
      <c r="G11" s="26" t="s">
        <v>180</v>
      </c>
    </row>
    <row r="12" spans="1:10" x14ac:dyDescent="0.25">
      <c r="D12" s="27" t="s">
        <v>181</v>
      </c>
      <c r="E12" s="28" t="s">
        <v>182</v>
      </c>
      <c r="F12" s="27" t="s">
        <v>183</v>
      </c>
    </row>
    <row r="13" spans="1:10" x14ac:dyDescent="0.25">
      <c r="D13" s="27" t="s">
        <v>184</v>
      </c>
      <c r="E13" s="28" t="s">
        <v>185</v>
      </c>
      <c r="F13" s="27" t="s">
        <v>186</v>
      </c>
    </row>
    <row r="14" spans="1:10" x14ac:dyDescent="0.25">
      <c r="D14" s="27" t="s">
        <v>187</v>
      </c>
      <c r="E14" s="28" t="s">
        <v>188</v>
      </c>
      <c r="F14" s="27" t="s">
        <v>189</v>
      </c>
    </row>
    <row r="15" spans="1:10" x14ac:dyDescent="0.25">
      <c r="D15" s="29" t="s">
        <v>190</v>
      </c>
      <c r="E15" s="30"/>
      <c r="F15" s="27" t="s">
        <v>191</v>
      </c>
    </row>
    <row r="16" spans="1:10" x14ac:dyDescent="0.25">
      <c r="C16" s="2"/>
      <c r="E16" s="2"/>
      <c r="F16" s="27" t="s">
        <v>192</v>
      </c>
    </row>
    <row r="17" spans="3:6" x14ac:dyDescent="0.25">
      <c r="C17" s="2"/>
      <c r="E17" s="2"/>
      <c r="F17" s="29" t="s">
        <v>193</v>
      </c>
    </row>
    <row r="21" spans="3:6" ht="15.75" customHeight="1" x14ac:dyDescent="0.2"/>
    <row r="22" spans="3:6" ht="15.75" customHeight="1" x14ac:dyDescent="0.2"/>
    <row r="23" spans="3:6" ht="15.75" customHeight="1" x14ac:dyDescent="0.25">
      <c r="C23" s="2"/>
      <c r="D23" s="2"/>
    </row>
    <row r="24" spans="3:6" ht="15.75" customHeight="1" x14ac:dyDescent="0.25">
      <c r="C24" s="2"/>
      <c r="D24" s="2"/>
      <c r="E24" s="2"/>
      <c r="F24" s="2"/>
    </row>
    <row r="25" spans="3:6" ht="15.75" customHeight="1" x14ac:dyDescent="0.2"/>
    <row r="26" spans="3:6" ht="15.75" customHeight="1" x14ac:dyDescent="0.2"/>
    <row r="28" spans="3:6" ht="15.75" customHeight="1" x14ac:dyDescent="0.2"/>
    <row r="29" spans="3:6" ht="15.75" customHeight="1" x14ac:dyDescent="0.2"/>
    <row r="30" spans="3:6" ht="15.75" customHeight="1" x14ac:dyDescent="0.2"/>
    <row r="31" spans="3:6" ht="15.75" customHeight="1" x14ac:dyDescent="0.2"/>
    <row r="32" spans="3: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workbookViewId="0">
      <pane xSplit="5" ySplit="10" topLeftCell="F11" activePane="bottomRight" state="frozen"/>
      <selection pane="topRight" activeCell="F1" sqref="F1"/>
      <selection pane="bottomLeft" activeCell="A11" sqref="A11"/>
      <selection pane="bottomRight" activeCell="A6" sqref="A6:A10"/>
    </sheetView>
  </sheetViews>
  <sheetFormatPr baseColWidth="10" defaultColWidth="11.19921875" defaultRowHeight="15" customHeight="1" x14ac:dyDescent="0.2"/>
  <cols>
    <col min="1" max="1" width="53.09765625" customWidth="1"/>
    <col min="2" max="19" width="8.296875" customWidth="1"/>
    <col min="20" max="20" width="10.19921875" customWidth="1"/>
  </cols>
  <sheetData>
    <row r="1" spans="1:20" x14ac:dyDescent="0.25">
      <c r="A1" s="31"/>
    </row>
    <row r="2" spans="1:20" x14ac:dyDescent="0.25">
      <c r="A2" s="31"/>
    </row>
    <row r="3" spans="1:20" x14ac:dyDescent="0.25">
      <c r="A3" s="31"/>
      <c r="B3" s="1"/>
      <c r="C3" s="1"/>
      <c r="D3" s="1"/>
      <c r="E3" s="1"/>
      <c r="F3" s="1"/>
      <c r="G3" s="1"/>
    </row>
    <row r="4" spans="1:20" x14ac:dyDescent="0.25">
      <c r="A4" s="32" t="s">
        <v>194</v>
      </c>
      <c r="B4" s="1"/>
      <c r="C4" s="1"/>
      <c r="D4" s="1"/>
      <c r="E4" s="1"/>
      <c r="F4" s="1"/>
      <c r="G4" s="1"/>
    </row>
    <row r="5" spans="1:20" x14ac:dyDescent="0.25">
      <c r="A5" s="33"/>
      <c r="B5" s="1"/>
      <c r="C5" s="1"/>
      <c r="D5" s="1"/>
      <c r="E5" s="1"/>
      <c r="F5" s="1" t="s">
        <v>195</v>
      </c>
      <c r="G5" s="1"/>
      <c r="T5" s="9" t="s">
        <v>196</v>
      </c>
    </row>
    <row r="6" spans="1:20" x14ac:dyDescent="0.25">
      <c r="A6" s="143" t="s">
        <v>197</v>
      </c>
      <c r="B6" s="1"/>
      <c r="C6" s="6" t="s">
        <v>42</v>
      </c>
      <c r="D6" s="6" t="s">
        <v>43</v>
      </c>
      <c r="E6" s="7" t="s">
        <v>44</v>
      </c>
      <c r="F6" s="34">
        <v>1</v>
      </c>
      <c r="G6" s="34">
        <v>2</v>
      </c>
      <c r="H6" s="34">
        <v>3</v>
      </c>
      <c r="I6" s="34">
        <v>4</v>
      </c>
      <c r="J6" s="34">
        <v>5</v>
      </c>
      <c r="K6" s="34">
        <v>6</v>
      </c>
      <c r="L6" s="34">
        <v>7</v>
      </c>
      <c r="M6" s="34">
        <v>8</v>
      </c>
      <c r="N6" s="34">
        <v>9</v>
      </c>
      <c r="O6" s="34">
        <v>10</v>
      </c>
      <c r="P6" s="34">
        <v>11</v>
      </c>
      <c r="Q6" s="34">
        <v>12</v>
      </c>
      <c r="R6" s="34">
        <v>13</v>
      </c>
      <c r="S6" s="34">
        <v>14</v>
      </c>
      <c r="T6" s="31" t="s">
        <v>198</v>
      </c>
    </row>
    <row r="7" spans="1:20" x14ac:dyDescent="0.25">
      <c r="A7" s="144"/>
      <c r="B7" s="1"/>
      <c r="C7" s="1"/>
      <c r="D7" s="1"/>
      <c r="E7" s="2"/>
      <c r="F7" s="1">
        <v>2</v>
      </c>
      <c r="G7" s="1">
        <v>0</v>
      </c>
      <c r="H7" s="9">
        <v>1</v>
      </c>
      <c r="I7" s="9">
        <v>1</v>
      </c>
      <c r="J7" s="9">
        <v>1</v>
      </c>
      <c r="K7" s="9">
        <v>0</v>
      </c>
      <c r="L7" s="9">
        <v>1</v>
      </c>
      <c r="M7" s="9">
        <v>1</v>
      </c>
      <c r="N7" s="9">
        <v>1</v>
      </c>
      <c r="O7" s="9">
        <v>1</v>
      </c>
      <c r="P7" s="9">
        <v>3</v>
      </c>
      <c r="Q7" s="9">
        <v>3</v>
      </c>
      <c r="R7" s="9">
        <v>0</v>
      </c>
      <c r="S7" s="9">
        <v>1</v>
      </c>
      <c r="T7" s="9">
        <f t="shared" ref="T7:T30" si="0">SUM(F7:S7)</f>
        <v>16</v>
      </c>
    </row>
    <row r="8" spans="1:20" x14ac:dyDescent="0.25">
      <c r="A8" s="144"/>
      <c r="B8" s="1"/>
      <c r="C8" s="1"/>
      <c r="D8" s="1"/>
      <c r="E8" s="2"/>
      <c r="F8" s="1">
        <v>1</v>
      </c>
      <c r="G8" s="1">
        <v>0</v>
      </c>
      <c r="H8" s="9">
        <v>3</v>
      </c>
      <c r="I8" s="9">
        <v>3</v>
      </c>
      <c r="J8" s="9">
        <v>0</v>
      </c>
      <c r="K8" s="9">
        <v>1</v>
      </c>
      <c r="L8" s="9">
        <v>2</v>
      </c>
      <c r="M8" s="9">
        <v>0</v>
      </c>
      <c r="N8" s="9">
        <v>1</v>
      </c>
      <c r="O8" s="9">
        <v>1</v>
      </c>
      <c r="P8" s="9">
        <v>2</v>
      </c>
      <c r="Q8" s="9">
        <v>0</v>
      </c>
      <c r="R8" s="9">
        <v>1</v>
      </c>
      <c r="S8" s="9">
        <v>0</v>
      </c>
      <c r="T8" s="9">
        <f t="shared" si="0"/>
        <v>15</v>
      </c>
    </row>
    <row r="9" spans="1:20" ht="62.25" customHeight="1" x14ac:dyDescent="0.25">
      <c r="A9" s="144"/>
      <c r="B9" s="1"/>
      <c r="C9" s="1"/>
      <c r="D9" s="1"/>
      <c r="E9" s="2"/>
      <c r="F9" s="1">
        <v>2</v>
      </c>
      <c r="G9" s="1">
        <v>3</v>
      </c>
      <c r="H9" s="9">
        <v>2</v>
      </c>
      <c r="I9" s="9">
        <v>1</v>
      </c>
      <c r="J9" s="9">
        <v>3</v>
      </c>
      <c r="K9" s="9">
        <v>3</v>
      </c>
      <c r="L9" s="9">
        <v>1</v>
      </c>
      <c r="M9" s="9">
        <v>0</v>
      </c>
      <c r="N9" s="9">
        <v>2</v>
      </c>
      <c r="O9" s="9">
        <v>1</v>
      </c>
      <c r="P9" s="9">
        <v>0</v>
      </c>
      <c r="Q9" s="9">
        <v>0</v>
      </c>
      <c r="R9" s="9">
        <v>1</v>
      </c>
      <c r="S9" s="9">
        <v>2</v>
      </c>
      <c r="T9" s="9">
        <f t="shared" si="0"/>
        <v>21</v>
      </c>
    </row>
    <row r="10" spans="1:20" x14ac:dyDescent="0.25">
      <c r="A10" s="144"/>
      <c r="B10" s="1"/>
      <c r="C10" s="1"/>
      <c r="D10" s="1"/>
      <c r="E10" s="2"/>
      <c r="F10" s="1">
        <v>4</v>
      </c>
      <c r="G10" s="1">
        <v>2</v>
      </c>
      <c r="H10" s="9">
        <v>4</v>
      </c>
      <c r="I10" s="9">
        <v>1</v>
      </c>
      <c r="J10" s="9">
        <v>1</v>
      </c>
      <c r="K10" s="9">
        <v>2</v>
      </c>
      <c r="L10" s="9">
        <v>1</v>
      </c>
      <c r="M10" s="9">
        <v>0</v>
      </c>
      <c r="N10" s="9">
        <v>2</v>
      </c>
      <c r="O10" s="9">
        <v>0</v>
      </c>
      <c r="P10" s="9">
        <v>3</v>
      </c>
      <c r="Q10" s="9">
        <v>1</v>
      </c>
      <c r="R10" s="9">
        <v>1</v>
      </c>
      <c r="S10" s="9">
        <v>0</v>
      </c>
      <c r="T10" s="9">
        <f t="shared" si="0"/>
        <v>22</v>
      </c>
    </row>
    <row r="11" spans="1:20" x14ac:dyDescent="0.25">
      <c r="C11" s="1"/>
      <c r="D11" s="1"/>
      <c r="E11" s="2"/>
      <c r="F11" s="1">
        <v>0</v>
      </c>
      <c r="G11" s="1">
        <v>3</v>
      </c>
      <c r="H11" s="9">
        <v>4</v>
      </c>
      <c r="I11" s="9">
        <v>2</v>
      </c>
      <c r="J11" s="9">
        <v>2</v>
      </c>
      <c r="K11" s="9">
        <v>1</v>
      </c>
      <c r="L11" s="9">
        <v>0</v>
      </c>
      <c r="M11" s="9">
        <v>3</v>
      </c>
      <c r="N11" s="9">
        <v>0</v>
      </c>
      <c r="O11" s="9">
        <v>0</v>
      </c>
      <c r="P11" s="9">
        <v>3</v>
      </c>
      <c r="Q11" s="9">
        <v>3</v>
      </c>
      <c r="S11" s="9">
        <v>2</v>
      </c>
      <c r="T11" s="9">
        <f t="shared" si="0"/>
        <v>23</v>
      </c>
    </row>
    <row r="12" spans="1:20" x14ac:dyDescent="0.25">
      <c r="C12" s="1"/>
      <c r="D12" s="1"/>
      <c r="E12" s="2"/>
      <c r="F12" s="1">
        <v>2</v>
      </c>
      <c r="G12" s="1">
        <v>0</v>
      </c>
      <c r="H12" s="9">
        <v>0</v>
      </c>
      <c r="I12" s="9">
        <v>2</v>
      </c>
      <c r="J12" s="9">
        <v>2</v>
      </c>
      <c r="K12" s="9">
        <v>0</v>
      </c>
      <c r="L12" s="9">
        <v>2</v>
      </c>
      <c r="M12" s="9">
        <v>3</v>
      </c>
      <c r="N12" s="9">
        <v>1</v>
      </c>
      <c r="O12" s="9">
        <v>0</v>
      </c>
      <c r="P12" s="9">
        <v>3</v>
      </c>
      <c r="Q12" s="9">
        <v>4</v>
      </c>
      <c r="R12" s="9">
        <v>1</v>
      </c>
      <c r="S12" s="9">
        <v>4</v>
      </c>
      <c r="T12" s="9">
        <f t="shared" si="0"/>
        <v>24</v>
      </c>
    </row>
    <row r="13" spans="1:20" x14ac:dyDescent="0.25">
      <c r="C13" s="1"/>
      <c r="D13" s="1"/>
      <c r="E13" s="2"/>
      <c r="F13" s="1">
        <v>1</v>
      </c>
      <c r="G13" s="1">
        <v>0</v>
      </c>
      <c r="H13" s="9">
        <v>1</v>
      </c>
      <c r="I13" s="9">
        <v>4</v>
      </c>
      <c r="J13" s="9">
        <v>1</v>
      </c>
      <c r="K13" s="9">
        <v>0</v>
      </c>
      <c r="L13" s="9">
        <v>1</v>
      </c>
      <c r="M13" s="9">
        <v>2</v>
      </c>
      <c r="N13" s="9">
        <v>0</v>
      </c>
      <c r="O13" s="9">
        <v>3</v>
      </c>
      <c r="P13" s="9">
        <v>1</v>
      </c>
      <c r="Q13" s="9">
        <v>3</v>
      </c>
      <c r="R13" s="9">
        <v>0</v>
      </c>
      <c r="S13" s="9">
        <v>0</v>
      </c>
      <c r="T13" s="9">
        <f t="shared" si="0"/>
        <v>17</v>
      </c>
    </row>
    <row r="14" spans="1:20" x14ac:dyDescent="0.25">
      <c r="C14" s="1"/>
      <c r="D14" s="1"/>
      <c r="E14" s="2"/>
      <c r="F14" s="1">
        <v>2</v>
      </c>
      <c r="G14" s="1">
        <v>0</v>
      </c>
      <c r="H14" s="9">
        <v>0</v>
      </c>
      <c r="I14" s="9">
        <v>4</v>
      </c>
      <c r="J14" s="9">
        <v>4</v>
      </c>
      <c r="K14" s="9">
        <v>0</v>
      </c>
      <c r="L14" s="9">
        <v>0</v>
      </c>
      <c r="M14" s="9">
        <v>3</v>
      </c>
      <c r="N14" s="9">
        <v>0</v>
      </c>
      <c r="O14" s="9">
        <v>1</v>
      </c>
      <c r="P14" s="9">
        <v>2</v>
      </c>
      <c r="Q14" s="9">
        <v>0</v>
      </c>
      <c r="R14" s="9">
        <v>0</v>
      </c>
      <c r="S14" s="9">
        <v>0</v>
      </c>
      <c r="T14" s="9">
        <f t="shared" si="0"/>
        <v>16</v>
      </c>
    </row>
    <row r="15" spans="1:20" x14ac:dyDescent="0.25">
      <c r="C15" s="9"/>
      <c r="D15" s="1"/>
      <c r="E15" s="2"/>
      <c r="F15" s="1">
        <v>2</v>
      </c>
      <c r="G15" s="1">
        <v>2</v>
      </c>
      <c r="H15" s="9">
        <v>2</v>
      </c>
      <c r="I15" s="9">
        <v>3</v>
      </c>
      <c r="J15" s="9">
        <v>2</v>
      </c>
      <c r="K15" s="9">
        <v>0</v>
      </c>
      <c r="L15" s="9">
        <v>2</v>
      </c>
      <c r="M15" s="9">
        <v>2</v>
      </c>
      <c r="N15" s="9">
        <v>1</v>
      </c>
      <c r="O15" s="9">
        <v>1</v>
      </c>
      <c r="P15" s="9">
        <v>3</v>
      </c>
      <c r="Q15" s="9">
        <v>3</v>
      </c>
      <c r="R15" s="9">
        <v>1</v>
      </c>
      <c r="S15" s="9">
        <v>1</v>
      </c>
      <c r="T15" s="9">
        <f t="shared" si="0"/>
        <v>25</v>
      </c>
    </row>
    <row r="16" spans="1:20" x14ac:dyDescent="0.25">
      <c r="C16" s="9"/>
      <c r="D16" s="9"/>
      <c r="E16" s="9"/>
      <c r="F16" s="1">
        <v>2</v>
      </c>
      <c r="G16" s="1">
        <v>0</v>
      </c>
      <c r="H16" s="9">
        <v>2</v>
      </c>
      <c r="I16" s="9">
        <v>2</v>
      </c>
      <c r="J16" s="9">
        <v>2</v>
      </c>
      <c r="K16" s="9">
        <v>0</v>
      </c>
      <c r="L16" s="9">
        <v>1</v>
      </c>
      <c r="M16" s="9">
        <v>4</v>
      </c>
      <c r="N16" s="9">
        <v>0</v>
      </c>
      <c r="O16" s="9">
        <v>1</v>
      </c>
      <c r="P16" s="9">
        <v>2</v>
      </c>
      <c r="Q16" s="9">
        <v>3</v>
      </c>
      <c r="R16" s="9">
        <v>0</v>
      </c>
      <c r="S16" s="9">
        <v>2</v>
      </c>
      <c r="T16" s="9">
        <f t="shared" si="0"/>
        <v>21</v>
      </c>
    </row>
    <row r="17" spans="3:20" x14ac:dyDescent="0.25">
      <c r="C17" s="9"/>
      <c r="D17" s="9"/>
      <c r="E17" s="9"/>
      <c r="F17" s="1">
        <v>2</v>
      </c>
      <c r="G17" s="1">
        <v>2</v>
      </c>
      <c r="H17" s="9">
        <v>3</v>
      </c>
      <c r="I17" s="9">
        <v>4</v>
      </c>
      <c r="J17" s="9">
        <v>4</v>
      </c>
      <c r="K17" s="9">
        <v>2</v>
      </c>
      <c r="L17" s="9">
        <v>4</v>
      </c>
      <c r="M17" s="9">
        <v>1</v>
      </c>
      <c r="N17" s="9">
        <v>1</v>
      </c>
      <c r="O17" s="9">
        <v>4</v>
      </c>
      <c r="P17" s="9">
        <v>3</v>
      </c>
      <c r="Q17" s="9">
        <v>0</v>
      </c>
      <c r="R17" s="9">
        <v>1</v>
      </c>
      <c r="S17" s="9">
        <v>2</v>
      </c>
      <c r="T17" s="9">
        <f t="shared" si="0"/>
        <v>33</v>
      </c>
    </row>
    <row r="18" spans="3:20" x14ac:dyDescent="0.25">
      <c r="C18" s="9"/>
      <c r="D18" s="9"/>
      <c r="E18" s="9"/>
      <c r="F18" s="1">
        <v>2</v>
      </c>
      <c r="G18" s="1">
        <v>1</v>
      </c>
      <c r="H18" s="9">
        <v>1</v>
      </c>
      <c r="I18" s="9">
        <v>0</v>
      </c>
      <c r="J18" s="9">
        <v>0</v>
      </c>
      <c r="K18" s="9">
        <v>0</v>
      </c>
      <c r="L18" s="9">
        <v>0</v>
      </c>
      <c r="M18" s="9">
        <v>0</v>
      </c>
      <c r="N18" s="9">
        <v>0</v>
      </c>
      <c r="O18" s="9">
        <v>0</v>
      </c>
      <c r="P18" s="9">
        <v>1</v>
      </c>
      <c r="Q18" s="9">
        <v>4</v>
      </c>
      <c r="R18" s="9">
        <v>0</v>
      </c>
      <c r="S18" s="9">
        <v>0</v>
      </c>
      <c r="T18" s="9">
        <f t="shared" si="0"/>
        <v>9</v>
      </c>
    </row>
    <row r="19" spans="3:20" x14ac:dyDescent="0.25">
      <c r="C19" s="9"/>
      <c r="D19" s="9"/>
      <c r="E19" s="9"/>
      <c r="F19" s="1">
        <v>2</v>
      </c>
      <c r="G19" s="1">
        <v>2</v>
      </c>
      <c r="H19" s="9">
        <v>3</v>
      </c>
      <c r="I19" s="9">
        <v>0</v>
      </c>
      <c r="J19" s="9">
        <v>1</v>
      </c>
      <c r="K19" s="9">
        <v>1</v>
      </c>
      <c r="L19" s="9">
        <v>1</v>
      </c>
      <c r="M19" s="9">
        <v>3</v>
      </c>
      <c r="N19" s="9">
        <v>1</v>
      </c>
      <c r="O19" s="9">
        <v>1</v>
      </c>
      <c r="P19" s="9">
        <v>3</v>
      </c>
      <c r="Q19" s="9">
        <v>4</v>
      </c>
      <c r="R19" s="9">
        <v>2</v>
      </c>
      <c r="S19" s="9">
        <v>1</v>
      </c>
      <c r="T19" s="9">
        <f t="shared" si="0"/>
        <v>25</v>
      </c>
    </row>
    <row r="20" spans="3:20" x14ac:dyDescent="0.25">
      <c r="C20" s="9"/>
      <c r="D20" s="9"/>
      <c r="E20" s="9"/>
      <c r="F20" s="1">
        <v>0</v>
      </c>
      <c r="G20" s="1">
        <v>4</v>
      </c>
      <c r="H20" s="9">
        <v>2</v>
      </c>
      <c r="I20" s="9">
        <v>3</v>
      </c>
      <c r="J20" s="9">
        <v>2</v>
      </c>
      <c r="K20" s="9">
        <v>2</v>
      </c>
      <c r="L20" s="9">
        <v>0</v>
      </c>
      <c r="M20" s="9">
        <v>2</v>
      </c>
      <c r="N20" s="9">
        <v>0</v>
      </c>
      <c r="O20" s="9">
        <v>4</v>
      </c>
      <c r="P20" s="9">
        <v>0</v>
      </c>
      <c r="Q20" s="9">
        <v>0</v>
      </c>
      <c r="R20" s="9">
        <v>0</v>
      </c>
      <c r="S20" s="9">
        <v>0</v>
      </c>
      <c r="T20" s="9">
        <f t="shared" si="0"/>
        <v>19</v>
      </c>
    </row>
    <row r="21" spans="3:20" ht="15.75" customHeight="1" x14ac:dyDescent="0.25">
      <c r="C21" s="9"/>
      <c r="D21" s="9"/>
      <c r="E21" s="9"/>
      <c r="F21" s="1">
        <v>0</v>
      </c>
      <c r="G21" s="1">
        <v>0</v>
      </c>
      <c r="H21" s="9">
        <v>2</v>
      </c>
      <c r="I21" s="9">
        <v>1</v>
      </c>
      <c r="J21" s="9">
        <v>1</v>
      </c>
      <c r="K21" s="9">
        <v>1</v>
      </c>
      <c r="L21" s="9">
        <v>1</v>
      </c>
      <c r="M21" s="9">
        <v>3</v>
      </c>
      <c r="N21" s="9">
        <v>1</v>
      </c>
      <c r="O21" s="9">
        <v>3</v>
      </c>
      <c r="P21" s="9">
        <v>1</v>
      </c>
      <c r="Q21" s="9">
        <v>2</v>
      </c>
      <c r="R21" s="9">
        <v>0</v>
      </c>
      <c r="S21" s="9">
        <v>1</v>
      </c>
      <c r="T21" s="9">
        <f t="shared" si="0"/>
        <v>17</v>
      </c>
    </row>
    <row r="22" spans="3:20" ht="15.75" customHeight="1" x14ac:dyDescent="0.25">
      <c r="C22" s="9"/>
      <c r="D22" s="9"/>
      <c r="E22" s="9"/>
      <c r="F22" s="1">
        <v>4</v>
      </c>
      <c r="G22" s="1">
        <v>3</v>
      </c>
      <c r="H22" s="9">
        <v>3</v>
      </c>
      <c r="I22" s="9">
        <v>1</v>
      </c>
      <c r="J22" s="9">
        <v>2</v>
      </c>
      <c r="K22" s="9">
        <v>2</v>
      </c>
      <c r="L22" s="9">
        <v>2</v>
      </c>
      <c r="M22" s="9">
        <v>2</v>
      </c>
      <c r="N22" s="9">
        <v>1</v>
      </c>
      <c r="O22" s="9">
        <v>2</v>
      </c>
      <c r="P22" s="9">
        <v>3</v>
      </c>
      <c r="Q22" s="9">
        <v>3</v>
      </c>
      <c r="R22" s="9">
        <v>1</v>
      </c>
      <c r="S22" s="9">
        <v>2</v>
      </c>
      <c r="T22" s="9">
        <f t="shared" si="0"/>
        <v>31</v>
      </c>
    </row>
    <row r="23" spans="3:20" ht="15.75" customHeight="1" x14ac:dyDescent="0.25">
      <c r="C23" s="9"/>
      <c r="D23" s="9"/>
      <c r="E23" s="9"/>
      <c r="F23" s="1">
        <v>2</v>
      </c>
      <c r="G23" s="1">
        <v>1</v>
      </c>
      <c r="H23" s="9">
        <v>2</v>
      </c>
      <c r="I23" s="9">
        <v>1</v>
      </c>
      <c r="J23" s="9">
        <v>1</v>
      </c>
      <c r="K23" s="9">
        <v>1</v>
      </c>
      <c r="L23" s="9">
        <v>1</v>
      </c>
      <c r="M23" s="9">
        <v>1</v>
      </c>
      <c r="N23" s="9">
        <v>1</v>
      </c>
      <c r="O23" s="9">
        <v>1</v>
      </c>
      <c r="P23" s="9">
        <v>2</v>
      </c>
      <c r="Q23" s="9">
        <v>2</v>
      </c>
      <c r="R23" s="9">
        <v>1</v>
      </c>
      <c r="S23" s="9">
        <v>1</v>
      </c>
      <c r="T23" s="9">
        <f t="shared" si="0"/>
        <v>18</v>
      </c>
    </row>
    <row r="24" spans="3:20" ht="15.75" customHeight="1" x14ac:dyDescent="0.25">
      <c r="C24" s="9"/>
      <c r="D24" s="9"/>
      <c r="E24" s="9"/>
      <c r="F24" s="1">
        <v>1</v>
      </c>
      <c r="G24" s="1">
        <v>0</v>
      </c>
      <c r="H24" s="9">
        <v>1</v>
      </c>
      <c r="I24" s="9">
        <v>1</v>
      </c>
      <c r="J24" s="9">
        <v>0</v>
      </c>
      <c r="K24" s="9">
        <v>1</v>
      </c>
      <c r="L24" s="9">
        <v>1</v>
      </c>
      <c r="M24" s="9">
        <v>1</v>
      </c>
      <c r="N24" s="9">
        <v>1</v>
      </c>
      <c r="O24" s="9">
        <v>1</v>
      </c>
      <c r="P24" s="9">
        <v>0</v>
      </c>
      <c r="Q24" s="9">
        <v>4</v>
      </c>
      <c r="R24" s="9">
        <v>1</v>
      </c>
      <c r="S24" s="9">
        <v>0</v>
      </c>
      <c r="T24" s="9">
        <f t="shared" si="0"/>
        <v>13</v>
      </c>
    </row>
    <row r="25" spans="3:20" ht="15.75" customHeight="1" x14ac:dyDescent="0.25">
      <c r="C25" s="9"/>
      <c r="D25" s="9"/>
      <c r="E25" s="9"/>
      <c r="F25" s="1">
        <v>0</v>
      </c>
      <c r="G25" s="1">
        <v>1</v>
      </c>
      <c r="H25" s="9">
        <v>1</v>
      </c>
      <c r="I25" s="9">
        <v>0</v>
      </c>
      <c r="J25" s="9">
        <v>0</v>
      </c>
      <c r="K25" s="9">
        <v>1</v>
      </c>
      <c r="L25" s="9">
        <v>1</v>
      </c>
      <c r="M25" s="9">
        <v>1</v>
      </c>
      <c r="N25" s="9">
        <v>0</v>
      </c>
      <c r="O25" s="9">
        <v>1</v>
      </c>
      <c r="P25" s="9">
        <v>2</v>
      </c>
      <c r="Q25" s="9">
        <v>0</v>
      </c>
      <c r="R25" s="9">
        <v>3</v>
      </c>
      <c r="S25" s="9">
        <v>0</v>
      </c>
      <c r="T25" s="9">
        <f t="shared" si="0"/>
        <v>11</v>
      </c>
    </row>
    <row r="26" spans="3:20" ht="15.75" customHeight="1" x14ac:dyDescent="0.25">
      <c r="C26" s="9"/>
      <c r="D26" s="9"/>
      <c r="E26" s="9"/>
      <c r="F26" s="1">
        <v>3</v>
      </c>
      <c r="G26" s="1">
        <v>0</v>
      </c>
      <c r="H26" s="9">
        <v>2</v>
      </c>
      <c r="I26" s="9">
        <v>1</v>
      </c>
      <c r="J26" s="9">
        <v>1</v>
      </c>
      <c r="K26" s="9">
        <v>1</v>
      </c>
      <c r="L26" s="9">
        <v>1</v>
      </c>
      <c r="M26" s="9">
        <v>1</v>
      </c>
      <c r="N26" s="9">
        <v>0</v>
      </c>
      <c r="O26" s="9">
        <v>1</v>
      </c>
      <c r="P26" s="9">
        <v>2</v>
      </c>
      <c r="Q26" s="9">
        <v>3</v>
      </c>
      <c r="R26" s="9">
        <v>0</v>
      </c>
      <c r="S26" s="9">
        <v>0</v>
      </c>
      <c r="T26" s="9">
        <f t="shared" si="0"/>
        <v>16</v>
      </c>
    </row>
    <row r="27" spans="3:20" ht="15.75" customHeight="1" x14ac:dyDescent="0.25">
      <c r="C27" s="9"/>
      <c r="D27" s="9"/>
      <c r="E27" s="9"/>
      <c r="F27" s="1">
        <v>4</v>
      </c>
      <c r="G27" s="1">
        <v>4</v>
      </c>
      <c r="H27" s="9">
        <v>4</v>
      </c>
      <c r="I27" s="9">
        <v>1</v>
      </c>
      <c r="J27" s="9">
        <v>0</v>
      </c>
      <c r="K27" s="9">
        <v>0</v>
      </c>
      <c r="L27" s="9">
        <v>2</v>
      </c>
      <c r="M27" s="9">
        <v>3</v>
      </c>
      <c r="N27" s="9">
        <v>2</v>
      </c>
      <c r="O27" s="9">
        <v>2</v>
      </c>
      <c r="P27" s="9">
        <v>4</v>
      </c>
      <c r="Q27" s="9">
        <v>2</v>
      </c>
      <c r="R27" s="9">
        <v>0</v>
      </c>
      <c r="S27" s="9">
        <v>3</v>
      </c>
      <c r="T27" s="9">
        <f t="shared" si="0"/>
        <v>31</v>
      </c>
    </row>
    <row r="28" spans="3:20" ht="15.75" customHeight="1" x14ac:dyDescent="0.25">
      <c r="C28" s="9"/>
      <c r="D28" s="9"/>
      <c r="E28" s="9"/>
      <c r="F28" s="1">
        <v>1</v>
      </c>
      <c r="G28" s="1">
        <v>2</v>
      </c>
      <c r="H28" s="9">
        <v>1</v>
      </c>
      <c r="I28" s="9">
        <v>0</v>
      </c>
      <c r="J28" s="9">
        <v>0</v>
      </c>
      <c r="K28" s="9">
        <v>0</v>
      </c>
      <c r="L28" s="9">
        <v>0</v>
      </c>
      <c r="M28" s="9">
        <v>3</v>
      </c>
      <c r="N28" s="9">
        <v>0</v>
      </c>
      <c r="O28" s="9">
        <v>0</v>
      </c>
      <c r="P28" s="9">
        <v>1</v>
      </c>
      <c r="Q28" s="9">
        <v>4</v>
      </c>
      <c r="R28" s="9">
        <v>0</v>
      </c>
      <c r="S28" s="9">
        <v>0</v>
      </c>
      <c r="T28" s="9">
        <f t="shared" si="0"/>
        <v>12</v>
      </c>
    </row>
    <row r="29" spans="3:20" ht="15.75" customHeight="1" x14ac:dyDescent="0.25">
      <c r="C29" s="9"/>
      <c r="D29" s="9"/>
      <c r="E29" s="9"/>
      <c r="F29" s="1">
        <v>2</v>
      </c>
      <c r="G29" s="1">
        <v>1</v>
      </c>
      <c r="H29" s="9">
        <v>4</v>
      </c>
      <c r="I29" s="9">
        <v>0</v>
      </c>
      <c r="J29" s="9">
        <v>0</v>
      </c>
      <c r="K29" s="9">
        <v>2</v>
      </c>
      <c r="L29" s="9">
        <v>2</v>
      </c>
      <c r="M29" s="9">
        <v>0</v>
      </c>
      <c r="N29" s="9">
        <v>0</v>
      </c>
      <c r="O29" s="9">
        <v>2</v>
      </c>
      <c r="P29" s="9">
        <v>0</v>
      </c>
      <c r="Q29" s="9">
        <v>4</v>
      </c>
      <c r="R29" s="9">
        <v>0</v>
      </c>
      <c r="S29" s="9">
        <v>2</v>
      </c>
      <c r="T29" s="9">
        <f t="shared" si="0"/>
        <v>19</v>
      </c>
    </row>
    <row r="30" spans="3:20" ht="15.75" customHeight="1" x14ac:dyDescent="0.25">
      <c r="C30" s="9"/>
      <c r="D30" s="9"/>
      <c r="E30" s="9"/>
      <c r="F30" s="1">
        <v>2</v>
      </c>
      <c r="G30" s="1">
        <v>1</v>
      </c>
      <c r="H30" s="9">
        <v>1</v>
      </c>
      <c r="I30" s="9">
        <v>1</v>
      </c>
      <c r="J30" s="9">
        <v>2</v>
      </c>
      <c r="K30" s="9">
        <v>2</v>
      </c>
      <c r="L30" s="9">
        <v>1</v>
      </c>
      <c r="M30" s="9">
        <v>3</v>
      </c>
      <c r="N30" s="9">
        <v>2</v>
      </c>
      <c r="O30" s="9">
        <v>1</v>
      </c>
      <c r="P30" s="9">
        <v>1</v>
      </c>
      <c r="Q30" s="9">
        <v>3</v>
      </c>
      <c r="R30" s="9">
        <v>2</v>
      </c>
      <c r="S30" s="9">
        <v>1</v>
      </c>
      <c r="T30" s="9">
        <f t="shared" si="0"/>
        <v>23</v>
      </c>
    </row>
    <row r="31" spans="3:20" ht="15.75" customHeight="1" x14ac:dyDescent="0.25">
      <c r="C31" s="9"/>
      <c r="D31" s="9"/>
      <c r="E31" s="9"/>
      <c r="F31" s="9">
        <v>0</v>
      </c>
      <c r="G31" s="9">
        <v>0</v>
      </c>
      <c r="H31" s="9">
        <v>4</v>
      </c>
      <c r="I31" s="9">
        <v>1</v>
      </c>
      <c r="J31" s="9">
        <v>0</v>
      </c>
      <c r="K31" s="9">
        <v>0</v>
      </c>
      <c r="L31" s="9">
        <v>1</v>
      </c>
      <c r="M31" s="9">
        <v>0</v>
      </c>
      <c r="N31" s="9">
        <v>1</v>
      </c>
      <c r="O31" s="9">
        <v>1</v>
      </c>
      <c r="P31" s="9">
        <v>0</v>
      </c>
      <c r="Q31" s="9">
        <v>4</v>
      </c>
      <c r="R31" s="9">
        <v>1</v>
      </c>
      <c r="S31" s="9">
        <v>0</v>
      </c>
      <c r="T31" s="9">
        <v>13</v>
      </c>
    </row>
    <row r="32" spans="3:20" ht="15.75" customHeight="1" x14ac:dyDescent="0.25">
      <c r="C32" s="9"/>
      <c r="D32" s="9"/>
      <c r="E32" s="9"/>
      <c r="F32" s="9">
        <v>0</v>
      </c>
      <c r="G32" s="9">
        <v>2</v>
      </c>
      <c r="H32" s="9">
        <v>0</v>
      </c>
      <c r="I32" s="9">
        <v>1</v>
      </c>
      <c r="J32" s="9">
        <v>1</v>
      </c>
      <c r="K32" s="9">
        <v>1</v>
      </c>
      <c r="L32" s="9">
        <v>1</v>
      </c>
      <c r="M32" s="9">
        <v>0</v>
      </c>
      <c r="N32" s="9">
        <v>1</v>
      </c>
      <c r="O32" s="9">
        <v>0</v>
      </c>
      <c r="P32" s="9">
        <v>0</v>
      </c>
      <c r="Q32" s="9">
        <v>2</v>
      </c>
      <c r="R32" s="9">
        <v>1</v>
      </c>
      <c r="S32" s="9">
        <v>0</v>
      </c>
      <c r="T32" s="9">
        <v>10</v>
      </c>
    </row>
    <row r="33" spans="3:20" ht="15.75" customHeight="1" x14ac:dyDescent="0.25">
      <c r="C33" s="9"/>
      <c r="D33" s="9"/>
      <c r="E33" s="9"/>
      <c r="F33" s="9">
        <v>2</v>
      </c>
      <c r="G33" s="9">
        <v>0</v>
      </c>
      <c r="H33" s="9">
        <v>1</v>
      </c>
      <c r="I33" s="9">
        <v>2</v>
      </c>
      <c r="J33" s="9">
        <v>1</v>
      </c>
      <c r="K33" s="9">
        <v>2</v>
      </c>
      <c r="L33" s="9">
        <v>1</v>
      </c>
      <c r="M33" s="9">
        <v>3</v>
      </c>
      <c r="N33" s="9">
        <v>1</v>
      </c>
      <c r="O33" s="9">
        <v>0</v>
      </c>
      <c r="P33" s="9">
        <v>0</v>
      </c>
      <c r="Q33" s="9">
        <v>2</v>
      </c>
      <c r="R33" s="9">
        <v>1</v>
      </c>
      <c r="S33" s="9">
        <v>1</v>
      </c>
      <c r="T33" s="9">
        <v>17</v>
      </c>
    </row>
    <row r="34" spans="3:20" ht="15.75" customHeight="1" x14ac:dyDescent="0.25">
      <c r="C34" s="9"/>
      <c r="D34" s="9"/>
      <c r="E34" s="9"/>
      <c r="F34" s="9">
        <v>3</v>
      </c>
      <c r="G34" s="9">
        <v>2</v>
      </c>
      <c r="H34" s="9">
        <v>2</v>
      </c>
      <c r="I34" s="9">
        <v>1</v>
      </c>
      <c r="J34" s="9">
        <v>2</v>
      </c>
      <c r="K34" s="9">
        <v>1</v>
      </c>
      <c r="L34" s="9">
        <v>1</v>
      </c>
      <c r="M34" s="9">
        <v>3</v>
      </c>
      <c r="N34" s="9">
        <v>1</v>
      </c>
      <c r="O34" s="9">
        <v>3</v>
      </c>
      <c r="P34" s="9">
        <v>2</v>
      </c>
      <c r="Q34" s="9">
        <v>1</v>
      </c>
      <c r="R34" s="9">
        <v>2</v>
      </c>
      <c r="S34" s="9">
        <v>4</v>
      </c>
      <c r="T34" s="9">
        <v>28</v>
      </c>
    </row>
    <row r="35" spans="3:20" ht="15.75" customHeight="1" x14ac:dyDescent="0.25">
      <c r="C35" s="9"/>
      <c r="D35" s="9"/>
      <c r="E35" s="9"/>
      <c r="F35" s="9">
        <v>2</v>
      </c>
      <c r="G35" s="9">
        <v>1</v>
      </c>
      <c r="H35" s="9">
        <v>2</v>
      </c>
      <c r="I35" s="9">
        <v>4</v>
      </c>
      <c r="J35" s="9">
        <v>3</v>
      </c>
      <c r="K35" s="9">
        <v>1</v>
      </c>
      <c r="L35" s="9">
        <v>0</v>
      </c>
      <c r="M35" s="9">
        <v>0</v>
      </c>
      <c r="N35" s="9">
        <v>0</v>
      </c>
      <c r="O35" s="9">
        <v>0</v>
      </c>
      <c r="P35" s="9">
        <v>1</v>
      </c>
      <c r="Q35" s="9">
        <v>2</v>
      </c>
      <c r="R35" s="9">
        <v>3</v>
      </c>
      <c r="S35" s="9">
        <v>0</v>
      </c>
      <c r="T35" s="9">
        <v>19</v>
      </c>
    </row>
    <row r="36" spans="3:20" ht="15.75" customHeight="1" x14ac:dyDescent="0.25">
      <c r="C36" s="9"/>
      <c r="D36" s="9"/>
      <c r="E36" s="9"/>
      <c r="F36" s="9">
        <v>4</v>
      </c>
      <c r="G36" s="9">
        <v>1</v>
      </c>
      <c r="H36" s="9">
        <v>3</v>
      </c>
      <c r="I36" s="9">
        <v>2</v>
      </c>
      <c r="J36" s="9">
        <v>2</v>
      </c>
      <c r="K36" s="9">
        <v>1</v>
      </c>
      <c r="L36" s="9">
        <v>1</v>
      </c>
      <c r="M36" s="9">
        <v>1</v>
      </c>
      <c r="N36" s="9">
        <v>1</v>
      </c>
      <c r="O36" s="9">
        <v>3</v>
      </c>
      <c r="P36" s="9">
        <v>2</v>
      </c>
      <c r="Q36" s="9">
        <v>2</v>
      </c>
      <c r="R36" s="9">
        <v>1</v>
      </c>
      <c r="S36" s="9">
        <v>2</v>
      </c>
      <c r="T36" s="9">
        <v>26</v>
      </c>
    </row>
    <row r="37" spans="3:20" ht="15.75" customHeight="1" x14ac:dyDescent="0.25">
      <c r="C37" s="9"/>
      <c r="D37" s="9"/>
      <c r="E37" s="9"/>
      <c r="F37" s="9">
        <v>0</v>
      </c>
      <c r="G37" s="9">
        <v>0</v>
      </c>
      <c r="H37" s="9">
        <v>2</v>
      </c>
      <c r="I37" s="9">
        <v>4</v>
      </c>
      <c r="J37" s="9">
        <v>4</v>
      </c>
      <c r="K37" s="9">
        <v>0</v>
      </c>
      <c r="L37" s="9">
        <v>0</v>
      </c>
      <c r="M37" s="9">
        <v>0</v>
      </c>
      <c r="N37" s="9">
        <v>0</v>
      </c>
      <c r="O37" s="9">
        <v>0</v>
      </c>
      <c r="P37" s="9">
        <v>0</v>
      </c>
      <c r="Q37" s="9">
        <v>0</v>
      </c>
      <c r="R37" s="9">
        <v>0</v>
      </c>
      <c r="S37" s="9">
        <v>3</v>
      </c>
      <c r="T37" s="9">
        <v>13</v>
      </c>
    </row>
    <row r="38" spans="3:20" ht="15.75" customHeight="1" x14ac:dyDescent="0.25">
      <c r="C38" s="9"/>
      <c r="D38" s="9"/>
      <c r="E38" s="9"/>
      <c r="F38" s="9">
        <v>0</v>
      </c>
      <c r="G38" s="9">
        <v>0</v>
      </c>
      <c r="H38" s="9">
        <v>0</v>
      </c>
      <c r="I38" s="9">
        <v>4</v>
      </c>
      <c r="J38" s="9">
        <v>4</v>
      </c>
      <c r="K38" s="9">
        <v>4</v>
      </c>
      <c r="L38" s="9">
        <v>4</v>
      </c>
      <c r="M38" s="9">
        <v>0</v>
      </c>
      <c r="N38" s="9">
        <v>4</v>
      </c>
      <c r="O38" s="9">
        <v>4</v>
      </c>
      <c r="P38" s="9">
        <v>0</v>
      </c>
      <c r="Q38" s="9">
        <v>1</v>
      </c>
      <c r="R38" s="9">
        <v>4</v>
      </c>
      <c r="S38" s="9">
        <v>0</v>
      </c>
      <c r="T38" s="9">
        <v>29</v>
      </c>
    </row>
    <row r="39" spans="3:20" ht="15.75" customHeight="1" x14ac:dyDescent="0.25">
      <c r="C39" s="9"/>
      <c r="D39" s="9"/>
      <c r="E39" s="9"/>
      <c r="F39" s="9">
        <v>1</v>
      </c>
      <c r="G39" s="9">
        <v>1</v>
      </c>
      <c r="H39" s="9">
        <v>1</v>
      </c>
      <c r="I39" s="9">
        <v>2</v>
      </c>
      <c r="J39" s="9">
        <v>3</v>
      </c>
      <c r="K39" s="9">
        <v>3</v>
      </c>
      <c r="L39" s="9">
        <v>4</v>
      </c>
      <c r="M39" s="9">
        <v>2</v>
      </c>
      <c r="N39" s="9">
        <v>3</v>
      </c>
      <c r="O39" s="9">
        <v>3</v>
      </c>
      <c r="P39" s="9">
        <v>1</v>
      </c>
      <c r="Q39" s="9">
        <v>1</v>
      </c>
      <c r="R39" s="9">
        <v>3</v>
      </c>
      <c r="S39" s="9">
        <v>1</v>
      </c>
      <c r="T39" s="9">
        <v>29</v>
      </c>
    </row>
    <row r="40" spans="3:20" ht="15.75" customHeight="1" x14ac:dyDescent="0.2"/>
    <row r="41" spans="3:20" ht="15.75" customHeight="1" x14ac:dyDescent="0.2"/>
    <row r="42" spans="3:20" ht="15.75" customHeight="1" x14ac:dyDescent="0.2"/>
    <row r="43" spans="3:20" ht="15.75" customHeight="1" x14ac:dyDescent="0.2"/>
    <row r="44" spans="3:20" ht="15.75" customHeight="1" x14ac:dyDescent="0.2"/>
    <row r="45" spans="3:20" ht="15.75" customHeight="1" x14ac:dyDescent="0.2"/>
    <row r="46" spans="3:20" ht="15.75" customHeight="1" x14ac:dyDescent="0.2"/>
    <row r="47" spans="3:20" ht="15.75" customHeight="1" x14ac:dyDescent="0.2"/>
    <row r="48" spans="3:2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6:A1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3:D6"/>
  <sheetViews>
    <sheetView workbookViewId="0"/>
  </sheetViews>
  <sheetFormatPr baseColWidth="10" defaultColWidth="11.19921875" defaultRowHeight="15" customHeight="1" x14ac:dyDescent="0.2"/>
  <cols>
    <col min="2" max="2" width="15.69921875" customWidth="1"/>
  </cols>
  <sheetData>
    <row r="3" spans="2:4" x14ac:dyDescent="0.2">
      <c r="B3" s="35" t="s">
        <v>199</v>
      </c>
      <c r="C3" s="35" t="s">
        <v>200</v>
      </c>
      <c r="D3" s="36" t="s">
        <v>201</v>
      </c>
    </row>
    <row r="4" spans="2:4" x14ac:dyDescent="0.2">
      <c r="B4" s="36" t="s">
        <v>202</v>
      </c>
      <c r="C4" s="36" t="s">
        <v>203</v>
      </c>
      <c r="D4" s="36">
        <v>1</v>
      </c>
    </row>
    <row r="5" spans="2:4" x14ac:dyDescent="0.2">
      <c r="B5" s="36" t="s">
        <v>204</v>
      </c>
      <c r="C5" s="36" t="s">
        <v>205</v>
      </c>
      <c r="D5" s="36">
        <v>2</v>
      </c>
    </row>
    <row r="6" spans="2:4" x14ac:dyDescent="0.2">
      <c r="B6" s="36" t="s">
        <v>206</v>
      </c>
      <c r="C6" s="36" t="s">
        <v>207</v>
      </c>
      <c r="D6" s="36">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Base de datos</vt:lpstr>
      <vt:lpstr>SPPB</vt:lpstr>
      <vt:lpstr>Sensibilidad Estacional</vt:lpstr>
      <vt:lpstr>Estrés Percibido</vt:lpstr>
      <vt:lpstr>TUG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Núñez</dc:creator>
  <cp:lastModifiedBy>Cristian Núñez</cp:lastModifiedBy>
  <dcterms:created xsi:type="dcterms:W3CDTF">2021-11-24T11:34:44Z</dcterms:created>
  <dcterms:modified xsi:type="dcterms:W3CDTF">2023-05-11T11:39:18Z</dcterms:modified>
</cp:coreProperties>
</file>