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Urban Work\UN Habitat SDG 11 Costing\Report\"/>
    </mc:Choice>
  </mc:AlternateContent>
  <bookViews>
    <workbookView xWindow="-120" yWindow="-120" windowWidth="29040" windowHeight="15840" activeTab="1"/>
  </bookViews>
  <sheets>
    <sheet name="Sheet1" sheetId="1" r:id="rId1"/>
    <sheet name="Flipped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3" i="1" l="1"/>
  <c r="K34" i="1"/>
  <c r="K32" i="1"/>
  <c r="K26" i="1" l="1"/>
  <c r="K27" i="1"/>
  <c r="K25" i="1"/>
  <c r="K19" i="1"/>
  <c r="K20" i="1"/>
  <c r="K18" i="1"/>
  <c r="K12" i="1" l="1"/>
  <c r="K13" i="1"/>
  <c r="K11" i="1"/>
  <c r="K6" i="1" l="1"/>
  <c r="K5" i="1"/>
  <c r="K4" i="1"/>
</calcChain>
</file>

<file path=xl/sharedStrings.xml><?xml version="1.0" encoding="utf-8"?>
<sst xmlns="http://schemas.openxmlformats.org/spreadsheetml/2006/main" count="169" uniqueCount="31">
  <si>
    <t>City Size</t>
  </si>
  <si>
    <t>Pop</t>
  </si>
  <si>
    <t>Sample Size
(by Pop. in 2019)</t>
  </si>
  <si>
    <t>Average Annual Cost by City Type (in USD)</t>
  </si>
  <si>
    <t>TOTAL
(USD 2019)</t>
  </si>
  <si>
    <t>Housing - Overall Cost</t>
  </si>
  <si>
    <t>Housing - public cost</t>
  </si>
  <si>
    <t>Transportation</t>
  </si>
  <si>
    <t>Solid Waste</t>
  </si>
  <si>
    <t>Public Space</t>
  </si>
  <si>
    <t>Governance &amp; Planning*</t>
  </si>
  <si>
    <t>Small</t>
  </si>
  <si>
    <t>&lt;100K</t>
  </si>
  <si>
    <t>Medium</t>
  </si>
  <si>
    <t>100K-1Mil</t>
  </si>
  <si>
    <t>Large</t>
  </si>
  <si>
    <t>1Mil +</t>
  </si>
  <si>
    <t>Malaysia</t>
  </si>
  <si>
    <t>India</t>
  </si>
  <si>
    <t>Bolivia</t>
  </si>
  <si>
    <t>Colombia</t>
  </si>
  <si>
    <t>Governance &amp; Planning</t>
  </si>
  <si>
    <t>NA</t>
  </si>
  <si>
    <t>Sample Size</t>
  </si>
  <si>
    <t xml:space="preserve"> Cost in Transportation (USD)</t>
  </si>
  <si>
    <t>Note: all 290 municipalities' cost in transport for the past 8 years.</t>
  </si>
  <si>
    <t>Average national expenditure in waste management for the past ten years (USD current)</t>
  </si>
  <si>
    <t>Sweden</t>
  </si>
  <si>
    <t>Housing</t>
  </si>
  <si>
    <t>TOTAL (in Million USD 2019)</t>
  </si>
  <si>
    <t>Average Annual Cost by City Type (in Million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</si>
</sst>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0" fillId="2" borderId="2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64" fontId="0" fillId="0" borderId="2" xfId="1" applyNumberFormat="1" applyFont="1" applyBorder="1"/>
    <xf numFmtId="164" fontId="4" fillId="0" borderId="2" xfId="1" applyNumberFormat="1" applyFont="1" applyBorder="1"/>
    <xf numFmtId="44" fontId="0" fillId="0" borderId="2" xfId="0" applyNumberFormat="1" applyBorder="1"/>
    <xf numFmtId="164" fontId="2" fillId="3" borderId="2" xfId="0" applyNumberFormat="1" applyFont="1" applyFill="1" applyBorder="1"/>
    <xf numFmtId="0" fontId="0" fillId="0" borderId="0" xfId="0" applyFill="1" applyBorder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6" fillId="0" borderId="0" xfId="0" applyFont="1"/>
    <xf numFmtId="44" fontId="0" fillId="0" borderId="0" xfId="1" applyFont="1"/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2" fillId="4" borderId="0" xfId="0" applyFont="1" applyFill="1" applyAlignment="1">
      <alignment horizontal="center" wrapText="1"/>
    </xf>
    <xf numFmtId="43" fontId="0" fillId="0" borderId="0" xfId="2" applyFont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44" fontId="0" fillId="0" borderId="2" xfId="1" applyNumberFormat="1" applyFont="1" applyBorder="1" applyAlignment="1">
      <alignment horizontal="center" vertical="center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4"/>
  <sheetViews>
    <sheetView zoomScale="85" zoomScaleNormal="85" workbookViewId="0">
      <selection activeCell="B16" sqref="B16:K20"/>
    </sheetView>
  </sheetViews>
  <sheetFormatPr defaultRowHeight="15" x14ac:dyDescent="0.25"/>
  <cols>
    <col min="2" max="2" width="8.42578125" bestFit="1" customWidth="1"/>
    <col min="3" max="3" width="9.7109375" bestFit="1" customWidth="1"/>
    <col min="4" max="4" width="12.7109375" customWidth="1"/>
    <col min="5" max="5" width="16.28515625" bestFit="1" customWidth="1"/>
    <col min="6" max="7" width="15.28515625" bestFit="1" customWidth="1"/>
    <col min="8" max="8" width="13.7109375" bestFit="1" customWidth="1"/>
    <col min="9" max="11" width="15.28515625" bestFit="1" customWidth="1"/>
    <col min="15" max="15" width="27" bestFit="1" customWidth="1"/>
  </cols>
  <sheetData>
    <row r="1" spans="2:11" x14ac:dyDescent="0.25">
      <c r="B1" t="s">
        <v>17</v>
      </c>
    </row>
    <row r="2" spans="2:11" x14ac:dyDescent="0.25">
      <c r="B2" s="12" t="s">
        <v>0</v>
      </c>
      <c r="C2" s="12" t="s">
        <v>1</v>
      </c>
      <c r="D2" s="12" t="s">
        <v>2</v>
      </c>
      <c r="E2" s="14" t="s">
        <v>3</v>
      </c>
      <c r="F2" s="14"/>
      <c r="G2" s="14"/>
      <c r="H2" s="14"/>
      <c r="I2" s="14"/>
      <c r="J2" s="14"/>
      <c r="K2" s="15" t="s">
        <v>4</v>
      </c>
    </row>
    <row r="3" spans="2:11" ht="30" x14ac:dyDescent="0.25">
      <c r="B3" s="13"/>
      <c r="C3" s="13"/>
      <c r="D3" s="13"/>
      <c r="E3" s="2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6"/>
    </row>
    <row r="4" spans="2:11" x14ac:dyDescent="0.25">
      <c r="B4" s="3" t="s">
        <v>11</v>
      </c>
      <c r="C4" s="3" t="s">
        <v>12</v>
      </c>
      <c r="D4" s="3">
        <v>7</v>
      </c>
      <c r="E4" s="5">
        <v>6925783.0174214682</v>
      </c>
      <c r="F4" s="4">
        <v>62445.587742710508</v>
      </c>
      <c r="G4" s="4">
        <v>16433378.810365744</v>
      </c>
      <c r="H4" s="4">
        <v>179998.5546812877</v>
      </c>
      <c r="I4" s="4">
        <v>85757.288439239812</v>
      </c>
      <c r="J4" s="6">
        <v>1715833.3333333333</v>
      </c>
      <c r="K4" s="7">
        <f>SUM(F4:J4)</f>
        <v>18477413.574562315</v>
      </c>
    </row>
    <row r="5" spans="2:11" x14ac:dyDescent="0.25">
      <c r="B5" s="3" t="s">
        <v>13</v>
      </c>
      <c r="C5" s="3" t="s">
        <v>14</v>
      </c>
      <c r="D5" s="3">
        <v>12</v>
      </c>
      <c r="E5" s="5">
        <v>184528332.31342643</v>
      </c>
      <c r="F5" s="4">
        <v>23427947.048587706</v>
      </c>
      <c r="G5" s="4">
        <v>424049417.59775341</v>
      </c>
      <c r="H5" s="4">
        <v>3686141.5707379668</v>
      </c>
      <c r="I5" s="4">
        <v>58748308.086065009</v>
      </c>
      <c r="J5" s="6">
        <v>5878750</v>
      </c>
      <c r="K5" s="7">
        <f t="shared" ref="K5" si="0">SUM(F5:J5)</f>
        <v>515790564.30314404</v>
      </c>
    </row>
    <row r="6" spans="2:11" x14ac:dyDescent="0.25">
      <c r="B6" s="3" t="s">
        <v>15</v>
      </c>
      <c r="C6" s="3" t="s">
        <v>16</v>
      </c>
      <c r="D6" s="3">
        <v>1</v>
      </c>
      <c r="E6" s="5">
        <v>899871819.727247</v>
      </c>
      <c r="F6" s="4">
        <v>27479583.017754145</v>
      </c>
      <c r="G6" s="4">
        <v>1617574794.6853213</v>
      </c>
      <c r="H6" s="4">
        <v>26155177.599478755</v>
      </c>
      <c r="I6" s="4">
        <v>3597218973.0743418</v>
      </c>
      <c r="J6" s="6">
        <v>17369583.333333332</v>
      </c>
      <c r="K6" s="7">
        <f>SUM(F6:J6)</f>
        <v>5285798111.7102289</v>
      </c>
    </row>
    <row r="8" spans="2:11" x14ac:dyDescent="0.25">
      <c r="B8" s="8" t="s">
        <v>18</v>
      </c>
    </row>
    <row r="9" spans="2:11" x14ac:dyDescent="0.25">
      <c r="B9" s="12" t="s">
        <v>0</v>
      </c>
      <c r="C9" s="12" t="s">
        <v>1</v>
      </c>
      <c r="D9" s="12" t="s">
        <v>2</v>
      </c>
      <c r="E9" s="14" t="s">
        <v>3</v>
      </c>
      <c r="F9" s="14"/>
      <c r="G9" s="14"/>
      <c r="H9" s="14"/>
      <c r="I9" s="14"/>
      <c r="J9" s="14"/>
      <c r="K9" s="15" t="s">
        <v>4</v>
      </c>
    </row>
    <row r="10" spans="2:11" ht="30" x14ac:dyDescent="0.25">
      <c r="B10" s="13"/>
      <c r="C10" s="13"/>
      <c r="D10" s="13"/>
      <c r="E10" s="2" t="s">
        <v>5</v>
      </c>
      <c r="F10" s="1" t="s">
        <v>6</v>
      </c>
      <c r="G10" s="1" t="s">
        <v>7</v>
      </c>
      <c r="H10" s="1" t="s">
        <v>8</v>
      </c>
      <c r="I10" s="1" t="s">
        <v>9</v>
      </c>
      <c r="J10" s="1" t="s">
        <v>10</v>
      </c>
      <c r="K10" s="16"/>
    </row>
    <row r="11" spans="2:11" x14ac:dyDescent="0.25">
      <c r="B11" s="3" t="s">
        <v>11</v>
      </c>
      <c r="C11" s="3" t="s">
        <v>12</v>
      </c>
      <c r="D11" s="3">
        <v>7</v>
      </c>
      <c r="E11" s="5">
        <v>447131240.9917267</v>
      </c>
      <c r="F11" s="4">
        <v>4669698.9340803605</v>
      </c>
      <c r="G11" s="4">
        <v>9384936.4432340879</v>
      </c>
      <c r="H11" s="4">
        <v>1168964.5817168439</v>
      </c>
      <c r="I11" s="4">
        <v>17817908.22234134</v>
      </c>
      <c r="J11" s="6">
        <v>843291.54929577466</v>
      </c>
      <c r="K11" s="7">
        <f>SUM(F11:J11)</f>
        <v>33884799.730668403</v>
      </c>
    </row>
    <row r="12" spans="2:11" x14ac:dyDescent="0.25">
      <c r="B12" s="3" t="s">
        <v>13</v>
      </c>
      <c r="C12" s="3" t="s">
        <v>14</v>
      </c>
      <c r="D12" s="3">
        <v>18</v>
      </c>
      <c r="E12" s="5">
        <v>1763931445.3466456</v>
      </c>
      <c r="F12" s="4">
        <v>16277928.611241521</v>
      </c>
      <c r="G12" s="4">
        <v>42739419.972820826</v>
      </c>
      <c r="H12" s="4">
        <v>9297655.9190676492</v>
      </c>
      <c r="I12" s="4">
        <v>72657461.603592992</v>
      </c>
      <c r="J12" s="6">
        <v>2809152.7027027025</v>
      </c>
      <c r="K12" s="7">
        <f t="shared" ref="K12:K13" si="1">SUM(F12:J12)</f>
        <v>143781618.80942568</v>
      </c>
    </row>
    <row r="13" spans="2:11" x14ac:dyDescent="0.25">
      <c r="B13" s="3" t="s">
        <v>15</v>
      </c>
      <c r="C13" s="3" t="s">
        <v>16</v>
      </c>
      <c r="D13" s="3">
        <v>17</v>
      </c>
      <c r="E13" s="5">
        <v>93209848609.25</v>
      </c>
      <c r="F13" s="4">
        <v>397271642.69982529</v>
      </c>
      <c r="G13" s="4">
        <v>626013203.94881344</v>
      </c>
      <c r="H13" s="4">
        <v>167261853.07539436</v>
      </c>
      <c r="I13" s="4">
        <v>817373162.74128711</v>
      </c>
      <c r="J13" s="6">
        <v>8222193.6018957347</v>
      </c>
      <c r="K13" s="7">
        <f t="shared" si="1"/>
        <v>2016142056.0672159</v>
      </c>
    </row>
    <row r="14" spans="2:11" x14ac:dyDescent="0.25">
      <c r="F14" s="4"/>
    </row>
    <row r="15" spans="2:11" x14ac:dyDescent="0.25">
      <c r="B15" s="8" t="s">
        <v>19</v>
      </c>
    </row>
    <row r="16" spans="2:11" x14ac:dyDescent="0.25">
      <c r="B16" s="12" t="s">
        <v>0</v>
      </c>
      <c r="C16" s="12" t="s">
        <v>1</v>
      </c>
      <c r="D16" s="12" t="s">
        <v>2</v>
      </c>
      <c r="E16" s="14" t="s">
        <v>3</v>
      </c>
      <c r="F16" s="14"/>
      <c r="G16" s="14"/>
      <c r="H16" s="14"/>
      <c r="I16" s="14"/>
      <c r="J16" s="14"/>
      <c r="K16" s="15" t="s">
        <v>4</v>
      </c>
    </row>
    <row r="17" spans="2:19" ht="30" x14ac:dyDescent="0.25">
      <c r="B17" s="13"/>
      <c r="C17" s="13"/>
      <c r="D17" s="13"/>
      <c r="E17" s="2" t="s">
        <v>5</v>
      </c>
      <c r="F17" s="1" t="s">
        <v>6</v>
      </c>
      <c r="G17" s="1" t="s">
        <v>7</v>
      </c>
      <c r="H17" s="1" t="s">
        <v>8</v>
      </c>
      <c r="I17" s="1" t="s">
        <v>9</v>
      </c>
      <c r="J17" s="1" t="s">
        <v>10</v>
      </c>
      <c r="K17" s="16"/>
    </row>
    <row r="18" spans="2:19" x14ac:dyDescent="0.25">
      <c r="B18" s="3" t="s">
        <v>11</v>
      </c>
      <c r="C18" s="3" t="s">
        <v>12</v>
      </c>
      <c r="D18" s="3">
        <v>8</v>
      </c>
      <c r="E18" s="5">
        <v>29669688.649678841</v>
      </c>
      <c r="F18" s="4">
        <v>18813063.986404482</v>
      </c>
      <c r="G18" s="4">
        <v>29134321.109709758</v>
      </c>
      <c r="H18" s="4">
        <v>625843.01084731799</v>
      </c>
      <c r="I18" s="4">
        <v>4356509.3925760509</v>
      </c>
      <c r="J18" s="6">
        <v>1357556.5217391304</v>
      </c>
      <c r="K18" s="7">
        <f>SUM(F18:J18)</f>
        <v>54287294.021276742</v>
      </c>
    </row>
    <row r="19" spans="2:19" x14ac:dyDescent="0.25">
      <c r="B19" s="3" t="s">
        <v>13</v>
      </c>
      <c r="C19" s="3" t="s">
        <v>14</v>
      </c>
      <c r="D19" s="3">
        <v>11</v>
      </c>
      <c r="E19" s="5">
        <v>134826188.39394477</v>
      </c>
      <c r="F19" s="4">
        <v>79495339.731126264</v>
      </c>
      <c r="G19" s="4">
        <v>62902524.988836356</v>
      </c>
      <c r="H19" s="4">
        <v>3488577.7134871641</v>
      </c>
      <c r="I19" s="4">
        <v>40395196.179339722</v>
      </c>
      <c r="J19" s="6">
        <v>4660278.2945736432</v>
      </c>
      <c r="K19" s="7">
        <f t="shared" ref="K19:K20" si="2">SUM(F19:J19)</f>
        <v>190941916.90736315</v>
      </c>
    </row>
    <row r="20" spans="2:19" x14ac:dyDescent="0.25">
      <c r="B20" s="3" t="s">
        <v>15</v>
      </c>
      <c r="C20" s="3" t="s">
        <v>16</v>
      </c>
      <c r="D20" s="3">
        <v>1</v>
      </c>
      <c r="E20" s="5">
        <v>545256088.47782767</v>
      </c>
      <c r="F20" s="4">
        <v>308727226.49225307</v>
      </c>
      <c r="G20" s="4">
        <v>259977685.15688479</v>
      </c>
      <c r="H20" s="4">
        <v>14537982.921896558</v>
      </c>
      <c r="I20" s="4">
        <v>47809315.672934085</v>
      </c>
      <c r="J20" s="6">
        <v>13604457.894736841</v>
      </c>
      <c r="K20" s="7">
        <f t="shared" si="2"/>
        <v>644656668.13870537</v>
      </c>
    </row>
    <row r="22" spans="2:19" x14ac:dyDescent="0.25">
      <c r="B22" s="8" t="s">
        <v>20</v>
      </c>
    </row>
    <row r="23" spans="2:19" x14ac:dyDescent="0.25">
      <c r="B23" s="12" t="s">
        <v>0</v>
      </c>
      <c r="C23" s="12" t="s">
        <v>1</v>
      </c>
      <c r="D23" s="12" t="s">
        <v>2</v>
      </c>
      <c r="E23" s="14" t="s">
        <v>3</v>
      </c>
      <c r="F23" s="14"/>
      <c r="G23" s="14"/>
      <c r="H23" s="14"/>
      <c r="I23" s="14"/>
      <c r="J23" s="14"/>
      <c r="K23" s="15" t="s">
        <v>4</v>
      </c>
    </row>
    <row r="24" spans="2:19" ht="30" x14ac:dyDescent="0.25">
      <c r="B24" s="13"/>
      <c r="C24" s="13"/>
      <c r="D24" s="13"/>
      <c r="E24" s="2" t="s">
        <v>5</v>
      </c>
      <c r="F24" s="1" t="s">
        <v>6</v>
      </c>
      <c r="G24" s="1" t="s">
        <v>7</v>
      </c>
      <c r="H24" s="1" t="s">
        <v>8</v>
      </c>
      <c r="I24" s="1" t="s">
        <v>9</v>
      </c>
      <c r="J24" s="1" t="s">
        <v>10</v>
      </c>
      <c r="K24" s="16"/>
    </row>
    <row r="25" spans="2:19" x14ac:dyDescent="0.25">
      <c r="B25" s="3" t="s">
        <v>11</v>
      </c>
      <c r="C25" s="3" t="s">
        <v>12</v>
      </c>
      <c r="D25" s="3">
        <v>18</v>
      </c>
      <c r="E25" s="5">
        <v>25126406.027441695</v>
      </c>
      <c r="F25" s="4">
        <v>15436122.127096364</v>
      </c>
      <c r="G25" s="4">
        <v>19259400.857391272</v>
      </c>
      <c r="H25" s="4">
        <v>381680.57238082797</v>
      </c>
      <c r="I25" s="4">
        <v>2794085.108131954</v>
      </c>
      <c r="J25" s="6">
        <v>1086538.4615384615</v>
      </c>
      <c r="K25" s="7">
        <f>SUM(F25:J25)</f>
        <v>38957827.12653888</v>
      </c>
    </row>
    <row r="26" spans="2:19" x14ac:dyDescent="0.25">
      <c r="B26" s="3" t="s">
        <v>13</v>
      </c>
      <c r="C26" s="3" t="s">
        <v>14</v>
      </c>
      <c r="D26" s="3">
        <v>25</v>
      </c>
      <c r="E26" s="5">
        <v>196316495.08481398</v>
      </c>
      <c r="F26" s="4">
        <v>107298237.62590405</v>
      </c>
      <c r="G26" s="4">
        <v>202168540.16420394</v>
      </c>
      <c r="H26" s="4">
        <v>2911756.7825867804</v>
      </c>
      <c r="I26" s="4">
        <v>26805977.196453076</v>
      </c>
      <c r="J26" s="6">
        <v>3706270.6270627063</v>
      </c>
      <c r="K26" s="7">
        <f t="shared" ref="K26:K27" si="3">SUM(F26:J26)</f>
        <v>342890782.39621049</v>
      </c>
    </row>
    <row r="27" spans="2:19" x14ac:dyDescent="0.25">
      <c r="B27" s="3" t="s">
        <v>15</v>
      </c>
      <c r="C27" s="3" t="s">
        <v>16</v>
      </c>
      <c r="D27" s="3">
        <v>4</v>
      </c>
      <c r="E27" s="5">
        <v>2362764420.127583</v>
      </c>
      <c r="F27" s="4">
        <v>1324572853.2883649</v>
      </c>
      <c r="G27" s="4">
        <v>1503959650.7351189</v>
      </c>
      <c r="H27" s="4">
        <v>49681277.953275695</v>
      </c>
      <c r="I27" s="4">
        <v>217046217.34082875</v>
      </c>
      <c r="J27" s="6">
        <v>10877358.490566038</v>
      </c>
      <c r="K27" s="7">
        <f t="shared" si="3"/>
        <v>3106137357.8081546</v>
      </c>
    </row>
    <row r="29" spans="2:19" x14ac:dyDescent="0.25">
      <c r="B29" s="8" t="s">
        <v>27</v>
      </c>
    </row>
    <row r="30" spans="2:19" x14ac:dyDescent="0.25">
      <c r="B30" s="12" t="s">
        <v>0</v>
      </c>
      <c r="C30" s="12" t="s">
        <v>1</v>
      </c>
      <c r="D30" s="12" t="s">
        <v>2</v>
      </c>
      <c r="E30" s="14" t="s">
        <v>3</v>
      </c>
      <c r="F30" s="14"/>
      <c r="G30" s="14"/>
      <c r="H30" s="14"/>
      <c r="I30" s="14"/>
      <c r="J30" s="14"/>
      <c r="K30" s="15" t="s">
        <v>4</v>
      </c>
      <c r="M30" s="9" t="s">
        <v>0</v>
      </c>
      <c r="N30" s="9" t="s">
        <v>23</v>
      </c>
      <c r="O30" s="9" t="s">
        <v>24</v>
      </c>
      <c r="Q30" s="18" t="s">
        <v>26</v>
      </c>
      <c r="R30" s="18"/>
      <c r="S30" s="18"/>
    </row>
    <row r="31" spans="2:19" ht="30" x14ac:dyDescent="0.25">
      <c r="B31" s="13"/>
      <c r="C31" s="13"/>
      <c r="D31" s="13"/>
      <c r="E31" s="2" t="s">
        <v>5</v>
      </c>
      <c r="F31" s="1" t="s">
        <v>6</v>
      </c>
      <c r="G31" s="1" t="s">
        <v>7</v>
      </c>
      <c r="H31" s="1" t="s">
        <v>8</v>
      </c>
      <c r="I31" s="1" t="s">
        <v>9</v>
      </c>
      <c r="J31" s="1" t="s">
        <v>21</v>
      </c>
      <c r="K31" s="16"/>
      <c r="M31" s="10" t="s">
        <v>11</v>
      </c>
      <c r="N31">
        <v>12</v>
      </c>
      <c r="O31" s="11">
        <v>1650003.8670478843</v>
      </c>
      <c r="Q31" s="19">
        <v>372530000</v>
      </c>
      <c r="R31" s="19"/>
      <c r="S31" s="19"/>
    </row>
    <row r="32" spans="2:19" x14ac:dyDescent="0.25">
      <c r="B32" s="3" t="s">
        <v>11</v>
      </c>
      <c r="C32" s="3" t="s">
        <v>12</v>
      </c>
      <c r="D32" s="3">
        <v>12</v>
      </c>
      <c r="E32" s="5">
        <v>26164398.43706657</v>
      </c>
      <c r="F32" s="4">
        <v>612140.72360663768</v>
      </c>
      <c r="G32" s="4" t="s">
        <v>22</v>
      </c>
      <c r="H32" s="4" t="s">
        <v>22</v>
      </c>
      <c r="I32" s="4">
        <v>86806402.365844041</v>
      </c>
      <c r="J32" s="4">
        <v>424725262.45734674</v>
      </c>
      <c r="K32" s="7">
        <f>SUM(F32:J32)</f>
        <v>512143805.54679739</v>
      </c>
      <c r="M32" s="10" t="s">
        <v>13</v>
      </c>
      <c r="N32">
        <v>8</v>
      </c>
      <c r="O32" s="11">
        <v>10066345.413814059</v>
      </c>
    </row>
    <row r="33" spans="2:15" x14ac:dyDescent="0.25">
      <c r="B33" s="3" t="s">
        <v>13</v>
      </c>
      <c r="C33" s="3" t="s">
        <v>14</v>
      </c>
      <c r="D33" s="3">
        <v>8</v>
      </c>
      <c r="E33" s="5">
        <v>288805877.29406321</v>
      </c>
      <c r="F33" s="4">
        <v>3664800.3045723042</v>
      </c>
      <c r="G33" s="4" t="s">
        <v>22</v>
      </c>
      <c r="H33" s="4" t="s">
        <v>22</v>
      </c>
      <c r="I33" s="4">
        <v>232672935.11680233</v>
      </c>
      <c r="J33" s="4">
        <v>1768247800.4125917</v>
      </c>
      <c r="K33" s="7">
        <f t="shared" ref="K33:K34" si="4">SUM(F33:J33)</f>
        <v>2004585535.8339663</v>
      </c>
      <c r="M33" s="10" t="s">
        <v>15</v>
      </c>
      <c r="N33">
        <v>0</v>
      </c>
      <c r="O33" s="11" t="s">
        <v>22</v>
      </c>
    </row>
    <row r="34" spans="2:15" x14ac:dyDescent="0.25">
      <c r="B34" s="3" t="s">
        <v>15</v>
      </c>
      <c r="C34" s="3" t="s">
        <v>16</v>
      </c>
      <c r="D34" s="3">
        <v>0</v>
      </c>
      <c r="E34" s="5">
        <v>2156179711.8655958</v>
      </c>
      <c r="F34" s="4">
        <v>11682718.894512828</v>
      </c>
      <c r="G34" s="4" t="s">
        <v>22</v>
      </c>
      <c r="H34" s="4" t="s">
        <v>22</v>
      </c>
      <c r="I34" s="4">
        <v>481340758.29674357</v>
      </c>
      <c r="J34" s="4">
        <v>6676012556.7640619</v>
      </c>
      <c r="K34" s="7">
        <f t="shared" si="4"/>
        <v>7169036033.9553185</v>
      </c>
      <c r="M34" s="17" t="s">
        <v>25</v>
      </c>
      <c r="N34" s="17"/>
      <c r="O34" s="17"/>
    </row>
  </sheetData>
  <mergeCells count="28">
    <mergeCell ref="M34:O34"/>
    <mergeCell ref="Q30:S30"/>
    <mergeCell ref="Q31:S31"/>
    <mergeCell ref="B30:B31"/>
    <mergeCell ref="C30:C31"/>
    <mergeCell ref="D30:D31"/>
    <mergeCell ref="E30:J30"/>
    <mergeCell ref="K30:K31"/>
    <mergeCell ref="B9:B10"/>
    <mergeCell ref="C9:C10"/>
    <mergeCell ref="D9:D10"/>
    <mergeCell ref="E9:J9"/>
    <mergeCell ref="K9:K10"/>
    <mergeCell ref="B2:B3"/>
    <mergeCell ref="C2:C3"/>
    <mergeCell ref="D2:D3"/>
    <mergeCell ref="E2:J2"/>
    <mergeCell ref="K2:K3"/>
    <mergeCell ref="B23:B24"/>
    <mergeCell ref="C23:C24"/>
    <mergeCell ref="D23:D24"/>
    <mergeCell ref="E23:J23"/>
    <mergeCell ref="K23:K24"/>
    <mergeCell ref="B16:B17"/>
    <mergeCell ref="C16:C17"/>
    <mergeCell ref="D16:D17"/>
    <mergeCell ref="E16:J16"/>
    <mergeCell ref="K16:K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9"/>
  <sheetViews>
    <sheetView tabSelected="1" zoomScale="85" zoomScaleNormal="85" workbookViewId="0">
      <selection activeCell="F44" sqref="F44"/>
    </sheetView>
  </sheetViews>
  <sheetFormatPr defaultRowHeight="15" x14ac:dyDescent="0.25"/>
  <cols>
    <col min="2" max="2" width="17.85546875" customWidth="1"/>
    <col min="3" max="3" width="17.140625" customWidth="1"/>
    <col min="4" max="6" width="13.7109375" customWidth="1"/>
  </cols>
  <sheetData>
    <row r="1" spans="2:6" x14ac:dyDescent="0.25">
      <c r="B1" t="s">
        <v>18</v>
      </c>
    </row>
    <row r="2" spans="2:6" x14ac:dyDescent="0.25">
      <c r="B2" s="20" t="s">
        <v>0</v>
      </c>
      <c r="C2" s="20"/>
      <c r="D2" s="3" t="s">
        <v>11</v>
      </c>
      <c r="E2" s="3" t="s">
        <v>13</v>
      </c>
      <c r="F2" s="3" t="s">
        <v>15</v>
      </c>
    </row>
    <row r="3" spans="2:6" x14ac:dyDescent="0.25">
      <c r="B3" s="20" t="s">
        <v>1</v>
      </c>
      <c r="C3" s="20"/>
      <c r="D3" s="3" t="s">
        <v>12</v>
      </c>
      <c r="E3" s="3" t="s">
        <v>14</v>
      </c>
      <c r="F3" s="3" t="s">
        <v>16</v>
      </c>
    </row>
    <row r="4" spans="2:6" x14ac:dyDescent="0.25">
      <c r="B4" s="23" t="s">
        <v>30</v>
      </c>
      <c r="C4" s="1" t="s">
        <v>28</v>
      </c>
      <c r="D4" s="24">
        <v>4.6696989340803601</v>
      </c>
      <c r="E4" s="24">
        <v>16.277928611241521</v>
      </c>
      <c r="F4" s="24">
        <v>397.27164269982529</v>
      </c>
    </row>
    <row r="5" spans="2:6" x14ac:dyDescent="0.25">
      <c r="B5" s="23"/>
      <c r="C5" s="1" t="s">
        <v>7</v>
      </c>
      <c r="D5" s="24">
        <v>9.3849364432340874</v>
      </c>
      <c r="E5" s="24">
        <v>42.739419972820826</v>
      </c>
      <c r="F5" s="24">
        <v>626.01320394881338</v>
      </c>
    </row>
    <row r="6" spans="2:6" x14ac:dyDescent="0.25">
      <c r="B6" s="23"/>
      <c r="C6" s="1" t="s">
        <v>8</v>
      </c>
      <c r="D6" s="24">
        <v>1.1689645817168439</v>
      </c>
      <c r="E6" s="24">
        <v>9.2976559190676493</v>
      </c>
      <c r="F6" s="24">
        <v>167.26185307539436</v>
      </c>
    </row>
    <row r="7" spans="2:6" x14ac:dyDescent="0.25">
      <c r="B7" s="23"/>
      <c r="C7" s="1" t="s">
        <v>9</v>
      </c>
      <c r="D7" s="24">
        <v>17.817908222341341</v>
      </c>
      <c r="E7" s="24">
        <v>72.657461603592992</v>
      </c>
      <c r="F7" s="24">
        <v>817.37316274128716</v>
      </c>
    </row>
    <row r="8" spans="2:6" ht="30" x14ac:dyDescent="0.25">
      <c r="B8" s="23"/>
      <c r="C8" s="1" t="s">
        <v>10</v>
      </c>
      <c r="D8" s="24">
        <v>0.84329154929577466</v>
      </c>
      <c r="E8" s="24">
        <v>2.8091527027027023</v>
      </c>
      <c r="F8" s="24">
        <v>8.222193601895734</v>
      </c>
    </row>
    <row r="9" spans="2:6" x14ac:dyDescent="0.25">
      <c r="B9" s="21" t="s">
        <v>29</v>
      </c>
      <c r="C9" s="22"/>
      <c r="D9" s="24">
        <v>33.884799730668405</v>
      </c>
      <c r="E9" s="24">
        <v>143.78161880942568</v>
      </c>
      <c r="F9" s="24">
        <v>2016.1420560672159</v>
      </c>
    </row>
    <row r="11" spans="2:6" ht="15" customHeight="1" x14ac:dyDescent="0.25">
      <c r="B11" t="s">
        <v>20</v>
      </c>
    </row>
    <row r="12" spans="2:6" x14ac:dyDescent="0.25">
      <c r="B12" s="20" t="s">
        <v>0</v>
      </c>
      <c r="C12" s="20"/>
      <c r="D12" s="3" t="s">
        <v>11</v>
      </c>
      <c r="E12" s="3" t="s">
        <v>13</v>
      </c>
      <c r="F12" s="3" t="s">
        <v>15</v>
      </c>
    </row>
    <row r="13" spans="2:6" x14ac:dyDescent="0.25">
      <c r="B13" s="20" t="s">
        <v>1</v>
      </c>
      <c r="C13" s="20"/>
      <c r="D13" s="3" t="s">
        <v>12</v>
      </c>
      <c r="E13" s="3" t="s">
        <v>14</v>
      </c>
      <c r="F13" s="3" t="s">
        <v>16</v>
      </c>
    </row>
    <row r="14" spans="2:6" ht="30" customHeight="1" x14ac:dyDescent="0.25">
      <c r="B14" s="23" t="s">
        <v>30</v>
      </c>
      <c r="C14" s="1" t="s">
        <v>28</v>
      </c>
      <c r="D14" s="24">
        <v>15.436122127096365</v>
      </c>
      <c r="E14" s="24">
        <v>107.29823762590405</v>
      </c>
      <c r="F14" s="24">
        <v>1324.572853288365</v>
      </c>
    </row>
    <row r="15" spans="2:6" x14ac:dyDescent="0.25">
      <c r="B15" s="23"/>
      <c r="C15" s="1" t="s">
        <v>7</v>
      </c>
      <c r="D15" s="24">
        <v>19.25940085739127</v>
      </c>
      <c r="E15" s="24">
        <v>202.16854016420393</v>
      </c>
      <c r="F15" s="24">
        <v>1503.9596507351189</v>
      </c>
    </row>
    <row r="16" spans="2:6" x14ac:dyDescent="0.25">
      <c r="B16" s="23"/>
      <c r="C16" s="1" t="s">
        <v>8</v>
      </c>
      <c r="D16" s="24">
        <v>0.38168057238082798</v>
      </c>
      <c r="E16" s="24">
        <v>2.9117567825867803</v>
      </c>
      <c r="F16" s="24">
        <v>49.681277953275696</v>
      </c>
    </row>
    <row r="17" spans="2:6" x14ac:dyDescent="0.25">
      <c r="B17" s="23"/>
      <c r="C17" s="1" t="s">
        <v>9</v>
      </c>
      <c r="D17" s="24">
        <v>2.794085108131954</v>
      </c>
      <c r="E17" s="24">
        <v>26.805977196453075</v>
      </c>
      <c r="F17" s="24">
        <v>217.04621734082875</v>
      </c>
    </row>
    <row r="18" spans="2:6" ht="30" customHeight="1" x14ac:dyDescent="0.25">
      <c r="B18" s="23"/>
      <c r="C18" s="1" t="s">
        <v>10</v>
      </c>
      <c r="D18" s="24">
        <v>1.0865384615384615</v>
      </c>
      <c r="E18" s="24">
        <v>3.7062706270627062</v>
      </c>
      <c r="F18" s="24">
        <v>10.877358490566037</v>
      </c>
    </row>
    <row r="19" spans="2:6" x14ac:dyDescent="0.25">
      <c r="B19" s="21" t="s">
        <v>29</v>
      </c>
      <c r="C19" s="22"/>
      <c r="D19" s="24">
        <v>38.957827126538881</v>
      </c>
      <c r="E19" s="24">
        <v>342.89078239621051</v>
      </c>
      <c r="F19" s="24">
        <v>3106.1373578081548</v>
      </c>
    </row>
    <row r="21" spans="2:6" x14ac:dyDescent="0.25">
      <c r="B21" t="s">
        <v>17</v>
      </c>
    </row>
    <row r="22" spans="2:6" x14ac:dyDescent="0.25">
      <c r="B22" s="20" t="s">
        <v>0</v>
      </c>
      <c r="C22" s="20"/>
      <c r="D22" s="3" t="s">
        <v>11</v>
      </c>
      <c r="E22" s="3" t="s">
        <v>13</v>
      </c>
      <c r="F22" s="3" t="s">
        <v>15</v>
      </c>
    </row>
    <row r="23" spans="2:6" x14ac:dyDescent="0.25">
      <c r="B23" s="20" t="s">
        <v>1</v>
      </c>
      <c r="C23" s="20"/>
      <c r="D23" s="3" t="s">
        <v>12</v>
      </c>
      <c r="E23" s="3" t="s">
        <v>14</v>
      </c>
      <c r="F23" s="3" t="s">
        <v>16</v>
      </c>
    </row>
    <row r="24" spans="2:6" x14ac:dyDescent="0.25">
      <c r="B24" s="23" t="s">
        <v>30</v>
      </c>
      <c r="C24" s="1" t="s">
        <v>28</v>
      </c>
      <c r="D24" s="24">
        <v>6.2445587742710508E-2</v>
      </c>
      <c r="E24" s="24">
        <v>23.427947048587708</v>
      </c>
      <c r="F24" s="24">
        <v>27.479583017754145</v>
      </c>
    </row>
    <row r="25" spans="2:6" x14ac:dyDescent="0.25">
      <c r="B25" s="23"/>
      <c r="C25" s="1" t="s">
        <v>7</v>
      </c>
      <c r="D25" s="24">
        <v>16.433378810365745</v>
      </c>
      <c r="E25" s="24">
        <v>424.0494175977534</v>
      </c>
      <c r="F25" s="24">
        <v>1617.5747946853214</v>
      </c>
    </row>
    <row r="26" spans="2:6" x14ac:dyDescent="0.25">
      <c r="B26" s="23"/>
      <c r="C26" s="1" t="s">
        <v>8</v>
      </c>
      <c r="D26" s="24">
        <v>0.1799985546812877</v>
      </c>
      <c r="E26" s="24">
        <v>3.6861415707379668</v>
      </c>
      <c r="F26" s="24">
        <v>26.155177599478755</v>
      </c>
    </row>
    <row r="27" spans="2:6" x14ac:dyDescent="0.25">
      <c r="B27" s="23"/>
      <c r="C27" s="1" t="s">
        <v>9</v>
      </c>
      <c r="D27" s="24">
        <v>8.5757288439239812E-2</v>
      </c>
      <c r="E27" s="24">
        <v>58.748308086065009</v>
      </c>
      <c r="F27" s="24">
        <v>3597.2189730743416</v>
      </c>
    </row>
    <row r="28" spans="2:6" ht="30" x14ac:dyDescent="0.25">
      <c r="B28" s="23"/>
      <c r="C28" s="1" t="s">
        <v>10</v>
      </c>
      <c r="D28" s="24">
        <v>1.7158333333333333</v>
      </c>
      <c r="E28" s="24">
        <v>5.8787500000000001</v>
      </c>
      <c r="F28" s="24">
        <v>17.369583333333331</v>
      </c>
    </row>
    <row r="29" spans="2:6" x14ac:dyDescent="0.25">
      <c r="B29" s="21" t="s">
        <v>29</v>
      </c>
      <c r="C29" s="22"/>
      <c r="D29" s="24">
        <v>18.477413574562316</v>
      </c>
      <c r="E29" s="24">
        <v>515.79056430314404</v>
      </c>
      <c r="F29" s="24">
        <v>5285.798111710229</v>
      </c>
    </row>
    <row r="31" spans="2:6" x14ac:dyDescent="0.25">
      <c r="B31" t="s">
        <v>19</v>
      </c>
    </row>
    <row r="32" spans="2:6" ht="15" customHeight="1" x14ac:dyDescent="0.25">
      <c r="B32" s="20" t="s">
        <v>0</v>
      </c>
      <c r="C32" s="20"/>
      <c r="D32" s="3" t="s">
        <v>11</v>
      </c>
      <c r="E32" s="3" t="s">
        <v>13</v>
      </c>
      <c r="F32" s="3" t="s">
        <v>15</v>
      </c>
    </row>
    <row r="33" spans="2:6" x14ac:dyDescent="0.25">
      <c r="B33" s="20" t="s">
        <v>1</v>
      </c>
      <c r="C33" s="20"/>
      <c r="D33" s="3" t="s">
        <v>12</v>
      </c>
      <c r="E33" s="3" t="s">
        <v>14</v>
      </c>
      <c r="F33" s="3" t="s">
        <v>16</v>
      </c>
    </row>
    <row r="34" spans="2:6" x14ac:dyDescent="0.25">
      <c r="B34" s="23" t="s">
        <v>30</v>
      </c>
      <c r="C34" s="1" t="s">
        <v>28</v>
      </c>
      <c r="D34" s="24">
        <v>18.813063986404483</v>
      </c>
      <c r="E34" s="24">
        <v>79.495339731126265</v>
      </c>
      <c r="F34" s="24">
        <v>308.72722649225307</v>
      </c>
    </row>
    <row r="35" spans="2:6" x14ac:dyDescent="0.25">
      <c r="B35" s="23"/>
      <c r="C35" s="1" t="s">
        <v>7</v>
      </c>
      <c r="D35" s="24">
        <v>29.134321109709759</v>
      </c>
      <c r="E35" s="24">
        <v>62.902524988836355</v>
      </c>
      <c r="F35" s="24">
        <v>259.97768515688477</v>
      </c>
    </row>
    <row r="36" spans="2:6" x14ac:dyDescent="0.25">
      <c r="B36" s="23"/>
      <c r="C36" s="1" t="s">
        <v>8</v>
      </c>
      <c r="D36" s="24">
        <v>0.62584301084731797</v>
      </c>
      <c r="E36" s="24">
        <v>3.4885777134871643</v>
      </c>
      <c r="F36" s="24">
        <v>14.537982921896559</v>
      </c>
    </row>
    <row r="37" spans="2:6" x14ac:dyDescent="0.25">
      <c r="B37" s="23"/>
      <c r="C37" s="1" t="s">
        <v>9</v>
      </c>
      <c r="D37" s="24">
        <v>4.3565093925760507</v>
      </c>
      <c r="E37" s="24">
        <v>40.39519617933972</v>
      </c>
      <c r="F37" s="24">
        <v>47.809315672934083</v>
      </c>
    </row>
    <row r="38" spans="2:6" ht="30" x14ac:dyDescent="0.25">
      <c r="B38" s="23"/>
      <c r="C38" s="1" t="s">
        <v>10</v>
      </c>
      <c r="D38" s="24">
        <v>1.3575565217391303</v>
      </c>
      <c r="E38" s="24">
        <v>4.6602782945736436</v>
      </c>
      <c r="F38" s="24">
        <v>13.604457894736841</v>
      </c>
    </row>
    <row r="39" spans="2:6" ht="15" customHeight="1" x14ac:dyDescent="0.25">
      <c r="B39" s="21" t="s">
        <v>29</v>
      </c>
      <c r="C39" s="22"/>
      <c r="D39" s="24">
        <v>54.287294021276743</v>
      </c>
      <c r="E39" s="24">
        <v>190.94191690736315</v>
      </c>
      <c r="F39" s="24">
        <v>644.65666813870541</v>
      </c>
    </row>
  </sheetData>
  <mergeCells count="16">
    <mergeCell ref="B34:B38"/>
    <mergeCell ref="B39:C39"/>
    <mergeCell ref="B22:C22"/>
    <mergeCell ref="B23:C23"/>
    <mergeCell ref="B24:B28"/>
    <mergeCell ref="B29:C29"/>
    <mergeCell ref="B32:C32"/>
    <mergeCell ref="B33:C33"/>
    <mergeCell ref="B19:C19"/>
    <mergeCell ref="B12:C12"/>
    <mergeCell ref="B13:C13"/>
    <mergeCell ref="B14:B18"/>
    <mergeCell ref="B2:C2"/>
    <mergeCell ref="B3:C3"/>
    <mergeCell ref="B4:B8"/>
    <mergeCell ref="B9:C9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Flipped</vt:lpstr>
    </vt:vector>
  </TitlesOfParts>
  <Company>College of William and Mary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Prakash, Mihir</dc:creator>
  <cp:lastModifiedBy>Prakash, Mihir</cp:lastModifiedBy>
  <dcterms:created xsi:type="dcterms:W3CDTF">2020-01-29T17:25:03Z</dcterms:created>
  <dcterms:modified xsi:type="dcterms:W3CDTF">2020-01-31T14:56:40Z</dcterms:modified>
</cp:coreProperties>
</file>