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nalisisTerror\AnalisisTerror\"/>
    </mc:Choice>
  </mc:AlternateContent>
  <xr:revisionPtr revIDLastSave="0" documentId="13_ncr:1_{2D87248B-A3F0-4B2D-A646-526AD0A15FA6}" xr6:coauthVersionLast="45" xr6:coauthVersionMax="45" xr10:uidLastSave="{00000000-0000-0000-0000-000000000000}"/>
  <bookViews>
    <workbookView xWindow="4392" yWindow="3396" windowWidth="17280" windowHeight="8964" xr2:uid="{00000000-000D-0000-FFFF-FFFF00000000}"/>
  </bookViews>
  <sheets>
    <sheet name="ejemp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P2" i="1" l="1"/>
  <c r="P3" i="1"/>
  <c r="P4" i="1"/>
  <c r="P5" i="1"/>
  <c r="O2" i="1"/>
  <c r="O3" i="1"/>
  <c r="O4" i="1"/>
  <c r="O5" i="1"/>
  <c r="N2" i="1"/>
  <c r="N3" i="1"/>
  <c r="N4" i="1"/>
  <c r="N5" i="1"/>
  <c r="M2" i="1"/>
  <c r="M3" i="1"/>
  <c r="M4" i="1"/>
  <c r="M5" i="1"/>
</calcChain>
</file>

<file path=xl/sharedStrings.xml><?xml version="1.0" encoding="utf-8"?>
<sst xmlns="http://schemas.openxmlformats.org/spreadsheetml/2006/main" count="39" uniqueCount="27">
  <si>
    <t>BlackCat</t>
  </si>
  <si>
    <t>Arabian_1</t>
  </si>
  <si>
    <t>TheCantervilleGhost</t>
  </si>
  <si>
    <t>TheOutsider</t>
  </si>
  <si>
    <t>book</t>
  </si>
  <si>
    <t>palabras</t>
  </si>
  <si>
    <t>polaridad</t>
  </si>
  <si>
    <t>anger</t>
  </si>
  <si>
    <t>joy</t>
  </si>
  <si>
    <t>sadness</t>
  </si>
  <si>
    <t>fear</t>
  </si>
  <si>
    <t>w_polaridad</t>
  </si>
  <si>
    <t>w_anger</t>
  </si>
  <si>
    <t>w_joy</t>
  </si>
  <si>
    <t>w_sadness</t>
  </si>
  <si>
    <t>w_fear</t>
  </si>
  <si>
    <t>NRC_AffectIntensityLexicon</t>
  </si>
  <si>
    <t>affect</t>
  </si>
  <si>
    <t>words</t>
  </si>
  <si>
    <t>media_anger</t>
  </si>
  <si>
    <t>media_joy</t>
  </si>
  <si>
    <t>media_sadness</t>
  </si>
  <si>
    <t>media_fear</t>
  </si>
  <si>
    <t>Porcentaje polaridad</t>
  </si>
  <si>
    <t>Polaridad</t>
  </si>
  <si>
    <t>Confidence</t>
  </si>
  <si>
    <t>DISAGREEMENT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</si>
</sst>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42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font>
        <b val="0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Q5" totalsRowShown="0" headerRowDxfId="22" dataDxfId="21">
  <autoFilter ref="A1:Q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000-000001000000}" name="book" dataDxfId="20"/>
    <tableColumn id="2" xr3:uid="{00000000-0010-0000-0000-000002000000}" name="palabras" dataDxfId="19"/>
    <tableColumn id="3" xr3:uid="{00000000-0010-0000-0000-000003000000}" name="polaridad" dataDxfId="18"/>
    <tableColumn id="4" xr3:uid="{00000000-0010-0000-0000-000004000000}" name="anger" dataDxfId="17"/>
    <tableColumn id="5" xr3:uid="{00000000-0010-0000-0000-000005000000}" name="joy" dataDxfId="16"/>
    <tableColumn id="6" xr3:uid="{00000000-0010-0000-0000-000006000000}" name="sadness" dataDxfId="15"/>
    <tableColumn id="7" xr3:uid="{00000000-0010-0000-0000-000007000000}" name="fear" dataDxfId="14"/>
    <tableColumn id="8" xr3:uid="{00000000-0010-0000-0000-000008000000}" name="w_polaridad" dataDxfId="13"/>
    <tableColumn id="9" xr3:uid="{00000000-0010-0000-0000-000009000000}" name="w_anger" dataDxfId="12"/>
    <tableColumn id="10" xr3:uid="{00000000-0010-0000-0000-00000A000000}" name="w_joy" dataDxfId="11"/>
    <tableColumn id="11" xr3:uid="{00000000-0010-0000-0000-00000B000000}" name="w_sadness" dataDxfId="10"/>
    <tableColumn id="12" xr3:uid="{00000000-0010-0000-0000-00000C000000}" name="w_fear" dataDxfId="9"/>
    <tableColumn id="13" xr3:uid="{00000000-0010-0000-0000-00000D000000}" name="media_anger" dataDxfId="8">
      <calculatedColumnFormula>Tabla1[[#This Row],[anger]]/Tabla1[[#This Row],[w_anger]]</calculatedColumnFormula>
    </tableColumn>
    <tableColumn id="14" xr3:uid="{00000000-0010-0000-0000-00000E000000}" name="media_joy" dataDxfId="7">
      <calculatedColumnFormula>Tabla1[[#This Row],[joy]]/Tabla1[[#This Row],[w_joy]]</calculatedColumnFormula>
    </tableColumn>
    <tableColumn id="15" xr3:uid="{00000000-0010-0000-0000-00000F000000}" name="media_sadness" dataDxfId="6">
      <calculatedColumnFormula>Tabla1[[#This Row],[sadness]]/Tabla1[[#This Row],[w_sadness]]</calculatedColumnFormula>
    </tableColumn>
    <tableColumn id="16" xr3:uid="{00000000-0010-0000-0000-000010000000}" name="media_fear" dataDxfId="1">
      <calculatedColumnFormula>Tabla1[[#This Row],[fear]]/Tabla1[[#This Row],[w_fear]]</calculatedColumnFormula>
    </tableColumn>
    <tableColumn id="17" xr3:uid="{0EB8F919-4E79-4480-9238-531D88C595BA}" name="Porcentaje polaridad" dataDxfId="0" dataCellStyle="Porcentaje">
      <calculatedColumnFormula>Tabla1[[#This Row],[w_polaridad]]/Tabla1[[#This Row],[palabras]]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S2:T6" totalsRowShown="0" headerRowDxfId="5" dataDxfId="4">
  <autoFilter ref="S2:T6" xr:uid="{00000000-0009-0000-0100-000002000000}">
    <filterColumn colId="0" hiddenButton="1"/>
    <filterColumn colId="1" hiddenButton="1"/>
  </autoFilter>
  <tableColumns count="2">
    <tableColumn id="1" xr3:uid="{00000000-0010-0000-0100-000001000000}" name="affect" dataDxfId="3"/>
    <tableColumn id="2" xr3:uid="{00000000-0010-0000-0100-000002000000}" name="words" dataDxfId="2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ABA79B-7459-4557-935F-A77CDA5E7441}" name="Tabla3" displayName="Tabla3" ref="V1:X5" totalsRowShown="0">
  <tableColumns count="3">
    <tableColumn id="1" xr3:uid="{60B5CF2F-35CE-48A5-AAC2-0F5E6D9DBCF6}" name="book"/>
    <tableColumn id="2" xr3:uid="{E747F7A3-23FB-428D-BA32-3355087F5E0D}" name="Polaridad"/>
    <tableColumn id="3" xr3:uid="{31EB76D6-E18A-4C43-BE56-46B3A4F47F21}" name="Confiden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tabSelected="1" topLeftCell="H1" workbookViewId="0">
      <selection activeCell="I3" sqref="I3:L3"/>
    </sheetView>
  </sheetViews>
  <sheetFormatPr baseColWidth="10" defaultRowHeight="14.4" x14ac:dyDescent="0.3"/>
  <cols>
    <col min="1" max="1" width="17.5546875" bestFit="1" customWidth="1"/>
    <col min="2" max="2" width="10" customWidth="1"/>
    <col min="3" max="3" width="10.88671875" customWidth="1"/>
    <col min="4" max="4" width="7.6640625" customWidth="1"/>
    <col min="5" max="5" width="8" bestFit="1" customWidth="1"/>
    <col min="6" max="6" width="9.44140625" customWidth="1"/>
    <col min="7" max="7" width="8" bestFit="1" customWidth="1"/>
    <col min="8" max="8" width="13.33203125" customWidth="1"/>
    <col min="9" max="9" width="10.109375" customWidth="1"/>
    <col min="10" max="10" width="8" customWidth="1"/>
    <col min="11" max="11" width="11.88671875" customWidth="1"/>
    <col min="12" max="12" width="8.6640625" customWidth="1"/>
    <col min="15" max="15" width="13.77734375" bestFit="1" customWidth="1"/>
    <col min="24" max="24" width="12.44140625" customWidth="1"/>
  </cols>
  <sheetData>
    <row r="1" spans="1:24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S1" s="3" t="s">
        <v>16</v>
      </c>
      <c r="T1" s="3"/>
      <c r="V1" t="s">
        <v>4</v>
      </c>
      <c r="W1" t="s">
        <v>24</v>
      </c>
      <c r="X1" t="s">
        <v>25</v>
      </c>
    </row>
    <row r="2" spans="1:24" x14ac:dyDescent="0.3">
      <c r="A2" s="1" t="s">
        <v>0</v>
      </c>
      <c r="B2" s="1">
        <v>4600</v>
      </c>
      <c r="C2" s="1">
        <v>511.14600000000098</v>
      </c>
      <c r="D2" s="1">
        <v>34.296999999999997</v>
      </c>
      <c r="E2" s="1">
        <v>60.133000000000003</v>
      </c>
      <c r="F2" s="1">
        <v>50.783999999999999</v>
      </c>
      <c r="G2" s="1">
        <v>59.018999999999998</v>
      </c>
      <c r="H2" s="1">
        <v>1915</v>
      </c>
      <c r="I2" s="1">
        <v>57</v>
      </c>
      <c r="J2" s="2">
        <v>120</v>
      </c>
      <c r="K2" s="1">
        <v>93</v>
      </c>
      <c r="L2" s="1">
        <v>99</v>
      </c>
      <c r="M2" s="2">
        <f>Tabla1[[#This Row],[anger]]/Tabla1[[#This Row],[w_anger]]</f>
        <v>0.60170175438596485</v>
      </c>
      <c r="N2" s="1">
        <f>Tabla1[[#This Row],[joy]]/Tabla1[[#This Row],[w_joy]]</f>
        <v>0.50110833333333338</v>
      </c>
      <c r="O2" s="1">
        <f>Tabla1[[#This Row],[sadness]]/Tabla1[[#This Row],[w_sadness]]</f>
        <v>0.54606451612903228</v>
      </c>
      <c r="P2" s="1">
        <f>Tabla1[[#This Row],[fear]]/Tabla1[[#This Row],[w_fear]]</f>
        <v>0.5961515151515151</v>
      </c>
      <c r="Q2" s="4">
        <f>Tabla1[[#This Row],[w_polaridad]]/Tabla1[[#This Row],[palabras]]</f>
        <v>0.41630434782608694</v>
      </c>
      <c r="S2" s="1" t="s">
        <v>17</v>
      </c>
      <c r="T2" s="1" t="s">
        <v>18</v>
      </c>
      <c r="V2" t="s">
        <v>0</v>
      </c>
      <c r="W2" t="s">
        <v>26</v>
      </c>
      <c r="X2">
        <v>74</v>
      </c>
    </row>
    <row r="3" spans="1:24" x14ac:dyDescent="0.3">
      <c r="A3" s="1" t="s">
        <v>1</v>
      </c>
      <c r="B3" s="1">
        <v>13152</v>
      </c>
      <c r="C3" s="1">
        <v>1621.26099999998</v>
      </c>
      <c r="D3" s="1">
        <v>35.164000000000001</v>
      </c>
      <c r="E3" s="1">
        <v>186.62499999999901</v>
      </c>
      <c r="F3" s="1">
        <v>89.016000000000005</v>
      </c>
      <c r="G3" s="1">
        <v>53.793999999999997</v>
      </c>
      <c r="H3" s="1">
        <v>4897</v>
      </c>
      <c r="I3" s="1">
        <v>75</v>
      </c>
      <c r="J3" s="2">
        <v>392</v>
      </c>
      <c r="K3" s="1">
        <v>174</v>
      </c>
      <c r="L3" s="1">
        <v>107</v>
      </c>
      <c r="M3" s="1">
        <f>Tabla1[[#This Row],[anger]]/Tabla1[[#This Row],[w_anger]]</f>
        <v>0.46885333333333334</v>
      </c>
      <c r="N3" s="1">
        <f>Tabla1[[#This Row],[joy]]/Tabla1[[#This Row],[w_joy]]</f>
        <v>0.47608418367346683</v>
      </c>
      <c r="O3" s="2">
        <f>Tabla1[[#This Row],[sadness]]/Tabla1[[#This Row],[w_sadness]]</f>
        <v>0.51158620689655177</v>
      </c>
      <c r="P3" s="1">
        <f>Tabla1[[#This Row],[fear]]/Tabla1[[#This Row],[w_fear]]</f>
        <v>0.50274766355140188</v>
      </c>
      <c r="Q3" s="4">
        <f>Tabla1[[#This Row],[w_polaridad]]/Tabla1[[#This Row],[palabras]]</f>
        <v>0.37233880778588807</v>
      </c>
      <c r="S3" s="1" t="s">
        <v>8</v>
      </c>
      <c r="T3" s="1">
        <v>1269</v>
      </c>
      <c r="V3" t="s">
        <v>1</v>
      </c>
      <c r="W3" t="s">
        <v>26</v>
      </c>
      <c r="X3">
        <v>74</v>
      </c>
    </row>
    <row r="4" spans="1:24" x14ac:dyDescent="0.3">
      <c r="A4" s="1" t="s">
        <v>2</v>
      </c>
      <c r="B4" s="1">
        <v>23874</v>
      </c>
      <c r="C4" s="1">
        <v>1441.7349999999799</v>
      </c>
      <c r="D4" s="1">
        <v>37.587000000000003</v>
      </c>
      <c r="E4" s="1">
        <v>189.301999999999</v>
      </c>
      <c r="F4" s="1">
        <v>106.51600000000001</v>
      </c>
      <c r="G4" s="1">
        <v>129.69199999999901</v>
      </c>
      <c r="H4" s="1">
        <v>5148</v>
      </c>
      <c r="I4" s="1">
        <v>80</v>
      </c>
      <c r="J4" s="2">
        <v>402</v>
      </c>
      <c r="K4" s="1">
        <v>231</v>
      </c>
      <c r="L4" s="1">
        <v>230</v>
      </c>
      <c r="M4" s="1">
        <f>Tabla1[[#This Row],[anger]]/Tabla1[[#This Row],[w_anger]]</f>
        <v>0.46983750000000002</v>
      </c>
      <c r="N4" s="1">
        <f>Tabla1[[#This Row],[joy]]/Tabla1[[#This Row],[w_joy]]</f>
        <v>0.47090049751243535</v>
      </c>
      <c r="O4" s="1">
        <f>Tabla1[[#This Row],[sadness]]/Tabla1[[#This Row],[w_sadness]]</f>
        <v>0.46110822510822513</v>
      </c>
      <c r="P4" s="2">
        <f>Tabla1[[#This Row],[fear]]/Tabla1[[#This Row],[w_fear]]</f>
        <v>0.56387826086956094</v>
      </c>
      <c r="Q4" s="4">
        <f>Tabla1[[#This Row],[w_polaridad]]/Tabla1[[#This Row],[palabras]]</f>
        <v>0.21563206835888415</v>
      </c>
      <c r="S4" s="1" t="s">
        <v>9</v>
      </c>
      <c r="T4" s="1">
        <v>1299</v>
      </c>
      <c r="V4" t="s">
        <v>2</v>
      </c>
      <c r="W4" t="s">
        <v>26</v>
      </c>
      <c r="X4">
        <v>73</v>
      </c>
    </row>
    <row r="5" spans="1:24" x14ac:dyDescent="0.3">
      <c r="A5" s="1" t="s">
        <v>3</v>
      </c>
      <c r="B5" s="1">
        <v>2883</v>
      </c>
      <c r="C5" s="1">
        <v>287.86700000000002</v>
      </c>
      <c r="D5" s="1">
        <v>19.567999999999898</v>
      </c>
      <c r="E5" s="1">
        <v>34.767000000000003</v>
      </c>
      <c r="F5" s="1">
        <v>27.299999999999901</v>
      </c>
      <c r="G5" s="1">
        <v>39.271999999999998</v>
      </c>
      <c r="H5" s="1">
        <v>1254</v>
      </c>
      <c r="I5" s="1">
        <v>44</v>
      </c>
      <c r="J5" s="2">
        <v>102</v>
      </c>
      <c r="K5" s="1">
        <v>62</v>
      </c>
      <c r="L5" s="1">
        <v>68</v>
      </c>
      <c r="M5" s="1">
        <f>Tabla1[[#This Row],[anger]]/Tabla1[[#This Row],[w_anger]]</f>
        <v>0.44472727272727042</v>
      </c>
      <c r="N5" s="1">
        <f>Tabla1[[#This Row],[joy]]/Tabla1[[#This Row],[w_joy]]</f>
        <v>0.34085294117647064</v>
      </c>
      <c r="O5" s="1">
        <f>Tabla1[[#This Row],[sadness]]/Tabla1[[#This Row],[w_sadness]]</f>
        <v>0.44032258064515972</v>
      </c>
      <c r="P5" s="2">
        <f>Tabla1[[#This Row],[fear]]/Tabla1[[#This Row],[w_fear]]</f>
        <v>0.57752941176470585</v>
      </c>
      <c r="Q5" s="4">
        <f>Tabla1[[#This Row],[w_polaridad]]/Tabla1[[#This Row],[palabras]]</f>
        <v>0.43496357960457854</v>
      </c>
      <c r="S5" s="1" t="s">
        <v>10</v>
      </c>
      <c r="T5" s="1">
        <v>1766</v>
      </c>
      <c r="V5" t="s">
        <v>3</v>
      </c>
      <c r="W5" t="s">
        <v>26</v>
      </c>
      <c r="X5">
        <v>74</v>
      </c>
    </row>
    <row r="6" spans="1:24" x14ac:dyDescent="0.3">
      <c r="S6" s="1" t="s">
        <v>7</v>
      </c>
      <c r="T6" s="1">
        <v>1484</v>
      </c>
    </row>
  </sheetData>
  <mergeCells count="1">
    <mergeCell ref="S1:T1"/>
  </mergeCells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nimev</cp:lastModifiedBy>
  <dcterms:created xsi:type="dcterms:W3CDTF">2019-11-25T04:29:35Z</dcterms:created>
  <dcterms:modified xsi:type="dcterms:W3CDTF">2019-11-26T14:55:39Z</dcterms:modified>
</cp:coreProperties>
</file>