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mrah Shaikh CIT data\"/>
    </mc:Choice>
  </mc:AlternateContent>
  <bookViews>
    <workbookView xWindow="0" yWindow="0" windowWidth="21576" windowHeight="8052"/>
  </bookViews>
  <sheets>
    <sheet name="Sheet2" sheetId="3" r:id="rId1"/>
    <sheet name="Sheet1" sheetId="1" r:id="rId2"/>
  </sheets>
  <definedNames>
    <definedName name="_xlnm._FilterDatabase" localSheetId="1" hidden="1">Sheet1!$A$1:$B$10</definedName>
    <definedName name="_xlchart.v1.0" hidden="1">Sheet1!$A$2:$A$10</definedName>
    <definedName name="_xlchart.v1.1" hidden="1">Sheet1!$H$1</definedName>
    <definedName name="_xlchart.v1.2" hidden="1">Sheet1!$H$2:$H$10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M5" i="1" l="1"/>
  <c r="L5" i="1"/>
  <c r="M4" i="1"/>
  <c r="L4" i="1"/>
  <c r="M3" i="1"/>
  <c r="L3" i="1"/>
  <c r="M2" i="1"/>
  <c r="L2" i="1"/>
  <c r="M1" i="1"/>
  <c r="L1" i="1"/>
  <c r="J5" i="1"/>
  <c r="H10" i="1"/>
  <c r="H9" i="1"/>
  <c r="H8" i="1"/>
  <c r="H7" i="1"/>
  <c r="H6" i="1"/>
  <c r="H5" i="1"/>
  <c r="H4" i="1"/>
  <c r="H3" i="1"/>
  <c r="H2" i="1"/>
  <c r="K3" i="1"/>
  <c r="K2" i="1" l="1"/>
  <c r="K4" i="1"/>
  <c r="K5" i="1"/>
  <c r="K1" i="1"/>
  <c r="J1" i="1"/>
  <c r="J2" i="1"/>
  <c r="J3" i="1"/>
  <c r="J4" i="1"/>
  <c r="G3" i="1"/>
  <c r="G5" i="1"/>
  <c r="G6" i="1"/>
  <c r="G7" i="1"/>
  <c r="G8" i="1"/>
  <c r="G9" i="1"/>
  <c r="G10" i="1"/>
  <c r="G2" i="1"/>
</calcChain>
</file>

<file path=xl/sharedStrings.xml><?xml version="1.0" encoding="utf-8"?>
<sst xmlns="http://schemas.openxmlformats.org/spreadsheetml/2006/main" count="46" uniqueCount="26">
  <si>
    <t>NAME</t>
  </si>
  <si>
    <t>GENDER</t>
  </si>
  <si>
    <t>AGE</t>
  </si>
  <si>
    <t>Aliza</t>
  </si>
  <si>
    <t>Laiba</t>
  </si>
  <si>
    <t>Dua</t>
  </si>
  <si>
    <t>Ali</t>
  </si>
  <si>
    <t>F</t>
  </si>
  <si>
    <t>M</t>
  </si>
  <si>
    <t>Row Labels</t>
  </si>
  <si>
    <t>Grand Total</t>
  </si>
  <si>
    <t>ENGLISH</t>
  </si>
  <si>
    <t>MATHS</t>
  </si>
  <si>
    <t>HISTORY</t>
  </si>
  <si>
    <t>Sidra</t>
  </si>
  <si>
    <t>Abdur rehman</t>
  </si>
  <si>
    <t>Dania</t>
  </si>
  <si>
    <t>Hassan</t>
  </si>
  <si>
    <t>Gul</t>
  </si>
  <si>
    <t>PERCENTAGE</t>
  </si>
  <si>
    <t xml:space="preserve"> TOTAL MARKS</t>
  </si>
  <si>
    <t>Sum of PERCENTAGE</t>
  </si>
  <si>
    <t>Sum of HISTORY</t>
  </si>
  <si>
    <t>Sum of MATHS</t>
  </si>
  <si>
    <t>Sum of  TOTAL MARKS</t>
  </si>
  <si>
    <t>Sum of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</si>
</sst>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Sheet1!$A$2:$B$10</c15:sqref>
                  </c15:fullRef>
                  <c15:levelRef>
                    <c15:sqref>Sheet1!$A$2:$A$10</c15:sqref>
                  </c15:levelRef>
                </c:ext>
              </c:extLst>
              <c:f>Sheet1!$A$2:$A$10</c:f>
              <c:strCache>
                <c:ptCount val="9"/>
                <c:pt idx="0">
                  <c:v>Sidra</c:v>
                </c:pt>
                <c:pt idx="1">
                  <c:v>Aliza</c:v>
                </c:pt>
                <c:pt idx="2">
                  <c:v>Laiba</c:v>
                </c:pt>
                <c:pt idx="3">
                  <c:v>Ali</c:v>
                </c:pt>
                <c:pt idx="4">
                  <c:v>Dua</c:v>
                </c:pt>
                <c:pt idx="5">
                  <c:v>Abdur rehman</c:v>
                </c:pt>
                <c:pt idx="6">
                  <c:v>Dania</c:v>
                </c:pt>
                <c:pt idx="7">
                  <c:v>Hassan</c:v>
                </c:pt>
                <c:pt idx="8">
                  <c:v>Gul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16</c:v>
                </c:pt>
                <c:pt idx="4">
                  <c:v>17</c:v>
                </c:pt>
                <c:pt idx="5">
                  <c:v>20</c:v>
                </c:pt>
                <c:pt idx="6">
                  <c:v>17</c:v>
                </c:pt>
                <c:pt idx="7">
                  <c:v>19</c:v>
                </c:pt>
                <c:pt idx="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0-4C35-8640-82A97C2C731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Sheet1!$A$2:$B$10</c15:sqref>
                  </c15:fullRef>
                  <c15:levelRef>
                    <c15:sqref>Sheet1!$A$2:$A$10</c15:sqref>
                  </c15:levelRef>
                </c:ext>
              </c:extLst>
              <c:f>Sheet1!$A$2:$A$10</c:f>
              <c:strCache>
                <c:ptCount val="9"/>
                <c:pt idx="0">
                  <c:v>Sidra</c:v>
                </c:pt>
                <c:pt idx="1">
                  <c:v>Aliza</c:v>
                </c:pt>
                <c:pt idx="2">
                  <c:v>Laiba</c:v>
                </c:pt>
                <c:pt idx="3">
                  <c:v>Ali</c:v>
                </c:pt>
                <c:pt idx="4">
                  <c:v>Dua</c:v>
                </c:pt>
                <c:pt idx="5">
                  <c:v>Abdur rehman</c:v>
                </c:pt>
                <c:pt idx="6">
                  <c:v>Dania</c:v>
                </c:pt>
                <c:pt idx="7">
                  <c:v>Hassan</c:v>
                </c:pt>
                <c:pt idx="8">
                  <c:v>Gul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98</c:v>
                </c:pt>
                <c:pt idx="1">
                  <c:v>60</c:v>
                </c:pt>
                <c:pt idx="2">
                  <c:v>43</c:v>
                </c:pt>
                <c:pt idx="3">
                  <c:v>72</c:v>
                </c:pt>
                <c:pt idx="4">
                  <c:v>69</c:v>
                </c:pt>
                <c:pt idx="5">
                  <c:v>80</c:v>
                </c:pt>
                <c:pt idx="6">
                  <c:v>95</c:v>
                </c:pt>
                <c:pt idx="7">
                  <c:v>90</c:v>
                </c:pt>
                <c:pt idx="8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B0-4C35-8640-82A97C2C731F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MATHS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Sheet1!$A$2:$B$10</c15:sqref>
                  </c15:fullRef>
                  <c15:levelRef>
                    <c15:sqref>Sheet1!$A$2:$A$10</c15:sqref>
                  </c15:levelRef>
                </c:ext>
              </c:extLst>
              <c:f>Sheet1!$A$2:$A$10</c:f>
              <c:strCache>
                <c:ptCount val="9"/>
                <c:pt idx="0">
                  <c:v>Sidra</c:v>
                </c:pt>
                <c:pt idx="1">
                  <c:v>Aliza</c:v>
                </c:pt>
                <c:pt idx="2">
                  <c:v>Laiba</c:v>
                </c:pt>
                <c:pt idx="3">
                  <c:v>Ali</c:v>
                </c:pt>
                <c:pt idx="4">
                  <c:v>Dua</c:v>
                </c:pt>
                <c:pt idx="5">
                  <c:v>Abdur rehman</c:v>
                </c:pt>
                <c:pt idx="6">
                  <c:v>Dania</c:v>
                </c:pt>
                <c:pt idx="7">
                  <c:v>Hassan</c:v>
                </c:pt>
                <c:pt idx="8">
                  <c:v>Gul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94</c:v>
                </c:pt>
                <c:pt idx="1">
                  <c:v>92</c:v>
                </c:pt>
                <c:pt idx="2">
                  <c:v>73</c:v>
                </c:pt>
                <c:pt idx="3">
                  <c:v>82</c:v>
                </c:pt>
                <c:pt idx="4">
                  <c:v>75</c:v>
                </c:pt>
                <c:pt idx="5">
                  <c:v>52</c:v>
                </c:pt>
                <c:pt idx="6">
                  <c:v>55</c:v>
                </c:pt>
                <c:pt idx="7">
                  <c:v>86</c:v>
                </c:pt>
                <c:pt idx="8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B0-4C35-8640-82A97C2C731F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HISTORY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Sheet1!$A$2:$B$10</c15:sqref>
                  </c15:fullRef>
                  <c15:levelRef>
                    <c15:sqref>Sheet1!$A$2:$A$10</c15:sqref>
                  </c15:levelRef>
                </c:ext>
              </c:extLst>
              <c:f>Sheet1!$A$2:$A$10</c:f>
              <c:strCache>
                <c:ptCount val="9"/>
                <c:pt idx="0">
                  <c:v>Sidra</c:v>
                </c:pt>
                <c:pt idx="1">
                  <c:v>Aliza</c:v>
                </c:pt>
                <c:pt idx="2">
                  <c:v>Laiba</c:v>
                </c:pt>
                <c:pt idx="3">
                  <c:v>Ali</c:v>
                </c:pt>
                <c:pt idx="4">
                  <c:v>Dua</c:v>
                </c:pt>
                <c:pt idx="5">
                  <c:v>Abdur rehman</c:v>
                </c:pt>
                <c:pt idx="6">
                  <c:v>Dania</c:v>
                </c:pt>
                <c:pt idx="7">
                  <c:v>Hassan</c:v>
                </c:pt>
                <c:pt idx="8">
                  <c:v>Gul</c:v>
                </c:pt>
              </c:strCache>
            </c: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72</c:v>
                </c:pt>
                <c:pt idx="1">
                  <c:v>52</c:v>
                </c:pt>
                <c:pt idx="2">
                  <c:v>67</c:v>
                </c:pt>
                <c:pt idx="3">
                  <c:v>62</c:v>
                </c:pt>
                <c:pt idx="4">
                  <c:v>78</c:v>
                </c:pt>
                <c:pt idx="5">
                  <c:v>42</c:v>
                </c:pt>
                <c:pt idx="6">
                  <c:v>60</c:v>
                </c:pt>
                <c:pt idx="7">
                  <c:v>70</c:v>
                </c:pt>
                <c:pt idx="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B0-4C35-8640-82A97C2C731F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 TOTAL MARKS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Sheet1!$A$2:$B$10</c15:sqref>
                  </c15:fullRef>
                  <c15:levelRef>
                    <c15:sqref>Sheet1!$A$2:$A$10</c15:sqref>
                  </c15:levelRef>
                </c:ext>
              </c:extLst>
              <c:f>Sheet1!$A$2:$A$10</c:f>
              <c:strCache>
                <c:ptCount val="9"/>
                <c:pt idx="0">
                  <c:v>Sidra</c:v>
                </c:pt>
                <c:pt idx="1">
                  <c:v>Aliza</c:v>
                </c:pt>
                <c:pt idx="2">
                  <c:v>Laiba</c:v>
                </c:pt>
                <c:pt idx="3">
                  <c:v>Ali</c:v>
                </c:pt>
                <c:pt idx="4">
                  <c:v>Dua</c:v>
                </c:pt>
                <c:pt idx="5">
                  <c:v>Abdur rehman</c:v>
                </c:pt>
                <c:pt idx="6">
                  <c:v>Dania</c:v>
                </c:pt>
                <c:pt idx="7">
                  <c:v>Hassan</c:v>
                </c:pt>
                <c:pt idx="8">
                  <c:v>Gul</c:v>
                </c:pt>
              </c:strCache>
            </c:strRef>
          </c:cat>
          <c:val>
            <c:numRef>
              <c:f>Sheet1!$G$2:$G$10</c:f>
              <c:numCache>
                <c:formatCode>General</c:formatCode>
                <c:ptCount val="9"/>
                <c:pt idx="0">
                  <c:v>264</c:v>
                </c:pt>
                <c:pt idx="1">
                  <c:v>204</c:v>
                </c:pt>
                <c:pt idx="2">
                  <c:v>183</c:v>
                </c:pt>
                <c:pt idx="3">
                  <c:v>216</c:v>
                </c:pt>
                <c:pt idx="4">
                  <c:v>222</c:v>
                </c:pt>
                <c:pt idx="5">
                  <c:v>174</c:v>
                </c:pt>
                <c:pt idx="6">
                  <c:v>210</c:v>
                </c:pt>
                <c:pt idx="7">
                  <c:v>246</c:v>
                </c:pt>
                <c:pt idx="8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B0-4C35-8640-82A97C2C7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6551711"/>
        <c:axId val="1576538399"/>
      </c:barChart>
      <c:lineChart>
        <c:grouping val="standard"/>
        <c:varyColors val="0"/>
        <c:ser>
          <c:idx val="5"/>
          <c:order val="5"/>
          <c:tx>
            <c:strRef>
              <c:f>Sheet1!$H$1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Sheet1!$A$2:$B$10</c15:sqref>
                  </c15:fullRef>
                  <c15:levelRef>
                    <c15:sqref>Sheet1!$A$2:$A$10</c15:sqref>
                  </c15:levelRef>
                </c:ext>
              </c:extLst>
              <c:f>Sheet1!$A$2:$A$10</c:f>
              <c:strCache>
                <c:ptCount val="9"/>
                <c:pt idx="0">
                  <c:v>Sidra</c:v>
                </c:pt>
                <c:pt idx="1">
                  <c:v>Aliza</c:v>
                </c:pt>
                <c:pt idx="2">
                  <c:v>Laiba</c:v>
                </c:pt>
                <c:pt idx="3">
                  <c:v>Ali</c:v>
                </c:pt>
                <c:pt idx="4">
                  <c:v>Dua</c:v>
                </c:pt>
                <c:pt idx="5">
                  <c:v>Abdur rehman</c:v>
                </c:pt>
                <c:pt idx="6">
                  <c:v>Dania</c:v>
                </c:pt>
                <c:pt idx="7">
                  <c:v>Hassan</c:v>
                </c:pt>
                <c:pt idx="8">
                  <c:v>Gul</c:v>
                </c:pt>
              </c:strCache>
            </c:strRef>
          </c:cat>
          <c:val>
            <c:numRef>
              <c:f>Sheet1!$H$2:$H$10</c:f>
              <c:numCache>
                <c:formatCode>General</c:formatCode>
                <c:ptCount val="9"/>
                <c:pt idx="0">
                  <c:v>88</c:v>
                </c:pt>
                <c:pt idx="1">
                  <c:v>68</c:v>
                </c:pt>
                <c:pt idx="2">
                  <c:v>61</c:v>
                </c:pt>
                <c:pt idx="3">
                  <c:v>72</c:v>
                </c:pt>
                <c:pt idx="4">
                  <c:v>74</c:v>
                </c:pt>
                <c:pt idx="5">
                  <c:v>58</c:v>
                </c:pt>
                <c:pt idx="6">
                  <c:v>70</c:v>
                </c:pt>
                <c:pt idx="7">
                  <c:v>82</c:v>
                </c:pt>
                <c:pt idx="8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B0-4C35-8640-82A97C2C7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551711"/>
        <c:axId val="1576538399"/>
      </c:lineChart>
      <c:catAx>
        <c:axId val="157655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538399"/>
        <c:crosses val="autoZero"/>
        <c:auto val="1"/>
        <c:lblAlgn val="ctr"/>
        <c:lblOffset val="100"/>
        <c:noMultiLvlLbl val="0"/>
      </c:catAx>
      <c:valAx>
        <c:axId val="157653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655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978C5841-1007-46CF-82AD-00F59D21C3B0}" formatIdx="0">
          <cx:tx>
            <cx:txData>
              <cx:f>_xlchart.v1.1</cx:f>
              <cx:v>PERCENTAGE</cx:v>
            </cx:txData>
          </cx:tx>
          <cx:dataId val="0"/>
          <cx:layoutPr>
            <cx:aggregation/>
          </cx:layoutPr>
          <cx:axisId val="1"/>
        </cx:series>
        <cx:series layoutId="clusteredColumn" hidden="1" uniqueId="{3914407F-5D2C-423F-8EA5-3CBB2ADEDF7C}" formatIdx="2">
          <cx:tx>
            <cx:txData>
              <cx:f>_xlchart.v1.1</cx:f>
              <cx:v>PERCENTAGE</cx:v>
            </cx:txData>
          </cx:tx>
          <cx:dataId val="1"/>
          <cx:layoutPr>
            <cx:aggregation/>
          </cx:layoutPr>
          <cx:axisId val="1"/>
        </cx:series>
        <cx:series layoutId="paretoLine" ownerIdx="0" uniqueId="{C771E30C-14AA-4557-AB87-9D3428498B30}" formatIdx="1">
          <cx:axisId val="2"/>
        </cx:series>
        <cx:series layoutId="paretoLine" ownerIdx="1" uniqueId="{B981C45D-73E3-4D15-86C8-A360B1557459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228319</xdr:colOff>
      <xdr:row>12</xdr:row>
      <xdr:rowOff>0</xdr:rowOff>
    </xdr:from>
    <xdr:to>
      <xdr:col>4</xdr:col>
      <xdr:colOff>609320</xdr:colOff>
      <xdr:row>26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4203</xdr:colOff>
      <xdr:row>16</xdr:row>
      <xdr:rowOff>154081</xdr:rowOff>
    </xdr:from>
    <xdr:to>
      <xdr:col>9</xdr:col>
      <xdr:colOff>112059</xdr:colOff>
      <xdr:row>26</xdr:row>
      <xdr:rowOff>5883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Q1" refreshedDate="45886.624813541668" createdVersion="6" refreshedVersion="6" minRefreshableVersion="3" recordCount="9">
  <cacheSource type="worksheet">
    <worksheetSource ref="A1:H10" sheet="Sheet1"/>
  </cacheSource>
  <cacheFields count="8">
    <cacheField name="NAME" numFmtId="0">
      <sharedItems count="9">
        <s v="Sidra"/>
        <s v="Aliza"/>
        <s v="Laiba"/>
        <s v="Ali"/>
        <s v="Dua"/>
        <s v="Abdur rehman"/>
        <s v="Dania"/>
        <s v="Hassan"/>
        <s v="Gul"/>
      </sharedItems>
    </cacheField>
    <cacheField name="GENDER" numFmtId="0">
      <sharedItems count="2">
        <s v="F"/>
        <s v="M"/>
      </sharedItems>
    </cacheField>
    <cacheField name="AGE" numFmtId="0">
      <sharedItems containsSemiMixedTypes="0" containsString="0" containsNumber="1" containsInteger="1" minValue="15" maxValue="20" count="6">
        <n v="17"/>
        <n v="18"/>
        <n v="19"/>
        <n v="16"/>
        <n v="20"/>
        <n v="15"/>
      </sharedItems>
    </cacheField>
    <cacheField name="ENGLISH" numFmtId="0">
      <sharedItems containsSemiMixedTypes="0" containsString="0" containsNumber="1" containsInteger="1" minValue="43" maxValue="98"/>
    </cacheField>
    <cacheField name="MATHS" numFmtId="0">
      <sharedItems containsSemiMixedTypes="0" containsString="0" containsNumber="1" containsInteger="1" minValue="52" maxValue="94"/>
    </cacheField>
    <cacheField name="HISTORY" numFmtId="0">
      <sharedItems containsSemiMixedTypes="0" containsString="0" containsNumber="1" containsInteger="1" minValue="15" maxValue="78"/>
    </cacheField>
    <cacheField name=" TOTAL MARKS" numFmtId="0">
      <sharedItems containsSemiMixedTypes="0" containsString="0" containsNumber="1" containsInteger="1" minValue="153" maxValue="264"/>
    </cacheField>
    <cacheField name="PERCENTAGE" numFmtId="0">
      <sharedItems containsSemiMixedTypes="0" containsString="0" containsNumber="1" containsInteger="1" minValue="51" maxValue="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  <n v="98"/>
    <n v="94"/>
    <n v="72"/>
    <n v="264"/>
    <n v="88"/>
  </r>
  <r>
    <x v="1"/>
    <x v="0"/>
    <x v="1"/>
    <n v="60"/>
    <n v="92"/>
    <n v="52"/>
    <n v="204"/>
    <n v="68"/>
  </r>
  <r>
    <x v="2"/>
    <x v="0"/>
    <x v="2"/>
    <n v="43"/>
    <n v="73"/>
    <n v="67"/>
    <n v="183"/>
    <n v="61"/>
  </r>
  <r>
    <x v="3"/>
    <x v="0"/>
    <x v="3"/>
    <n v="72"/>
    <n v="82"/>
    <n v="62"/>
    <n v="216"/>
    <n v="72"/>
  </r>
  <r>
    <x v="4"/>
    <x v="0"/>
    <x v="0"/>
    <n v="69"/>
    <n v="75"/>
    <n v="78"/>
    <n v="222"/>
    <n v="74"/>
  </r>
  <r>
    <x v="5"/>
    <x v="1"/>
    <x v="4"/>
    <n v="80"/>
    <n v="52"/>
    <n v="42"/>
    <n v="174"/>
    <n v="58"/>
  </r>
  <r>
    <x v="6"/>
    <x v="0"/>
    <x v="0"/>
    <n v="95"/>
    <n v="55"/>
    <n v="60"/>
    <n v="210"/>
    <n v="70"/>
  </r>
  <r>
    <x v="7"/>
    <x v="1"/>
    <x v="2"/>
    <n v="90"/>
    <n v="86"/>
    <n v="70"/>
    <n v="246"/>
    <n v="82"/>
  </r>
  <r>
    <x v="8"/>
    <x v="1"/>
    <x v="5"/>
    <n v="48"/>
    <n v="90"/>
    <n v="15"/>
    <n v="153"/>
    <n v="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F10" firstHeaderRow="0" firstDataRow="1" firstDataCol="1" rowPageCount="1" colPageCount="1"/>
  <pivotFields count="8">
    <pivotField axis="axisRow" showAll="0">
      <items count="10">
        <item x="5"/>
        <item x="3"/>
        <item x="1"/>
        <item x="6"/>
        <item x="4"/>
        <item x="8"/>
        <item x="7"/>
        <item x="2"/>
        <item x="0"/>
        <item t="default"/>
      </items>
    </pivotField>
    <pivotField axis="axisPage" showAll="0">
      <items count="3">
        <item x="0"/>
        <item x="1"/>
        <item t="default"/>
      </items>
    </pivotField>
    <pivotField showAll="0">
      <items count="7">
        <item x="5"/>
        <item x="3"/>
        <item x="0"/>
        <item x="1"/>
        <item x="2"/>
        <item x="4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7">
    <i>
      <x v="1"/>
    </i>
    <i>
      <x v="2"/>
    </i>
    <i>
      <x v="3"/>
    </i>
    <i>
      <x v="4"/>
    </i>
    <i>
      <x v="7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1" item="0" hier="-1"/>
  </pageFields>
  <dataFields count="5">
    <dataField name="Sum of ENGLISH" fld="3" baseField="0" baseItem="0"/>
    <dataField name="Sum of HISTORY" fld="5" baseField="0" baseItem="0"/>
    <dataField name="Sum of MATHS" fld="4" baseField="0" baseItem="0"/>
    <dataField name="Sum of  TOTAL MARKS" fld="6" baseField="0" baseItem="0"/>
    <dataField name="Sum of PERCENTAG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" sqref="H1"/>
    </sheetView>
  </sheetViews>
  <sheetFormatPr defaultRowHeight="14.4" x14ac:dyDescent="0.3"/>
  <cols>
    <col min="1" max="1" width="13.109375" bestFit="1" customWidth="1"/>
    <col min="2" max="3" width="15.33203125" customWidth="1"/>
    <col min="4" max="4" width="14.109375" customWidth="1"/>
    <col min="5" max="5" width="20.6640625" customWidth="1"/>
    <col min="6" max="6" width="19.44140625" customWidth="1"/>
    <col min="7" max="7" width="12" customWidth="1"/>
    <col min="8" max="8" width="11.33203125" bestFit="1" customWidth="1"/>
  </cols>
  <sheetData>
    <row r="1" spans="1:6" x14ac:dyDescent="0.3">
      <c r="A1" s="1" t="s">
        <v>1</v>
      </c>
      <c r="B1" t="s">
        <v>7</v>
      </c>
    </row>
    <row r="3" spans="1:6" x14ac:dyDescent="0.3">
      <c r="A3" s="1" t="s">
        <v>9</v>
      </c>
      <c r="B3" t="s">
        <v>25</v>
      </c>
      <c r="C3" t="s">
        <v>22</v>
      </c>
      <c r="D3" t="s">
        <v>23</v>
      </c>
      <c r="E3" t="s">
        <v>24</v>
      </c>
      <c r="F3" t="s">
        <v>21</v>
      </c>
    </row>
    <row r="4" spans="1:6" x14ac:dyDescent="0.3">
      <c r="A4" s="2" t="s">
        <v>6</v>
      </c>
      <c r="B4" s="3">
        <v>72</v>
      </c>
      <c r="C4" s="3">
        <v>62</v>
      </c>
      <c r="D4" s="3">
        <v>82</v>
      </c>
      <c r="E4" s="3">
        <v>216</v>
      </c>
      <c r="F4" s="3">
        <v>72</v>
      </c>
    </row>
    <row r="5" spans="1:6" x14ac:dyDescent="0.3">
      <c r="A5" s="2" t="s">
        <v>3</v>
      </c>
      <c r="B5" s="3">
        <v>60</v>
      </c>
      <c r="C5" s="3">
        <v>52</v>
      </c>
      <c r="D5" s="3">
        <v>92</v>
      </c>
      <c r="E5" s="3">
        <v>204</v>
      </c>
      <c r="F5" s="3">
        <v>68</v>
      </c>
    </row>
    <row r="6" spans="1:6" x14ac:dyDescent="0.3">
      <c r="A6" s="2" t="s">
        <v>16</v>
      </c>
      <c r="B6" s="3">
        <v>95</v>
      </c>
      <c r="C6" s="3">
        <v>60</v>
      </c>
      <c r="D6" s="3">
        <v>55</v>
      </c>
      <c r="E6" s="3">
        <v>210</v>
      </c>
      <c r="F6" s="3">
        <v>70</v>
      </c>
    </row>
    <row r="7" spans="1:6" x14ac:dyDescent="0.3">
      <c r="A7" s="2" t="s">
        <v>5</v>
      </c>
      <c r="B7" s="3">
        <v>69</v>
      </c>
      <c r="C7" s="3">
        <v>78</v>
      </c>
      <c r="D7" s="3">
        <v>75</v>
      </c>
      <c r="E7" s="3">
        <v>222</v>
      </c>
      <c r="F7" s="3">
        <v>74</v>
      </c>
    </row>
    <row r="8" spans="1:6" x14ac:dyDescent="0.3">
      <c r="A8" s="2" t="s">
        <v>4</v>
      </c>
      <c r="B8" s="3">
        <v>43</v>
      </c>
      <c r="C8" s="3">
        <v>67</v>
      </c>
      <c r="D8" s="3">
        <v>73</v>
      </c>
      <c r="E8" s="3">
        <v>183</v>
      </c>
      <c r="F8" s="3">
        <v>61</v>
      </c>
    </row>
    <row r="9" spans="1:6" x14ac:dyDescent="0.3">
      <c r="A9" s="2" t="s">
        <v>14</v>
      </c>
      <c r="B9" s="3">
        <v>98</v>
      </c>
      <c r="C9" s="3">
        <v>72</v>
      </c>
      <c r="D9" s="3">
        <v>94</v>
      </c>
      <c r="E9" s="3">
        <v>264</v>
      </c>
      <c r="F9" s="3">
        <v>88</v>
      </c>
    </row>
    <row r="10" spans="1:6" x14ac:dyDescent="0.3">
      <c r="A10" s="2" t="s">
        <v>10</v>
      </c>
      <c r="B10" s="3">
        <v>437</v>
      </c>
      <c r="C10" s="3">
        <v>391</v>
      </c>
      <c r="D10" s="3">
        <v>471</v>
      </c>
      <c r="E10" s="3">
        <v>1299</v>
      </c>
      <c r="F10" s="3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"/>
  <sheetViews>
    <sheetView zoomScale="136" zoomScaleNormal="136" workbookViewId="0">
      <selection activeCell="J1" sqref="J1"/>
    </sheetView>
  </sheetViews>
  <sheetFormatPr defaultRowHeight="14.4" x14ac:dyDescent="0.3"/>
  <cols>
    <col min="1" max="1" width="13.33203125" customWidth="1"/>
    <col min="4" max="4" width="11.44140625" customWidth="1"/>
    <col min="5" max="5" width="10.88671875" customWidth="1"/>
    <col min="6" max="6" width="11" customWidth="1"/>
    <col min="7" max="7" width="14.109375" customWidth="1"/>
    <col min="8" max="8" width="11.6640625" customWidth="1"/>
    <col min="9" max="9" width="9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20</v>
      </c>
      <c r="H1" t="s">
        <v>19</v>
      </c>
      <c r="I1" t="s">
        <v>5</v>
      </c>
      <c r="J1">
        <f>VLOOKUP(A6,A1:G10,5,FALSE)</f>
        <v>75</v>
      </c>
      <c r="K1" t="str">
        <f>IF(E6&gt;=70,"PASS","FAIL")</f>
        <v>PASS</v>
      </c>
      <c r="L1">
        <f>MIN(D6:F6)</f>
        <v>69</v>
      </c>
      <c r="M1">
        <f>MAX(D6:F6)</f>
        <v>78</v>
      </c>
    </row>
    <row r="2" spans="1:13" x14ac:dyDescent="0.3">
      <c r="A2" t="s">
        <v>14</v>
      </c>
      <c r="B2" t="s">
        <v>7</v>
      </c>
      <c r="C2">
        <v>17</v>
      </c>
      <c r="D2">
        <v>98</v>
      </c>
      <c r="E2">
        <v>94</v>
      </c>
      <c r="F2">
        <v>72</v>
      </c>
      <c r="G2">
        <f t="shared" ref="G2:G10" si="0">SUM(D2,E2,F2,)</f>
        <v>264</v>
      </c>
      <c r="H2">
        <f t="shared" ref="H2:H10" si="1">AVERAGE(D2:F2)</f>
        <v>88</v>
      </c>
      <c r="I2" t="s">
        <v>14</v>
      </c>
      <c r="J2">
        <f t="shared" ref="J2:J4" si="2">VLOOKUP(A7,A2:G11,5,FALSE)</f>
        <v>52</v>
      </c>
      <c r="K2" t="str">
        <f t="shared" ref="K2:K5" si="3">IF(E7&gt;=70,"PASS","FAIL")</f>
        <v>FAIL</v>
      </c>
      <c r="L2">
        <f>MIN(D2:F2)</f>
        <v>72</v>
      </c>
      <c r="M2">
        <f>MAX(D2:F2)</f>
        <v>98</v>
      </c>
    </row>
    <row r="3" spans="1:13" x14ac:dyDescent="0.3">
      <c r="A3" t="s">
        <v>3</v>
      </c>
      <c r="B3" t="s">
        <v>7</v>
      </c>
      <c r="C3">
        <v>18</v>
      </c>
      <c r="D3">
        <v>60</v>
      </c>
      <c r="E3">
        <v>92</v>
      </c>
      <c r="F3">
        <v>52</v>
      </c>
      <c r="G3">
        <f t="shared" si="0"/>
        <v>204</v>
      </c>
      <c r="H3">
        <f t="shared" si="1"/>
        <v>68</v>
      </c>
      <c r="I3" t="s">
        <v>3</v>
      </c>
      <c r="J3">
        <f t="shared" si="2"/>
        <v>55</v>
      </c>
      <c r="K3" t="str">
        <f>IF(E8&gt;=70,"PASS","FAIL")</f>
        <v>FAIL</v>
      </c>
      <c r="L3">
        <f>MIN(D3:F3)</f>
        <v>52</v>
      </c>
      <c r="M3">
        <f>MAX(D3:F3)</f>
        <v>92</v>
      </c>
    </row>
    <row r="4" spans="1:13" x14ac:dyDescent="0.3">
      <c r="A4" t="s">
        <v>4</v>
      </c>
      <c r="B4" t="s">
        <v>7</v>
      </c>
      <c r="C4">
        <v>19</v>
      </c>
      <c r="D4">
        <v>43</v>
      </c>
      <c r="E4">
        <v>73</v>
      </c>
      <c r="F4">
        <v>67</v>
      </c>
      <c r="G4">
        <f t="shared" si="0"/>
        <v>183</v>
      </c>
      <c r="H4">
        <f t="shared" si="1"/>
        <v>61</v>
      </c>
      <c r="I4" t="s">
        <v>4</v>
      </c>
      <c r="J4">
        <f t="shared" si="2"/>
        <v>86</v>
      </c>
      <c r="K4" t="str">
        <f t="shared" si="3"/>
        <v>PASS</v>
      </c>
      <c r="L4">
        <f>MIN(D4:F4)</f>
        <v>43</v>
      </c>
      <c r="M4">
        <f>MAX(D4:F4)</f>
        <v>73</v>
      </c>
    </row>
    <row r="5" spans="1:13" x14ac:dyDescent="0.3">
      <c r="A5" t="s">
        <v>6</v>
      </c>
      <c r="B5" t="s">
        <v>7</v>
      </c>
      <c r="C5">
        <v>16</v>
      </c>
      <c r="D5">
        <v>72</v>
      </c>
      <c r="E5">
        <v>82</v>
      </c>
      <c r="F5">
        <v>62</v>
      </c>
      <c r="G5">
        <f t="shared" si="0"/>
        <v>216</v>
      </c>
      <c r="H5">
        <f t="shared" si="1"/>
        <v>72</v>
      </c>
      <c r="I5" t="s">
        <v>6</v>
      </c>
      <c r="J5">
        <f>VLOOKUP(A10,A5:G14,5,FALSE)</f>
        <v>90</v>
      </c>
      <c r="K5" t="str">
        <f t="shared" si="3"/>
        <v>PASS</v>
      </c>
      <c r="L5">
        <f>MIN(D5:F5)</f>
        <v>62</v>
      </c>
      <c r="M5">
        <f>-MAX(D5:F5)</f>
        <v>-82</v>
      </c>
    </row>
    <row r="6" spans="1:13" x14ac:dyDescent="0.3">
      <c r="A6" t="s">
        <v>5</v>
      </c>
      <c r="B6" t="s">
        <v>7</v>
      </c>
      <c r="C6">
        <v>17</v>
      </c>
      <c r="D6">
        <v>69</v>
      </c>
      <c r="E6">
        <v>75</v>
      </c>
      <c r="F6">
        <v>78</v>
      </c>
      <c r="G6">
        <f t="shared" si="0"/>
        <v>222</v>
      </c>
      <c r="H6">
        <f t="shared" si="1"/>
        <v>74</v>
      </c>
    </row>
    <row r="7" spans="1:13" x14ac:dyDescent="0.3">
      <c r="A7" t="s">
        <v>15</v>
      </c>
      <c r="B7" t="s">
        <v>8</v>
      </c>
      <c r="C7">
        <v>20</v>
      </c>
      <c r="D7">
        <v>80</v>
      </c>
      <c r="E7">
        <v>52</v>
      </c>
      <c r="F7">
        <v>42</v>
      </c>
      <c r="G7">
        <f t="shared" si="0"/>
        <v>174</v>
      </c>
      <c r="H7">
        <f t="shared" si="1"/>
        <v>58</v>
      </c>
    </row>
    <row r="8" spans="1:13" x14ac:dyDescent="0.3">
      <c r="A8" t="s">
        <v>16</v>
      </c>
      <c r="B8" t="s">
        <v>7</v>
      </c>
      <c r="C8">
        <v>17</v>
      </c>
      <c r="D8">
        <v>95</v>
      </c>
      <c r="E8">
        <v>55</v>
      </c>
      <c r="F8">
        <v>60</v>
      </c>
      <c r="G8">
        <f t="shared" si="0"/>
        <v>210</v>
      </c>
      <c r="H8">
        <f t="shared" si="1"/>
        <v>70</v>
      </c>
    </row>
    <row r="9" spans="1:13" x14ac:dyDescent="0.3">
      <c r="A9" t="s">
        <v>17</v>
      </c>
      <c r="B9" t="s">
        <v>8</v>
      </c>
      <c r="C9">
        <v>19</v>
      </c>
      <c r="D9">
        <v>90</v>
      </c>
      <c r="E9">
        <v>86</v>
      </c>
      <c r="F9">
        <v>70</v>
      </c>
      <c r="G9">
        <f t="shared" si="0"/>
        <v>246</v>
      </c>
      <c r="H9">
        <f t="shared" si="1"/>
        <v>82</v>
      </c>
    </row>
    <row r="10" spans="1:13" x14ac:dyDescent="0.3">
      <c r="A10" t="s">
        <v>18</v>
      </c>
      <c r="B10" t="s">
        <v>8</v>
      </c>
      <c r="C10">
        <v>15</v>
      </c>
      <c r="D10">
        <v>48</v>
      </c>
      <c r="E10">
        <v>90</v>
      </c>
      <c r="F10">
        <v>15</v>
      </c>
      <c r="G10">
        <f t="shared" si="0"/>
        <v>153</v>
      </c>
      <c r="H10">
        <f t="shared" si="1"/>
        <v>51</v>
      </c>
    </row>
  </sheetData>
  <autoFilter ref="A1:B10">
    <filterColumn colId="0">
      <colorFilter dxfId="2"/>
    </filterColumn>
  </autoFilter>
  <conditionalFormatting sqref="H2:H10">
    <cfRule type="aboveAverage" dxfId="1" priority="2" aboveAverage="0"/>
  </conditionalFormatting>
  <conditionalFormatting sqref="J1:J5">
    <cfRule type="aboveAverage" dxfId="0" priority="1" aboveAverage="0"/>
  </conditionalFormatting>
  <dataValidations count="1">
    <dataValidation allowBlank="1" showInputMessage="1" showErrorMessage="1" promptTitle="FINAL RESULT" prompt="all subject total marks" sqref="G1:G10"/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BQ1</dc:creator>
  <cp:lastModifiedBy>Nimra</cp:lastModifiedBy>
  <dcterms:created xsi:type="dcterms:W3CDTF">2025-08-09T12:08:06Z</dcterms:created>
  <dcterms:modified xsi:type="dcterms:W3CDTF">2025-09-19T14:45:54Z</dcterms:modified>
</cp:coreProperties>
</file>