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wsl.localhost\Ubuntu\home\kawagishi-yuya\共通資材構築\aes\docs\"/>
    </mc:Choice>
  </mc:AlternateContent>
  <xr:revisionPtr revIDLastSave="0" documentId="13_ncr:1_{07BFA2CD-EE0D-4618-86FB-76DFC3F9598F}" xr6:coauthVersionLast="47" xr6:coauthVersionMax="47" xr10:uidLastSave="{00000000-0000-0000-0000-000000000000}"/>
  <bookViews>
    <workbookView xWindow="-110" yWindow="-110" windowWidth="19420" windowHeight="10300" firstSheet="3" activeTab="5" xr2:uid="{00000000-000D-0000-FFFF-FFFF00000000}"/>
  </bookViews>
  <sheets>
    <sheet name="要件定義（手入力 メタデータ項目リスト）_bak" sheetId="15" state="hidden" r:id="rId1"/>
    <sheet name="要件定義（構造化 メタデータ項目リスト）_bak" sheetId="10" state="hidden" r:id="rId2"/>
    <sheet name="ファイル命名規則" sheetId="25" r:id="rId3"/>
    <sheet name="要件定義（手入力 メタデータ項目リスト）" sheetId="17" r:id="rId4"/>
    <sheet name="要件定義（構造化 メタデータ項目リスト）" sheetId="24" r:id="rId5"/>
    <sheet name="要件定義（設定ファイル）" sheetId="22" r:id="rId6"/>
    <sheet name="要件定義（構造化詳細）" sheetId="23" r:id="rId7"/>
    <sheet name="改版履歴" sheetId="16" r:id="rId8"/>
  </sheets>
  <externalReferences>
    <externalReference r:id="rId9"/>
    <externalReference r:id="rId10"/>
    <externalReference r:id="rId11"/>
  </externalReferences>
  <definedNames>
    <definedName name="cell">[1]Sheet2!$B$2:$B$3</definedName>
    <definedName name="ComputationalMethods">'[2]Computational methods'!$B$3:$B$20</definedName>
    <definedName name="data_origin">'[2]data origin'!$B$2:$B$6</definedName>
    <definedName name="DisclosureCategory">[2]mandatory_item!$C$54:$C$57</definedName>
    <definedName name="measurement_processing_category">'[2]Characterization&amp;Process'!$B$27:$AD$27</definedName>
    <definedName name="ProcessingEnvironment">'[2]Synthesis and processing'!$F$112:$F$120</definedName>
    <definedName name="PropertiesAddressed">'[2]Properties addressed'!$I$1:$X$1</definedName>
    <definedName name="RDE利用の目的">#REF!</definedName>
    <definedName name="RDE利用の目的２">#REF!</definedName>
    <definedName name="SynthesisProcessing">'[2]Synthesis and processing'!$I$1:$T$1</definedName>
    <definedName name="技術分類">'[3]Characterization methods'!$J$24:$Z$24</definedName>
    <definedName name="計算手法">'[2]Computational methods'!$E$3:$E$20</definedName>
    <definedName name="計測技術分類">'[3]Characterization methods'!$J$24:$Z$24</definedName>
    <definedName name="構造的特徴">'[3]Structural features'!$I$25:$Q$25</definedName>
    <definedName name="合成・プロセス">'[2]Synthesis and processing'!$I$22:$T$22</definedName>
    <definedName name="処理環境">'[2]Synthesis and processing'!$G$112:$G$120</definedName>
    <definedName name="測定環境">'[3]Characterization methods'!$G$118:$G$126</definedName>
    <definedName name="特徴的性質">'[2]Properties addressed'!$I$28:$X$28</definedName>
    <definedName name="物質タイプ">'[3]Material types'!$J$17:$T$17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17" l="1"/>
  <c r="C24" i="17"/>
  <c r="C23" i="17"/>
  <c r="C22" i="17"/>
  <c r="C21" i="17"/>
  <c r="C20" i="17"/>
  <c r="C19" i="17"/>
  <c r="C18" i="17"/>
  <c r="C17" i="17"/>
  <c r="C16" i="17"/>
  <c r="C15" i="17"/>
  <c r="C14" i="17"/>
  <c r="C13" i="17"/>
  <c r="C12" i="17"/>
  <c r="C11" i="17"/>
  <c r="C10" i="17"/>
  <c r="C9" i="17"/>
  <c r="C8" i="17"/>
  <c r="C7" i="17"/>
  <c r="C6" i="17"/>
  <c r="C49" i="15" l="1"/>
  <c r="C48" i="15"/>
  <c r="C47" i="15"/>
  <c r="C46" i="15"/>
  <c r="C45" i="15"/>
  <c r="C44" i="15"/>
  <c r="C43" i="15"/>
  <c r="C42" i="15"/>
  <c r="C41" i="15"/>
  <c r="C40" i="15"/>
  <c r="C39" i="15"/>
  <c r="C38" i="15"/>
  <c r="C24" i="15"/>
  <c r="C23" i="15"/>
  <c r="C22" i="15"/>
  <c r="C21" i="15"/>
  <c r="C20" i="15"/>
  <c r="C19" i="15"/>
  <c r="C18" i="15"/>
  <c r="C17" i="15" l="1"/>
  <c r="C16" i="15"/>
  <c r="C15" i="15"/>
  <c r="C14" i="15"/>
  <c r="C13" i="15"/>
  <c r="C12" i="15"/>
  <c r="C11" i="15"/>
  <c r="C10" i="15" l="1"/>
  <c r="C9" i="15"/>
  <c r="C8" i="15"/>
  <c r="C7" i="15"/>
  <c r="C6" i="15"/>
  <c r="C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tc={8EC9289B-E89B-C54A-AF5E-A9CAB7783195}</author>
    <author>tc={296B8175-6133-1340-B050-FB33F3C0CC15}</author>
  </authors>
  <commentList>
    <comment ref="F26" authorId="0" shapeId="0" xr:uid="{8EC9289B-E89B-C54A-AF5E-A9CAB778319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「スパイク除去/spike removal」などとするのが良いでしょう。（特異点除去という言葉は物理学上かなり特定の意味を持つ言葉で、今回の処理はそれに当たらないため）
返信:
OKです。</t>
      </text>
    </comment>
    <comment ref="F27" authorId="1" shapeId="0" xr:uid="{296B8175-6133-1340-B050-FB33F3C0CC1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「取得」というか、「特出し表示」？　取得でも良いですが、一応議論したく</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tc={AD545E9C-6EAD-7444-868D-1DA9DDED3D54}</author>
    <author>tc={14C21C5E-7A44-AA48-B84A-2B7A0F5A94D8}</author>
    <author>tc={C11FE378-AC52-5844-93E3-10FA1B4B2ECC}</author>
    <author>tc={EFCB1198-F542-704F-9335-CDD4A0F5BC07}</author>
  </authors>
  <commentList>
    <comment ref="L27" authorId="0" shapeId="0" xr:uid="{AD545E9C-6EAD-7444-868D-1DA9DDED3D5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数値型に固執させるなら、サンプル幅・サンプル長さ・サンプル厚さの3項目に分ける必要が出てきますか？
返信:
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
      </text>
    </comment>
    <comment ref="F36" authorId="1" shapeId="0" xr:uid="{14C21C5E-7A44-AA48-B84A-2B7A0F5A94D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"coercivity" のようなちゃんとした英語名ではなく、記号を英語名扱いで格納するということでいいなら、これでOKです。この下のセルも同様
返信:
確かにそうですね。基本的に略語は使用しない、という原則で考えていますが、磁性分野では常識な語彙なのでOKと考えるか、ということですね。</t>
      </text>
    </comment>
    <comment ref="H37" authorId="2" shapeId="0" xr:uid="{C11FE378-AC52-5844-93E3-10FA1B4B2EC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emuは標準単位系ではないので、高橋さん用途には良いとしても、汎用としては別の単位に換算すべきな気がする</t>
      </text>
    </comment>
    <comment ref="F39" authorId="3" shapeId="0" xr:uid="{EFCB1198-F542-704F-9335-CDD4A0F5BC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Br per volume か？
返信:
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
返信:
10/3に
「Bs/体積」
と連絡あり。
返信:
高橋さんのメタは
「残留磁化x膜厚(memu):3.92e-03」
となっており、残留磁化はBrを使用しています。整理必要かもしれません。</t>
      </text>
    </comment>
  </commentList>
</comments>
</file>

<file path=xl/sharedStrings.xml><?xml version="1.0" encoding="utf-8"?>
<sst xmlns="http://schemas.openxmlformats.org/spreadsheetml/2006/main" count="862" uniqueCount="496">
  <si>
    <t>仕様として固定されている項目</t>
    <rPh sb="0" eb="2">
      <t>シヨウ</t>
    </rPh>
    <rPh sb="5" eb="7">
      <t>コテイ</t>
    </rPh>
    <rPh sb="12" eb="14">
      <t>コウモク</t>
    </rPh>
    <phoneticPr fontId="4"/>
  </si>
  <si>
    <t>rde2name</t>
    <phoneticPr fontId="4"/>
  </si>
  <si>
    <t>ja</t>
    <phoneticPr fontId="4"/>
  </si>
  <si>
    <t>en</t>
    <phoneticPr fontId="4"/>
  </si>
  <si>
    <t>type</t>
    <phoneticPr fontId="4"/>
  </si>
  <si>
    <t>unit</t>
    <phoneticPr fontId="4"/>
  </si>
  <si>
    <t>desc</t>
    <phoneticPr fontId="4"/>
  </si>
  <si>
    <t>value</t>
    <phoneticPr fontId="4"/>
  </si>
  <si>
    <t>RDE2.0 パラメータ名([0-9],[a-z],ドット、ハイフンのみ)
※RDE2.0英語名をlower_snake_case形式にする。
※システム記入欄</t>
    <rPh sb="12" eb="13">
      <t>メイ</t>
    </rPh>
    <rPh sb="45" eb="48">
      <t>エイゴメイ</t>
    </rPh>
    <rPh sb="65" eb="67">
      <t>ケイシキ</t>
    </rPh>
    <rPh sb="77" eb="80">
      <t>キニュウラン</t>
    </rPh>
    <phoneticPr fontId="4"/>
  </si>
  <si>
    <t>必須</t>
    <rPh sb="0" eb="2">
      <t>ヒッス</t>
    </rPh>
    <phoneticPr fontId="4"/>
  </si>
  <si>
    <t>タクソノミー
※階層を数値で記入。</t>
    <rPh sb="8" eb="10">
      <t>カイソウ</t>
    </rPh>
    <rPh sb="11" eb="13">
      <t>スウチ</t>
    </rPh>
    <rPh sb="14" eb="16">
      <t>キニュウ</t>
    </rPh>
    <phoneticPr fontId="4"/>
  </si>
  <si>
    <t>RDE2.0 日本語名</t>
    <rPh sb="7" eb="11">
      <t>ニホンゴメイ</t>
    </rPh>
    <phoneticPr fontId="4"/>
  </si>
  <si>
    <t>RDE2.0 英語名</t>
    <rPh sb="7" eb="10">
      <t>エイゴメイ</t>
    </rPh>
    <phoneticPr fontId="4"/>
  </si>
  <si>
    <t>type
※以下から選択
string/
string[date]/
number</t>
    <phoneticPr fontId="4"/>
  </si>
  <si>
    <t>単位</t>
    <phoneticPr fontId="4"/>
  </si>
  <si>
    <t>説明</t>
    <rPh sb="0" eb="2">
      <t>セツメイ</t>
    </rPh>
    <phoneticPr fontId="4"/>
  </si>
  <si>
    <t xml:space="preserve"> condition_1
※値の例を記入</t>
    <rPh sb="14" eb="15">
      <t>アタイ</t>
    </rPh>
    <rPh sb="16" eb="17">
      <t>レイ</t>
    </rPh>
    <rPh sb="18" eb="20">
      <t>キニュウ</t>
    </rPh>
    <phoneticPr fontId="4"/>
  </si>
  <si>
    <t>基本情報</t>
    <rPh sb="0" eb="4">
      <t>キホンジョウホウ</t>
    </rPh>
    <phoneticPr fontId="4"/>
  </si>
  <si>
    <t>o</t>
    <phoneticPr fontId="4"/>
  </si>
  <si>
    <t>装置</t>
    <rPh sb="0" eb="2">
      <t>ソウチ</t>
    </rPh>
    <phoneticPr fontId="4"/>
  </si>
  <si>
    <t>Instrument</t>
    <phoneticPr fontId="4"/>
  </si>
  <si>
    <t>string</t>
  </si>
  <si>
    <t>データ投入者(所属)</t>
    <phoneticPr fontId="4"/>
  </si>
  <si>
    <t xml:space="preserve">      </t>
    <phoneticPr fontId="4"/>
  </si>
  <si>
    <t>ログインしてる人で固定</t>
    <rPh sb="7" eb="8">
      <t>ヒト</t>
    </rPh>
    <rPh sb="9" eb="11">
      <t>コテイ</t>
    </rPh>
    <phoneticPr fontId="4"/>
  </si>
  <si>
    <t>データ所有者(所属)</t>
    <phoneticPr fontId="4"/>
  </si>
  <si>
    <t>Data Owner (Affiliation)</t>
    <phoneticPr fontId="4"/>
  </si>
  <si>
    <t>string</t>
    <phoneticPr fontId="4"/>
  </si>
  <si>
    <t>研究グループに登録されているメンバー</t>
    <rPh sb="0" eb="2">
      <t>ケンキュウ</t>
    </rPh>
    <rPh sb="7" eb="9">
      <t>トウロク</t>
    </rPh>
    <phoneticPr fontId="4"/>
  </si>
  <si>
    <t>データ名</t>
    <phoneticPr fontId="4"/>
  </si>
  <si>
    <t>Data Name</t>
    <phoneticPr fontId="4"/>
  </si>
  <si>
    <t>※${filename}の場合、登録ファイルをデータ名とする</t>
    <rPh sb="13" eb="15">
      <t>バアイ</t>
    </rPh>
    <rPh sb="16" eb="18">
      <t>トウロク</t>
    </rPh>
    <rPh sb="26" eb="27">
      <t>メイ</t>
    </rPh>
    <phoneticPr fontId="4"/>
  </si>
  <si>
    <t>実験ID</t>
    <phoneticPr fontId="4"/>
  </si>
  <si>
    <t>Experiment ID</t>
    <phoneticPr fontId="4"/>
  </si>
  <si>
    <t>説明</t>
    <phoneticPr fontId="4"/>
  </si>
  <si>
    <t>Description</t>
    <phoneticPr fontId="4"/>
  </si>
  <si>
    <t>sample</t>
    <phoneticPr fontId="4"/>
  </si>
  <si>
    <t>試料情報</t>
    <rPh sb="0" eb="4">
      <t>シリョウジョウホウ</t>
    </rPh>
    <phoneticPr fontId="4"/>
  </si>
  <si>
    <t>o</t>
  </si>
  <si>
    <t>試料名(ローカルID)</t>
  </si>
  <si>
    <t>Sample name (Local ID)</t>
    <phoneticPr fontId="4"/>
  </si>
  <si>
    <t>化学式・組成式・分子式など</t>
  </si>
  <si>
    <t>Chemical formula etc.</t>
  </si>
  <si>
    <t>試料管理者(所属)</t>
    <phoneticPr fontId="4"/>
  </si>
  <si>
    <t>Administrator (Affiliation)</t>
  </si>
  <si>
    <t>参考URL</t>
  </si>
  <si>
    <t>Reference URL</t>
  </si>
  <si>
    <t>関連試料</t>
  </si>
  <si>
    <t>Related samples</t>
  </si>
  <si>
    <t>タグ</t>
  </si>
  <si>
    <t>Tags</t>
  </si>
  <si>
    <t>試料の説明</t>
  </si>
  <si>
    <t xml:space="preserve">Description </t>
  </si>
  <si>
    <t>一般名称</t>
    <rPh sb="0" eb="4">
      <t>イッパンメイショウ</t>
    </rPh>
    <phoneticPr fontId="4"/>
  </si>
  <si>
    <t>General name</t>
  </si>
  <si>
    <t>CAS番号</t>
    <phoneticPr fontId="4"/>
  </si>
  <si>
    <t>CAS Number</t>
  </si>
  <si>
    <t>結晶構造</t>
    <phoneticPr fontId="4"/>
  </si>
  <si>
    <t>Crystal structure</t>
  </si>
  <si>
    <t>試料形状</t>
    <phoneticPr fontId="4"/>
  </si>
  <si>
    <t>Sample shape</t>
  </si>
  <si>
    <t>試料購入日</t>
    <phoneticPr fontId="4"/>
  </si>
  <si>
    <t>Purchase date</t>
  </si>
  <si>
    <t>購入元</t>
    <phoneticPr fontId="4"/>
  </si>
  <si>
    <t>Supplier</t>
  </si>
  <si>
    <t>ロット番号、製造番号など</t>
    <phoneticPr fontId="4"/>
  </si>
  <si>
    <t>Lot number or product number etc</t>
  </si>
  <si>
    <t>固有情報</t>
    <rPh sb="0" eb="4">
      <t>コユウジョウホウ</t>
    </rPh>
    <phoneticPr fontId="4"/>
  </si>
  <si>
    <t>background_removal</t>
    <phoneticPr fontId="4"/>
  </si>
  <si>
    <t>バックグラウンド除去</t>
    <rPh sb="8" eb="10">
      <t>ジョキョ</t>
    </rPh>
    <phoneticPr fontId="4"/>
  </si>
  <si>
    <t>background removal</t>
    <phoneticPr fontId="4"/>
  </si>
  <si>
    <t>integer</t>
  </si>
  <si>
    <t>boolean</t>
    <phoneticPr fontId="4"/>
  </si>
  <si>
    <t>singularity_removal</t>
    <phoneticPr fontId="4"/>
  </si>
  <si>
    <t>スパイク除去</t>
  </si>
  <si>
    <t>spike removal</t>
  </si>
  <si>
    <t>特徴量取得</t>
    <rPh sb="0" eb="5">
      <t>トクチョウリョウシュトク</t>
    </rPh>
    <phoneticPr fontId="4"/>
  </si>
  <si>
    <t>custom</t>
    <phoneticPr fontId="4"/>
  </si>
  <si>
    <t>key1</t>
    <phoneticPr fontId="4"/>
  </si>
  <si>
    <t>キー1</t>
    <phoneticPr fontId="4"/>
  </si>
  <si>
    <t>key2</t>
    <phoneticPr fontId="4"/>
  </si>
  <si>
    <t>キー2</t>
    <phoneticPr fontId="4"/>
  </si>
  <si>
    <t>key3</t>
    <phoneticPr fontId="4"/>
  </si>
  <si>
    <t>キー3</t>
    <phoneticPr fontId="4"/>
  </si>
  <si>
    <t>key4</t>
    <phoneticPr fontId="4"/>
  </si>
  <si>
    <t>キー4</t>
  </si>
  <si>
    <t>key5</t>
    <phoneticPr fontId="4"/>
  </si>
  <si>
    <t>キー5</t>
  </si>
  <si>
    <t>key6</t>
    <phoneticPr fontId="4"/>
  </si>
  <si>
    <t>キー6</t>
    <phoneticPr fontId="4"/>
  </si>
  <si>
    <t>key7</t>
    <phoneticPr fontId="4"/>
  </si>
  <si>
    <t>キー7</t>
    <phoneticPr fontId="4"/>
  </si>
  <si>
    <t>key8</t>
    <phoneticPr fontId="4"/>
  </si>
  <si>
    <t>キー8</t>
    <phoneticPr fontId="4"/>
  </si>
  <si>
    <t>key9</t>
    <phoneticPr fontId="4"/>
  </si>
  <si>
    <t>キー9</t>
    <phoneticPr fontId="4"/>
  </si>
  <si>
    <t>key10</t>
    <phoneticPr fontId="4"/>
  </si>
  <si>
    <t>キー10</t>
    <phoneticPr fontId="4"/>
  </si>
  <si>
    <t>共通メタ</t>
    <rPh sb="0" eb="2">
      <t>キョウツウ</t>
    </rPh>
    <phoneticPr fontId="4"/>
  </si>
  <si>
    <t>登録データタイプ</t>
    <phoneticPr fontId="4"/>
  </si>
  <si>
    <t>Data type</t>
    <phoneticPr fontId="4"/>
  </si>
  <si>
    <t>default値「MPMS」</t>
    <rPh sb="7" eb="8">
      <t>チ</t>
    </rPh>
    <phoneticPr fontId="4"/>
  </si>
  <si>
    <t>データの起源</t>
  </si>
  <si>
    <t>Data Origin</t>
  </si>
  <si>
    <t>default値「experiments」</t>
    <rPh sb="7" eb="8">
      <t>チ</t>
    </rPh>
    <phoneticPr fontId="4"/>
  </si>
  <si>
    <t>技術カテゴリー</t>
  </si>
  <si>
    <t>Technical Category</t>
  </si>
  <si>
    <t>default値「measurement」</t>
    <rPh sb="7" eb="8">
      <t>チ</t>
    </rPh>
    <phoneticPr fontId="4"/>
  </si>
  <si>
    <t>参考文献</t>
  </si>
  <si>
    <t>Reference</t>
  </si>
  <si>
    <t>計測メタ</t>
    <rPh sb="0" eb="2">
      <t>ケイソク</t>
    </rPh>
    <phoneticPr fontId="4"/>
  </si>
  <si>
    <t>計測法カテゴリー</t>
  </si>
  <si>
    <t>Method category</t>
  </si>
  <si>
    <t>default値「磁性」</t>
    <rPh sb="7" eb="8">
      <t>チ</t>
    </rPh>
    <rPh sb="9" eb="11">
      <t>ジセイ</t>
    </rPh>
    <phoneticPr fontId="4"/>
  </si>
  <si>
    <t>計測法サブカテゴリー</t>
  </si>
  <si>
    <t>Method sub-category</t>
  </si>
  <si>
    <t>default値「薄膜」</t>
    <rPh sb="7" eb="8">
      <t>チ</t>
    </rPh>
    <rPh sb="9" eb="11">
      <t>ハクマク</t>
    </rPh>
    <phoneticPr fontId="4"/>
  </si>
  <si>
    <t>※選択肢として[薄膜|バルク]のようにするか？要検討</t>
    <rPh sb="1" eb="4">
      <t>センタクシ</t>
    </rPh>
    <rPh sb="8" eb="10">
      <t>ハクマク</t>
    </rPh>
    <rPh sb="23" eb="26">
      <t>ヨウケントウ</t>
    </rPh>
    <phoneticPr fontId="4"/>
  </si>
  <si>
    <t>分析分野</t>
  </si>
  <si>
    <t>Analysis field</t>
  </si>
  <si>
    <t>default値「構造、微細組織、磁気特性」</t>
    <rPh sb="7" eb="8">
      <t>チ</t>
    </rPh>
    <rPh sb="9" eb="11">
      <t>コウゾウ</t>
    </rPh>
    <rPh sb="12" eb="14">
      <t>ビサイ</t>
    </rPh>
    <rPh sb="14" eb="16">
      <t>ソシキ</t>
    </rPh>
    <rPh sb="17" eb="19">
      <t>ジキ</t>
    </rPh>
    <rPh sb="19" eb="21">
      <t>トクセイ</t>
    </rPh>
    <phoneticPr fontId="4"/>
  </si>
  <si>
    <t>測定環境</t>
  </si>
  <si>
    <t>Measurement environment</t>
  </si>
  <si>
    <t>対象準位_遷移_構造</t>
  </si>
  <si>
    <t>Energy Level_Transition_Structure etc. of interest</t>
  </si>
  <si>
    <t>※FILEOPENTIMEから取得するか？要検討</t>
    <rPh sb="15" eb="17">
      <t>シュトク</t>
    </rPh>
    <rPh sb="21" eb="24">
      <t>ヨウケントウ</t>
    </rPh>
    <phoneticPr fontId="4"/>
  </si>
  <si>
    <t>分析年月日</t>
  </si>
  <si>
    <t>Measured date</t>
  </si>
  <si>
    <t>string[date]</t>
  </si>
  <si>
    <t>標準手順</t>
  </si>
  <si>
    <t>Standardized procedure</t>
  </si>
  <si>
    <t>装置設置場所</t>
  </si>
  <si>
    <t>Instrumentation site</t>
  </si>
  <si>
    <t>category</t>
    <phoneticPr fontId="4"/>
  </si>
  <si>
    <t>instrument</t>
    <phoneticPr fontId="4"/>
  </si>
  <si>
    <t>RDE2.0 パラメータ名([0-9],[a-z],ドット、ハイフンのみ)
※RDE2.0英語名をlower_snake_case形式にする。
※システム記入欄</t>
  </si>
  <si>
    <t>装置出力</t>
    <rPh sb="0" eb="2">
      <t>ソウティ</t>
    </rPh>
    <phoneticPr fontId="4"/>
  </si>
  <si>
    <t>タクソノミー
※階層を
数値で記入。</t>
    <phoneticPr fontId="4"/>
  </si>
  <si>
    <t>RDE2.0 英語名</t>
  </si>
  <si>
    <t>備考</t>
    <rPh sb="0" eb="2">
      <t>ビコウ</t>
    </rPh>
    <phoneticPr fontId="4"/>
  </si>
  <si>
    <t>主要パラメータ</t>
    <rPh sb="0" eb="2">
      <t>シュヨウ</t>
    </rPh>
    <phoneticPr fontId="4"/>
  </si>
  <si>
    <t>appname</t>
  </si>
  <si>
    <t>APPNAME</t>
  </si>
  <si>
    <t>byapp</t>
  </si>
  <si>
    <t>BYAPP</t>
  </si>
  <si>
    <t>coil_serial_number</t>
  </si>
  <si>
    <t>COIL_SERIAL_NUMBER</t>
  </si>
  <si>
    <t>コイルシリアル番号</t>
  </si>
  <si>
    <t>comment</t>
  </si>
  <si>
    <t>COMMENT</t>
  </si>
  <si>
    <t>コメント</t>
  </si>
  <si>
    <t>fieldgroup_dc</t>
  </si>
  <si>
    <t>FIELDGROUP_DC</t>
  </si>
  <si>
    <t>磁場グループ_DC</t>
  </si>
  <si>
    <t>fieldgroup_vsm</t>
  </si>
  <si>
    <t>FIELDGROUP_VSM</t>
  </si>
  <si>
    <t>磁場グループ_VSM</t>
  </si>
  <si>
    <t>fileopentime</t>
  </si>
  <si>
    <t>FILEOPENTIME</t>
  </si>
  <si>
    <t>ファイルを開いた時間</t>
  </si>
  <si>
    <t>moment_units</t>
  </si>
  <si>
    <t>MOMENT_UNITS</t>
  </si>
  <si>
    <t>磁化の単位</t>
  </si>
  <si>
    <t>emu</t>
  </si>
  <si>
    <t>motor_hw_version</t>
  </si>
  <si>
    <t>MOTOR_HW_VERSION</t>
  </si>
  <si>
    <t>モーターハードウエアのバージョン</t>
  </si>
  <si>
    <t>motor_module_name</t>
  </si>
  <si>
    <t>MOTOR_MODULE_NAME</t>
  </si>
  <si>
    <t>モーターモジュールの名前</t>
  </si>
  <si>
    <t>motor_serial_number</t>
  </si>
  <si>
    <t>MOTOR_SERIAL_NUMBER</t>
  </si>
  <si>
    <t>モーターのシリアル番号</t>
  </si>
  <si>
    <t>motor_software_version</t>
  </si>
  <si>
    <t>MOTOR_SOFTWARE_VERSION</t>
  </si>
  <si>
    <t>モーターソフトウエアのバージョン</t>
  </si>
  <si>
    <t>oven_hw_version</t>
  </si>
  <si>
    <t>OVEN_HW_VERSION</t>
  </si>
  <si>
    <t>オーブンハードウエアのバージョン</t>
  </si>
  <si>
    <t>oven_module_name</t>
  </si>
  <si>
    <t>OVEN_MODULE_NAME</t>
  </si>
  <si>
    <t>オーブンモジュールの名前</t>
  </si>
  <si>
    <t>oven_serial_number</t>
  </si>
  <si>
    <t>OVEN_SERIAL_NUMBER</t>
  </si>
  <si>
    <t>オーブンのシリアル番号</t>
  </si>
  <si>
    <t>oven_software_version</t>
  </si>
  <si>
    <t>OVEN_SOFTWARE_VERSION</t>
  </si>
  <si>
    <t>オーブンソフトウエアのバージョン</t>
  </si>
  <si>
    <t>sample_comment</t>
  </si>
  <si>
    <t>SAMPLE_COMMENT</t>
  </si>
  <si>
    <t>サンプルコメント</t>
  </si>
  <si>
    <t>sample_holder</t>
  </si>
  <si>
    <t>SAMPLE_HOLDER</t>
  </si>
  <si>
    <t>サンプルホルダー</t>
  </si>
  <si>
    <t>sample_holder_detail</t>
  </si>
  <si>
    <t>SAMPLE_HOLDER_DETAIL</t>
  </si>
  <si>
    <t>サンプルホルダー詳細</t>
  </si>
  <si>
    <t>sample_mass</t>
  </si>
  <si>
    <t>SAMPLE_MASS</t>
  </si>
  <si>
    <t>サンプル重量</t>
    <phoneticPr fontId="4"/>
  </si>
  <si>
    <t>number</t>
  </si>
  <si>
    <t>mg</t>
  </si>
  <si>
    <t>sample_material</t>
  </si>
  <si>
    <t>SAMPLE_MATERIAL</t>
  </si>
  <si>
    <t>サンプルの材質</t>
  </si>
  <si>
    <t>sample_molecular_weight</t>
  </si>
  <si>
    <t>SAMPLE_MOLECULAR_WEIGHT</t>
  </si>
  <si>
    <t>サンプルのモル量</t>
    <phoneticPr fontId="4"/>
  </si>
  <si>
    <t>sample_offset</t>
  </si>
  <si>
    <t>SAMPLE_OFFSET</t>
  </si>
  <si>
    <t>サンプルオフセット</t>
    <phoneticPr fontId="4"/>
  </si>
  <si>
    <t>※単位あり。参考：https://www.omu.ac.jp/sci/phys-mpms3/assets/%E8%AC%9B%E7%BF%92%E4%BC%9A%E7%94%A8%E3%83%9E%E3%83%8B%E3%83%A5%E3%82%A2%E3%83%AB20190722.pdf</t>
    <rPh sb="1" eb="3">
      <t>タンイ</t>
    </rPh>
    <rPh sb="6" eb="8">
      <t>サンコウ</t>
    </rPh>
    <phoneticPr fontId="4"/>
  </si>
  <si>
    <t>sample_shape</t>
  </si>
  <si>
    <t>SAMPLE_SHAPE</t>
  </si>
  <si>
    <t>サンプル形状</t>
  </si>
  <si>
    <t>sample_size</t>
  </si>
  <si>
    <t>SAMPLE_SIZE</t>
  </si>
  <si>
    <t>サンプルサイズ</t>
    <phoneticPr fontId="4"/>
  </si>
  <si>
    <t>mm^2</t>
  </si>
  <si>
    <t>入力例：2.04*5.39</t>
    <rPh sb="0" eb="2">
      <t>ニュウリョク</t>
    </rPh>
    <rPh sb="2" eb="3">
      <t>レイ</t>
    </rPh>
    <phoneticPr fontId="4"/>
  </si>
  <si>
    <t>※number型なので数値として入れるべき（要検討）</t>
    <rPh sb="7" eb="8">
      <t>ガタ</t>
    </rPh>
    <rPh sb="11" eb="13">
      <t>スウチ</t>
    </rPh>
    <rPh sb="16" eb="17">
      <t>イ</t>
    </rPh>
    <rPh sb="22" eb="25">
      <t>ヨウケントウ</t>
    </rPh>
    <phoneticPr fontId="4"/>
  </si>
  <si>
    <t>sample_volume</t>
  </si>
  <si>
    <t>SAMPLE_VOLUME</t>
  </si>
  <si>
    <t>サンプル体積</t>
    <phoneticPr fontId="4"/>
  </si>
  <si>
    <t>mm^3</t>
  </si>
  <si>
    <t>squid_hw_version</t>
  </si>
  <si>
    <t>SQUID_HW_VERSION</t>
  </si>
  <si>
    <t>SQUIDハードウエアのバージョン</t>
  </si>
  <si>
    <t>squid_module_name</t>
  </si>
  <si>
    <t>SQUID_MODULE_NAME</t>
  </si>
  <si>
    <t>SQUIDモジュール名</t>
  </si>
  <si>
    <t>squid_serial_number</t>
  </si>
  <si>
    <t>SQUID_SERIAL_NUMBER</t>
  </si>
  <si>
    <t>SQUIDシリアル番号</t>
  </si>
  <si>
    <t>squid_software_version</t>
  </si>
  <si>
    <t>SQUID_SOFTWARE_VERSION</t>
  </si>
  <si>
    <t>SQUIDソフトウエアのバージョン</t>
  </si>
  <si>
    <t>startupaxis_x</t>
  </si>
  <si>
    <t>STARTUPAXIS_X</t>
  </si>
  <si>
    <t>測定開始時のX軸</t>
  </si>
  <si>
    <t>startupaxis_y1</t>
  </si>
  <si>
    <t>STARTUPAXIS_Y1</t>
  </si>
  <si>
    <t>測定開始時のY軸</t>
  </si>
  <si>
    <t>time</t>
  </si>
  <si>
    <t>TIME</t>
  </si>
  <si>
    <t>時間</t>
  </si>
  <si>
    <t>hc</t>
  </si>
  <si>
    <t>保磁力</t>
    <phoneticPr fontId="4"/>
  </si>
  <si>
    <t>Hc</t>
  </si>
  <si>
    <t>number</t>
    <phoneticPr fontId="4"/>
  </si>
  <si>
    <t>T</t>
  </si>
  <si>
    <t>値の例：-9.693-03</t>
    <rPh sb="0" eb="1">
      <t>アタイ</t>
    </rPh>
    <rPh sb="2" eb="3">
      <t>レイ</t>
    </rPh>
    <phoneticPr fontId="4"/>
  </si>
  <si>
    <t>br</t>
  </si>
  <si>
    <t>残留磁化</t>
    <rPh sb="0" eb="4">
      <t>ザンリュウジカ</t>
    </rPh>
    <phoneticPr fontId="6"/>
  </si>
  <si>
    <t>Br</t>
  </si>
  <si>
    <t>値の例：1.05e-06</t>
    <phoneticPr fontId="4"/>
  </si>
  <si>
    <t>bs</t>
    <phoneticPr fontId="4"/>
  </si>
  <si>
    <t>磁束密度</t>
    <phoneticPr fontId="4"/>
  </si>
  <si>
    <t>Bs</t>
    <phoneticPr fontId="4"/>
  </si>
  <si>
    <t>値の例：2.47e-05</t>
    <phoneticPr fontId="4"/>
  </si>
  <si>
    <t>残留磁化（体積当たり）</t>
    <rPh sb="0" eb="4">
      <t>ザンリュウジカ</t>
    </rPh>
    <rPh sb="5" eb="8">
      <t>タイセキア</t>
    </rPh>
    <phoneticPr fontId="6"/>
  </si>
  <si>
    <t>?</t>
    <phoneticPr fontId="4"/>
  </si>
  <si>
    <t>計算式：1000*Br/SAMPLE_SIZE</t>
    <rPh sb="0" eb="2">
      <t>ケイサン</t>
    </rPh>
    <rPh sb="2" eb="3">
      <t>シキ</t>
    </rPh>
    <phoneticPr fontId="4"/>
  </si>
  <si>
    <t>条件：SAMPLE_SIZEに値が入っていない場合： 
値を出力しないで正常終了とする。</t>
    <rPh sb="0" eb="2">
      <t>ジョウケン</t>
    </rPh>
    <rPh sb="15" eb="16">
      <t>アタイ</t>
    </rPh>
    <rPh sb="17" eb="18">
      <t>ハイ</t>
    </rPh>
    <rPh sb="23" eb="25">
      <t>バアイ</t>
    </rPh>
    <rPh sb="28" eb="29">
      <t>アタイ</t>
    </rPh>
    <rPh sb="30" eb="32">
      <t>シュツリョク</t>
    </rPh>
    <rPh sb="36" eb="40">
      <t>セイジョウシュウリョウ</t>
    </rPh>
    <phoneticPr fontId="6"/>
  </si>
  <si>
    <t>文書名称：</t>
    <rPh sb="0" eb="2">
      <t>ブンショ</t>
    </rPh>
    <rPh sb="2" eb="4">
      <t>メイショウ</t>
    </rPh>
    <phoneticPr fontId="4"/>
  </si>
  <si>
    <t>※要件定義</t>
    <rPh sb="1" eb="5">
      <t>ヨウケンテイギ</t>
    </rPh>
    <phoneticPr fontId="14"/>
  </si>
  <si>
    <t>日付</t>
    <rPh sb="0" eb="2">
      <t>ヒヅケ</t>
    </rPh>
    <phoneticPr fontId="4"/>
  </si>
  <si>
    <t>作成者</t>
    <rPh sb="0" eb="2">
      <t>サクセイ</t>
    </rPh>
    <rPh sb="2" eb="3">
      <t>シャ</t>
    </rPh>
    <phoneticPr fontId="4"/>
  </si>
  <si>
    <t>シート名</t>
    <phoneticPr fontId="4"/>
  </si>
  <si>
    <t>事由</t>
    <rPh sb="0" eb="2">
      <t>ジユウ</t>
    </rPh>
    <phoneticPr fontId="4"/>
  </si>
  <si>
    <t>特記</t>
    <rPh sb="0" eb="2">
      <t>トッキ</t>
    </rPh>
    <phoneticPr fontId="4"/>
  </si>
  <si>
    <t>新規作成</t>
    <rPh sb="0" eb="4">
      <t>シンキサクセイ</t>
    </rPh>
    <phoneticPr fontId="4"/>
  </si>
  <si>
    <t>measurement</t>
    <phoneticPr fontId="4"/>
  </si>
  <si>
    <t>ログインしている人で固定</t>
    <rPh sb="8" eb="9">
      <t>ヒト</t>
    </rPh>
    <rPh sb="10" eb="12">
      <t>コテイ</t>
    </rPh>
    <phoneticPr fontId="4"/>
  </si>
  <si>
    <t>　</t>
  </si>
  <si>
    <t>必須</t>
  </si>
  <si>
    <t>内容</t>
  </si>
  <si>
    <t>備考</t>
  </si>
  <si>
    <t>入力ファイル</t>
  </si>
  <si>
    <t>出力ファイル（項目）</t>
  </si>
  <si>
    <t>ファイル種別</t>
  </si>
  <si>
    <t>処理内容</t>
  </si>
  <si>
    <t>--</t>
  </si>
  <si>
    <t>構造化ファイル</t>
    <rPh sb="0" eb="3">
      <t>コウゾウカ</t>
    </rPh>
    <phoneticPr fontId="4"/>
  </si>
  <si>
    <t>コメント</t>
    <phoneticPr fontId="4"/>
  </si>
  <si>
    <t>階層</t>
    <rPh sb="0" eb="2">
      <t>カイソウ</t>
    </rPh>
    <phoneticPr fontId="4"/>
  </si>
  <si>
    <t>save_thumbnail_image</t>
  </si>
  <si>
    <t>サムネイル画像保存</t>
    <phoneticPr fontId="4"/>
  </si>
  <si>
    <t>true</t>
    <phoneticPr fontId="4"/>
  </si>
  <si>
    <t>川岸</t>
    <rPh sb="0" eb="2">
      <t>カワギシ</t>
    </rPh>
    <phoneticPr fontId="4"/>
  </si>
  <si>
    <t>ファイル名</t>
  </si>
  <si>
    <t>出力ファイル</t>
  </si>
  <si>
    <t>データファイル</t>
  </si>
  <si>
    <t>画像ファイル</t>
  </si>
  <si>
    <t>experiments</t>
    <phoneticPr fontId="4"/>
  </si>
  <si>
    <t>試料情報</t>
    <rPh sb="0" eb="2">
      <t>シリョウ</t>
    </rPh>
    <rPh sb="2" eb="4">
      <t>ジョウホウ</t>
    </rPh>
    <phoneticPr fontId="4"/>
  </si>
  <si>
    <t>(例) excel_invoice.xlsx</t>
    <phoneticPr fontId="4"/>
  </si>
  <si>
    <t xml:space="preserve">
</t>
    <phoneticPr fontId="4"/>
  </si>
  <si>
    <t xml:space="preserve">エクセルインボイスファイル
</t>
    <phoneticPr fontId="4"/>
  </si>
  <si>
    <t>(例) HfO2-data092-001.A</t>
    <phoneticPr fontId="4"/>
  </si>
  <si>
    <r>
      <rPr>
        <sz val="10"/>
        <rFont val="Yu Gothic"/>
        <family val="3"/>
        <charset val="128"/>
      </rPr>
      <t>id, data, paraファイルを含んだフォルダ</t>
    </r>
    <r>
      <rPr>
        <sz val="10"/>
        <color rgb="FFFF0000"/>
        <rFont val="Yu Gothic"/>
        <family val="3"/>
        <charset val="128"/>
      </rPr>
      <t xml:space="preserve">
</t>
    </r>
    <rPh sb="19" eb="20">
      <t>フク</t>
    </rPh>
    <phoneticPr fontId="4"/>
  </si>
  <si>
    <t>id</t>
    <phoneticPr fontId="4"/>
  </si>
  <si>
    <t>メタデータファイル</t>
    <phoneticPr fontId="4"/>
  </si>
  <si>
    <t>metadata.json</t>
    <phoneticPr fontId="4"/>
  </si>
  <si>
    <t>data</t>
    <phoneticPr fontId="4"/>
  </si>
  <si>
    <t>para</t>
    <phoneticPr fontId="4"/>
  </si>
  <si>
    <t>id.csv</t>
    <phoneticPr fontId="4"/>
  </si>
  <si>
    <t>id.png</t>
    <phoneticPr fontId="4"/>
  </si>
  <si>
    <t>id_*.png</t>
    <phoneticPr fontId="4"/>
  </si>
  <si>
    <t>バイナリデータ</t>
    <phoneticPr fontId="4"/>
  </si>
  <si>
    <t>データの起源</t>
    <phoneticPr fontId="4"/>
  </si>
  <si>
    <t>default_value.csvから取得</t>
    <phoneticPr fontId="4"/>
  </si>
  <si>
    <t>技術カテゴリー</t>
    <phoneticPr fontId="4"/>
  </si>
  <si>
    <t>計測法カテゴリー</t>
    <phoneticPr fontId="4"/>
  </si>
  <si>
    <t>計測法サブカテゴリー</t>
    <phoneticPr fontId="4"/>
  </si>
  <si>
    <t xml:space="preserve">分析分野 </t>
    <phoneticPr fontId="4"/>
  </si>
  <si>
    <t>Specimen</t>
  </si>
  <si>
    <t>試料</t>
    <rPh sb="0" eb="2">
      <t>シリョウ</t>
    </rPh>
    <phoneticPr fontId="4"/>
  </si>
  <si>
    <t>測定環境</t>
    <rPh sb="0" eb="4">
      <t>ソクテイカンキョウ</t>
    </rPh>
    <phoneticPr fontId="4"/>
  </si>
  <si>
    <t>分析年月日</t>
    <rPh sb="0" eb="5">
      <t>ブンセキネンゲツヒ</t>
    </rPh>
    <phoneticPr fontId="4"/>
  </si>
  <si>
    <t>標準手順</t>
    <rPh sb="0" eb="4">
      <t>ヒョウジュンテジュン</t>
    </rPh>
    <phoneticPr fontId="4"/>
  </si>
  <si>
    <t>装置設置場所</t>
    <rPh sb="0" eb="4">
      <t>ソウチセッチ</t>
    </rPh>
    <rPh sb="4" eb="6">
      <t>バショ</t>
    </rPh>
    <phoneticPr fontId="4"/>
  </si>
  <si>
    <t>参考文献</t>
    <rPh sb="0" eb="4">
      <t>サンコウブンケン</t>
    </rPh>
    <phoneticPr fontId="4"/>
  </si>
  <si>
    <t>測定者</t>
    <rPh sb="0" eb="3">
      <t>ソクテイシャ</t>
    </rPh>
    <phoneticPr fontId="4"/>
  </si>
  <si>
    <t>測定日時[年]</t>
    <rPh sb="0" eb="4">
      <t>ソクテイニチジ</t>
    </rPh>
    <rPh sb="5" eb="6">
      <t>ネン</t>
    </rPh>
    <phoneticPr fontId="4"/>
  </si>
  <si>
    <t>測定日時[月]</t>
    <rPh sb="0" eb="4">
      <t>ソクテイニチジ</t>
    </rPh>
    <rPh sb="5" eb="6">
      <t>ツキ</t>
    </rPh>
    <phoneticPr fontId="4"/>
  </si>
  <si>
    <t>測定日時[時]</t>
    <rPh sb="0" eb="4">
      <t>ソクテイニチジ</t>
    </rPh>
    <rPh sb="5" eb="6">
      <t>ジ</t>
    </rPh>
    <phoneticPr fontId="4"/>
  </si>
  <si>
    <t>測定日時[分]</t>
    <rPh sb="0" eb="4">
      <t>ソクテイニチジ</t>
    </rPh>
    <rPh sb="5" eb="6">
      <t>フン</t>
    </rPh>
    <phoneticPr fontId="4"/>
  </si>
  <si>
    <t>測定日時[日]</t>
    <rPh sb="0" eb="4">
      <t>ソクテイニチジ</t>
    </rPh>
    <rPh sb="5" eb="6">
      <t>ニチ</t>
    </rPh>
    <phoneticPr fontId="4"/>
  </si>
  <si>
    <t>測定日時[秒]</t>
    <rPh sb="0" eb="4">
      <t>ソクテイニチジ</t>
    </rPh>
    <rPh sb="5" eb="6">
      <t>ビョウ</t>
    </rPh>
    <phoneticPr fontId="4"/>
  </si>
  <si>
    <t>Probe energy</t>
  </si>
  <si>
    <t>プローブエネルギー</t>
    <phoneticPr fontId="4"/>
  </si>
  <si>
    <t>integer</t>
    <phoneticPr fontId="4"/>
  </si>
  <si>
    <t>Probe current</t>
  </si>
  <si>
    <t>プローブ電流</t>
    <rPh sb="4" eb="6">
      <t>デンリュウ</t>
    </rPh>
    <phoneticPr fontId="4"/>
  </si>
  <si>
    <t>A</t>
    <phoneticPr fontId="4"/>
  </si>
  <si>
    <t>分析器分光動作モード</t>
    <phoneticPr fontId="4"/>
  </si>
  <si>
    <t>Analyzer Mode</t>
  </si>
  <si>
    <t>Analyser pass energy</t>
  </si>
  <si>
    <t>分析器のパスエネルギー</t>
    <phoneticPr fontId="4"/>
  </si>
  <si>
    <t>eV</t>
    <phoneticPr fontId="4"/>
  </si>
  <si>
    <t>スペクトルの元素種と遷移</t>
    <rPh sb="6" eb="9">
      <t>ゲンソシュ</t>
    </rPh>
    <rPh sb="10" eb="12">
      <t>センイ</t>
    </rPh>
    <phoneticPr fontId="4"/>
  </si>
  <si>
    <t>横軸の起点</t>
    <phoneticPr fontId="4"/>
  </si>
  <si>
    <t>Abscissa start</t>
  </si>
  <si>
    <t>横軸の終点</t>
    <rPh sb="3" eb="4">
      <t>シュウ</t>
    </rPh>
    <phoneticPr fontId="4"/>
  </si>
  <si>
    <t>Abscissa End</t>
  </si>
  <si>
    <t>エネルギーステップ幅</t>
    <phoneticPr fontId="4"/>
  </si>
  <si>
    <t>Abscissa increment</t>
  </si>
  <si>
    <t>シグナル収集時間（データ1点当たりの溜め込み時間）</t>
    <phoneticPr fontId="4"/>
  </si>
  <si>
    <t>Collection Time</t>
  </si>
  <si>
    <t>ms</t>
    <phoneticPr fontId="4"/>
  </si>
  <si>
    <t>総積算回数</t>
    <rPh sb="0" eb="1">
      <t>ソウ</t>
    </rPh>
    <rPh sb="1" eb="2">
      <t>セキ</t>
    </rPh>
    <rPh sb="2" eb="3">
      <t>サン</t>
    </rPh>
    <rPh sb="3" eb="5">
      <t>カイスウ</t>
    </rPh>
    <phoneticPr fontId="4"/>
  </si>
  <si>
    <t>Total Acquisition Number</t>
  </si>
  <si>
    <t>Probe scan mode</t>
  </si>
  <si>
    <t>入射プローブの走査方法</t>
    <rPh sb="0" eb="2">
      <t>ニュウシャ</t>
    </rPh>
    <rPh sb="7" eb="9">
      <t>ソウサ</t>
    </rPh>
    <rPh sb="9" eb="11">
      <t>ホウホウ</t>
    </rPh>
    <phoneticPr fontId="4"/>
  </si>
  <si>
    <t>入射プローブのビーム直径</t>
    <phoneticPr fontId="4"/>
  </si>
  <si>
    <t>Probe diameter</t>
  </si>
  <si>
    <t>分析領域の左上座標X</t>
  </si>
  <si>
    <t>Upper left x coordinate</t>
  </si>
  <si>
    <t>分析領域の左上座標Y</t>
  </si>
  <si>
    <t>Upper left y coordinate</t>
  </si>
  <si>
    <t>分析領域の右下座標X</t>
    <rPh sb="5" eb="7">
      <t>ミギシタ</t>
    </rPh>
    <phoneticPr fontId="4"/>
  </si>
  <si>
    <t>分析領域の右下座標Y</t>
    <rPh sb="5" eb="7">
      <t>ミギシタ</t>
    </rPh>
    <phoneticPr fontId="4"/>
  </si>
  <si>
    <t>Lower right x coordinate</t>
  </si>
  <si>
    <t>Lower right y coordinate</t>
  </si>
  <si>
    <t>入射プローブの入射角</t>
    <rPh sb="0" eb="2">
      <t>ニュウシャ</t>
    </rPh>
    <rPh sb="7" eb="10">
      <t>ニュウシャカク</t>
    </rPh>
    <phoneticPr fontId="4"/>
  </si>
  <si>
    <t>Probe polar angle to sample normal</t>
  </si>
  <si>
    <t>deg</t>
    <phoneticPr fontId="4"/>
  </si>
  <si>
    <t>Comment</t>
  </si>
  <si>
    <t>中和実行の有無</t>
    <rPh sb="0" eb="4">
      <t>チュウワジッコウ</t>
    </rPh>
    <rPh sb="5" eb="7">
      <t>ウム</t>
    </rPh>
    <phoneticPr fontId="6"/>
  </si>
  <si>
    <t xml:space="preserve">Neutralization active mode </t>
  </si>
  <si>
    <t>Data type</t>
  </si>
  <si>
    <t>データの種類</t>
    <rPh sb="4" eb="6">
      <t>シュルイ</t>
    </rPh>
    <phoneticPr fontId="4"/>
  </si>
  <si>
    <t xml:space="preserve"> 分析終了時の分析室の真空度</t>
  </si>
  <si>
    <t>Analysis chamber pressure when measurement finished</t>
  </si>
  <si>
    <t>Pa</t>
    <phoneticPr fontId="4"/>
  </si>
  <si>
    <t>um</t>
    <phoneticPr fontId="4"/>
  </si>
  <si>
    <t>keV</t>
    <phoneticPr fontId="4"/>
  </si>
  <si>
    <t>初期値
※登録モード(survey)</t>
    <rPh sb="0" eb="3">
      <t>ショキチ</t>
    </rPh>
    <rPh sb="5" eb="7">
      <t>トウロク</t>
    </rPh>
    <phoneticPr fontId="4"/>
  </si>
  <si>
    <t>初期値
※登録モード(depth)</t>
    <rPh sb="0" eb="3">
      <t>ショキチ</t>
    </rPh>
    <rPh sb="5" eb="7">
      <t>トウロク</t>
    </rPh>
    <phoneticPr fontId="4"/>
  </si>
  <si>
    <t>format: date</t>
  </si>
  <si>
    <t>分光法</t>
    <rPh sb="0" eb="3">
      <t>ブンコウホウ</t>
    </rPh>
    <phoneticPr fontId="4"/>
  </si>
  <si>
    <t>オージェ電子分光法  </t>
    <phoneticPr fontId="4"/>
  </si>
  <si>
    <t>化学状態, 電子的性質, 不純物分析, 定性分析</t>
  </si>
  <si>
    <t>定性分析, 定量分析</t>
    <rPh sb="0" eb="4">
      <t>テイセイブンセキ</t>
    </rPh>
    <rPh sb="6" eb="10">
      <t>テイリョウブンセキ</t>
    </rPh>
    <phoneticPr fontId="4"/>
  </si>
  <si>
    <t>真空中</t>
    <rPh sb="0" eb="3">
      <t>シンクウチュウ</t>
    </rPh>
    <phoneticPr fontId="4"/>
  </si>
  <si>
    <t>複数出力項目</t>
  </si>
  <si>
    <t>common.data_origin</t>
  </si>
  <si>
    <t>common.technical_category</t>
  </si>
  <si>
    <t>measurement.method_category</t>
  </si>
  <si>
    <t>measurement.method_sub_category</t>
  </si>
  <si>
    <t>measurement.analysis_field</t>
  </si>
  <si>
    <t>measurement.specimen</t>
  </si>
  <si>
    <t>measurement.measurement_environment</t>
  </si>
  <si>
    <t>measurement.energy_level_transition_structure_etc_of_interest</t>
  </si>
  <si>
    <t>measurement.measured_date</t>
  </si>
  <si>
    <t>measurement.standardized_procedure_specified_number</t>
  </si>
  <si>
    <t>measurement.instrumentation_site</t>
  </si>
  <si>
    <t>measurement.reference</t>
  </si>
  <si>
    <t>operator_identifier|AP_OPERATOR</t>
  </si>
  <si>
    <t>operation_date_time_year</t>
  </si>
  <si>
    <t>operation_date_time_month</t>
  </si>
  <si>
    <t>operation_date_time_day</t>
  </si>
  <si>
    <t>operation_date_time_hour</t>
  </si>
  <si>
    <t>operation_date_time_minute</t>
  </si>
  <si>
    <t>operation_date_time_second</t>
  </si>
  <si>
    <t>probe_energy</t>
  </si>
  <si>
    <t>probe_current</t>
  </si>
  <si>
    <t>analyzer_mode</t>
  </si>
  <si>
    <t>analyser_pass_energy</t>
  </si>
  <si>
    <t>species_label_transitions</t>
  </si>
  <si>
    <t>abscissa_start</t>
  </si>
  <si>
    <t>abscissa_end</t>
  </si>
  <si>
    <t>abscissa_increment</t>
  </si>
  <si>
    <t>collection_time</t>
  </si>
  <si>
    <t>total_acquisition_number</t>
  </si>
  <si>
    <t>probe_scan_mode</t>
  </si>
  <si>
    <t>probe_diameter</t>
  </si>
  <si>
    <t>upper_left_x_coordinate</t>
  </si>
  <si>
    <t>upper_left_y_coordinate</t>
  </si>
  <si>
    <t>lower_right_x_coordinate</t>
  </si>
  <si>
    <t>lower_right_y_coordinate</t>
  </si>
  <si>
    <t>probe_polar_angle_to_sample_normal</t>
  </si>
  <si>
    <t>comment|AP_COMMENT</t>
  </si>
  <si>
    <t>neutralization_active_mode</t>
  </si>
  <si>
    <t>data_type</t>
  </si>
  <si>
    <t>analysis_chamber_pressure_when_measurement_finished|AP_CHAMBER_PRESS</t>
  </si>
  <si>
    <t>対象準位_遷移_構造</t>
    <phoneticPr fontId="4"/>
  </si>
  <si>
    <t>AP_OPERATOR</t>
  </si>
  <si>
    <t>AP_ACQDATE</t>
  </si>
  <si>
    <t>AP_PENERGY</t>
  </si>
  <si>
    <t>AP_PCURRENT</t>
  </si>
  <si>
    <t>AP_SPC_ANAMOD</t>
  </si>
  <si>
    <t>AP_SPC_ES</t>
  </si>
  <si>
    <t>AP_SPC_ROI_NAME</t>
  </si>
  <si>
    <t>WIDEの場合はAP_SPC_WSTARTから取得。NARROWの場合はAP_SPC_ROI_STARTから取得</t>
  </si>
  <si>
    <t>WIDEの場合はAP_SPC_WSTOPから取得。NARROWの場合はAP_SPC_ROI_STOPから取得。</t>
  </si>
  <si>
    <t>WIDEの場合はAP_SPC_WSTEPから取得。NARROWの場合はAP_SPC_ROI_STEPから取得。</t>
  </si>
  <si>
    <t>WIDEの場合はAP_SPC_WDWELLから取得。NARROWの場合はAP_SPC_ROI_DWELLから取得。</t>
  </si>
  <si>
    <t>WIDEの場合はAP_SPC_WSWEEPSから取得。NARROWの場合はAP_SPC_ROI_SWEEPSから取得。</t>
  </si>
  <si>
    <t>AP_SPOSN_BSMOD</t>
  </si>
  <si>
    <t xml:space="preserve">AP_SPOSN_PDIA </t>
  </si>
  <si>
    <t>AP_SPOSN_BEAM_P1X</t>
  </si>
  <si>
    <t xml:space="preserve">AP_SPOSN_BEAM_P1Y </t>
  </si>
  <si>
    <t>AP_SPOSN_BEAM_P2X</t>
  </si>
  <si>
    <t>AP_SPOSN_BEAM_P2Y</t>
  </si>
  <si>
    <t>AP_STGTILT</t>
  </si>
  <si>
    <t>AP_COMMENT</t>
  </si>
  <si>
    <t>AP_IGN_NEUT_MODE</t>
  </si>
  <si>
    <t>AP_DATATYPE</t>
  </si>
  <si>
    <t>AP_CHAMBER_PRESS</t>
  </si>
  <si>
    <t> Data Origin</t>
  </si>
  <si>
    <t> Operator identifier</t>
  </si>
  <si>
    <t>Operation Date-time[Year]</t>
  </si>
  <si>
    <t>Operation Date-time[Month]</t>
  </si>
  <si>
    <t>Operation Date-time[Day]</t>
  </si>
  <si>
    <t>Operation Date-time[Hour]</t>
  </si>
  <si>
    <t>Operation Date-time[Minute]</t>
  </si>
  <si>
    <t>Operation Date-time[Second]</t>
  </si>
  <si>
    <t>Species label &amp;Transitions</t>
  </si>
  <si>
    <t>measurement_method</t>
    <phoneticPr fontId="4"/>
  </si>
  <si>
    <t>測定方法</t>
    <rPh sb="0" eb="4">
      <t>ソクテイホウホウ</t>
    </rPh>
    <phoneticPr fontId="4"/>
  </si>
  <si>
    <t>Measurement method</t>
    <phoneticPr fontId="4"/>
  </si>
  <si>
    <t>measurement_condition</t>
    <phoneticPr fontId="4"/>
  </si>
  <si>
    <t>測定条件</t>
    <rPh sb="0" eb="4">
      <t>ソクテイジョウケン</t>
    </rPh>
    <phoneticPr fontId="4"/>
  </si>
  <si>
    <t>Measurement condition</t>
    <phoneticPr fontId="4"/>
  </si>
  <si>
    <t>分光器への信号取込み立体角</t>
  </si>
  <si>
    <t>Analyser detection solid angle</t>
    <phoneticPr fontId="4"/>
  </si>
  <si>
    <t>sr</t>
    <phoneticPr fontId="4"/>
  </si>
  <si>
    <t>分光器の透過関数</t>
    <phoneticPr fontId="4"/>
  </si>
  <si>
    <t>Analyser transmission function</t>
  </si>
  <si>
    <t>分光器の型</t>
  </si>
  <si>
    <t>Analyser type</t>
    <phoneticPr fontId="4"/>
  </si>
  <si>
    <t>FRR/CRRエネルギー分解能の値</t>
    <phoneticPr fontId="4"/>
  </si>
  <si>
    <t>FRR/CRR Analyser energy resolution</t>
    <phoneticPr fontId="4"/>
  </si>
  <si>
    <t>%</t>
    <phoneticPr fontId="4"/>
  </si>
  <si>
    <t xml:space="preserve">FAT/CAEエネルギー分解能の値 </t>
    <phoneticPr fontId="4"/>
  </si>
  <si>
    <t>FAT/CAE Analyser energy resolution</t>
    <phoneticPr fontId="4"/>
  </si>
  <si>
    <t>取得スペクトルからのエネルギー分解能</t>
    <phoneticPr fontId="4"/>
  </si>
  <si>
    <t>Energy resolution from obtained spectrum</t>
    <phoneticPr fontId="4"/>
  </si>
  <si>
    <t>analyser_detection_solid_angle</t>
    <phoneticPr fontId="4"/>
  </si>
  <si>
    <t>analyser_transmission_function</t>
    <phoneticPr fontId="4"/>
  </si>
  <si>
    <t xml:space="preserve">analyser_type </t>
    <phoneticPr fontId="4"/>
  </si>
  <si>
    <t>frr_crr_analyser_energy_resolution</t>
    <phoneticPr fontId="4"/>
  </si>
  <si>
    <t>fat_cae_analyser_energy_resolution</t>
    <phoneticPr fontId="4"/>
  </si>
  <si>
    <t>energy_resolution_from_obtained_spectrum</t>
    <phoneticPr fontId="4"/>
  </si>
  <si>
    <t>手入力メタ</t>
    <rPh sb="0" eb="3">
      <t>テニュウリョク</t>
    </rPh>
    <phoneticPr fontId="4"/>
  </si>
  <si>
    <t>計測メタ</t>
  </si>
  <si>
    <t xml:space="preserve"> condition_1
※登録モード(survey)</t>
    <phoneticPr fontId="4"/>
  </si>
  <si>
    <t>depthのみ</t>
    <phoneticPr fontId="4"/>
  </si>
  <si>
    <t xml:space="preserve"> condition_1
※登録モード(depth)
</t>
    <phoneticPr fontId="4"/>
  </si>
  <si>
    <t xml:space="preserve">save_raw </t>
    <phoneticPr fontId="4"/>
  </si>
  <si>
    <t>入力ファイル公開・非公開</t>
    <phoneticPr fontId="4"/>
  </si>
  <si>
    <t>false</t>
    <phoneticPr fontId="4"/>
  </si>
  <si>
    <t>公開したい場合は'true'に設定。</t>
    <phoneticPr fontId="4"/>
  </si>
  <si>
    <t>system</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</si>
</sst>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rgb="FF000000"/>
      <name val="ＭＳ Ｐゴシック"/>
      <family val="3"/>
      <charset val="128"/>
    </font>
    <font>
      <b/>
      <sz val="11"/>
      <color theme="1"/>
      <name val="Yu Gothic"/>
      <family val="3"/>
      <charset val="128"/>
      <scheme val="minor"/>
    </font>
    <font>
      <sz val="11"/>
      <color rgb="FF000000"/>
      <name val="Yu Gothic"/>
      <family val="3"/>
      <charset val="128"/>
      <scheme val="minor"/>
    </font>
    <font>
      <sz val="11"/>
      <color theme="1"/>
      <name val="Yu Gothic"/>
      <family val="3"/>
      <charset val="128"/>
      <scheme val="minor"/>
    </font>
    <font>
      <sz val="11"/>
      <color rgb="FFFF0000"/>
      <name val="Yu Gothic"/>
      <family val="3"/>
      <charset val="128"/>
      <scheme val="minor"/>
    </font>
    <font>
      <sz val="12"/>
      <name val="Yu Gothic"/>
      <family val="3"/>
      <charset val="128"/>
      <scheme val="minor"/>
    </font>
    <font>
      <sz val="12"/>
      <color rgb="FF24292E"/>
      <name val="Yu Gothic"/>
      <family val="3"/>
      <charset val="128"/>
      <scheme val="minor"/>
    </font>
    <font>
      <sz val="11"/>
      <name val="Yu Gothic"/>
      <family val="3"/>
      <charset val="128"/>
      <scheme val="minor"/>
    </font>
    <font>
      <sz val="14"/>
      <color theme="1"/>
      <name val="游明朝"/>
      <family val="1"/>
      <charset val="128"/>
    </font>
    <font>
      <sz val="6"/>
      <name val="Yu Gothic"/>
      <family val="2"/>
      <charset val="128"/>
      <scheme val="minor"/>
    </font>
    <font>
      <sz val="11"/>
      <color theme="1"/>
      <name val="游明朝"/>
      <family val="1"/>
      <charset val="128"/>
    </font>
    <font>
      <sz val="11"/>
      <color theme="0"/>
      <name val="游明朝"/>
      <family val="1"/>
      <charset val="128"/>
    </font>
    <font>
      <sz val="10"/>
      <color theme="1"/>
      <name val="游明朝"/>
      <family val="1"/>
      <charset val="128"/>
    </font>
    <font>
      <b/>
      <sz val="12"/>
      <color rgb="FFFFFFFF"/>
      <name val="Yu Gothic"/>
      <family val="3"/>
      <charset val="128"/>
    </font>
    <font>
      <b/>
      <sz val="11"/>
      <color rgb="FFFFFFFF"/>
      <name val="Yu Gothic"/>
      <family val="3"/>
      <charset val="128"/>
    </font>
    <font>
      <sz val="11"/>
      <color rgb="FF000000"/>
      <name val="Yu Gothic"/>
      <family val="3"/>
      <charset val="128"/>
    </font>
    <font>
      <sz val="10"/>
      <color rgb="FFFF0000"/>
      <name val="Yu Gothic"/>
      <family val="3"/>
      <charset val="128"/>
    </font>
    <font>
      <b/>
      <sz val="11"/>
      <color rgb="FF000000"/>
      <name val="Yu Gothic"/>
      <family val="3"/>
      <charset val="128"/>
    </font>
    <font>
      <sz val="11"/>
      <color rgb="FFFF0000"/>
      <name val="Yu Gothic"/>
      <family val="3"/>
      <charset val="128"/>
    </font>
    <font>
      <sz val="11"/>
      <name val="Yu Gothic"/>
      <family val="3"/>
      <charset val="128"/>
    </font>
    <font>
      <sz val="12"/>
      <color theme="1"/>
      <name val="Yu Gothic"/>
      <family val="2"/>
      <charset val="128"/>
      <scheme val="minor"/>
    </font>
    <font>
      <sz val="10"/>
      <color theme="1"/>
      <name val="Arial Unicode MS"/>
      <family val="2"/>
    </font>
    <font>
      <sz val="10"/>
      <name val="Yu Gothic"/>
      <family val="3"/>
      <charset val="128"/>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167F92"/>
        <bgColor rgb="FF5B9BD5"/>
      </patternFill>
    </fill>
    <fill>
      <patternFill patternType="solid">
        <fgColor rgb="FF6DB2BF"/>
        <bgColor rgb="FFDDEBF7"/>
      </patternFill>
    </fill>
    <fill>
      <patternFill patternType="solid">
        <fgColor rgb="FFE2F0F3"/>
        <bgColor rgb="FFDDEBF7"/>
      </patternFill>
    </fill>
    <fill>
      <patternFill patternType="solid">
        <fgColor rgb="FF6DB2BF"/>
        <bgColor rgb="FF000000"/>
      </patternFill>
    </fill>
    <fill>
      <patternFill patternType="solid">
        <fgColor rgb="FF9CCBD4"/>
        <bgColor rgb="FF000000"/>
      </patternFill>
    </fill>
    <fill>
      <patternFill patternType="solid">
        <fgColor rgb="FFE2F0F3"/>
        <bgColor rgb="FF000000"/>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right/>
      <top style="thin">
        <color indexed="64"/>
      </top>
      <bottom style="thin">
        <color indexed="64"/>
      </bottom>
      <diagonal/>
    </border>
    <border>
      <left/>
      <right style="thin">
        <color rgb="FFFFFFFF"/>
      </right>
      <top/>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indexed="64"/>
      </left>
      <right style="thin">
        <color theme="1"/>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theme="1"/>
      </right>
      <top style="medium">
        <color indexed="64"/>
      </top>
      <bottom style="thin">
        <color indexed="64"/>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n">
        <color indexed="64"/>
      </top>
      <bottom/>
      <diagonal/>
    </border>
    <border>
      <left style="thin">
        <color indexed="64"/>
      </left>
      <right style="thin">
        <color theme="1"/>
      </right>
      <top style="thin">
        <color indexed="64"/>
      </top>
      <bottom style="medium">
        <color indexed="64"/>
      </bottom>
      <diagonal/>
    </border>
    <border>
      <left style="thin">
        <color theme="1"/>
      </left>
      <right style="thin">
        <color theme="1"/>
      </right>
      <top style="medium">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theme="1"/>
      </right>
      <top style="thin">
        <color indexed="64"/>
      </top>
      <bottom style="medium">
        <color indexed="64"/>
      </bottom>
      <diagonal/>
    </border>
    <border>
      <left style="thin">
        <color theme="1"/>
      </left>
      <right style="thin">
        <color theme="1"/>
      </right>
      <top style="thin">
        <color indexed="64"/>
      </top>
      <bottom/>
      <diagonal/>
    </border>
    <border>
      <left style="thin">
        <color theme="1"/>
      </left>
      <right style="thin">
        <color theme="1"/>
      </right>
      <top style="medium">
        <color indexed="64"/>
      </top>
      <bottom style="medium">
        <color indexed="64"/>
      </bottom>
      <diagonal/>
    </border>
    <border>
      <left style="thin">
        <color theme="1"/>
      </left>
      <right style="thin">
        <color theme="1"/>
      </right>
      <top/>
      <bottom style="thin">
        <color indexed="64"/>
      </bottom>
      <diagonal/>
    </border>
    <border>
      <left/>
      <right style="medium">
        <color indexed="64"/>
      </right>
      <top style="medium">
        <color indexed="64"/>
      </top>
      <bottom style="medium">
        <color indexed="64"/>
      </bottom>
      <diagonal/>
    </border>
    <border>
      <left style="thin">
        <color theme="1"/>
      </left>
      <right style="medium">
        <color indexed="64"/>
      </right>
      <top style="thin">
        <color theme="1"/>
      </top>
      <bottom style="thin">
        <color theme="1"/>
      </bottom>
      <diagonal/>
    </border>
    <border>
      <left style="thin">
        <color theme="1"/>
      </left>
      <right style="medium">
        <color indexed="64"/>
      </right>
      <top/>
      <bottom style="thin">
        <color indexed="64"/>
      </bottom>
      <diagonal/>
    </border>
    <border>
      <left style="thin">
        <color theme="1"/>
      </left>
      <right style="medium">
        <color indexed="64"/>
      </right>
      <top/>
      <bottom style="medium">
        <color theme="1"/>
      </bottom>
      <diagonal/>
    </border>
    <border>
      <left style="thin">
        <color theme="1"/>
      </left>
      <right style="thin">
        <color theme="1"/>
      </right>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style="thin">
        <color theme="1"/>
      </right>
      <top/>
      <bottom/>
      <diagonal/>
    </border>
    <border>
      <left style="thin">
        <color theme="1"/>
      </left>
      <right/>
      <top/>
      <bottom/>
      <diagonal/>
    </border>
    <border>
      <left style="thin">
        <color theme="1"/>
      </left>
      <right/>
      <top style="thin">
        <color theme="1"/>
      </top>
      <bottom/>
      <diagonal/>
    </border>
    <border>
      <left style="thin">
        <color theme="1"/>
      </left>
      <right/>
      <top/>
      <bottom style="thin">
        <color theme="1"/>
      </bottom>
      <diagonal/>
    </border>
  </borders>
  <cellStyleXfs count="7">
    <xf numFmtId="0" fontId="0" fillId="0" borderId="0"/>
    <xf numFmtId="0" fontId="3" fillId="0" borderId="0">
      <alignment vertical="center"/>
    </xf>
    <xf numFmtId="0" fontId="5" fillId="0" borderId="0"/>
    <xf numFmtId="0" fontId="2" fillId="0" borderId="0">
      <alignment vertical="center"/>
    </xf>
    <xf numFmtId="0" fontId="25" fillId="0" borderId="0">
      <alignment vertical="center"/>
    </xf>
    <xf numFmtId="0" fontId="1" fillId="0" borderId="0">
      <alignment vertical="center"/>
    </xf>
    <xf numFmtId="0" fontId="1" fillId="0" borderId="0">
      <alignment vertical="center"/>
    </xf>
  </cellStyleXfs>
  <cellXfs count="206">
    <xf numFmtId="0" fontId="0" fillId="0" borderId="0" xfId="0"/>
    <xf numFmtId="0" fontId="6" fillId="0" borderId="1" xfId="0" applyFont="1" applyBorder="1"/>
    <xf numFmtId="49" fontId="7" fillId="0" borderId="14" xfId="0" applyNumberFormat="1" applyFont="1" applyBorder="1" applyAlignment="1">
      <alignment horizontal="left"/>
    </xf>
    <xf numFmtId="0" fontId="8" fillId="0" borderId="0" xfId="0" applyFont="1"/>
    <xf numFmtId="0" fontId="8" fillId="3" borderId="0" xfId="0" applyFont="1" applyFill="1"/>
    <xf numFmtId="0" fontId="8" fillId="0" borderId="0" xfId="0" applyFont="1" applyAlignment="1">
      <alignment horizontal="center"/>
    </xf>
    <xf numFmtId="0" fontId="8" fillId="0" borderId="0" xfId="0" applyFont="1" applyAlignment="1">
      <alignment wrapText="1"/>
    </xf>
    <xf numFmtId="0" fontId="7" fillId="4" borderId="18" xfId="0" applyFont="1" applyFill="1" applyBorder="1" applyAlignment="1">
      <alignment wrapText="1"/>
    </xf>
    <xf numFmtId="0" fontId="7" fillId="4" borderId="19" xfId="0" applyFont="1" applyFill="1" applyBorder="1" applyAlignment="1">
      <alignment horizontal="center" wrapText="1"/>
    </xf>
    <xf numFmtId="0" fontId="7" fillId="4" borderId="19" xfId="0" applyFont="1" applyFill="1" applyBorder="1"/>
    <xf numFmtId="0" fontId="7" fillId="4" borderId="19" xfId="0" applyFont="1" applyFill="1" applyBorder="1" applyAlignment="1">
      <alignment wrapText="1"/>
    </xf>
    <xf numFmtId="0" fontId="8" fillId="4" borderId="19" xfId="0" applyFont="1" applyFill="1" applyBorder="1"/>
    <xf numFmtId="49" fontId="8" fillId="4" borderId="20" xfId="0" applyNumberFormat="1" applyFont="1" applyFill="1" applyBorder="1" applyAlignment="1">
      <alignment horizontal="left" wrapText="1"/>
    </xf>
    <xf numFmtId="0" fontId="7" fillId="0" borderId="7" xfId="0" applyFont="1" applyBorder="1"/>
    <xf numFmtId="0" fontId="7" fillId="0" borderId="7" xfId="0" applyFont="1" applyBorder="1" applyAlignment="1">
      <alignment horizontal="center"/>
    </xf>
    <xf numFmtId="0" fontId="8" fillId="0" borderId="7" xfId="0" applyFont="1" applyBorder="1"/>
    <xf numFmtId="49" fontId="8" fillId="0" borderId="8" xfId="0" applyNumberFormat="1" applyFont="1" applyBorder="1" applyAlignment="1">
      <alignment horizontal="left"/>
    </xf>
    <xf numFmtId="0" fontId="7" fillId="5" borderId="1" xfId="0" applyFont="1" applyFill="1" applyBorder="1"/>
    <xf numFmtId="0" fontId="7" fillId="5" borderId="1" xfId="0" applyFont="1" applyFill="1" applyBorder="1" applyAlignment="1">
      <alignment horizontal="center"/>
    </xf>
    <xf numFmtId="0" fontId="8" fillId="5" borderId="1" xfId="0" applyFont="1" applyFill="1" applyBorder="1"/>
    <xf numFmtId="49" fontId="8" fillId="5" borderId="10" xfId="0" applyNumberFormat="1" applyFont="1" applyFill="1" applyBorder="1" applyAlignment="1">
      <alignment horizontal="left"/>
    </xf>
    <xf numFmtId="0" fontId="7" fillId="0" borderId="1" xfId="0" applyFont="1" applyBorder="1"/>
    <xf numFmtId="0" fontId="7" fillId="0" borderId="1" xfId="0" applyFont="1" applyBorder="1" applyAlignment="1">
      <alignment horizontal="center"/>
    </xf>
    <xf numFmtId="0" fontId="8" fillId="0" borderId="1" xfId="0" applyFont="1" applyBorder="1"/>
    <xf numFmtId="49" fontId="8" fillId="0" borderId="10" xfId="0" applyNumberFormat="1" applyFont="1" applyBorder="1" applyAlignment="1">
      <alignment horizontal="left"/>
    </xf>
    <xf numFmtId="0" fontId="7" fillId="0" borderId="13" xfId="0" applyFont="1" applyBorder="1"/>
    <xf numFmtId="0" fontId="7" fillId="0" borderId="13" xfId="0" applyFont="1" applyBorder="1" applyAlignment="1">
      <alignment horizontal="center"/>
    </xf>
    <xf numFmtId="0" fontId="8" fillId="0" borderId="13" xfId="0" applyFont="1" applyBorder="1"/>
    <xf numFmtId="49" fontId="8" fillId="0" borderId="14" xfId="0" applyNumberFormat="1" applyFont="1" applyBorder="1" applyAlignment="1">
      <alignment horizontal="left"/>
    </xf>
    <xf numFmtId="0" fontId="7" fillId="0" borderId="7" xfId="2" applyFont="1" applyBorder="1"/>
    <xf numFmtId="0" fontId="8" fillId="0" borderId="8" xfId="0" applyFont="1" applyBorder="1"/>
    <xf numFmtId="0" fontId="8" fillId="0" borderId="1" xfId="0" applyFont="1" applyBorder="1" applyAlignment="1">
      <alignment horizontal="center"/>
    </xf>
    <xf numFmtId="0" fontId="7" fillId="0" borderId="1" xfId="2" applyFont="1" applyBorder="1"/>
    <xf numFmtId="0" fontId="8" fillId="0" borderId="10" xfId="0" applyFont="1" applyBorder="1"/>
    <xf numFmtId="0" fontId="8" fillId="0" borderId="13" xfId="0" applyFont="1" applyBorder="1" applyAlignment="1">
      <alignment horizontal="center"/>
    </xf>
    <xf numFmtId="0" fontId="7" fillId="0" borderId="13" xfId="2" applyFont="1" applyBorder="1"/>
    <xf numFmtId="0" fontId="8" fillId="0" borderId="14" xfId="0" applyFont="1" applyBorder="1"/>
    <xf numFmtId="0" fontId="9" fillId="0" borderId="0" xfId="0" applyFont="1"/>
    <xf numFmtId="0" fontId="8" fillId="0" borderId="2" xfId="0" applyFont="1" applyBorder="1"/>
    <xf numFmtId="0" fontId="7" fillId="0" borderId="2" xfId="0" applyFont="1" applyBorder="1"/>
    <xf numFmtId="0" fontId="7" fillId="0" borderId="2" xfId="0" applyFont="1" applyBorder="1" applyAlignment="1">
      <alignment horizontal="center"/>
    </xf>
    <xf numFmtId="49" fontId="8" fillId="0" borderId="22" xfId="0" applyNumberFormat="1" applyFont="1" applyBorder="1" applyAlignment="1">
      <alignment horizontal="left"/>
    </xf>
    <xf numFmtId="0" fontId="10" fillId="0" borderId="0" xfId="0" applyFont="1"/>
    <xf numFmtId="0" fontId="7" fillId="4" borderId="1" xfId="0" applyFont="1" applyFill="1" applyBorder="1" applyAlignment="1">
      <alignment wrapText="1"/>
    </xf>
    <xf numFmtId="0" fontId="7" fillId="4" borderId="1" xfId="0" applyFont="1" applyFill="1" applyBorder="1"/>
    <xf numFmtId="0" fontId="8" fillId="4" borderId="1" xfId="0" applyFont="1" applyFill="1" applyBorder="1"/>
    <xf numFmtId="49" fontId="8" fillId="4" borderId="1" xfId="0" applyNumberFormat="1" applyFont="1" applyFill="1" applyBorder="1" applyAlignment="1">
      <alignment horizontal="left" wrapText="1"/>
    </xf>
    <xf numFmtId="0" fontId="8" fillId="4" borderId="1" xfId="0" applyFont="1" applyFill="1" applyBorder="1" applyAlignment="1">
      <alignment wrapText="1"/>
    </xf>
    <xf numFmtId="0" fontId="11" fillId="0" borderId="1" xfId="0" applyFont="1" applyBorder="1" applyAlignment="1">
      <alignment horizontal="left" vertical="center"/>
    </xf>
    <xf numFmtId="0" fontId="12" fillId="0" borderId="1" xfId="0" applyFont="1" applyBorder="1"/>
    <xf numFmtId="49" fontId="8" fillId="0" borderId="1" xfId="0" applyNumberFormat="1" applyFont="1" applyBorder="1" applyAlignment="1">
      <alignment horizontal="left"/>
    </xf>
    <xf numFmtId="0" fontId="12" fillId="0" borderId="4" xfId="2" applyFont="1" applyBorder="1"/>
    <xf numFmtId="0" fontId="8" fillId="0" borderId="4" xfId="0" applyFont="1" applyBorder="1"/>
    <xf numFmtId="49" fontId="8" fillId="0" borderId="4" xfId="0" applyNumberFormat="1" applyFont="1" applyBorder="1" applyAlignment="1">
      <alignment horizontal="left"/>
    </xf>
    <xf numFmtId="0" fontId="11" fillId="0" borderId="4" xfId="0" applyFont="1" applyBorder="1" applyAlignment="1">
      <alignment horizontal="left" vertical="center"/>
    </xf>
    <xf numFmtId="0" fontId="7" fillId="0" borderId="4" xfId="0" quotePrefix="1" applyFont="1" applyBorder="1"/>
    <xf numFmtId="0" fontId="7" fillId="0" borderId="4" xfId="0" applyFont="1" applyBorder="1"/>
    <xf numFmtId="0" fontId="7" fillId="0" borderId="4" xfId="2" applyFont="1" applyBorder="1"/>
    <xf numFmtId="0" fontId="7" fillId="0" borderId="1" xfId="0" quotePrefix="1" applyFont="1" applyBorder="1"/>
    <xf numFmtId="0" fontId="12" fillId="0" borderId="1" xfId="2" applyFont="1" applyBorder="1"/>
    <xf numFmtId="0" fontId="8" fillId="0" borderId="1" xfId="2" applyFont="1" applyBorder="1"/>
    <xf numFmtId="0" fontId="7" fillId="2" borderId="1" xfId="0" applyFont="1" applyFill="1" applyBorder="1"/>
    <xf numFmtId="0" fontId="13" fillId="2" borderId="0" xfId="1" applyFont="1" applyFill="1">
      <alignment vertical="center"/>
    </xf>
    <xf numFmtId="0" fontId="13" fillId="2" borderId="0" xfId="1" applyFont="1" applyFill="1" applyAlignment="1">
      <alignment vertical="center" wrapText="1"/>
    </xf>
    <xf numFmtId="0" fontId="15" fillId="2" borderId="0" xfId="1" applyFont="1" applyFill="1">
      <alignment vertical="center"/>
    </xf>
    <xf numFmtId="0" fontId="15" fillId="2" borderId="0" xfId="1" applyFont="1" applyFill="1" applyAlignment="1">
      <alignment vertical="center" wrapText="1"/>
    </xf>
    <xf numFmtId="0" fontId="16" fillId="6" borderId="1" xfId="1" applyFont="1" applyFill="1" applyBorder="1">
      <alignment vertical="center"/>
    </xf>
    <xf numFmtId="0" fontId="16" fillId="6" borderId="1" xfId="1" applyFont="1" applyFill="1" applyBorder="1" applyAlignment="1">
      <alignment vertical="center" wrapText="1"/>
    </xf>
    <xf numFmtId="14" fontId="15" fillId="2" borderId="1" xfId="1" quotePrefix="1" applyNumberFormat="1" applyFont="1" applyFill="1" applyBorder="1">
      <alignment vertical="center"/>
    </xf>
    <xf numFmtId="0" fontId="15" fillId="2" borderId="1" xfId="1" applyFont="1" applyFill="1" applyBorder="1">
      <alignment vertical="center"/>
    </xf>
    <xf numFmtId="0" fontId="15" fillId="2" borderId="1" xfId="1" applyFont="1" applyFill="1" applyBorder="1" applyAlignment="1">
      <alignment vertical="center" wrapText="1"/>
    </xf>
    <xf numFmtId="0" fontId="15" fillId="2" borderId="1" xfId="1" quotePrefix="1" applyFont="1" applyFill="1" applyBorder="1">
      <alignment vertical="center"/>
    </xf>
    <xf numFmtId="14" fontId="15" fillId="2" borderId="1" xfId="1" quotePrefix="1" applyNumberFormat="1" applyFont="1" applyFill="1" applyBorder="1" applyAlignment="1">
      <alignment horizontal="right" vertical="center"/>
    </xf>
    <xf numFmtId="0" fontId="15" fillId="2" borderId="1" xfId="1" quotePrefix="1" applyFont="1" applyFill="1" applyBorder="1" applyAlignment="1">
      <alignment vertical="center" wrapText="1"/>
    </xf>
    <xf numFmtId="0" fontId="17" fillId="2" borderId="0" xfId="1" applyFont="1" applyFill="1">
      <alignment vertical="center"/>
    </xf>
    <xf numFmtId="0" fontId="17" fillId="2" borderId="0" xfId="1" applyFont="1" applyFill="1" applyAlignment="1">
      <alignment vertical="center" wrapText="1"/>
    </xf>
    <xf numFmtId="49" fontId="6" fillId="7" borderId="1" xfId="0" applyNumberFormat="1" applyFont="1" applyFill="1" applyBorder="1" applyAlignment="1">
      <alignment horizontal="left"/>
    </xf>
    <xf numFmtId="0" fontId="8" fillId="7" borderId="0" xfId="0" applyFont="1" applyFill="1" applyAlignment="1">
      <alignment wrapText="1"/>
    </xf>
    <xf numFmtId="0" fontId="7" fillId="0" borderId="9" xfId="0" applyFont="1" applyBorder="1" applyAlignment="1">
      <alignment horizontal="center" vertical="center"/>
    </xf>
    <xf numFmtId="49" fontId="8" fillId="8" borderId="10" xfId="0" applyNumberFormat="1" applyFont="1" applyFill="1" applyBorder="1" applyAlignment="1">
      <alignment horizontal="left"/>
    </xf>
    <xf numFmtId="0" fontId="8" fillId="8" borderId="1" xfId="0" applyFont="1" applyFill="1" applyBorder="1"/>
    <xf numFmtId="0" fontId="7" fillId="8" borderId="1" xfId="0" applyFont="1" applyFill="1" applyBorder="1"/>
    <xf numFmtId="0" fontId="7" fillId="8" borderId="2" xfId="0" applyFont="1" applyFill="1" applyBorder="1"/>
    <xf numFmtId="0" fontId="8" fillId="8" borderId="2" xfId="0" applyFont="1" applyFill="1" applyBorder="1" applyAlignment="1">
      <alignment horizontal="center"/>
    </xf>
    <xf numFmtId="0" fontId="7" fillId="8" borderId="2" xfId="2" applyFont="1" applyFill="1" applyBorder="1"/>
    <xf numFmtId="0" fontId="8" fillId="8" borderId="2" xfId="0" applyFont="1" applyFill="1" applyBorder="1"/>
    <xf numFmtId="0" fontId="8" fillId="8" borderId="22" xfId="0" applyFont="1" applyFill="1" applyBorder="1"/>
    <xf numFmtId="49" fontId="8" fillId="8" borderId="22" xfId="0" applyNumberFormat="1" applyFont="1" applyFill="1" applyBorder="1" applyAlignment="1">
      <alignment horizontal="left"/>
    </xf>
    <xf numFmtId="0" fontId="9" fillId="0" borderId="3" xfId="0" applyFont="1" applyBorder="1"/>
    <xf numFmtId="0" fontId="7" fillId="0" borderId="24" xfId="0" applyFont="1" applyBorder="1"/>
    <xf numFmtId="0" fontId="7" fillId="5" borderId="23" xfId="0" applyFont="1" applyFill="1" applyBorder="1"/>
    <xf numFmtId="0" fontId="7" fillId="0" borderId="23" xfId="0" applyFont="1" applyBorder="1"/>
    <xf numFmtId="0" fontId="7" fillId="0" borderId="25" xfId="0" applyFont="1" applyBorder="1"/>
    <xf numFmtId="0" fontId="7" fillId="4" borderId="26" xfId="0" applyFont="1" applyFill="1" applyBorder="1" applyAlignment="1">
      <alignment wrapText="1"/>
    </xf>
    <xf numFmtId="0" fontId="8" fillId="0" borderId="1" xfId="0" applyFont="1" applyBorder="1" applyAlignment="1">
      <alignment vertical="center"/>
    </xf>
    <xf numFmtId="0" fontId="8" fillId="0" borderId="1" xfId="0" quotePrefix="1" applyFont="1" applyBorder="1"/>
    <xf numFmtId="0" fontId="8" fillId="0" borderId="2" xfId="0" applyFont="1" applyBorder="1" applyAlignment="1">
      <alignment horizontal="center"/>
    </xf>
    <xf numFmtId="0" fontId="7" fillId="0" borderId="2" xfId="2" applyFont="1" applyBorder="1"/>
    <xf numFmtId="0" fontId="8" fillId="0" borderId="27" xfId="0" applyFont="1" applyBorder="1"/>
    <xf numFmtId="0" fontId="8" fillId="0" borderId="35" xfId="0" applyFont="1" applyBorder="1"/>
    <xf numFmtId="0" fontId="18" fillId="0" borderId="28" xfId="0" applyFont="1" applyBorder="1" applyAlignment="1">
      <alignment vertical="top"/>
    </xf>
    <xf numFmtId="0" fontId="18" fillId="9" borderId="29" xfId="0" applyFont="1" applyFill="1" applyBorder="1" applyAlignment="1">
      <alignment vertical="top"/>
    </xf>
    <xf numFmtId="0" fontId="19" fillId="10" borderId="31" xfId="0" applyFont="1" applyFill="1" applyBorder="1" applyAlignment="1">
      <alignment vertical="top"/>
    </xf>
    <xf numFmtId="0" fontId="19" fillId="10" borderId="32" xfId="0" applyFont="1" applyFill="1" applyBorder="1" applyAlignment="1">
      <alignment vertical="top"/>
    </xf>
    <xf numFmtId="0" fontId="21" fillId="11" borderId="32" xfId="0" applyFont="1" applyFill="1" applyBorder="1" applyAlignment="1">
      <alignment vertical="top" wrapText="1"/>
    </xf>
    <xf numFmtId="0" fontId="19" fillId="12" borderId="31" xfId="0" applyFont="1" applyFill="1" applyBorder="1" applyAlignment="1">
      <alignment vertical="top"/>
    </xf>
    <xf numFmtId="0" fontId="19" fillId="12" borderId="32" xfId="0" applyFont="1" applyFill="1" applyBorder="1" applyAlignment="1">
      <alignment vertical="top"/>
    </xf>
    <xf numFmtId="0" fontId="22" fillId="13" borderId="32" xfId="0" applyFont="1" applyFill="1" applyBorder="1" applyAlignment="1">
      <alignment vertical="top" wrapText="1"/>
    </xf>
    <xf numFmtId="0" fontId="23" fillId="11" borderId="32" xfId="0" applyFont="1" applyFill="1" applyBorder="1" applyAlignment="1">
      <alignment vertical="top" wrapText="1"/>
    </xf>
    <xf numFmtId="0" fontId="20" fillId="11" borderId="32" xfId="0" applyFont="1" applyFill="1" applyBorder="1" applyAlignment="1">
      <alignment vertical="top" wrapText="1"/>
    </xf>
    <xf numFmtId="0" fontId="20" fillId="11" borderId="32" xfId="0" quotePrefix="1" applyFont="1" applyFill="1" applyBorder="1" applyAlignment="1">
      <alignment vertical="top" wrapText="1"/>
    </xf>
    <xf numFmtId="0" fontId="24" fillId="14" borderId="32" xfId="0" applyFont="1" applyFill="1" applyBorder="1" applyAlignment="1">
      <alignment vertical="top" wrapText="1"/>
    </xf>
    <xf numFmtId="0" fontId="19" fillId="12" borderId="36" xfId="0" applyFont="1" applyFill="1" applyBorder="1" applyAlignment="1">
      <alignment vertical="top"/>
    </xf>
    <xf numFmtId="0" fontId="26" fillId="0" borderId="0" xfId="0" applyFont="1" applyAlignment="1">
      <alignment vertical="center"/>
    </xf>
    <xf numFmtId="0" fontId="8" fillId="0" borderId="38" xfId="0" applyFont="1" applyBorder="1"/>
    <xf numFmtId="49" fontId="8" fillId="0" borderId="38" xfId="0" applyNumberFormat="1" applyFont="1" applyBorder="1" applyAlignment="1">
      <alignment horizontal="left"/>
    </xf>
    <xf numFmtId="49" fontId="8" fillId="0" borderId="39" xfId="0" applyNumberFormat="1" applyFont="1" applyBorder="1" applyAlignment="1">
      <alignment horizontal="left"/>
    </xf>
    <xf numFmtId="49" fontId="8" fillId="0" borderId="45" xfId="0" applyNumberFormat="1" applyFont="1" applyBorder="1"/>
    <xf numFmtId="0" fontId="8" fillId="0" borderId="46" xfId="0" applyFont="1" applyBorder="1"/>
    <xf numFmtId="0" fontId="8" fillId="0" borderId="47" xfId="0" applyFont="1" applyBorder="1"/>
    <xf numFmtId="49" fontId="8" fillId="0" borderId="46" xfId="0" applyNumberFormat="1" applyFont="1" applyBorder="1" applyAlignment="1">
      <alignment horizontal="left"/>
    </xf>
    <xf numFmtId="0" fontId="8" fillId="0" borderId="46" xfId="0" applyFont="1" applyBorder="1" applyAlignment="1">
      <alignment horizontal="left"/>
    </xf>
    <xf numFmtId="49" fontId="8" fillId="0" borderId="49" xfId="0" applyNumberFormat="1" applyFont="1" applyBorder="1"/>
    <xf numFmtId="0" fontId="8" fillId="0" borderId="50" xfId="0" applyFont="1" applyBorder="1"/>
    <xf numFmtId="49" fontId="8" fillId="0" borderId="50" xfId="0" applyNumberFormat="1" applyFont="1" applyBorder="1" applyAlignment="1">
      <alignment horizontal="left"/>
    </xf>
    <xf numFmtId="49" fontId="8" fillId="0" borderId="44" xfId="0" applyNumberFormat="1" applyFont="1" applyBorder="1" applyAlignment="1">
      <alignment horizontal="left"/>
    </xf>
    <xf numFmtId="0" fontId="8" fillId="0" borderId="52" xfId="0" applyFont="1" applyBorder="1"/>
    <xf numFmtId="0" fontId="8" fillId="0" borderId="54" xfId="0" applyFont="1" applyBorder="1"/>
    <xf numFmtId="0" fontId="8" fillId="0" borderId="57" xfId="0" applyFont="1" applyBorder="1"/>
    <xf numFmtId="49" fontId="8" fillId="0" borderId="40" xfId="0" applyNumberFormat="1" applyFont="1" applyBorder="1" applyAlignment="1">
      <alignment horizontal="left"/>
    </xf>
    <xf numFmtId="49" fontId="8" fillId="0" borderId="54" xfId="0" applyNumberFormat="1" applyFont="1" applyBorder="1" applyAlignment="1">
      <alignment horizontal="left"/>
    </xf>
    <xf numFmtId="0" fontId="8" fillId="0" borderId="40" xfId="0" applyFont="1" applyBorder="1"/>
    <xf numFmtId="0" fontId="7" fillId="0" borderId="40" xfId="0" applyFont="1" applyBorder="1"/>
    <xf numFmtId="0" fontId="8" fillId="0" borderId="40" xfId="0" applyFont="1" applyBorder="1" applyAlignment="1">
      <alignment horizontal="center"/>
    </xf>
    <xf numFmtId="0" fontId="7" fillId="0" borderId="40" xfId="2" applyFont="1" applyBorder="1"/>
    <xf numFmtId="0" fontId="7" fillId="0" borderId="40" xfId="0" applyFont="1" applyBorder="1" applyAlignment="1">
      <alignment horizontal="center"/>
    </xf>
    <xf numFmtId="0" fontId="6" fillId="0" borderId="40" xfId="0" applyFont="1" applyBorder="1"/>
    <xf numFmtId="49" fontId="8" fillId="0" borderId="43" xfId="0" applyNumberFormat="1" applyFont="1" applyBorder="1" applyAlignment="1">
      <alignment horizontal="left"/>
    </xf>
    <xf numFmtId="49" fontId="8" fillId="0" borderId="45" xfId="0" applyNumberFormat="1" applyFont="1" applyBorder="1" applyAlignment="1">
      <alignment horizontal="left"/>
    </xf>
    <xf numFmtId="49" fontId="8" fillId="5" borderId="46" xfId="0" applyNumberFormat="1" applyFont="1" applyFill="1" applyBorder="1" applyAlignment="1">
      <alignment horizontal="left"/>
    </xf>
    <xf numFmtId="49" fontId="8" fillId="0" borderId="48" xfId="0" applyNumberFormat="1" applyFont="1" applyBorder="1" applyAlignment="1">
      <alignment horizontal="left" wrapText="1"/>
    </xf>
    <xf numFmtId="49" fontId="8" fillId="0" borderId="49" xfId="0" applyNumberFormat="1" applyFont="1" applyBorder="1" applyAlignment="1">
      <alignment horizontal="left"/>
    </xf>
    <xf numFmtId="49" fontId="8" fillId="5" borderId="50" xfId="0" applyNumberFormat="1" applyFont="1" applyFill="1" applyBorder="1" applyAlignment="1">
      <alignment horizontal="left"/>
    </xf>
    <xf numFmtId="49" fontId="8" fillId="0" borderId="51" xfId="0" applyNumberFormat="1" applyFont="1" applyBorder="1" applyAlignment="1">
      <alignment horizontal="left" wrapText="1"/>
    </xf>
    <xf numFmtId="49" fontId="8" fillId="4" borderId="55" xfId="0" applyNumberFormat="1" applyFont="1" applyFill="1" applyBorder="1" applyAlignment="1">
      <alignment horizontal="left" wrapText="1"/>
    </xf>
    <xf numFmtId="49" fontId="8" fillId="4" borderId="42" xfId="0" applyNumberFormat="1" applyFont="1" applyFill="1" applyBorder="1" applyAlignment="1">
      <alignment horizontal="left" wrapText="1"/>
    </xf>
    <xf numFmtId="49" fontId="8" fillId="4" borderId="53" xfId="0" applyNumberFormat="1" applyFont="1" applyFill="1" applyBorder="1" applyAlignment="1">
      <alignment horizontal="left" wrapText="1"/>
    </xf>
    <xf numFmtId="0" fontId="7" fillId="0" borderId="59" xfId="0" applyFont="1" applyBorder="1"/>
    <xf numFmtId="0" fontId="7" fillId="0" borderId="59" xfId="0" applyFont="1" applyBorder="1" applyAlignment="1">
      <alignment horizontal="center"/>
    </xf>
    <xf numFmtId="0" fontId="8" fillId="0" borderId="59" xfId="0" applyFont="1" applyBorder="1"/>
    <xf numFmtId="0" fontId="7" fillId="0" borderId="59" xfId="2" applyFont="1" applyBorder="1"/>
    <xf numFmtId="49" fontId="8" fillId="0" borderId="59" xfId="0" applyNumberFormat="1" applyFont="1" applyBorder="1" applyAlignment="1">
      <alignment horizontal="left"/>
    </xf>
    <xf numFmtId="0" fontId="7" fillId="0" borderId="60" xfId="0" applyFont="1" applyBorder="1"/>
    <xf numFmtId="0" fontId="8" fillId="0" borderId="60" xfId="0" applyFont="1" applyBorder="1" applyAlignment="1">
      <alignment horizontal="center"/>
    </xf>
    <xf numFmtId="0" fontId="7" fillId="0" borderId="60" xfId="2" applyFont="1" applyBorder="1"/>
    <xf numFmtId="0" fontId="8" fillId="0" borderId="60" xfId="0" applyFont="1" applyBorder="1"/>
    <xf numFmtId="49" fontId="8" fillId="0" borderId="58" xfId="0" applyNumberFormat="1" applyFont="1" applyBorder="1" applyAlignment="1">
      <alignment horizontal="left"/>
    </xf>
    <xf numFmtId="49" fontId="8" fillId="0" borderId="56" xfId="0" applyNumberFormat="1" applyFont="1" applyBorder="1" applyAlignment="1">
      <alignment horizontal="left"/>
    </xf>
    <xf numFmtId="0" fontId="0" fillId="0" borderId="0" xfId="0" applyAlignment="1">
      <alignment horizontal="right" vertical="top"/>
    </xf>
    <xf numFmtId="0" fontId="27" fillId="11" borderId="32" xfId="0" applyFont="1" applyFill="1" applyBorder="1" applyAlignment="1">
      <alignment vertical="top" wrapText="1"/>
    </xf>
    <xf numFmtId="0" fontId="8" fillId="2" borderId="1" xfId="0" applyFont="1" applyFill="1" applyBorder="1"/>
    <xf numFmtId="0" fontId="7" fillId="0" borderId="61" xfId="0" applyFont="1" applyBorder="1"/>
    <xf numFmtId="0" fontId="7" fillId="0" borderId="61" xfId="0" applyFont="1" applyBorder="1" applyAlignment="1">
      <alignment horizontal="center"/>
    </xf>
    <xf numFmtId="0" fontId="7" fillId="0" borderId="61" xfId="2" applyFont="1" applyBorder="1"/>
    <xf numFmtId="0" fontId="6" fillId="0" borderId="61" xfId="0" applyFont="1" applyBorder="1"/>
    <xf numFmtId="0" fontId="8" fillId="0" borderId="39" xfId="0" applyFont="1" applyBorder="1"/>
    <xf numFmtId="49" fontId="7" fillId="0" borderId="1" xfId="0" applyNumberFormat="1" applyFont="1" applyBorder="1" applyAlignment="1">
      <alignment horizontal="left"/>
    </xf>
    <xf numFmtId="0" fontId="8" fillId="4" borderId="41" xfId="0" applyFont="1" applyFill="1" applyBorder="1"/>
    <xf numFmtId="0" fontId="7" fillId="0" borderId="15" xfId="0" applyFont="1" applyBorder="1" applyAlignment="1">
      <alignment horizontal="center" vertical="center"/>
    </xf>
    <xf numFmtId="0" fontId="8" fillId="0" borderId="7" xfId="0" applyFont="1" applyBorder="1" applyAlignment="1">
      <alignment horizontal="center" vertical="center"/>
    </xf>
    <xf numFmtId="0" fontId="8" fillId="0" borderId="16" xfId="0" applyFont="1" applyBorder="1" applyAlignment="1">
      <alignment horizontal="center" vertical="center"/>
    </xf>
    <xf numFmtId="0" fontId="8" fillId="0" borderId="1" xfId="0" applyFont="1" applyBorder="1" applyAlignment="1">
      <alignment horizontal="center" vertical="center"/>
    </xf>
    <xf numFmtId="0" fontId="8" fillId="0" borderId="17" xfId="0" applyFont="1" applyBorder="1" applyAlignment="1">
      <alignment horizontal="center" vertical="center"/>
    </xf>
    <xf numFmtId="0" fontId="8" fillId="0" borderId="13" xfId="0" applyFont="1" applyBorder="1" applyAlignment="1">
      <alignment horizontal="center" vertical="center"/>
    </xf>
    <xf numFmtId="0" fontId="7" fillId="0" borderId="16" xfId="0" applyFont="1" applyBorder="1" applyAlignment="1">
      <alignment horizontal="center" vertical="center"/>
    </xf>
    <xf numFmtId="0" fontId="7" fillId="0" borderId="21" xfId="0" applyFont="1" applyBorder="1" applyAlignment="1">
      <alignment horizontal="center" vertical="center"/>
    </xf>
    <xf numFmtId="0" fontId="7" fillId="0" borderId="17"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7" fillId="0" borderId="12" xfId="0" applyFont="1" applyBorder="1" applyAlignment="1">
      <alignment horizontal="center" vertical="center"/>
    </xf>
    <xf numFmtId="0" fontId="7" fillId="0" borderId="5" xfId="0" applyFont="1" applyBorder="1" applyAlignment="1">
      <alignment horizontal="center" vertical="center"/>
    </xf>
    <xf numFmtId="0" fontId="7" fillId="0" borderId="9" xfId="0" applyFont="1" applyBorder="1" applyAlignment="1">
      <alignment horizontal="center" vertical="center"/>
    </xf>
    <xf numFmtId="0" fontId="7" fillId="0" borderId="11" xfId="0" applyFont="1" applyBorder="1" applyAlignment="1">
      <alignment horizontal="center" vertical="center"/>
    </xf>
    <xf numFmtId="0" fontId="8" fillId="0" borderId="6"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8" fillId="2" borderId="40" xfId="0" applyFont="1" applyFill="1" applyBorder="1" applyAlignment="1">
      <alignment horizontal="center" vertical="center"/>
    </xf>
    <xf numFmtId="0" fontId="8" fillId="2" borderId="61" xfId="0" applyFont="1" applyFill="1" applyBorder="1" applyAlignment="1">
      <alignment horizontal="center" vertical="center"/>
    </xf>
    <xf numFmtId="0" fontId="8" fillId="2" borderId="63"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65" xfId="0" applyFont="1" applyFill="1" applyBorder="1" applyAlignment="1">
      <alignment horizontal="center" vertical="center"/>
    </xf>
    <xf numFmtId="0" fontId="8" fillId="2" borderId="64" xfId="0" applyFont="1" applyFill="1" applyBorder="1" applyAlignment="1">
      <alignment horizontal="center" vertical="center"/>
    </xf>
    <xf numFmtId="0" fontId="8" fillId="2" borderId="66" xfId="0" applyFont="1" applyFill="1" applyBorder="1" applyAlignment="1">
      <alignment horizontal="center" vertical="center"/>
    </xf>
    <xf numFmtId="0" fontId="8" fillId="0" borderId="62" xfId="0" applyFont="1" applyBorder="1" applyAlignment="1">
      <alignment horizontal="center" vertical="center"/>
    </xf>
    <xf numFmtId="0" fontId="8" fillId="0" borderId="37" xfId="0" applyFont="1" applyBorder="1" applyAlignment="1">
      <alignment horizontal="center" vertical="center"/>
    </xf>
    <xf numFmtId="0" fontId="18" fillId="9" borderId="30" xfId="0" applyFont="1" applyFill="1" applyBorder="1" applyAlignment="1">
      <alignment vertical="top" wrapText="1"/>
    </xf>
    <xf numFmtId="0" fontId="18" fillId="9" borderId="29" xfId="0" applyFont="1" applyFill="1" applyBorder="1" applyAlignment="1">
      <alignment vertical="top" wrapText="1"/>
    </xf>
    <xf numFmtId="0" fontId="20" fillId="11" borderId="30" xfId="0" quotePrefix="1" applyFont="1" applyFill="1" applyBorder="1" applyAlignment="1">
      <alignment vertical="center" wrapText="1"/>
    </xf>
    <xf numFmtId="0" fontId="20" fillId="11" borderId="30" xfId="0" applyFont="1" applyFill="1" applyBorder="1" applyAlignment="1">
      <alignment vertical="center" wrapText="1"/>
    </xf>
    <xf numFmtId="0" fontId="20" fillId="11" borderId="29" xfId="0" applyFont="1" applyFill="1" applyBorder="1" applyAlignment="1">
      <alignment vertical="center" wrapText="1"/>
    </xf>
    <xf numFmtId="0" fontId="19" fillId="12" borderId="33" xfId="0" applyFont="1" applyFill="1" applyBorder="1" applyAlignment="1">
      <alignment horizontal="left" vertical="top"/>
    </xf>
    <xf numFmtId="0" fontId="19" fillId="12" borderId="34" xfId="0" applyFont="1" applyFill="1" applyBorder="1" applyAlignment="1">
      <alignment horizontal="left" vertical="top"/>
    </xf>
  </cellXfs>
  <cellStyles count="7">
    <cellStyle name="標準" xfId="0" builtinId="0"/>
    <cellStyle name="標準 2" xfId="1" xr:uid="{40251804-E9E9-43A3-956E-E079063D14C4}"/>
    <cellStyle name="標準 2 2" xfId="3" xr:uid="{D81B2A2D-C835-4D33-8483-FB2DFD342278}"/>
    <cellStyle name="標準 2 2 2" xfId="6" xr:uid="{0A379281-9CC3-4E0D-8900-B9B1B18BD174}"/>
    <cellStyle name="標準 2 3" xfId="5" xr:uid="{4838F0E2-B9B6-4462-9C2E-88951330CAB0}"/>
    <cellStyle name="標準 4" xfId="2" xr:uid="{965AAE8D-7E1A-4798-B53C-4043C6350A54}"/>
    <cellStyle name="標準 5" xfId="4" xr:uid="{86A42DB3-5B90-4A5C-B186-F8B49AB54D82}"/>
  </cellStyles>
  <dxfs count="18">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s>
  <tableStyles count="0" defaultTableStyle="TableStyleMedium2" defaultPivotStyle="PivotStyleLight16"/>
  <colors>
    <mruColors>
      <color rgb="FF6DB2BF"/>
      <color rgb="FFE2F0F3"/>
      <color rgb="FF167F92"/>
      <color rgb="FF438C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5</xdr:col>
      <xdr:colOff>5867680</xdr:colOff>
      <xdr:row>4</xdr:row>
      <xdr:rowOff>2254250</xdr:rowOff>
    </xdr:to>
    <xdr:pic>
      <xdr:nvPicPr>
        <xdr:cNvPr id="11" name="図 10">
          <a:extLst>
            <a:ext uri="{FF2B5EF4-FFF2-40B4-BE49-F238E27FC236}">
              <a16:creationId xmlns:a16="http://schemas.microsoft.com/office/drawing/2014/main" id="{1216CDBE-B85C-4AB4-B613-493FE7184C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09500" y="1301750"/>
          <a:ext cx="5867680" cy="225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xdr:colOff>
      <xdr:row>6</xdr:row>
      <xdr:rowOff>0</xdr:rowOff>
    </xdr:from>
    <xdr:to>
      <xdr:col>6</xdr:col>
      <xdr:colOff>47624</xdr:colOff>
      <xdr:row>6</xdr:row>
      <xdr:rowOff>3691685</xdr:rowOff>
    </xdr:to>
    <xdr:pic>
      <xdr:nvPicPr>
        <xdr:cNvPr id="22" name="図 21">
          <a:extLst>
            <a:ext uri="{FF2B5EF4-FFF2-40B4-BE49-F238E27FC236}">
              <a16:creationId xmlns:a16="http://schemas.microsoft.com/office/drawing/2014/main" id="{A951C1A4-F3BB-78A0-DB7E-4924E9D3D2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509499" y="4556125"/>
          <a:ext cx="5953125" cy="36916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xdr:row>
      <xdr:rowOff>1</xdr:rowOff>
    </xdr:from>
    <xdr:to>
      <xdr:col>6</xdr:col>
      <xdr:colOff>47625</xdr:colOff>
      <xdr:row>7</xdr:row>
      <xdr:rowOff>3111059</xdr:rowOff>
    </xdr:to>
    <xdr:pic>
      <xdr:nvPicPr>
        <xdr:cNvPr id="29" name="図 28">
          <a:extLst>
            <a:ext uri="{FF2B5EF4-FFF2-40B4-BE49-F238E27FC236}">
              <a16:creationId xmlns:a16="http://schemas.microsoft.com/office/drawing/2014/main" id="{C4C88A2A-510A-1C97-819B-9B43599763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09500" y="8270876"/>
          <a:ext cx="5953125" cy="3111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xdr:row>
      <xdr:rowOff>0</xdr:rowOff>
    </xdr:from>
    <xdr:to>
      <xdr:col>6</xdr:col>
      <xdr:colOff>3828</xdr:colOff>
      <xdr:row>8</xdr:row>
      <xdr:rowOff>2857500</xdr:rowOff>
    </xdr:to>
    <xdr:pic>
      <xdr:nvPicPr>
        <xdr:cNvPr id="32" name="図 31">
          <a:extLst>
            <a:ext uri="{FF2B5EF4-FFF2-40B4-BE49-F238E27FC236}">
              <a16:creationId xmlns:a16="http://schemas.microsoft.com/office/drawing/2014/main" id="{7154E21A-D0D8-0030-A645-6E7A9C366CD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509500" y="11509375"/>
          <a:ext cx="5909328"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xdr:colOff>
      <xdr:row>9</xdr:row>
      <xdr:rowOff>0</xdr:rowOff>
    </xdr:from>
    <xdr:to>
      <xdr:col>5</xdr:col>
      <xdr:colOff>5699124</xdr:colOff>
      <xdr:row>9</xdr:row>
      <xdr:rowOff>4063999</xdr:rowOff>
    </xdr:to>
    <xdr:pic>
      <xdr:nvPicPr>
        <xdr:cNvPr id="35" name="図 34">
          <a:extLst>
            <a:ext uri="{FF2B5EF4-FFF2-40B4-BE49-F238E27FC236}">
              <a16:creationId xmlns:a16="http://schemas.microsoft.com/office/drawing/2014/main" id="{8EC7DAFC-B170-2B31-8B19-52E18F3B0DA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509499" y="15033625"/>
          <a:ext cx="5699125" cy="4063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xdr:row>
      <xdr:rowOff>0</xdr:rowOff>
    </xdr:from>
    <xdr:to>
      <xdr:col>6</xdr:col>
      <xdr:colOff>196850</xdr:colOff>
      <xdr:row>11</xdr:row>
      <xdr:rowOff>142875</xdr:rowOff>
    </xdr:to>
    <xdr:pic>
      <xdr:nvPicPr>
        <xdr:cNvPr id="37" name="図 36">
          <a:extLst>
            <a:ext uri="{FF2B5EF4-FFF2-40B4-BE49-F238E27FC236}">
              <a16:creationId xmlns:a16="http://schemas.microsoft.com/office/drawing/2014/main" id="{29ACC187-E200-ADD1-1E50-8E91BDF552D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496800" y="19323050"/>
          <a:ext cx="6096000" cy="45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sl$\Ubuntu-22.04\Users\nagao\Documents\DCS-Viewer\&#30707;&#20117;&#12373;&#12435;&#36899;&#25658;\sample\XAFS_excel_inv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sl$\Ubuntu-22.04\Users\nagao\Documents\M-DaC(&#20027;&#35201;&#12497;&#12521;&#12513;&#12540;&#12479;&#31649;&#29702;)\DPF&#12513;&#12479;&#26908;&#35342;20010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imsgojp-my.sharepoint.com/personal/nagao_hiroko_nims_go_jp/Documents/Microsoft%20Teams%20&#12481;&#12515;&#12483;&#12488;%20&#12501;&#12449;&#12452;&#12523;/DCS&#30331;&#37682;&#29992;&#12486;&#12531;&#12503;&#12524;&#12540;&#12488;_mi20200809-20210406&#20462;&#27491;-MDR&#36861;&#21152;&#2925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NAGAO Hiroko" id="{B7DAA40B-BCA7-41A8-B040-18157FA8396E}" userId="S::nagao.hiroko@nims.go.jp::c16b1a13-41de-4a2e-b867-1435f5d438aa" providerId="AD"/>
  <person displayName="MATSUDA Asahiko" id="{02959AA8-3E6A-624A-9B68-AF89E7C1CB3F}" userId="S::MATSUDA.Asahiko@nims.go.jp::eaa87ae4-428f-4518-a80a-f0040790c2d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6" dT="2023-10-19T01:27:35.56" personId="{02959AA8-3E6A-624A-9B68-AF89E7C1CB3F}" id="{8EC9289B-E89B-C54A-AF5E-A9CAB7783195}">
    <text>「スパイク除去/spike removal」などとするのが良いでしょう。（特異点除去という言葉は物理学上かなり特定の意味を持つ言葉で、今回の処理はそれに当たらないため）</text>
  </threadedComment>
  <threadedComment ref="F26" dT="2023-10-19T03:36:03.85" personId="{B7DAA40B-BCA7-41A8-B040-18157FA8396E}" id="{65CAA7EC-442D-4352-94C9-1F8A9F2706B9}" parentId="{8EC9289B-E89B-C54A-AF5E-A9CAB7783195}">
    <text>OKです。</text>
  </threadedComment>
  <threadedComment ref="F27" dT="2023-10-19T01:28:53.54" personId="{02959AA8-3E6A-624A-9B68-AF89E7C1CB3F}" id="{296B8175-6133-1340-B050-FB33F3C0CC15}">
    <text>「取得」というか、「特出し表示」？　取得でも良いですが、一応議論したく</text>
  </threadedComment>
</ThreadedComments>
</file>

<file path=xl/threadedComments/threadedComment2.xml><?xml version="1.0" encoding="utf-8"?>
<ThreadedComments xmlns="http://schemas.microsoft.com/office/spreadsheetml/2018/threadedcomments" xmlns:x="http://schemas.openxmlformats.org/spreadsheetml/2006/main">
  <threadedComment ref="L27" dT="2023-10-19T01:41:04.51" personId="{02959AA8-3E6A-624A-9B68-AF89E7C1CB3F}" id="{AD545E9C-6EAD-7444-868D-1DA9DDED3D54}">
    <text>数値型に固執させるなら、サンプル幅・サンプル長さ・サンプル厚さの3項目に分ける必要が出てきますか？</text>
  </threadedComment>
  <threadedComment ref="L27" dT="2023-10-19T02:08:23.12" personId="{B7DAA40B-BCA7-41A8-B040-18157FA8396E}" id="{FE90D754-AA9F-4974-9E7A-AC2203918558}" parentId="{AD545E9C-6EAD-7444-868D-1DA9DDED3D54}">
    <text>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ext>
  </threadedComment>
  <threadedComment ref="F36" dT="2023-10-19T01:32:06.24" personId="{02959AA8-3E6A-624A-9B68-AF89E7C1CB3F}" id="{14C21C5E-7A44-AA48-B84A-2B7A0F5A94D8}">
    <text>"coercivity" のようなちゃんとした英語名ではなく、記号を英語名扱いで格納するということでいいなら、これでOKです。この下のセルも同様</text>
  </threadedComment>
  <threadedComment ref="F36" dT="2023-10-19T02:10:15.67" personId="{B7DAA40B-BCA7-41A8-B040-18157FA8396E}" id="{3AE3BCEA-48EA-44B5-B0AE-BDD8A9AD1B7A}" parentId="{14C21C5E-7A44-AA48-B84A-2B7A0F5A94D8}">
    <text>確かにそうですね。基本的に略語は使用しない、という原則で考えていますが、磁性分野では常識な語彙なのでOKと考えるか、ということですね。</text>
  </threadedComment>
  <threadedComment ref="H37" dT="2023-10-19T01:30:32.19" personId="{02959AA8-3E6A-624A-9B68-AF89E7C1CB3F}" id="{C11FE378-AC52-5844-93E3-10FA1B4B2ECC}">
    <text>emuは標準単位系ではないので、高橋さん用途には良いとしても、汎用としては別の単位に換算すべきな気がする</text>
  </threadedComment>
  <threadedComment ref="F39" dT="2023-10-19T01:43:00.95" personId="{02959AA8-3E6A-624A-9B68-AF89E7C1CB3F}" id="{EFCB1198-F542-704F-9335-CDD4A0F5BC07}">
    <text>Br per volume か？</text>
  </threadedComment>
  <threadedComment ref="F39" dT="2023-10-19T02:13:06.03" personId="{B7DAA40B-BCA7-41A8-B040-18157FA8396E}" id="{422D20DE-4B61-4AAC-B1C7-01BDF1F5C690}" parentId="{EFCB1198-F542-704F-9335-CDD4A0F5BC07}">
    <text>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text>
  </threadedComment>
  <threadedComment ref="F39" dT="2023-10-19T02:15:35.01" personId="{B7DAA40B-BCA7-41A8-B040-18157FA8396E}" id="{8B9CCB42-4FA1-464E-B104-861A13AA9B0C}" parentId="{EFCB1198-F542-704F-9335-CDD4A0F5BC07}">
    <text>10/3に
「Bs/体積」
と連絡あり。</text>
  </threadedComment>
  <threadedComment ref="F39" dT="2023-10-19T02:20:16.78" personId="{B7DAA40B-BCA7-41A8-B040-18157FA8396E}" id="{7968B7E6-2118-429C-AC77-7849838931AC}" parentId="{EFCB1198-F542-704F-9335-CDD4A0F5BC07}">
    <text>高橋さんのメタは
「残留磁化x膜厚(memu):3.92e-03」
となっており、残留磁化はBrを使用しています。整理必要かもしれません。</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9BF0-6A59-4E51-B01C-7C6C93D7E843}">
  <dimension ref="A1:N50"/>
  <sheetViews>
    <sheetView zoomScale="125" zoomScaleNormal="70" workbookViewId="0">
      <selection activeCell="G30" sqref="G30"/>
    </sheetView>
  </sheetViews>
  <sheetFormatPr defaultColWidth="9" defaultRowHeight="18"/>
  <cols>
    <col min="1" max="2" width="19" style="3" customWidth="1"/>
    <col min="3" max="3" width="50.83203125" style="3" customWidth="1"/>
    <col min="4" max="5" width="9" style="5" customWidth="1"/>
    <col min="6" max="7" width="37.83203125" style="3" customWidth="1"/>
    <col min="8" max="10" width="14.08203125" style="3" customWidth="1"/>
    <col min="11" max="11" width="45.08203125" style="3" customWidth="1"/>
    <col min="12" max="14" width="9" style="3"/>
    <col min="15" max="15" width="3.08203125" style="3" customWidth="1"/>
    <col min="16" max="16384" width="9" style="3"/>
  </cols>
  <sheetData>
    <row r="1" spans="1:12">
      <c r="C1" s="4" t="s">
        <v>0</v>
      </c>
    </row>
    <row r="3" spans="1:12" ht="18.5" thickBot="1">
      <c r="C3" s="3" t="s">
        <v>1</v>
      </c>
      <c r="F3" s="3" t="s">
        <v>2</v>
      </c>
      <c r="G3" s="3" t="s">
        <v>3</v>
      </c>
      <c r="H3" s="6" t="s">
        <v>4</v>
      </c>
      <c r="I3" s="3" t="s">
        <v>5</v>
      </c>
      <c r="J3" s="3" t="s">
        <v>6</v>
      </c>
      <c r="K3" s="6" t="s">
        <v>7</v>
      </c>
    </row>
    <row r="4" spans="1:12" ht="90.5" thickBot="1">
      <c r="C4" s="7" t="s">
        <v>8</v>
      </c>
      <c r="D4" s="8" t="s">
        <v>9</v>
      </c>
      <c r="E4" s="8" t="s">
        <v>10</v>
      </c>
      <c r="F4" s="9" t="s">
        <v>11</v>
      </c>
      <c r="G4" s="9" t="s">
        <v>12</v>
      </c>
      <c r="H4" s="10" t="s">
        <v>13</v>
      </c>
      <c r="I4" s="11" t="s">
        <v>14</v>
      </c>
      <c r="J4" s="11" t="s">
        <v>15</v>
      </c>
      <c r="K4" s="12" t="s">
        <v>16</v>
      </c>
    </row>
    <row r="5" spans="1:12">
      <c r="A5" s="168" t="s">
        <v>17</v>
      </c>
      <c r="B5" s="169"/>
      <c r="C5" s="13" t="str">
        <f t="shared" ref="C5:C10" si="0">SUBSTITUTE(LOWER(TRIM(G5))," ","_")</f>
        <v>instrument</v>
      </c>
      <c r="D5" s="14" t="s">
        <v>18</v>
      </c>
      <c r="E5" s="14"/>
      <c r="F5" s="13" t="s">
        <v>19</v>
      </c>
      <c r="G5" s="13" t="s">
        <v>20</v>
      </c>
      <c r="H5" s="13" t="s">
        <v>21</v>
      </c>
      <c r="I5" s="15"/>
      <c r="J5" s="15"/>
      <c r="K5" s="16"/>
    </row>
    <row r="6" spans="1:12">
      <c r="A6" s="170"/>
      <c r="B6" s="171"/>
      <c r="C6" s="17" t="str">
        <f t="shared" si="0"/>
        <v/>
      </c>
      <c r="D6" s="18"/>
      <c r="E6" s="18"/>
      <c r="F6" s="17" t="s">
        <v>22</v>
      </c>
      <c r="G6" s="17" t="s">
        <v>23</v>
      </c>
      <c r="H6" s="17"/>
      <c r="I6" s="19"/>
      <c r="J6" s="19"/>
      <c r="K6" s="20" t="s">
        <v>24</v>
      </c>
    </row>
    <row r="7" spans="1:12">
      <c r="A7" s="170"/>
      <c r="B7" s="171"/>
      <c r="C7" s="21" t="str">
        <f t="shared" si="0"/>
        <v>data_owner_(affiliation)</v>
      </c>
      <c r="D7" s="22" t="s">
        <v>18</v>
      </c>
      <c r="E7" s="22"/>
      <c r="F7" s="21" t="s">
        <v>25</v>
      </c>
      <c r="G7" s="21" t="s">
        <v>26</v>
      </c>
      <c r="H7" s="21" t="s">
        <v>27</v>
      </c>
      <c r="I7" s="23"/>
      <c r="J7" s="23"/>
      <c r="K7" s="24" t="s">
        <v>28</v>
      </c>
    </row>
    <row r="8" spans="1:12">
      <c r="A8" s="170"/>
      <c r="B8" s="171"/>
      <c r="C8" s="21" t="str">
        <f t="shared" si="0"/>
        <v>data_name</v>
      </c>
      <c r="D8" s="22" t="s">
        <v>18</v>
      </c>
      <c r="E8" s="22"/>
      <c r="F8" s="21" t="s">
        <v>29</v>
      </c>
      <c r="G8" s="21" t="s">
        <v>30</v>
      </c>
      <c r="H8" s="21" t="s">
        <v>27</v>
      </c>
      <c r="I8" s="23"/>
      <c r="J8" s="23"/>
      <c r="K8" s="24"/>
      <c r="L8" s="3" t="s">
        <v>31</v>
      </c>
    </row>
    <row r="9" spans="1:12">
      <c r="A9" s="170"/>
      <c r="B9" s="171"/>
      <c r="C9" s="21" t="str">
        <f t="shared" si="0"/>
        <v>experiment_id</v>
      </c>
      <c r="D9" s="22"/>
      <c r="E9" s="22"/>
      <c r="F9" s="21" t="s">
        <v>32</v>
      </c>
      <c r="G9" s="21" t="s">
        <v>33</v>
      </c>
      <c r="H9" s="21" t="s">
        <v>21</v>
      </c>
      <c r="I9" s="23"/>
      <c r="J9" s="23"/>
      <c r="K9" s="24"/>
    </row>
    <row r="10" spans="1:12" ht="18.5" thickBot="1">
      <c r="A10" s="172"/>
      <c r="B10" s="173"/>
      <c r="C10" s="25" t="str">
        <f t="shared" si="0"/>
        <v>description</v>
      </c>
      <c r="D10" s="26"/>
      <c r="E10" s="26"/>
      <c r="F10" s="25" t="s">
        <v>34</v>
      </c>
      <c r="G10" s="25" t="s">
        <v>35</v>
      </c>
      <c r="H10" s="25" t="s">
        <v>21</v>
      </c>
      <c r="I10" s="27"/>
      <c r="J10" s="27"/>
      <c r="K10" s="28"/>
    </row>
    <row r="11" spans="1:12">
      <c r="A11" s="183" t="s">
        <v>36</v>
      </c>
      <c r="B11" s="180" t="s">
        <v>37</v>
      </c>
      <c r="C11" s="13" t="str">
        <f>SUBSTITUTE(LOWER(TRIM(G11))," ","_")</f>
        <v>sample_name_(local_id)</v>
      </c>
      <c r="D11" s="14" t="s">
        <v>38</v>
      </c>
      <c r="E11" s="14"/>
      <c r="F11" s="29" t="s">
        <v>39</v>
      </c>
      <c r="G11" s="13" t="s">
        <v>40</v>
      </c>
      <c r="H11" s="29" t="s">
        <v>27</v>
      </c>
      <c r="I11" s="15"/>
      <c r="J11" s="15"/>
      <c r="K11" s="30"/>
    </row>
    <row r="12" spans="1:12">
      <c r="A12" s="184"/>
      <c r="B12" s="181"/>
      <c r="C12" s="21" t="str">
        <f>SUBSTITUTE(LOWER(TRIM(G12))," ","_")</f>
        <v>chemical_formula_etc.</v>
      </c>
      <c r="D12" s="31"/>
      <c r="E12" s="31"/>
      <c r="F12" s="32" t="s">
        <v>41</v>
      </c>
      <c r="G12" s="23" t="s">
        <v>42</v>
      </c>
      <c r="H12" s="32" t="s">
        <v>27</v>
      </c>
      <c r="I12" s="23"/>
      <c r="J12" s="23"/>
      <c r="K12" s="33"/>
    </row>
    <row r="13" spans="1:12">
      <c r="A13" s="184"/>
      <c r="B13" s="181"/>
      <c r="C13" s="21" t="str">
        <f t="shared" ref="C13:C17" si="1">SUBSTITUTE(LOWER(TRIM(G13))," ","_")</f>
        <v>administrator_(affiliation)</v>
      </c>
      <c r="D13" s="31" t="s">
        <v>38</v>
      </c>
      <c r="E13" s="31"/>
      <c r="F13" s="23" t="s">
        <v>43</v>
      </c>
      <c r="G13" s="23" t="s">
        <v>44</v>
      </c>
      <c r="H13" s="32" t="s">
        <v>27</v>
      </c>
      <c r="I13" s="23"/>
      <c r="J13" s="23"/>
      <c r="K13" s="33"/>
    </row>
    <row r="14" spans="1:12">
      <c r="A14" s="184"/>
      <c r="B14" s="181"/>
      <c r="C14" s="21" t="str">
        <f t="shared" si="1"/>
        <v>reference_url</v>
      </c>
      <c r="D14" s="31"/>
      <c r="E14" s="31"/>
      <c r="F14" s="32" t="s">
        <v>45</v>
      </c>
      <c r="G14" s="23" t="s">
        <v>46</v>
      </c>
      <c r="H14" s="32" t="s">
        <v>27</v>
      </c>
      <c r="I14" s="23"/>
      <c r="J14" s="23"/>
      <c r="K14" s="33"/>
    </row>
    <row r="15" spans="1:12">
      <c r="A15" s="184"/>
      <c r="B15" s="181"/>
      <c r="C15" s="21" t="str">
        <f t="shared" si="1"/>
        <v>related_samples</v>
      </c>
      <c r="D15" s="31"/>
      <c r="E15" s="31"/>
      <c r="F15" s="32" t="s">
        <v>47</v>
      </c>
      <c r="G15" s="23" t="s">
        <v>48</v>
      </c>
      <c r="H15" s="32" t="s">
        <v>27</v>
      </c>
      <c r="I15" s="23"/>
      <c r="J15" s="23"/>
      <c r="K15" s="33"/>
    </row>
    <row r="16" spans="1:12">
      <c r="A16" s="184"/>
      <c r="B16" s="181"/>
      <c r="C16" s="21" t="str">
        <f t="shared" si="1"/>
        <v>tags</v>
      </c>
      <c r="D16" s="31"/>
      <c r="E16" s="31"/>
      <c r="F16" s="32" t="s">
        <v>49</v>
      </c>
      <c r="G16" s="23" t="s">
        <v>50</v>
      </c>
      <c r="H16" s="32" t="s">
        <v>27</v>
      </c>
      <c r="I16" s="23"/>
      <c r="J16" s="23"/>
      <c r="K16" s="33"/>
    </row>
    <row r="17" spans="1:11">
      <c r="A17" s="184"/>
      <c r="B17" s="181"/>
      <c r="C17" s="21" t="str">
        <f t="shared" si="1"/>
        <v>description</v>
      </c>
      <c r="D17" s="31"/>
      <c r="E17" s="31"/>
      <c r="F17" s="32" t="s">
        <v>51</v>
      </c>
      <c r="G17" s="23" t="s">
        <v>52</v>
      </c>
      <c r="H17" s="32" t="s">
        <v>27</v>
      </c>
      <c r="I17" s="23"/>
      <c r="J17" s="23"/>
      <c r="K17" s="33"/>
    </row>
    <row r="18" spans="1:11">
      <c r="A18" s="184"/>
      <c r="B18" s="181"/>
      <c r="C18" s="21" t="str">
        <f t="shared" ref="C18:C24" si="2">"sample.general."&amp;SUBSTITUTE(LOWER(TRIM(G18))," ","_")</f>
        <v>sample.general.general_name</v>
      </c>
      <c r="D18" s="31"/>
      <c r="E18" s="31"/>
      <c r="F18" s="32" t="s">
        <v>53</v>
      </c>
      <c r="G18" s="23" t="s">
        <v>54</v>
      </c>
      <c r="H18" s="32" t="s">
        <v>27</v>
      </c>
      <c r="I18" s="23"/>
      <c r="J18" s="23"/>
      <c r="K18" s="33"/>
    </row>
    <row r="19" spans="1:11">
      <c r="A19" s="184"/>
      <c r="B19" s="181"/>
      <c r="C19" s="21" t="str">
        <f t="shared" si="2"/>
        <v>sample.general.cas_number</v>
      </c>
      <c r="D19" s="31"/>
      <c r="E19" s="31"/>
      <c r="F19" s="32" t="s">
        <v>55</v>
      </c>
      <c r="G19" s="23" t="s">
        <v>56</v>
      </c>
      <c r="H19" s="32" t="s">
        <v>27</v>
      </c>
      <c r="I19" s="23"/>
      <c r="J19" s="23"/>
      <c r="K19" s="33"/>
    </row>
    <row r="20" spans="1:11">
      <c r="A20" s="184"/>
      <c r="B20" s="181"/>
      <c r="C20" s="21" t="str">
        <f t="shared" si="2"/>
        <v>sample.general.crystal_structure</v>
      </c>
      <c r="D20" s="31"/>
      <c r="E20" s="31"/>
      <c r="F20" s="32" t="s">
        <v>57</v>
      </c>
      <c r="G20" s="23" t="s">
        <v>58</v>
      </c>
      <c r="H20" s="32" t="s">
        <v>27</v>
      </c>
      <c r="I20" s="23"/>
      <c r="J20" s="23"/>
      <c r="K20" s="33"/>
    </row>
    <row r="21" spans="1:11">
      <c r="A21" s="184"/>
      <c r="B21" s="181"/>
      <c r="C21" s="21" t="str">
        <f t="shared" si="2"/>
        <v>sample.general.sample_shape</v>
      </c>
      <c r="D21" s="31"/>
      <c r="E21" s="31"/>
      <c r="F21" s="32" t="s">
        <v>59</v>
      </c>
      <c r="G21" s="23" t="s">
        <v>60</v>
      </c>
      <c r="H21" s="32" t="s">
        <v>27</v>
      </c>
      <c r="I21" s="23"/>
      <c r="J21" s="23"/>
      <c r="K21" s="33"/>
    </row>
    <row r="22" spans="1:11">
      <c r="A22" s="184"/>
      <c r="B22" s="181"/>
      <c r="C22" s="21" t="str">
        <f t="shared" si="2"/>
        <v>sample.general.purchase_date</v>
      </c>
      <c r="D22" s="31"/>
      <c r="E22" s="31"/>
      <c r="F22" s="32" t="s">
        <v>61</v>
      </c>
      <c r="G22" s="23" t="s">
        <v>62</v>
      </c>
      <c r="H22" s="32" t="s">
        <v>27</v>
      </c>
      <c r="I22" s="23"/>
      <c r="J22" s="23"/>
      <c r="K22" s="33"/>
    </row>
    <row r="23" spans="1:11">
      <c r="A23" s="184"/>
      <c r="B23" s="181"/>
      <c r="C23" s="21" t="str">
        <f t="shared" si="2"/>
        <v>sample.general.supplier</v>
      </c>
      <c r="D23" s="31"/>
      <c r="E23" s="31"/>
      <c r="F23" s="32" t="s">
        <v>63</v>
      </c>
      <c r="G23" s="23" t="s">
        <v>64</v>
      </c>
      <c r="H23" s="32" t="s">
        <v>27</v>
      </c>
      <c r="I23" s="23"/>
      <c r="J23" s="23"/>
      <c r="K23" s="33"/>
    </row>
    <row r="24" spans="1:11" ht="18.5" thickBot="1">
      <c r="A24" s="185"/>
      <c r="B24" s="182"/>
      <c r="C24" s="25" t="str">
        <f t="shared" si="2"/>
        <v>sample.general.lot_number_or_product_number_etc</v>
      </c>
      <c r="D24" s="34"/>
      <c r="E24" s="34"/>
      <c r="F24" s="35" t="s">
        <v>65</v>
      </c>
      <c r="G24" s="35" t="s">
        <v>66</v>
      </c>
      <c r="H24" s="35" t="s">
        <v>27</v>
      </c>
      <c r="I24" s="35"/>
      <c r="J24" s="27"/>
      <c r="K24" s="36"/>
    </row>
    <row r="25" spans="1:11">
      <c r="A25" s="78"/>
      <c r="B25" s="186" t="s">
        <v>67</v>
      </c>
      <c r="C25" s="82" t="s">
        <v>68</v>
      </c>
      <c r="D25" s="83"/>
      <c r="E25" s="83"/>
      <c r="F25" s="84" t="s">
        <v>69</v>
      </c>
      <c r="G25" s="84" t="s">
        <v>70</v>
      </c>
      <c r="H25" s="84" t="s">
        <v>71</v>
      </c>
      <c r="I25" s="84"/>
      <c r="J25" s="85"/>
      <c r="K25" s="86" t="s">
        <v>72</v>
      </c>
    </row>
    <row r="26" spans="1:11">
      <c r="A26" s="78"/>
      <c r="B26" s="178"/>
      <c r="C26" s="82" t="s">
        <v>73</v>
      </c>
      <c r="D26" s="83"/>
      <c r="E26" s="83"/>
      <c r="F26" s="84" t="s">
        <v>74</v>
      </c>
      <c r="G26" s="84" t="s">
        <v>75</v>
      </c>
      <c r="H26" s="84" t="s">
        <v>71</v>
      </c>
      <c r="I26" s="84"/>
      <c r="J26" s="85"/>
      <c r="K26" s="86" t="s">
        <v>72</v>
      </c>
    </row>
    <row r="27" spans="1:11">
      <c r="A27" s="78"/>
      <c r="B27" s="178"/>
      <c r="C27" s="82"/>
      <c r="D27" s="83"/>
      <c r="E27" s="83"/>
      <c r="F27" s="84" t="s">
        <v>76</v>
      </c>
      <c r="G27" s="84"/>
      <c r="H27" s="84" t="s">
        <v>71</v>
      </c>
      <c r="I27" s="84"/>
      <c r="J27" s="85"/>
      <c r="K27" s="86" t="s">
        <v>72</v>
      </c>
    </row>
    <row r="28" spans="1:11">
      <c r="A28" s="174" t="s">
        <v>77</v>
      </c>
      <c r="B28" s="178"/>
      <c r="C28" s="32" t="s">
        <v>78</v>
      </c>
      <c r="D28" s="22"/>
      <c r="E28" s="22"/>
      <c r="F28" s="32" t="s">
        <v>79</v>
      </c>
      <c r="G28" s="32" t="s">
        <v>78</v>
      </c>
      <c r="H28" s="21" t="s">
        <v>21</v>
      </c>
      <c r="I28" s="1"/>
      <c r="J28" s="1"/>
      <c r="K28" s="24"/>
    </row>
    <row r="29" spans="1:11">
      <c r="A29" s="174"/>
      <c r="B29" s="178"/>
      <c r="C29" s="32" t="s">
        <v>80</v>
      </c>
      <c r="D29" s="31"/>
      <c r="E29" s="31"/>
      <c r="F29" s="32" t="s">
        <v>81</v>
      </c>
      <c r="G29" s="32" t="s">
        <v>80</v>
      </c>
      <c r="H29" s="21" t="s">
        <v>21</v>
      </c>
      <c r="I29" s="23"/>
      <c r="J29" s="23"/>
      <c r="K29" s="33"/>
    </row>
    <row r="30" spans="1:11" ht="18.75" customHeight="1">
      <c r="A30" s="174"/>
      <c r="B30" s="178"/>
      <c r="C30" s="32" t="s">
        <v>82</v>
      </c>
      <c r="D30" s="22"/>
      <c r="E30" s="22"/>
      <c r="F30" s="32" t="s">
        <v>83</v>
      </c>
      <c r="G30" s="32" t="s">
        <v>82</v>
      </c>
      <c r="H30" s="21" t="s">
        <v>21</v>
      </c>
      <c r="I30" s="23"/>
      <c r="J30" s="23"/>
      <c r="K30" s="33"/>
    </row>
    <row r="31" spans="1:11" ht="18.75" customHeight="1">
      <c r="A31" s="174"/>
      <c r="B31" s="178"/>
      <c r="C31" s="32" t="s">
        <v>84</v>
      </c>
      <c r="D31" s="31"/>
      <c r="E31" s="31"/>
      <c r="F31" s="32" t="s">
        <v>85</v>
      </c>
      <c r="G31" s="32" t="s">
        <v>84</v>
      </c>
      <c r="H31" s="21" t="s">
        <v>21</v>
      </c>
      <c r="I31" s="23"/>
      <c r="J31" s="23"/>
      <c r="K31" s="33"/>
    </row>
    <row r="32" spans="1:11" ht="18.75" customHeight="1">
      <c r="A32" s="174"/>
      <c r="B32" s="178"/>
      <c r="C32" s="32" t="s">
        <v>86</v>
      </c>
      <c r="D32" s="31"/>
      <c r="E32" s="31"/>
      <c r="F32" s="32" t="s">
        <v>87</v>
      </c>
      <c r="G32" s="32" t="s">
        <v>86</v>
      </c>
      <c r="H32" s="21" t="s">
        <v>21</v>
      </c>
      <c r="I32" s="23"/>
      <c r="J32" s="23"/>
      <c r="K32" s="33"/>
    </row>
    <row r="33" spans="1:14">
      <c r="A33" s="174"/>
      <c r="B33" s="178"/>
      <c r="C33" s="32" t="s">
        <v>88</v>
      </c>
      <c r="D33" s="22"/>
      <c r="E33" s="22"/>
      <c r="F33" s="32" t="s">
        <v>89</v>
      </c>
      <c r="G33" s="32" t="s">
        <v>88</v>
      </c>
      <c r="H33" s="21" t="s">
        <v>21</v>
      </c>
      <c r="I33" s="1"/>
      <c r="J33" s="1"/>
      <c r="K33" s="24"/>
    </row>
    <row r="34" spans="1:14">
      <c r="A34" s="174"/>
      <c r="B34" s="178"/>
      <c r="C34" s="32" t="s">
        <v>90</v>
      </c>
      <c r="D34" s="31"/>
      <c r="E34" s="31"/>
      <c r="F34" s="32" t="s">
        <v>91</v>
      </c>
      <c r="G34" s="32" t="s">
        <v>90</v>
      </c>
      <c r="H34" s="21" t="s">
        <v>21</v>
      </c>
      <c r="I34" s="23"/>
      <c r="J34" s="23"/>
      <c r="K34" s="33"/>
    </row>
    <row r="35" spans="1:14" ht="18.75" customHeight="1">
      <c r="A35" s="174"/>
      <c r="B35" s="178"/>
      <c r="C35" s="32" t="s">
        <v>92</v>
      </c>
      <c r="D35" s="22"/>
      <c r="E35" s="22"/>
      <c r="F35" s="32" t="s">
        <v>93</v>
      </c>
      <c r="G35" s="32" t="s">
        <v>92</v>
      </c>
      <c r="H35" s="21" t="s">
        <v>21</v>
      </c>
      <c r="I35" s="23"/>
      <c r="J35" s="23"/>
      <c r="K35" s="33"/>
    </row>
    <row r="36" spans="1:14" ht="18.75" customHeight="1">
      <c r="A36" s="174"/>
      <c r="B36" s="178"/>
      <c r="C36" s="32" t="s">
        <v>94</v>
      </c>
      <c r="D36" s="31"/>
      <c r="E36" s="31"/>
      <c r="F36" s="32" t="s">
        <v>95</v>
      </c>
      <c r="G36" s="32" t="s">
        <v>94</v>
      </c>
      <c r="H36" s="21" t="s">
        <v>21</v>
      </c>
      <c r="I36" s="23"/>
      <c r="J36" s="23"/>
      <c r="K36" s="33"/>
    </row>
    <row r="37" spans="1:14" ht="18.75" customHeight="1">
      <c r="A37" s="174"/>
      <c r="B37" s="179"/>
      <c r="C37" s="32" t="s">
        <v>96</v>
      </c>
      <c r="D37" s="31"/>
      <c r="E37" s="31"/>
      <c r="F37" s="32" t="s">
        <v>97</v>
      </c>
      <c r="G37" s="32" t="s">
        <v>96</v>
      </c>
      <c r="H37" s="21" t="s">
        <v>21</v>
      </c>
      <c r="I37" s="23"/>
      <c r="J37" s="23"/>
      <c r="K37" s="33"/>
    </row>
    <row r="38" spans="1:14">
      <c r="A38" s="174"/>
      <c r="B38" s="177" t="s">
        <v>98</v>
      </c>
      <c r="C38" s="21" t="str">
        <f>"common_"&amp;SUBSTITUTE(LOWER(TRIM(G38))," ","_")</f>
        <v>common_data_type</v>
      </c>
      <c r="D38" s="22"/>
      <c r="E38" s="22"/>
      <c r="F38" s="21" t="s">
        <v>99</v>
      </c>
      <c r="G38" s="21" t="s">
        <v>100</v>
      </c>
      <c r="H38" s="21" t="s">
        <v>21</v>
      </c>
      <c r="I38" s="23"/>
      <c r="J38" s="23"/>
      <c r="K38" s="24" t="s">
        <v>101</v>
      </c>
      <c r="N38" s="37"/>
    </row>
    <row r="39" spans="1:14">
      <c r="A39" s="174"/>
      <c r="B39" s="178"/>
      <c r="C39" s="21" t="str">
        <f t="shared" ref="C39:C41" si="3">"common_"&amp;SUBSTITUTE(LOWER(TRIM(G39))," ","_")</f>
        <v>common_data_origin</v>
      </c>
      <c r="D39" s="22"/>
      <c r="E39" s="22"/>
      <c r="F39" s="21" t="s">
        <v>102</v>
      </c>
      <c r="G39" s="21" t="s">
        <v>103</v>
      </c>
      <c r="H39" s="21" t="s">
        <v>21</v>
      </c>
      <c r="I39" s="23"/>
      <c r="J39" s="23"/>
      <c r="K39" s="24" t="s">
        <v>104</v>
      </c>
      <c r="N39" s="37"/>
    </row>
    <row r="40" spans="1:14">
      <c r="A40" s="174"/>
      <c r="B40" s="178"/>
      <c r="C40" s="21" t="str">
        <f t="shared" si="3"/>
        <v>common_technical_category</v>
      </c>
      <c r="D40" s="22"/>
      <c r="E40" s="22"/>
      <c r="F40" s="21" t="s">
        <v>105</v>
      </c>
      <c r="G40" s="21" t="s">
        <v>106</v>
      </c>
      <c r="H40" s="21" t="s">
        <v>21</v>
      </c>
      <c r="I40" s="23"/>
      <c r="J40" s="23"/>
      <c r="K40" s="24" t="s">
        <v>107</v>
      </c>
      <c r="N40" s="37"/>
    </row>
    <row r="41" spans="1:14">
      <c r="A41" s="174"/>
      <c r="B41" s="179"/>
      <c r="C41" s="21" t="str">
        <f t="shared" si="3"/>
        <v>common_reference</v>
      </c>
      <c r="D41" s="22"/>
      <c r="E41" s="22"/>
      <c r="F41" s="21" t="s">
        <v>108</v>
      </c>
      <c r="G41" s="21" t="s">
        <v>109</v>
      </c>
      <c r="H41" s="21" t="s">
        <v>21</v>
      </c>
      <c r="I41" s="23"/>
      <c r="J41" s="23"/>
      <c r="K41" s="24"/>
      <c r="N41" s="37"/>
    </row>
    <row r="42" spans="1:14">
      <c r="A42" s="174"/>
      <c r="B42" s="171" t="s">
        <v>110</v>
      </c>
      <c r="C42" s="21" t="str">
        <f>"measurement_"&amp;SUBSTITUTE(LOWER(TRIM(G42))," ","_")</f>
        <v>measurement_method_category</v>
      </c>
      <c r="D42" s="22"/>
      <c r="E42" s="22"/>
      <c r="F42" s="21" t="s">
        <v>111</v>
      </c>
      <c r="G42" s="21" t="s">
        <v>112</v>
      </c>
      <c r="H42" s="21" t="s">
        <v>21</v>
      </c>
      <c r="I42" s="23"/>
      <c r="J42" s="23"/>
      <c r="K42" s="24" t="s">
        <v>113</v>
      </c>
      <c r="N42" s="37"/>
    </row>
    <row r="43" spans="1:14">
      <c r="A43" s="175"/>
      <c r="B43" s="177"/>
      <c r="C43" s="39" t="str">
        <f t="shared" ref="C43:C49" si="4">"measurement_"&amp;SUBSTITUTE(LOWER(TRIM(G43))," ","_")</f>
        <v>measurement_method_sub-category</v>
      </c>
      <c r="D43" s="40"/>
      <c r="E43" s="40"/>
      <c r="F43" s="39" t="s">
        <v>114</v>
      </c>
      <c r="G43" s="39" t="s">
        <v>115</v>
      </c>
      <c r="H43" s="21" t="s">
        <v>21</v>
      </c>
      <c r="I43" s="38"/>
      <c r="J43" s="38"/>
      <c r="K43" s="79" t="s">
        <v>116</v>
      </c>
      <c r="L43" s="37" t="s">
        <v>117</v>
      </c>
      <c r="N43" s="37"/>
    </row>
    <row r="44" spans="1:14">
      <c r="A44" s="175"/>
      <c r="B44" s="177"/>
      <c r="C44" s="39" t="str">
        <f t="shared" si="4"/>
        <v>measurement_analysis_field</v>
      </c>
      <c r="D44" s="40"/>
      <c r="E44" s="40"/>
      <c r="F44" s="39" t="s">
        <v>118</v>
      </c>
      <c r="G44" s="39" t="s">
        <v>119</v>
      </c>
      <c r="H44" s="21" t="s">
        <v>21</v>
      </c>
      <c r="I44" s="38"/>
      <c r="J44" s="38"/>
      <c r="K44" s="24" t="s">
        <v>120</v>
      </c>
      <c r="N44" s="37"/>
    </row>
    <row r="45" spans="1:14">
      <c r="A45" s="175"/>
      <c r="B45" s="177"/>
      <c r="C45" s="39" t="str">
        <f t="shared" si="4"/>
        <v>measurement_measurement_environment</v>
      </c>
      <c r="D45" s="40"/>
      <c r="E45" s="40"/>
      <c r="F45" s="39" t="s">
        <v>121</v>
      </c>
      <c r="G45" s="39" t="s">
        <v>122</v>
      </c>
      <c r="H45" s="21" t="s">
        <v>21</v>
      </c>
      <c r="I45" s="38"/>
      <c r="J45" s="38"/>
      <c r="K45" s="41"/>
      <c r="N45" s="37"/>
    </row>
    <row r="46" spans="1:14">
      <c r="A46" s="175"/>
      <c r="B46" s="177"/>
      <c r="C46" s="39" t="str">
        <f t="shared" si="4"/>
        <v>measurement_energy_level_transition_structure_etc._of_interest</v>
      </c>
      <c r="D46" s="40"/>
      <c r="E46" s="40"/>
      <c r="F46" s="39" t="s">
        <v>123</v>
      </c>
      <c r="G46" s="39" t="s">
        <v>124</v>
      </c>
      <c r="H46" s="21" t="s">
        <v>21</v>
      </c>
      <c r="I46" s="38"/>
      <c r="J46" s="38"/>
      <c r="K46" s="87"/>
      <c r="L46" s="37" t="s">
        <v>125</v>
      </c>
      <c r="N46" s="37"/>
    </row>
    <row r="47" spans="1:14">
      <c r="A47" s="175"/>
      <c r="B47" s="177"/>
      <c r="C47" s="39" t="str">
        <f t="shared" si="4"/>
        <v>measurement_measured_date</v>
      </c>
      <c r="D47" s="40"/>
      <c r="E47" s="40"/>
      <c r="F47" s="39" t="s">
        <v>126</v>
      </c>
      <c r="G47" s="39" t="s">
        <v>127</v>
      </c>
      <c r="H47" s="39" t="s">
        <v>128</v>
      </c>
      <c r="I47" s="38"/>
      <c r="J47" s="38"/>
      <c r="K47" s="41"/>
      <c r="N47" s="37"/>
    </row>
    <row r="48" spans="1:14">
      <c r="A48" s="175"/>
      <c r="B48" s="177"/>
      <c r="C48" s="39" t="str">
        <f t="shared" si="4"/>
        <v>measurement_standardized_procedure</v>
      </c>
      <c r="D48" s="40"/>
      <c r="E48" s="40"/>
      <c r="F48" s="39" t="s">
        <v>129</v>
      </c>
      <c r="G48" s="39" t="s">
        <v>130</v>
      </c>
      <c r="H48" s="39" t="s">
        <v>21</v>
      </c>
      <c r="I48" s="38"/>
      <c r="J48" s="38"/>
      <c r="K48" s="41"/>
      <c r="N48" s="37"/>
    </row>
    <row r="49" spans="1:14" ht="18.5" thickBot="1">
      <c r="A49" s="176"/>
      <c r="B49" s="173"/>
      <c r="C49" s="25" t="str">
        <f t="shared" si="4"/>
        <v>measurement_instrumentation_site</v>
      </c>
      <c r="D49" s="26"/>
      <c r="E49" s="26"/>
      <c r="F49" s="25" t="s">
        <v>131</v>
      </c>
      <c r="G49" s="25" t="s">
        <v>132</v>
      </c>
      <c r="H49" s="25" t="s">
        <v>21</v>
      </c>
      <c r="I49" s="27"/>
      <c r="J49" s="27"/>
      <c r="K49" s="2"/>
      <c r="N49" s="37"/>
    </row>
    <row r="50" spans="1:14" ht="20">
      <c r="G50" s="42"/>
    </row>
  </sheetData>
  <mergeCells count="7">
    <mergeCell ref="A5:B10"/>
    <mergeCell ref="A28:A49"/>
    <mergeCell ref="B38:B41"/>
    <mergeCell ref="B42:B49"/>
    <mergeCell ref="B11:B24"/>
    <mergeCell ref="A11:A24"/>
    <mergeCell ref="B25:B37"/>
  </mergeCells>
  <phoneticPr fontId="4"/>
  <conditionalFormatting sqref="K5:K10">
    <cfRule type="expression" dxfId="17" priority="17">
      <formula>#REF!=1</formula>
    </cfRule>
    <cfRule type="expression" dxfId="16" priority="18">
      <formula>#REF!=1</formula>
    </cfRule>
  </conditionalFormatting>
  <conditionalFormatting sqref="K28">
    <cfRule type="expression" dxfId="15" priority="5">
      <formula>#REF!=1</formula>
    </cfRule>
    <cfRule type="expression" dxfId="14" priority="6">
      <formula>#REF!=1</formula>
    </cfRule>
  </conditionalFormatting>
  <conditionalFormatting sqref="K33">
    <cfRule type="expression" dxfId="13" priority="1">
      <formula>#REF!=1</formula>
    </cfRule>
    <cfRule type="expression" dxfId="12" priority="2">
      <formula>#REF!=1</formula>
    </cfRule>
  </conditionalFormatting>
  <conditionalFormatting sqref="K38:K49">
    <cfRule type="expression" dxfId="11" priority="3">
      <formula>#REF!=1</formula>
    </cfRule>
    <cfRule type="expression" dxfId="10" priority="4">
      <formula>#REF!=1</formula>
    </cfRule>
  </conditionalFormatting>
  <dataValidations count="2">
    <dataValidation type="list" allowBlank="1" showInputMessage="1" showErrorMessage="1" sqref="I24:I27 H5:H49" xr:uid="{2CD015C8-BE30-4324-AA8D-82B0B398A062}">
      <formula1>"string,string[date],number,integer"</formula1>
    </dataValidation>
    <dataValidation type="list" allowBlank="1" showInputMessage="1" showErrorMessage="1" sqref="K5" xr:uid="{33CC998B-E5D0-4314-BAC3-BFC6DFF99024}">
      <formula1>#REF!</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DC52-1465-48EE-B128-D5659D10F49E}">
  <dimension ref="A1:L39"/>
  <sheetViews>
    <sheetView topLeftCell="A7" zoomScale="80" zoomScaleNormal="80" workbookViewId="0">
      <selection activeCell="I32" sqref="I32"/>
    </sheetView>
  </sheetViews>
  <sheetFormatPr defaultColWidth="9" defaultRowHeight="18"/>
  <cols>
    <col min="1" max="1" width="16.08203125" style="3" bestFit="1" customWidth="1"/>
    <col min="2" max="3" width="33.08203125" style="3" customWidth="1"/>
    <col min="4" max="4" width="9.33203125" style="3" customWidth="1"/>
    <col min="5" max="6" width="33.08203125" style="3" customWidth="1"/>
    <col min="7" max="8" width="13.08203125" style="3" customWidth="1"/>
    <col min="9" max="11" width="33.08203125" style="3" customWidth="1"/>
    <col min="12" max="12" width="44.08203125" style="3" customWidth="1"/>
    <col min="13" max="16384" width="9" style="3"/>
  </cols>
  <sheetData>
    <row r="1" spans="1:11">
      <c r="A1" s="3" t="s">
        <v>133</v>
      </c>
      <c r="B1" s="3" t="s">
        <v>1</v>
      </c>
      <c r="C1" s="3" t="s">
        <v>134</v>
      </c>
      <c r="E1" s="3" t="s">
        <v>2</v>
      </c>
      <c r="F1" s="3" t="s">
        <v>3</v>
      </c>
      <c r="G1" s="6" t="s">
        <v>4</v>
      </c>
      <c r="H1" s="3" t="s">
        <v>5</v>
      </c>
      <c r="I1" s="3" t="s">
        <v>6</v>
      </c>
      <c r="J1" s="6" t="s">
        <v>7</v>
      </c>
    </row>
    <row r="2" spans="1:11" ht="108">
      <c r="B2" s="43" t="s">
        <v>135</v>
      </c>
      <c r="C2" s="44" t="s">
        <v>136</v>
      </c>
      <c r="D2" s="43" t="s">
        <v>137</v>
      </c>
      <c r="E2" s="44" t="s">
        <v>11</v>
      </c>
      <c r="F2" s="44" t="s">
        <v>138</v>
      </c>
      <c r="G2" s="43" t="s">
        <v>13</v>
      </c>
      <c r="H2" s="45" t="s">
        <v>14</v>
      </c>
      <c r="I2" s="45" t="s">
        <v>15</v>
      </c>
      <c r="J2" s="46" t="s">
        <v>16</v>
      </c>
      <c r="K2" s="47" t="s">
        <v>139</v>
      </c>
    </row>
    <row r="3" spans="1:11" ht="20">
      <c r="A3" s="187" t="s">
        <v>140</v>
      </c>
      <c r="B3" s="48" t="s">
        <v>141</v>
      </c>
      <c r="C3" s="23" t="s">
        <v>142</v>
      </c>
      <c r="D3" s="23"/>
      <c r="E3" s="21" t="s">
        <v>142</v>
      </c>
      <c r="F3" s="21" t="s">
        <v>142</v>
      </c>
      <c r="G3" s="23" t="s">
        <v>21</v>
      </c>
      <c r="H3" s="49"/>
      <c r="I3" s="23"/>
      <c r="J3" s="50"/>
      <c r="K3" s="23"/>
    </row>
    <row r="4" spans="1:11" ht="20">
      <c r="A4" s="188"/>
      <c r="B4" s="48" t="s">
        <v>143</v>
      </c>
      <c r="C4" s="23" t="s">
        <v>144</v>
      </c>
      <c r="D4" s="23"/>
      <c r="E4" s="21" t="s">
        <v>144</v>
      </c>
      <c r="F4" s="21" t="s">
        <v>144</v>
      </c>
      <c r="G4" s="23" t="s">
        <v>21</v>
      </c>
      <c r="H4" s="49"/>
      <c r="I4" s="23"/>
      <c r="J4" s="50"/>
      <c r="K4" s="23"/>
    </row>
    <row r="5" spans="1:11" ht="20">
      <c r="A5" s="188"/>
      <c r="B5" s="48" t="s">
        <v>145</v>
      </c>
      <c r="C5" s="23" t="s">
        <v>146</v>
      </c>
      <c r="D5" s="23"/>
      <c r="E5" s="21" t="s">
        <v>147</v>
      </c>
      <c r="F5" s="21" t="s">
        <v>146</v>
      </c>
      <c r="G5" s="23" t="s">
        <v>21</v>
      </c>
      <c r="H5" s="49"/>
      <c r="I5" s="23"/>
      <c r="J5" s="50"/>
      <c r="K5" s="23"/>
    </row>
    <row r="6" spans="1:11" ht="20">
      <c r="A6" s="188"/>
      <c r="B6" s="48" t="s">
        <v>148</v>
      </c>
      <c r="C6" s="23" t="s">
        <v>149</v>
      </c>
      <c r="D6" s="23"/>
      <c r="E6" s="21" t="s">
        <v>150</v>
      </c>
      <c r="F6" s="21" t="s">
        <v>149</v>
      </c>
      <c r="G6" s="23" t="s">
        <v>21</v>
      </c>
      <c r="H6" s="49"/>
      <c r="I6" s="23"/>
      <c r="J6" s="50"/>
      <c r="K6" s="23"/>
    </row>
    <row r="7" spans="1:11" ht="20">
      <c r="A7" s="188"/>
      <c r="B7" s="48" t="s">
        <v>151</v>
      </c>
      <c r="C7" s="23" t="s">
        <v>152</v>
      </c>
      <c r="D7" s="23"/>
      <c r="E7" s="21" t="s">
        <v>153</v>
      </c>
      <c r="F7" s="21" t="s">
        <v>152</v>
      </c>
      <c r="G7" s="23" t="s">
        <v>21</v>
      </c>
      <c r="H7" s="49"/>
      <c r="I7" s="23"/>
      <c r="J7" s="50"/>
      <c r="K7" s="23"/>
    </row>
    <row r="8" spans="1:11" ht="20">
      <c r="A8" s="188"/>
      <c r="B8" s="48" t="s">
        <v>154</v>
      </c>
      <c r="C8" s="23" t="s">
        <v>155</v>
      </c>
      <c r="D8" s="23"/>
      <c r="E8" s="21" t="s">
        <v>156</v>
      </c>
      <c r="F8" s="21" t="s">
        <v>155</v>
      </c>
      <c r="G8" s="23" t="s">
        <v>21</v>
      </c>
      <c r="H8" s="49"/>
      <c r="I8" s="23"/>
      <c r="J8" s="50"/>
      <c r="K8" s="23"/>
    </row>
    <row r="9" spans="1:11" ht="20">
      <c r="A9" s="188"/>
      <c r="B9" s="48" t="s">
        <v>157</v>
      </c>
      <c r="C9" s="23" t="s">
        <v>158</v>
      </c>
      <c r="D9" s="23"/>
      <c r="E9" s="21" t="s">
        <v>159</v>
      </c>
      <c r="F9" s="21" t="s">
        <v>158</v>
      </c>
      <c r="G9" s="23" t="s">
        <v>21</v>
      </c>
      <c r="H9" s="49"/>
      <c r="I9" s="23"/>
      <c r="J9" s="50"/>
      <c r="K9" s="23"/>
    </row>
    <row r="10" spans="1:11" ht="20">
      <c r="A10" s="188"/>
      <c r="B10" s="48" t="s">
        <v>160</v>
      </c>
      <c r="C10" s="23" t="s">
        <v>161</v>
      </c>
      <c r="D10" s="23"/>
      <c r="E10" s="21" t="s">
        <v>162</v>
      </c>
      <c r="F10" s="21" t="s">
        <v>161</v>
      </c>
      <c r="G10" s="23" t="s">
        <v>21</v>
      </c>
      <c r="H10" s="49" t="s">
        <v>163</v>
      </c>
      <c r="I10" s="23"/>
      <c r="J10" s="50"/>
      <c r="K10" s="23"/>
    </row>
    <row r="11" spans="1:11" ht="20">
      <c r="A11" s="188"/>
      <c r="B11" s="48" t="s">
        <v>164</v>
      </c>
      <c r="C11" s="23" t="s">
        <v>165</v>
      </c>
      <c r="D11" s="23"/>
      <c r="E11" s="21" t="s">
        <v>166</v>
      </c>
      <c r="F11" s="21" t="s">
        <v>165</v>
      </c>
      <c r="G11" s="23" t="s">
        <v>21</v>
      </c>
      <c r="H11" s="49"/>
      <c r="I11" s="23"/>
      <c r="J11" s="50"/>
      <c r="K11" s="23"/>
    </row>
    <row r="12" spans="1:11" ht="20">
      <c r="A12" s="188"/>
      <c r="B12" s="48" t="s">
        <v>167</v>
      </c>
      <c r="C12" s="23" t="s">
        <v>168</v>
      </c>
      <c r="D12" s="23"/>
      <c r="E12" s="21" t="s">
        <v>169</v>
      </c>
      <c r="F12" s="21" t="s">
        <v>168</v>
      </c>
      <c r="G12" s="23" t="s">
        <v>21</v>
      </c>
      <c r="H12" s="51"/>
      <c r="I12" s="23"/>
      <c r="J12" s="50"/>
      <c r="K12" s="23"/>
    </row>
    <row r="13" spans="1:11" ht="20">
      <c r="A13" s="188"/>
      <c r="B13" s="48" t="s">
        <v>170</v>
      </c>
      <c r="C13" s="23" t="s">
        <v>171</v>
      </c>
      <c r="D13" s="23"/>
      <c r="E13" s="21" t="s">
        <v>172</v>
      </c>
      <c r="F13" s="21" t="s">
        <v>171</v>
      </c>
      <c r="G13" s="23" t="s">
        <v>21</v>
      </c>
      <c r="H13" s="49"/>
      <c r="I13" s="52"/>
      <c r="J13" s="53"/>
      <c r="K13" s="52"/>
    </row>
    <row r="14" spans="1:11" ht="20">
      <c r="A14" s="188"/>
      <c r="B14" s="54" t="s">
        <v>173</v>
      </c>
      <c r="C14" s="55" t="s">
        <v>174</v>
      </c>
      <c r="D14" s="56"/>
      <c r="E14" s="57" t="s">
        <v>175</v>
      </c>
      <c r="F14" s="57" t="s">
        <v>174</v>
      </c>
      <c r="G14" s="23" t="s">
        <v>21</v>
      </c>
      <c r="H14" s="51"/>
      <c r="I14" s="52"/>
      <c r="J14" s="53"/>
      <c r="K14" s="52"/>
    </row>
    <row r="15" spans="1:11" ht="20">
      <c r="A15" s="188"/>
      <c r="B15" s="48" t="s">
        <v>176</v>
      </c>
      <c r="C15" s="58" t="s">
        <v>177</v>
      </c>
      <c r="D15" s="21"/>
      <c r="E15" s="21" t="s">
        <v>178</v>
      </c>
      <c r="F15" s="21" t="s">
        <v>177</v>
      </c>
      <c r="G15" s="23" t="s">
        <v>21</v>
      </c>
      <c r="H15" s="59"/>
      <c r="I15" s="23"/>
      <c r="J15" s="50"/>
      <c r="K15" s="23"/>
    </row>
    <row r="16" spans="1:11" ht="20">
      <c r="A16" s="188"/>
      <c r="B16" s="48" t="s">
        <v>179</v>
      </c>
      <c r="C16" s="32" t="s">
        <v>180</v>
      </c>
      <c r="D16" s="60"/>
      <c r="E16" s="32" t="s">
        <v>181</v>
      </c>
      <c r="F16" s="32" t="s">
        <v>180</v>
      </c>
      <c r="G16" s="23" t="s">
        <v>21</v>
      </c>
      <c r="H16" s="59"/>
      <c r="I16" s="23"/>
      <c r="J16" s="50"/>
      <c r="K16" s="23"/>
    </row>
    <row r="17" spans="1:12" ht="20">
      <c r="A17" s="188"/>
      <c r="B17" s="48" t="s">
        <v>182</v>
      </c>
      <c r="C17" s="32" t="s">
        <v>183</v>
      </c>
      <c r="D17" s="60"/>
      <c r="E17" s="32" t="s">
        <v>184</v>
      </c>
      <c r="F17" s="32" t="s">
        <v>183</v>
      </c>
      <c r="G17" s="23" t="s">
        <v>21</v>
      </c>
      <c r="H17" s="59"/>
      <c r="I17" s="23"/>
      <c r="J17" s="50"/>
      <c r="K17" s="23"/>
    </row>
    <row r="18" spans="1:12" ht="20">
      <c r="A18" s="188"/>
      <c r="B18" s="48" t="s">
        <v>185</v>
      </c>
      <c r="C18" s="32" t="s">
        <v>186</v>
      </c>
      <c r="D18" s="60"/>
      <c r="E18" s="32" t="s">
        <v>187</v>
      </c>
      <c r="F18" s="32" t="s">
        <v>186</v>
      </c>
      <c r="G18" s="23" t="s">
        <v>21</v>
      </c>
      <c r="H18" s="59"/>
      <c r="I18" s="23"/>
      <c r="J18" s="50"/>
      <c r="K18" s="23"/>
    </row>
    <row r="19" spans="1:12" ht="20">
      <c r="A19" s="188"/>
      <c r="B19" s="48" t="s">
        <v>188</v>
      </c>
      <c r="C19" s="32" t="s">
        <v>189</v>
      </c>
      <c r="D19" s="60"/>
      <c r="E19" s="32" t="s">
        <v>190</v>
      </c>
      <c r="F19" s="32" t="s">
        <v>189</v>
      </c>
      <c r="G19" s="23" t="s">
        <v>21</v>
      </c>
      <c r="H19" s="59"/>
      <c r="I19" s="21"/>
      <c r="J19" s="50"/>
      <c r="K19" s="21"/>
    </row>
    <row r="20" spans="1:12" ht="20">
      <c r="A20" s="188"/>
      <c r="B20" s="48" t="s">
        <v>191</v>
      </c>
      <c r="C20" s="32" t="s">
        <v>192</v>
      </c>
      <c r="D20" s="60"/>
      <c r="E20" s="32" t="s">
        <v>193</v>
      </c>
      <c r="F20" s="32" t="s">
        <v>192</v>
      </c>
      <c r="G20" s="23" t="s">
        <v>21</v>
      </c>
      <c r="H20" s="59"/>
      <c r="I20" s="21"/>
      <c r="J20" s="50"/>
      <c r="K20" s="21"/>
    </row>
    <row r="21" spans="1:12" ht="20">
      <c r="A21" s="188"/>
      <c r="B21" s="48" t="s">
        <v>194</v>
      </c>
      <c r="C21" s="21" t="s">
        <v>195</v>
      </c>
      <c r="D21" s="23"/>
      <c r="E21" s="21" t="s">
        <v>196</v>
      </c>
      <c r="F21" s="21" t="s">
        <v>195</v>
      </c>
      <c r="G21" s="23" t="s">
        <v>21</v>
      </c>
      <c r="H21" s="59"/>
      <c r="I21" s="21"/>
      <c r="J21" s="50"/>
      <c r="K21" s="21"/>
    </row>
    <row r="22" spans="1:12" ht="20">
      <c r="A22" s="188"/>
      <c r="B22" s="48" t="s">
        <v>197</v>
      </c>
      <c r="C22" s="21" t="s">
        <v>198</v>
      </c>
      <c r="D22" s="23"/>
      <c r="E22" s="21" t="s">
        <v>199</v>
      </c>
      <c r="F22" s="21" t="s">
        <v>198</v>
      </c>
      <c r="G22" s="23" t="s">
        <v>200</v>
      </c>
      <c r="H22" s="49" t="s">
        <v>201</v>
      </c>
      <c r="I22" s="21"/>
      <c r="J22" s="50"/>
      <c r="K22" s="21"/>
    </row>
    <row r="23" spans="1:12" ht="20">
      <c r="A23" s="188"/>
      <c r="B23" s="48" t="s">
        <v>202</v>
      </c>
      <c r="C23" s="23" t="s">
        <v>203</v>
      </c>
      <c r="D23" s="23"/>
      <c r="E23" s="21" t="s">
        <v>204</v>
      </c>
      <c r="F23" s="32" t="s">
        <v>203</v>
      </c>
      <c r="G23" s="23" t="s">
        <v>21</v>
      </c>
      <c r="H23" s="59"/>
      <c r="I23" s="23"/>
      <c r="J23" s="50"/>
      <c r="K23" s="23"/>
    </row>
    <row r="24" spans="1:12" ht="20">
      <c r="A24" s="188"/>
      <c r="B24" s="48" t="s">
        <v>205</v>
      </c>
      <c r="C24" s="23" t="s">
        <v>206</v>
      </c>
      <c r="D24" s="23"/>
      <c r="E24" s="61" t="s">
        <v>207</v>
      </c>
      <c r="F24" s="61" t="s">
        <v>206</v>
      </c>
      <c r="G24" s="23" t="s">
        <v>200</v>
      </c>
      <c r="H24" s="49"/>
      <c r="I24" s="23"/>
      <c r="J24" s="50"/>
      <c r="K24" s="23"/>
    </row>
    <row r="25" spans="1:12" ht="20">
      <c r="A25" s="188"/>
      <c r="B25" s="48" t="s">
        <v>208</v>
      </c>
      <c r="C25" s="23" t="s">
        <v>209</v>
      </c>
      <c r="D25" s="23"/>
      <c r="E25" s="21" t="s">
        <v>210</v>
      </c>
      <c r="F25" s="21" t="s">
        <v>209</v>
      </c>
      <c r="G25" s="23" t="s">
        <v>200</v>
      </c>
      <c r="H25" s="59"/>
      <c r="I25" s="23"/>
      <c r="J25" s="50"/>
      <c r="K25" s="23"/>
      <c r="L25" s="37" t="s">
        <v>211</v>
      </c>
    </row>
    <row r="26" spans="1:12" ht="20">
      <c r="A26" s="188"/>
      <c r="B26" s="48" t="s">
        <v>212</v>
      </c>
      <c r="C26" s="23" t="s">
        <v>213</v>
      </c>
      <c r="D26" s="23"/>
      <c r="E26" s="21" t="s">
        <v>214</v>
      </c>
      <c r="F26" s="21" t="s">
        <v>213</v>
      </c>
      <c r="G26" s="23" t="s">
        <v>21</v>
      </c>
      <c r="H26" s="59"/>
      <c r="I26" s="23"/>
      <c r="J26" s="50"/>
      <c r="K26" s="23"/>
    </row>
    <row r="27" spans="1:12" ht="20">
      <c r="A27" s="188"/>
      <c r="B27" s="48" t="s">
        <v>215</v>
      </c>
      <c r="C27" s="23" t="s">
        <v>216</v>
      </c>
      <c r="D27" s="23"/>
      <c r="E27" s="21" t="s">
        <v>217</v>
      </c>
      <c r="F27" s="21" t="s">
        <v>216</v>
      </c>
      <c r="G27" s="23" t="s">
        <v>200</v>
      </c>
      <c r="H27" s="59" t="s">
        <v>218</v>
      </c>
      <c r="I27" s="23"/>
      <c r="J27" s="76" t="s">
        <v>219</v>
      </c>
      <c r="K27" s="23"/>
      <c r="L27" s="88" t="s">
        <v>220</v>
      </c>
    </row>
    <row r="28" spans="1:12" ht="20">
      <c r="A28" s="188"/>
      <c r="B28" s="48" t="s">
        <v>221</v>
      </c>
      <c r="C28" s="23" t="s">
        <v>222</v>
      </c>
      <c r="D28" s="23"/>
      <c r="E28" s="61" t="s">
        <v>223</v>
      </c>
      <c r="F28" s="61" t="s">
        <v>222</v>
      </c>
      <c r="G28" s="23" t="s">
        <v>200</v>
      </c>
      <c r="H28" s="49" t="s">
        <v>224</v>
      </c>
      <c r="I28" s="23"/>
      <c r="J28" s="50"/>
      <c r="K28" s="23"/>
      <c r="L28" s="88" t="s">
        <v>220</v>
      </c>
    </row>
    <row r="29" spans="1:12" ht="20">
      <c r="A29" s="188"/>
      <c r="B29" s="48" t="s">
        <v>225</v>
      </c>
      <c r="C29" s="23" t="s">
        <v>226</v>
      </c>
      <c r="D29" s="23"/>
      <c r="E29" s="21" t="s">
        <v>227</v>
      </c>
      <c r="F29" s="21" t="s">
        <v>226</v>
      </c>
      <c r="G29" s="23" t="s">
        <v>21</v>
      </c>
      <c r="H29" s="49"/>
      <c r="I29" s="23"/>
      <c r="J29" s="50"/>
      <c r="K29" s="23"/>
    </row>
    <row r="30" spans="1:12" ht="20">
      <c r="A30" s="188"/>
      <c r="B30" s="48" t="s">
        <v>228</v>
      </c>
      <c r="C30" s="23" t="s">
        <v>229</v>
      </c>
      <c r="D30" s="23"/>
      <c r="E30" s="61" t="s">
        <v>230</v>
      </c>
      <c r="F30" s="61" t="s">
        <v>229</v>
      </c>
      <c r="G30" s="23" t="s">
        <v>21</v>
      </c>
      <c r="H30" s="59"/>
      <c r="I30" s="23"/>
      <c r="J30" s="50"/>
      <c r="K30" s="23"/>
    </row>
    <row r="31" spans="1:12" ht="20">
      <c r="A31" s="188"/>
      <c r="B31" s="48" t="s">
        <v>231</v>
      </c>
      <c r="C31" s="23" t="s">
        <v>232</v>
      </c>
      <c r="D31" s="23"/>
      <c r="E31" s="21" t="s">
        <v>233</v>
      </c>
      <c r="F31" s="21" t="s">
        <v>232</v>
      </c>
      <c r="G31" s="23" t="s">
        <v>21</v>
      </c>
      <c r="H31" s="59"/>
      <c r="I31" s="23"/>
      <c r="J31" s="50"/>
      <c r="K31" s="23"/>
    </row>
    <row r="32" spans="1:12" ht="20">
      <c r="A32" s="188"/>
      <c r="B32" s="48" t="s">
        <v>234</v>
      </c>
      <c r="C32" s="23" t="s">
        <v>235</v>
      </c>
      <c r="D32" s="23"/>
      <c r="E32" s="21" t="s">
        <v>236</v>
      </c>
      <c r="F32" s="21" t="s">
        <v>235</v>
      </c>
      <c r="G32" s="23" t="s">
        <v>21</v>
      </c>
      <c r="H32" s="59"/>
      <c r="I32" s="23"/>
      <c r="J32" s="50"/>
      <c r="K32" s="23"/>
    </row>
    <row r="33" spans="1:12" ht="20">
      <c r="A33" s="188"/>
      <c r="B33" s="48" t="s">
        <v>237</v>
      </c>
      <c r="C33" s="23" t="s">
        <v>238</v>
      </c>
      <c r="D33" s="23"/>
      <c r="E33" s="23" t="s">
        <v>239</v>
      </c>
      <c r="F33" s="23" t="s">
        <v>238</v>
      </c>
      <c r="G33" s="23" t="s">
        <v>21</v>
      </c>
      <c r="H33" s="49"/>
      <c r="I33" s="23"/>
      <c r="J33" s="50"/>
      <c r="K33" s="23"/>
    </row>
    <row r="34" spans="1:12" ht="20">
      <c r="A34" s="188"/>
      <c r="B34" s="48" t="s">
        <v>240</v>
      </c>
      <c r="C34" s="23" t="s">
        <v>241</v>
      </c>
      <c r="D34" s="23"/>
      <c r="E34" s="23" t="s">
        <v>242</v>
      </c>
      <c r="F34" s="23" t="s">
        <v>241</v>
      </c>
      <c r="G34" s="23" t="s">
        <v>21</v>
      </c>
      <c r="H34" s="49"/>
      <c r="I34" s="23"/>
      <c r="J34" s="50"/>
      <c r="K34" s="23"/>
    </row>
    <row r="35" spans="1:12" ht="20">
      <c r="A35" s="188"/>
      <c r="B35" s="48" t="s">
        <v>243</v>
      </c>
      <c r="C35" s="23" t="s">
        <v>244</v>
      </c>
      <c r="D35" s="23"/>
      <c r="E35" s="23" t="s">
        <v>245</v>
      </c>
      <c r="F35" s="23" t="s">
        <v>244</v>
      </c>
      <c r="G35" s="23" t="s">
        <v>21</v>
      </c>
      <c r="H35" s="21"/>
      <c r="I35" s="23"/>
      <c r="J35" s="50"/>
      <c r="K35" s="23"/>
    </row>
    <row r="36" spans="1:12" ht="20">
      <c r="A36" s="188"/>
      <c r="B36" s="48" t="s">
        <v>246</v>
      </c>
      <c r="C36" s="19"/>
      <c r="D36" s="23"/>
      <c r="E36" s="23" t="s">
        <v>247</v>
      </c>
      <c r="F36" s="23" t="s">
        <v>248</v>
      </c>
      <c r="G36" s="23" t="s">
        <v>249</v>
      </c>
      <c r="H36" s="21" t="s">
        <v>250</v>
      </c>
      <c r="I36" s="23"/>
      <c r="J36" s="50"/>
      <c r="K36" s="23" t="s">
        <v>251</v>
      </c>
    </row>
    <row r="37" spans="1:12" ht="20">
      <c r="A37" s="188"/>
      <c r="B37" s="48" t="s">
        <v>252</v>
      </c>
      <c r="C37" s="19"/>
      <c r="D37" s="23"/>
      <c r="E37" s="23" t="s">
        <v>253</v>
      </c>
      <c r="F37" s="23" t="s">
        <v>254</v>
      </c>
      <c r="G37" s="23" t="s">
        <v>249</v>
      </c>
      <c r="H37" s="21" t="s">
        <v>163</v>
      </c>
      <c r="I37" s="23"/>
      <c r="J37" s="50"/>
      <c r="K37" s="23" t="s">
        <v>255</v>
      </c>
    </row>
    <row r="38" spans="1:12" ht="20">
      <c r="A38" s="188"/>
      <c r="B38" s="48" t="s">
        <v>256</v>
      </c>
      <c r="C38" s="19"/>
      <c r="D38" s="23"/>
      <c r="E38" s="23" t="s">
        <v>257</v>
      </c>
      <c r="F38" s="23" t="s">
        <v>258</v>
      </c>
      <c r="G38" s="23" t="s">
        <v>249</v>
      </c>
      <c r="H38" s="21" t="s">
        <v>163</v>
      </c>
      <c r="I38" s="23"/>
      <c r="J38" s="50"/>
      <c r="K38" s="23" t="s">
        <v>259</v>
      </c>
    </row>
    <row r="39" spans="1:12" ht="36">
      <c r="A39" s="189"/>
      <c r="B39" s="48"/>
      <c r="C39" s="19"/>
      <c r="D39" s="23"/>
      <c r="E39" s="80" t="s">
        <v>260</v>
      </c>
      <c r="F39" s="80" t="s">
        <v>261</v>
      </c>
      <c r="G39" s="23" t="s">
        <v>249</v>
      </c>
      <c r="H39" s="81"/>
      <c r="I39" s="23"/>
      <c r="J39" s="50"/>
      <c r="K39" s="23" t="s">
        <v>262</v>
      </c>
      <c r="L39" s="77" t="s">
        <v>263</v>
      </c>
    </row>
  </sheetData>
  <mergeCells count="1">
    <mergeCell ref="A3:A39"/>
  </mergeCells>
  <phoneticPr fontId="4"/>
  <conditionalFormatting sqref="J3:J39">
    <cfRule type="expression" dxfId="9" priority="13">
      <formula>#REF!=1</formula>
    </cfRule>
    <cfRule type="expression" dxfId="8" priority="15">
      <formula>#REF!=1</formula>
    </cfRule>
  </conditionalFormatting>
  <dataValidations count="1">
    <dataValidation type="list" allowBlank="1" showInputMessage="1" showErrorMessage="1" sqref="H12:H39" xr:uid="{9EE0806E-5D31-4E31-8E5D-5FCFC8A311CF}">
      <formula1>"string,string[date],number,integer"</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E9E8-F7D1-48EB-91A7-E00762BDB31D}">
  <dimension ref="A30"/>
  <sheetViews>
    <sheetView workbookViewId="0">
      <selection activeCell="B30" sqref="B30"/>
    </sheetView>
  </sheetViews>
  <sheetFormatPr defaultRowHeight="18"/>
  <cols>
    <col min="1" max="1" width="45.5" customWidth="1"/>
    <col min="2" max="2" width="30.6640625" customWidth="1"/>
    <col min="3" max="3" width="24.6640625" customWidth="1"/>
    <col min="4" max="4" width="27.1640625" customWidth="1"/>
    <col min="5" max="5" width="25.83203125" customWidth="1"/>
    <col min="6" max="6" width="21.33203125" customWidth="1"/>
  </cols>
  <sheetData>
    <row r="30" spans="1:1">
      <c r="A30" s="158"/>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E4CE-9366-40E8-8DF1-D4B9CF138C00}">
  <dimension ref="A1:M107"/>
  <sheetViews>
    <sheetView topLeftCell="D1" zoomScale="55" zoomScaleNormal="55" workbookViewId="0">
      <selection activeCell="N14" sqref="N14"/>
    </sheetView>
  </sheetViews>
  <sheetFormatPr defaultColWidth="9" defaultRowHeight="18"/>
  <cols>
    <col min="1" max="2" width="19" style="3" customWidth="1"/>
    <col min="3" max="3" width="50.83203125" style="3" customWidth="1"/>
    <col min="4" max="5" width="9" style="5" customWidth="1"/>
    <col min="6" max="7" width="37.83203125" style="3" customWidth="1"/>
    <col min="8" max="9" width="14.08203125" style="3" customWidth="1"/>
    <col min="10" max="10" width="14.08203125" style="3" hidden="1" customWidth="1"/>
    <col min="11" max="11" width="45.08203125" style="3" customWidth="1"/>
    <col min="12" max="12" width="45.4140625" style="3" customWidth="1"/>
    <col min="13" max="13" width="24.58203125" style="3" customWidth="1"/>
    <col min="14" max="14" width="36.08203125" style="3" customWidth="1"/>
    <col min="15" max="15" width="3.08203125" style="3" customWidth="1"/>
    <col min="16" max="16384" width="9" style="3"/>
  </cols>
  <sheetData>
    <row r="1" spans="1:13">
      <c r="A1" s="5"/>
      <c r="B1" s="5"/>
      <c r="D1" s="3"/>
      <c r="E1" s="3"/>
    </row>
    <row r="2" spans="1:13">
      <c r="A2" s="5"/>
      <c r="B2" s="5"/>
      <c r="D2" s="3"/>
      <c r="E2" s="3"/>
    </row>
    <row r="3" spans="1:13">
      <c r="A3" s="5"/>
      <c r="B3" s="5"/>
      <c r="D3" s="3"/>
      <c r="E3" s="3"/>
    </row>
    <row r="4" spans="1:13" ht="18.5" thickBot="1">
      <c r="C4" s="3" t="s">
        <v>1</v>
      </c>
      <c r="F4" s="3" t="s">
        <v>2</v>
      </c>
      <c r="G4" s="3" t="s">
        <v>3</v>
      </c>
      <c r="H4" s="6" t="s">
        <v>4</v>
      </c>
      <c r="I4" s="3" t="s">
        <v>5</v>
      </c>
      <c r="J4" s="3" t="s">
        <v>6</v>
      </c>
      <c r="K4" s="6" t="s">
        <v>7</v>
      </c>
      <c r="L4" s="6" t="s">
        <v>7</v>
      </c>
    </row>
    <row r="5" spans="1:13" ht="90.5" thickBot="1">
      <c r="A5" s="167"/>
      <c r="B5" s="167"/>
      <c r="C5" s="93" t="s">
        <v>8</v>
      </c>
      <c r="D5" s="8" t="s">
        <v>9</v>
      </c>
      <c r="E5" s="8" t="s">
        <v>10</v>
      </c>
      <c r="F5" s="9" t="s">
        <v>11</v>
      </c>
      <c r="G5" s="9" t="s">
        <v>12</v>
      </c>
      <c r="H5" s="10" t="s">
        <v>13</v>
      </c>
      <c r="I5" s="11" t="s">
        <v>14</v>
      </c>
      <c r="J5" s="11" t="s">
        <v>15</v>
      </c>
      <c r="K5" s="145" t="s">
        <v>488</v>
      </c>
      <c r="L5" s="146" t="s">
        <v>490</v>
      </c>
      <c r="M5" s="144" t="s">
        <v>139</v>
      </c>
    </row>
    <row r="6" spans="1:13">
      <c r="A6" s="190" t="s">
        <v>17</v>
      </c>
      <c r="B6" s="190"/>
      <c r="C6" s="89" t="str">
        <f t="shared" ref="C6:C11" si="0">SUBSTITUTE(LOWER(TRIM(G6))," ","_")</f>
        <v>instrument</v>
      </c>
      <c r="D6" s="14" t="s">
        <v>18</v>
      </c>
      <c r="E6" s="14"/>
      <c r="F6" s="13" t="s">
        <v>19</v>
      </c>
      <c r="G6" s="13" t="s">
        <v>20</v>
      </c>
      <c r="H6" s="13" t="s">
        <v>21</v>
      </c>
      <c r="I6" s="15"/>
      <c r="J6" s="15"/>
      <c r="K6" s="138"/>
      <c r="L6" s="141"/>
      <c r="M6" s="137"/>
    </row>
    <row r="7" spans="1:13">
      <c r="A7" s="190"/>
      <c r="B7" s="190"/>
      <c r="C7" s="90" t="str">
        <f t="shared" si="0"/>
        <v/>
      </c>
      <c r="D7" s="18"/>
      <c r="E7" s="18"/>
      <c r="F7" s="17" t="s">
        <v>22</v>
      </c>
      <c r="G7" s="17" t="s">
        <v>23</v>
      </c>
      <c r="H7" s="17"/>
      <c r="I7" s="19"/>
      <c r="J7" s="19"/>
      <c r="K7" s="139" t="s">
        <v>273</v>
      </c>
      <c r="L7" s="142" t="s">
        <v>273</v>
      </c>
      <c r="M7" s="115"/>
    </row>
    <row r="8" spans="1:13">
      <c r="A8" s="190"/>
      <c r="B8" s="190"/>
      <c r="C8" s="91" t="str">
        <f t="shared" si="0"/>
        <v>data_owner_(affiliation)</v>
      </c>
      <c r="D8" s="22" t="s">
        <v>18</v>
      </c>
      <c r="E8" s="22"/>
      <c r="F8" s="21" t="s">
        <v>25</v>
      </c>
      <c r="G8" s="21" t="s">
        <v>26</v>
      </c>
      <c r="H8" s="21" t="s">
        <v>27</v>
      </c>
      <c r="I8" s="23"/>
      <c r="J8" s="23"/>
      <c r="K8" s="120" t="s">
        <v>28</v>
      </c>
      <c r="L8" s="124" t="s">
        <v>28</v>
      </c>
      <c r="M8" s="115"/>
    </row>
    <row r="9" spans="1:13">
      <c r="A9" s="190"/>
      <c r="B9" s="190"/>
      <c r="C9" s="91" t="str">
        <f t="shared" si="0"/>
        <v>data_name</v>
      </c>
      <c r="D9" s="22" t="s">
        <v>18</v>
      </c>
      <c r="E9" s="22"/>
      <c r="F9" s="21" t="s">
        <v>29</v>
      </c>
      <c r="G9" s="21" t="s">
        <v>30</v>
      </c>
      <c r="H9" s="21" t="s">
        <v>27</v>
      </c>
      <c r="I9" s="23"/>
      <c r="J9" s="23"/>
      <c r="K9" s="121"/>
      <c r="L9" s="124"/>
      <c r="M9" s="115"/>
    </row>
    <row r="10" spans="1:13">
      <c r="A10" s="190"/>
      <c r="B10" s="190"/>
      <c r="C10" s="91" t="str">
        <f t="shared" si="0"/>
        <v>experiment_id</v>
      </c>
      <c r="D10" s="22"/>
      <c r="E10" s="22"/>
      <c r="F10" s="21" t="s">
        <v>32</v>
      </c>
      <c r="G10" s="21" t="s">
        <v>33</v>
      </c>
      <c r="H10" s="21" t="s">
        <v>21</v>
      </c>
      <c r="I10" s="23"/>
      <c r="J10" s="23"/>
      <c r="K10" s="121"/>
      <c r="L10" s="124"/>
      <c r="M10" s="115"/>
    </row>
    <row r="11" spans="1:13" ht="19" customHeight="1" thickBot="1">
      <c r="A11" s="190"/>
      <c r="B11" s="190"/>
      <c r="C11" s="92" t="str">
        <f t="shared" si="0"/>
        <v>description</v>
      </c>
      <c r="D11" s="40"/>
      <c r="E11" s="40"/>
      <c r="F11" s="39" t="s">
        <v>34</v>
      </c>
      <c r="G11" s="39" t="s">
        <v>35</v>
      </c>
      <c r="H11" s="39" t="s">
        <v>21</v>
      </c>
      <c r="I11" s="38"/>
      <c r="J11" s="38"/>
      <c r="K11" s="140"/>
      <c r="L11" s="143"/>
      <c r="M11" s="125"/>
    </row>
    <row r="12" spans="1:13">
      <c r="A12" s="190" t="s">
        <v>295</v>
      </c>
      <c r="B12" s="190" t="s">
        <v>37</v>
      </c>
      <c r="C12" s="89" t="str">
        <f>SUBSTITUTE(LOWER(TRIM(G12))," ","_")</f>
        <v>sample_name_(local_id)</v>
      </c>
      <c r="D12" s="14" t="s">
        <v>38</v>
      </c>
      <c r="E12" s="14"/>
      <c r="F12" s="29" t="s">
        <v>39</v>
      </c>
      <c r="G12" s="13" t="s">
        <v>40</v>
      </c>
      <c r="H12" s="29" t="s">
        <v>27</v>
      </c>
      <c r="I12" s="15"/>
      <c r="J12" s="15"/>
      <c r="K12" s="117"/>
      <c r="L12" s="122"/>
      <c r="M12" s="116"/>
    </row>
    <row r="13" spans="1:13">
      <c r="A13" s="190"/>
      <c r="B13" s="190"/>
      <c r="C13" s="91" t="str">
        <f>SUBSTITUTE(LOWER(TRIM(G13))," ","_")</f>
        <v>chemical_formula_etc.</v>
      </c>
      <c r="D13" s="31"/>
      <c r="E13" s="31"/>
      <c r="F13" s="32" t="s">
        <v>41</v>
      </c>
      <c r="G13" s="23" t="s">
        <v>42</v>
      </c>
      <c r="H13" s="32" t="s">
        <v>27</v>
      </c>
      <c r="I13" s="23"/>
      <c r="J13" s="23"/>
      <c r="K13" s="118"/>
      <c r="L13" s="123"/>
      <c r="M13" s="157"/>
    </row>
    <row r="14" spans="1:13">
      <c r="A14" s="190"/>
      <c r="B14" s="190"/>
      <c r="C14" s="91" t="str">
        <f t="shared" ref="C14:C18" si="1">SUBSTITUTE(LOWER(TRIM(G14))," ","_")</f>
        <v>administrator_(affiliation)</v>
      </c>
      <c r="D14" s="31" t="s">
        <v>18</v>
      </c>
      <c r="E14" s="31"/>
      <c r="F14" s="23" t="s">
        <v>43</v>
      </c>
      <c r="G14" s="23" t="s">
        <v>44</v>
      </c>
      <c r="H14" s="32" t="s">
        <v>27</v>
      </c>
      <c r="I14" s="23"/>
      <c r="J14" s="23"/>
      <c r="K14" s="118"/>
      <c r="L14" s="123"/>
      <c r="M14" s="157"/>
    </row>
    <row r="15" spans="1:13">
      <c r="A15" s="190"/>
      <c r="B15" s="190"/>
      <c r="C15" s="91" t="str">
        <f t="shared" si="1"/>
        <v>reference_url</v>
      </c>
      <c r="D15" s="31"/>
      <c r="E15" s="31"/>
      <c r="F15" s="32" t="s">
        <v>45</v>
      </c>
      <c r="G15" s="23" t="s">
        <v>46</v>
      </c>
      <c r="H15" s="32" t="s">
        <v>27</v>
      </c>
      <c r="I15" s="23"/>
      <c r="J15" s="23"/>
      <c r="K15" s="118"/>
      <c r="L15" s="123"/>
      <c r="M15" s="157"/>
    </row>
    <row r="16" spans="1:13">
      <c r="A16" s="190"/>
      <c r="B16" s="190"/>
      <c r="C16" s="91" t="str">
        <f t="shared" si="1"/>
        <v>related_samples</v>
      </c>
      <c r="D16" s="31"/>
      <c r="E16" s="31"/>
      <c r="F16" s="32" t="s">
        <v>47</v>
      </c>
      <c r="G16" s="23" t="s">
        <v>48</v>
      </c>
      <c r="H16" s="32" t="s">
        <v>27</v>
      </c>
      <c r="I16" s="23"/>
      <c r="J16" s="23"/>
      <c r="K16" s="118"/>
      <c r="L16" s="123"/>
      <c r="M16" s="157"/>
    </row>
    <row r="17" spans="1:13">
      <c r="A17" s="190"/>
      <c r="B17" s="190"/>
      <c r="C17" s="91" t="str">
        <f t="shared" si="1"/>
        <v>tags</v>
      </c>
      <c r="D17" s="31"/>
      <c r="E17" s="31"/>
      <c r="F17" s="32" t="s">
        <v>49</v>
      </c>
      <c r="G17" s="23" t="s">
        <v>50</v>
      </c>
      <c r="H17" s="32" t="s">
        <v>27</v>
      </c>
      <c r="I17" s="23"/>
      <c r="J17" s="23"/>
      <c r="K17" s="118"/>
      <c r="L17" s="123"/>
      <c r="M17" s="157"/>
    </row>
    <row r="18" spans="1:13">
      <c r="A18" s="190"/>
      <c r="B18" s="190"/>
      <c r="C18" s="91" t="str">
        <f t="shared" si="1"/>
        <v>description</v>
      </c>
      <c r="D18" s="31"/>
      <c r="E18" s="31"/>
      <c r="F18" s="32" t="s">
        <v>51</v>
      </c>
      <c r="G18" s="23" t="s">
        <v>52</v>
      </c>
      <c r="H18" s="32" t="s">
        <v>27</v>
      </c>
      <c r="I18" s="23"/>
      <c r="J18" s="23"/>
      <c r="K18" s="118"/>
      <c r="L18" s="126"/>
      <c r="M18" s="157"/>
    </row>
    <row r="19" spans="1:13">
      <c r="A19" s="190"/>
      <c r="B19" s="190"/>
      <c r="C19" s="91" t="str">
        <f t="shared" ref="C19:C25" si="2">"sample.general."&amp;SUBSTITUTE(LOWER(TRIM(G19))," ","_")</f>
        <v>sample.general.general_name</v>
      </c>
      <c r="D19" s="31"/>
      <c r="E19" s="31"/>
      <c r="F19" s="32" t="s">
        <v>53</v>
      </c>
      <c r="G19" s="23" t="s">
        <v>54</v>
      </c>
      <c r="H19" s="32" t="s">
        <v>27</v>
      </c>
      <c r="I19" s="23"/>
      <c r="J19" s="23"/>
      <c r="K19" s="118"/>
      <c r="L19" s="131"/>
      <c r="M19" s="157"/>
    </row>
    <row r="20" spans="1:13">
      <c r="A20" s="190"/>
      <c r="B20" s="190"/>
      <c r="C20" s="91" t="str">
        <f t="shared" si="2"/>
        <v>sample.general.cas_number</v>
      </c>
      <c r="D20" s="31"/>
      <c r="E20" s="31"/>
      <c r="F20" s="32" t="s">
        <v>55</v>
      </c>
      <c r="G20" s="23" t="s">
        <v>56</v>
      </c>
      <c r="H20" s="32" t="s">
        <v>27</v>
      </c>
      <c r="I20" s="23"/>
      <c r="J20" s="23"/>
      <c r="K20" s="118"/>
      <c r="L20" s="127"/>
      <c r="M20" s="157"/>
    </row>
    <row r="21" spans="1:13">
      <c r="A21" s="190"/>
      <c r="B21" s="190"/>
      <c r="C21" s="91" t="str">
        <f t="shared" si="2"/>
        <v>sample.general.crystal_structure</v>
      </c>
      <c r="D21" s="31"/>
      <c r="E21" s="31"/>
      <c r="F21" s="32" t="s">
        <v>57</v>
      </c>
      <c r="G21" s="23" t="s">
        <v>58</v>
      </c>
      <c r="H21" s="32" t="s">
        <v>27</v>
      </c>
      <c r="I21" s="23"/>
      <c r="J21" s="23"/>
      <c r="K21" s="118"/>
      <c r="L21" s="123"/>
      <c r="M21" s="157"/>
    </row>
    <row r="22" spans="1:13">
      <c r="A22" s="190"/>
      <c r="B22" s="190"/>
      <c r="C22" s="91" t="str">
        <f t="shared" si="2"/>
        <v>sample.general.sample_shape</v>
      </c>
      <c r="D22" s="31"/>
      <c r="E22" s="31"/>
      <c r="F22" s="32" t="s">
        <v>59</v>
      </c>
      <c r="G22" s="23" t="s">
        <v>60</v>
      </c>
      <c r="H22" s="32" t="s">
        <v>27</v>
      </c>
      <c r="I22" s="23"/>
      <c r="J22" s="23"/>
      <c r="K22" s="118"/>
      <c r="L22" s="123"/>
      <c r="M22" s="157"/>
    </row>
    <row r="23" spans="1:13">
      <c r="A23" s="190"/>
      <c r="B23" s="190"/>
      <c r="C23" s="92" t="str">
        <f t="shared" si="2"/>
        <v>sample.general.purchase_date</v>
      </c>
      <c r="D23" s="96"/>
      <c r="E23" s="96"/>
      <c r="F23" s="97" t="s">
        <v>61</v>
      </c>
      <c r="G23" s="38" t="s">
        <v>62</v>
      </c>
      <c r="H23" s="97" t="s">
        <v>27</v>
      </c>
      <c r="I23" s="38"/>
      <c r="J23" s="38"/>
      <c r="K23" s="119"/>
      <c r="L23" s="123"/>
      <c r="M23" s="157"/>
    </row>
    <row r="24" spans="1:13">
      <c r="A24" s="190"/>
      <c r="B24" s="190"/>
      <c r="C24" s="132" t="str">
        <f t="shared" si="2"/>
        <v>sample.general.supplier</v>
      </c>
      <c r="D24" s="133"/>
      <c r="E24" s="133"/>
      <c r="F24" s="134" t="s">
        <v>63</v>
      </c>
      <c r="G24" s="131" t="s">
        <v>64</v>
      </c>
      <c r="H24" s="134" t="s">
        <v>27</v>
      </c>
      <c r="I24" s="131"/>
      <c r="J24" s="131"/>
      <c r="K24" s="131"/>
      <c r="L24" s="126"/>
      <c r="M24" s="157"/>
    </row>
    <row r="25" spans="1:13" ht="18.5" thickBot="1">
      <c r="A25" s="190"/>
      <c r="B25" s="190"/>
      <c r="C25" s="152" t="str">
        <f t="shared" si="2"/>
        <v>sample.general.lot_number_or_product_number_etc</v>
      </c>
      <c r="D25" s="153"/>
      <c r="E25" s="153"/>
      <c r="F25" s="154" t="s">
        <v>65</v>
      </c>
      <c r="G25" s="154" t="s">
        <v>66</v>
      </c>
      <c r="H25" s="154" t="s">
        <v>27</v>
      </c>
      <c r="I25" s="154"/>
      <c r="J25" s="155"/>
      <c r="K25" s="155"/>
      <c r="L25" s="155"/>
      <c r="M25" s="156"/>
    </row>
    <row r="26" spans="1:13">
      <c r="A26" s="194" t="s">
        <v>67</v>
      </c>
      <c r="B26" s="191" t="s">
        <v>486</v>
      </c>
      <c r="C26" s="147" t="s">
        <v>480</v>
      </c>
      <c r="D26" s="148"/>
      <c r="E26" s="148"/>
      <c r="F26" s="149" t="s">
        <v>466</v>
      </c>
      <c r="G26" s="150" t="s">
        <v>467</v>
      </c>
      <c r="H26" s="149" t="s">
        <v>21</v>
      </c>
      <c r="I26" s="147" t="s">
        <v>468</v>
      </c>
      <c r="J26" s="149"/>
      <c r="K26" s="151"/>
      <c r="L26" s="130"/>
      <c r="M26" s="128"/>
    </row>
    <row r="27" spans="1:13">
      <c r="A27" s="195"/>
      <c r="B27" s="192"/>
      <c r="C27" s="132" t="s">
        <v>481</v>
      </c>
      <c r="D27" s="135"/>
      <c r="E27" s="135"/>
      <c r="F27" s="131" t="s">
        <v>469</v>
      </c>
      <c r="G27" s="134" t="s">
        <v>470</v>
      </c>
      <c r="H27" s="131" t="s">
        <v>21</v>
      </c>
      <c r="I27" s="132"/>
      <c r="J27" s="131"/>
      <c r="K27" s="129"/>
      <c r="L27" s="129"/>
      <c r="M27" s="114"/>
    </row>
    <row r="28" spans="1:13">
      <c r="A28" s="195"/>
      <c r="B28" s="192"/>
      <c r="C28" s="132" t="s">
        <v>482</v>
      </c>
      <c r="D28" s="135"/>
      <c r="E28" s="135"/>
      <c r="F28" s="131" t="s">
        <v>471</v>
      </c>
      <c r="G28" s="134" t="s">
        <v>472</v>
      </c>
      <c r="H28" s="131" t="s">
        <v>21</v>
      </c>
      <c r="I28" s="132"/>
      <c r="J28" s="131"/>
      <c r="K28" s="129"/>
      <c r="L28" s="129"/>
      <c r="M28" s="114"/>
    </row>
    <row r="29" spans="1:13">
      <c r="A29" s="195"/>
      <c r="B29" s="192"/>
      <c r="C29" s="132" t="s">
        <v>483</v>
      </c>
      <c r="D29" s="135"/>
      <c r="E29" s="135"/>
      <c r="F29" s="134" t="s">
        <v>473</v>
      </c>
      <c r="G29" s="134" t="s">
        <v>474</v>
      </c>
      <c r="H29" s="132" t="s">
        <v>21</v>
      </c>
      <c r="I29" s="132" t="s">
        <v>475</v>
      </c>
      <c r="J29" s="136"/>
      <c r="K29" s="129"/>
      <c r="L29" s="129"/>
      <c r="M29" s="114"/>
    </row>
    <row r="30" spans="1:13">
      <c r="A30" s="195"/>
      <c r="B30" s="192"/>
      <c r="C30" s="132" t="s">
        <v>484</v>
      </c>
      <c r="D30" s="135"/>
      <c r="E30" s="135"/>
      <c r="F30" s="134" t="s">
        <v>476</v>
      </c>
      <c r="G30" s="134" t="s">
        <v>477</v>
      </c>
      <c r="H30" s="132" t="s">
        <v>21</v>
      </c>
      <c r="I30" s="132" t="s">
        <v>340</v>
      </c>
      <c r="J30" s="136"/>
      <c r="K30" s="129"/>
      <c r="L30" s="129"/>
      <c r="M30" s="114"/>
    </row>
    <row r="31" spans="1:13">
      <c r="A31" s="195"/>
      <c r="B31" s="192"/>
      <c r="C31" s="161" t="s">
        <v>485</v>
      </c>
      <c r="D31" s="162"/>
      <c r="E31" s="162"/>
      <c r="F31" s="163" t="s">
        <v>478</v>
      </c>
      <c r="G31" s="163" t="s">
        <v>479</v>
      </c>
      <c r="H31" s="161" t="s">
        <v>21</v>
      </c>
      <c r="I31" s="161" t="s">
        <v>340</v>
      </c>
      <c r="J31" s="164"/>
      <c r="K31" s="129"/>
      <c r="L31" s="129"/>
      <c r="M31" s="165"/>
    </row>
    <row r="32" spans="1:13">
      <c r="A32" s="195"/>
      <c r="B32" s="193" t="s">
        <v>487</v>
      </c>
      <c r="C32" s="21" t="s">
        <v>460</v>
      </c>
      <c r="D32" s="22" t="s">
        <v>38</v>
      </c>
      <c r="E32" s="22"/>
      <c r="F32" s="21" t="s">
        <v>461</v>
      </c>
      <c r="G32" s="21" t="s">
        <v>462</v>
      </c>
      <c r="H32" s="21" t="s">
        <v>21</v>
      </c>
      <c r="I32" s="23"/>
      <c r="J32" s="23"/>
      <c r="K32" s="129"/>
      <c r="L32" s="129"/>
      <c r="M32" s="166"/>
    </row>
    <row r="33" spans="1:13">
      <c r="A33" s="196"/>
      <c r="B33" s="193"/>
      <c r="C33" s="21" t="s">
        <v>463</v>
      </c>
      <c r="D33" s="22" t="s">
        <v>38</v>
      </c>
      <c r="E33" s="22"/>
      <c r="F33" s="21" t="s">
        <v>464</v>
      </c>
      <c r="G33" s="21" t="s">
        <v>465</v>
      </c>
      <c r="H33" s="21" t="s">
        <v>21</v>
      </c>
      <c r="I33" s="23"/>
      <c r="J33" s="23"/>
      <c r="K33" s="129"/>
      <c r="L33" s="129"/>
      <c r="M33" s="166" t="s">
        <v>489</v>
      </c>
    </row>
    <row r="34" spans="1:13">
      <c r="D34" s="3"/>
      <c r="E34" s="3"/>
    </row>
    <row r="35" spans="1:13">
      <c r="D35" s="3"/>
      <c r="E35" s="3"/>
    </row>
    <row r="36" spans="1:13">
      <c r="D36" s="3"/>
      <c r="E36" s="3"/>
    </row>
    <row r="37" spans="1:13">
      <c r="D37" s="3"/>
      <c r="E37" s="3"/>
    </row>
    <row r="38" spans="1:13">
      <c r="D38" s="3"/>
      <c r="E38" s="3"/>
    </row>
    <row r="39" spans="1:13">
      <c r="D39" s="3"/>
      <c r="E39" s="3"/>
    </row>
    <row r="40" spans="1:13">
      <c r="D40" s="3"/>
      <c r="E40" s="3"/>
    </row>
    <row r="41" spans="1:13">
      <c r="D41" s="3"/>
      <c r="E41" s="3"/>
    </row>
    <row r="42" spans="1:13">
      <c r="D42" s="3"/>
      <c r="E42" s="3"/>
    </row>
    <row r="43" spans="1:13">
      <c r="D43" s="3"/>
      <c r="E43" s="3"/>
    </row>
    <row r="44" spans="1:13">
      <c r="D44" s="3"/>
      <c r="E44" s="3"/>
    </row>
    <row r="45" spans="1:13">
      <c r="D45" s="3"/>
      <c r="E45" s="3"/>
    </row>
    <row r="46" spans="1:13">
      <c r="D46" s="3"/>
      <c r="E46" s="3"/>
    </row>
    <row r="47" spans="1:13">
      <c r="D47" s="3"/>
      <c r="E47" s="3"/>
    </row>
    <row r="48" spans="1:13">
      <c r="D48" s="3"/>
      <c r="E48" s="3"/>
    </row>
    <row r="49" s="3" customFormat="1"/>
    <row r="50" s="3" customFormat="1"/>
    <row r="51" s="3" customFormat="1"/>
    <row r="52" s="3" customFormat="1"/>
    <row r="53" s="3" customFormat="1"/>
    <row r="54" s="3" customFormat="1"/>
    <row r="55" s="3" customFormat="1"/>
    <row r="56"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row r="84" s="3" customFormat="1"/>
    <row r="85" s="3" customFormat="1"/>
    <row r="86" s="3" customFormat="1"/>
    <row r="87" s="3" customFormat="1"/>
    <row r="88" s="3" customFormat="1"/>
    <row r="89" s="3" customFormat="1"/>
    <row r="90" s="3" customFormat="1"/>
    <row r="91" s="3" customFormat="1"/>
    <row r="92" s="3" customFormat="1"/>
    <row r="93" s="3" customFormat="1"/>
    <row r="94" s="3" customFormat="1"/>
    <row r="95" s="3" customFormat="1"/>
    <row r="96" s="3" customFormat="1"/>
    <row r="97" s="3" customFormat="1"/>
    <row r="98" s="3" customFormat="1"/>
    <row r="99" s="3" customFormat="1"/>
    <row r="100" s="3" customFormat="1"/>
    <row r="101" s="3" customFormat="1"/>
    <row r="102" s="3" customFormat="1"/>
    <row r="103" s="3" customFormat="1"/>
    <row r="104" s="3" customFormat="1"/>
    <row r="105" s="3" customFormat="1"/>
    <row r="106" s="3" customFormat="1"/>
    <row r="107" s="3" customFormat="1"/>
  </sheetData>
  <mergeCells count="6">
    <mergeCell ref="A6:B11"/>
    <mergeCell ref="A12:A25"/>
    <mergeCell ref="B26:B31"/>
    <mergeCell ref="B32:B33"/>
    <mergeCell ref="A26:A33"/>
    <mergeCell ref="B12:B25"/>
  </mergeCells>
  <phoneticPr fontId="4"/>
  <conditionalFormatting sqref="K6:L11">
    <cfRule type="expression" dxfId="7" priority="117">
      <formula>#REF!=1</formula>
    </cfRule>
    <cfRule type="expression" dxfId="6" priority="118">
      <formula>#REF!=1</formula>
    </cfRule>
  </conditionalFormatting>
  <conditionalFormatting sqref="K26:L33">
    <cfRule type="expression" dxfId="5" priority="21">
      <formula>#REF!=1</formula>
    </cfRule>
    <cfRule type="expression" dxfId="4" priority="22">
      <formula>#REF!=1</formula>
    </cfRule>
  </conditionalFormatting>
  <conditionalFormatting sqref="M6:M25">
    <cfRule type="expression" dxfId="3" priority="131">
      <formula>#REF!=1</formula>
    </cfRule>
    <cfRule type="expression" dxfId="2" priority="132">
      <formula>#REF!=1</formula>
    </cfRule>
  </conditionalFormatting>
  <conditionalFormatting sqref="M32:M33">
    <cfRule type="expression" dxfId="1" priority="7">
      <formula>#REF!=1</formula>
    </cfRule>
    <cfRule type="expression" dxfId="0" priority="8">
      <formula>#REF!=1</formula>
    </cfRule>
  </conditionalFormatting>
  <dataValidations count="2">
    <dataValidation type="list" allowBlank="1" showInputMessage="1" showErrorMessage="1" sqref="I25 H6:H33" xr:uid="{D4CAA165-6F3C-4035-B16A-373F74521D8B}">
      <formula1>"string,string[date],number,integer"</formula1>
    </dataValidation>
    <dataValidation type="list" allowBlank="1" showInputMessage="1" showErrorMessage="1" sqref="K6:M6" xr:uid="{70676DEB-DDBC-4F96-80D9-BA0D31D1B004}">
      <formula1>#REF!</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806DA-4E3E-4B01-AAAB-82B2F795645F}">
  <dimension ref="A1:L42"/>
  <sheetViews>
    <sheetView topLeftCell="E1" zoomScale="60" zoomScaleNormal="60" workbookViewId="0">
      <selection activeCell="H14" sqref="H14"/>
    </sheetView>
  </sheetViews>
  <sheetFormatPr defaultRowHeight="18"/>
  <cols>
    <col min="1" max="1" width="39.08203125" customWidth="1"/>
    <col min="2" max="2" width="24.58203125" customWidth="1"/>
    <col min="3" max="3" width="36.4140625" customWidth="1"/>
    <col min="4" max="4" width="37.6640625" customWidth="1"/>
    <col min="5" max="5" width="31.33203125" customWidth="1"/>
    <col min="6" max="6" width="38.5" customWidth="1"/>
    <col min="7" max="7" width="24.5" customWidth="1"/>
    <col min="8" max="8" width="26.83203125" customWidth="1"/>
    <col min="9" max="9" width="34.75" customWidth="1"/>
    <col min="10" max="10" width="43.25" customWidth="1"/>
    <col min="11" max="11" width="39.5" customWidth="1"/>
    <col min="12" max="12" width="19.9140625" customWidth="1"/>
    <col min="13" max="13" width="40.58203125" customWidth="1"/>
    <col min="14" max="14" width="22.83203125" customWidth="1"/>
  </cols>
  <sheetData>
    <row r="1" spans="1:12">
      <c r="A1" s="3" t="s">
        <v>133</v>
      </c>
      <c r="B1" s="3" t="s">
        <v>1</v>
      </c>
      <c r="C1" s="3" t="s">
        <v>134</v>
      </c>
      <c r="D1" s="3"/>
      <c r="E1" s="3" t="s">
        <v>2</v>
      </c>
      <c r="F1" s="3" t="s">
        <v>3</v>
      </c>
      <c r="G1" s="6" t="s">
        <v>4</v>
      </c>
      <c r="H1" s="3" t="s">
        <v>5</v>
      </c>
      <c r="I1" s="3" t="s">
        <v>6</v>
      </c>
      <c r="J1" s="6" t="s">
        <v>7</v>
      </c>
      <c r="K1" s="3"/>
      <c r="L1" s="3"/>
    </row>
    <row r="2" spans="1:12" ht="126">
      <c r="A2" s="23"/>
      <c r="B2" s="43" t="s">
        <v>135</v>
      </c>
      <c r="C2" s="44" t="s">
        <v>136</v>
      </c>
      <c r="D2" s="43" t="s">
        <v>137</v>
      </c>
      <c r="E2" s="44" t="s">
        <v>11</v>
      </c>
      <c r="F2" s="44" t="s">
        <v>138</v>
      </c>
      <c r="G2" s="43" t="s">
        <v>13</v>
      </c>
      <c r="H2" s="45" t="s">
        <v>14</v>
      </c>
      <c r="I2" s="45" t="s">
        <v>15</v>
      </c>
      <c r="J2" s="46" t="s">
        <v>378</v>
      </c>
      <c r="K2" s="46" t="s">
        <v>379</v>
      </c>
      <c r="L2" s="47" t="s">
        <v>139</v>
      </c>
    </row>
    <row r="3" spans="1:12" ht="19" customHeight="1">
      <c r="A3" s="197" t="s">
        <v>140</v>
      </c>
      <c r="B3" s="48" t="s">
        <v>387</v>
      </c>
      <c r="C3" s="23" t="s">
        <v>311</v>
      </c>
      <c r="D3" s="23"/>
      <c r="E3" s="21" t="s">
        <v>310</v>
      </c>
      <c r="F3" s="21" t="s">
        <v>451</v>
      </c>
      <c r="G3" s="23" t="s">
        <v>21</v>
      </c>
      <c r="H3" s="49"/>
      <c r="I3" s="23"/>
      <c r="J3" s="23" t="s">
        <v>294</v>
      </c>
      <c r="K3" s="23" t="s">
        <v>294</v>
      </c>
      <c r="L3" s="23"/>
    </row>
    <row r="4" spans="1:12" ht="21" customHeight="1">
      <c r="A4" s="197"/>
      <c r="B4" s="48" t="s">
        <v>388</v>
      </c>
      <c r="C4" s="23" t="s">
        <v>311</v>
      </c>
      <c r="D4" s="23"/>
      <c r="E4" s="21" t="s">
        <v>312</v>
      </c>
      <c r="F4" s="21" t="s">
        <v>106</v>
      </c>
      <c r="G4" s="23" t="s">
        <v>21</v>
      </c>
      <c r="H4" s="49"/>
      <c r="I4" s="23"/>
      <c r="J4" s="23" t="s">
        <v>272</v>
      </c>
      <c r="K4" s="23" t="s">
        <v>272</v>
      </c>
      <c r="L4" s="23"/>
    </row>
    <row r="5" spans="1:12" ht="20">
      <c r="A5" s="197"/>
      <c r="B5" s="48" t="s">
        <v>389</v>
      </c>
      <c r="C5" s="23" t="s">
        <v>311</v>
      </c>
      <c r="D5" s="23"/>
      <c r="E5" s="21" t="s">
        <v>313</v>
      </c>
      <c r="F5" s="21" t="s">
        <v>112</v>
      </c>
      <c r="G5" s="23" t="s">
        <v>21</v>
      </c>
      <c r="H5" s="49"/>
      <c r="I5" s="23"/>
      <c r="J5" s="23" t="s">
        <v>381</v>
      </c>
      <c r="K5" s="23" t="s">
        <v>381</v>
      </c>
      <c r="L5" s="23"/>
    </row>
    <row r="6" spans="1:12" ht="20">
      <c r="A6" s="197"/>
      <c r="B6" s="48" t="s">
        <v>390</v>
      </c>
      <c r="C6" s="23" t="s">
        <v>311</v>
      </c>
      <c r="D6" s="23"/>
      <c r="E6" s="21" t="s">
        <v>314</v>
      </c>
      <c r="F6" s="21" t="s">
        <v>115</v>
      </c>
      <c r="G6" s="23" t="s">
        <v>21</v>
      </c>
      <c r="H6" s="49"/>
      <c r="I6" s="23"/>
      <c r="J6" s="23" t="s">
        <v>382</v>
      </c>
      <c r="K6" s="23" t="s">
        <v>382</v>
      </c>
      <c r="L6" s="23"/>
    </row>
    <row r="7" spans="1:12" ht="20">
      <c r="A7" s="197"/>
      <c r="B7" s="48" t="s">
        <v>391</v>
      </c>
      <c r="C7" s="23" t="s">
        <v>311</v>
      </c>
      <c r="D7" s="23"/>
      <c r="E7" s="21" t="s">
        <v>315</v>
      </c>
      <c r="F7" s="21" t="s">
        <v>119</v>
      </c>
      <c r="G7" s="23" t="s">
        <v>21</v>
      </c>
      <c r="H7" s="49"/>
      <c r="I7" s="23"/>
      <c r="J7" s="23" t="s">
        <v>383</v>
      </c>
      <c r="K7" s="23" t="s">
        <v>384</v>
      </c>
      <c r="L7" s="23"/>
    </row>
    <row r="8" spans="1:12" ht="20">
      <c r="A8" s="197"/>
      <c r="B8" s="48" t="s">
        <v>392</v>
      </c>
      <c r="C8" s="23" t="s">
        <v>311</v>
      </c>
      <c r="D8" s="23"/>
      <c r="E8" s="21" t="s">
        <v>317</v>
      </c>
      <c r="F8" s="21" t="s">
        <v>316</v>
      </c>
      <c r="G8" s="23" t="s">
        <v>21</v>
      </c>
      <c r="H8" s="49"/>
      <c r="I8" s="23"/>
      <c r="J8" s="23"/>
      <c r="K8" s="23"/>
      <c r="L8" s="23"/>
    </row>
    <row r="9" spans="1:12" ht="20">
      <c r="A9" s="197"/>
      <c r="B9" s="48" t="s">
        <v>393</v>
      </c>
      <c r="C9" s="23" t="s">
        <v>311</v>
      </c>
      <c r="D9" s="23"/>
      <c r="E9" s="21" t="s">
        <v>318</v>
      </c>
      <c r="F9" s="21" t="s">
        <v>122</v>
      </c>
      <c r="G9" s="23" t="s">
        <v>21</v>
      </c>
      <c r="H9" s="49"/>
      <c r="I9" s="23"/>
      <c r="J9" s="23" t="s">
        <v>385</v>
      </c>
      <c r="K9" s="23" t="s">
        <v>385</v>
      </c>
      <c r="L9" s="23"/>
    </row>
    <row r="10" spans="1:12" ht="20">
      <c r="A10" s="197"/>
      <c r="B10" s="48" t="s">
        <v>394</v>
      </c>
      <c r="C10" s="23" t="s">
        <v>311</v>
      </c>
      <c r="D10" s="23"/>
      <c r="E10" s="21" t="s">
        <v>427</v>
      </c>
      <c r="F10" s="21" t="s">
        <v>124</v>
      </c>
      <c r="G10" s="23" t="s">
        <v>21</v>
      </c>
      <c r="H10" s="49"/>
      <c r="I10" s="23"/>
      <c r="J10" s="23"/>
      <c r="K10" s="23"/>
      <c r="L10" s="23"/>
    </row>
    <row r="11" spans="1:12" ht="20">
      <c r="A11" s="197"/>
      <c r="B11" s="48" t="s">
        <v>395</v>
      </c>
      <c r="C11" s="23" t="s">
        <v>311</v>
      </c>
      <c r="D11" s="23"/>
      <c r="E11" s="21" t="s">
        <v>319</v>
      </c>
      <c r="F11" s="21" t="s">
        <v>127</v>
      </c>
      <c r="G11" s="23" t="s">
        <v>21</v>
      </c>
      <c r="H11" s="49"/>
      <c r="I11" s="23"/>
      <c r="J11" s="23"/>
      <c r="K11" s="23"/>
      <c r="L11" s="23" t="s">
        <v>380</v>
      </c>
    </row>
    <row r="12" spans="1:12" ht="20">
      <c r="A12" s="197"/>
      <c r="B12" s="48" t="s">
        <v>396</v>
      </c>
      <c r="C12" s="23" t="s">
        <v>311</v>
      </c>
      <c r="D12" s="23"/>
      <c r="E12" s="21" t="s">
        <v>320</v>
      </c>
      <c r="F12" s="21" t="s">
        <v>130</v>
      </c>
      <c r="G12" s="23" t="s">
        <v>21</v>
      </c>
      <c r="H12" s="51"/>
      <c r="I12" s="23"/>
      <c r="J12" s="23"/>
      <c r="K12" s="23"/>
      <c r="L12" s="23"/>
    </row>
    <row r="13" spans="1:12" ht="20">
      <c r="A13" s="197"/>
      <c r="B13" s="48" t="s">
        <v>397</v>
      </c>
      <c r="C13" s="23" t="s">
        <v>311</v>
      </c>
      <c r="D13" s="23"/>
      <c r="E13" s="21" t="s">
        <v>321</v>
      </c>
      <c r="F13" s="21" t="s">
        <v>132</v>
      </c>
      <c r="G13" s="23" t="s">
        <v>21</v>
      </c>
      <c r="H13" s="49"/>
      <c r="I13" s="52"/>
      <c r="J13" s="23"/>
      <c r="K13" s="52"/>
      <c r="L13" s="52"/>
    </row>
    <row r="14" spans="1:12" ht="20">
      <c r="A14" s="197"/>
      <c r="B14" s="54" t="s">
        <v>398</v>
      </c>
      <c r="C14" s="23" t="s">
        <v>311</v>
      </c>
      <c r="D14" s="56"/>
      <c r="E14" s="57" t="s">
        <v>322</v>
      </c>
      <c r="F14" s="57" t="s">
        <v>109</v>
      </c>
      <c r="G14" s="23" t="s">
        <v>21</v>
      </c>
      <c r="H14" s="51"/>
      <c r="I14" s="52"/>
      <c r="J14" s="23"/>
      <c r="K14" s="52"/>
      <c r="L14" s="52"/>
    </row>
    <row r="15" spans="1:12" ht="20">
      <c r="A15" s="197"/>
      <c r="B15" s="48" t="s">
        <v>399</v>
      </c>
      <c r="C15" s="58" t="s">
        <v>428</v>
      </c>
      <c r="D15" s="21"/>
      <c r="E15" s="21" t="s">
        <v>323</v>
      </c>
      <c r="F15" s="21" t="s">
        <v>452</v>
      </c>
      <c r="G15" s="23" t="s">
        <v>21</v>
      </c>
      <c r="H15" s="59"/>
      <c r="I15" s="52"/>
      <c r="J15" s="23"/>
      <c r="K15" s="23"/>
      <c r="L15" s="23"/>
    </row>
    <row r="16" spans="1:12" ht="20">
      <c r="A16" s="197"/>
      <c r="B16" s="48" t="s">
        <v>400</v>
      </c>
      <c r="C16" s="32" t="s">
        <v>429</v>
      </c>
      <c r="D16" s="60"/>
      <c r="E16" s="32" t="s">
        <v>324</v>
      </c>
      <c r="F16" s="32" t="s">
        <v>453</v>
      </c>
      <c r="G16" s="23" t="s">
        <v>21</v>
      </c>
      <c r="H16" s="59"/>
      <c r="I16" s="52"/>
      <c r="J16" s="23"/>
      <c r="K16" s="23"/>
      <c r="L16" s="23"/>
    </row>
    <row r="17" spans="1:12" ht="20">
      <c r="A17" s="197"/>
      <c r="B17" s="48" t="s">
        <v>401</v>
      </c>
      <c r="C17" s="32" t="s">
        <v>183</v>
      </c>
      <c r="D17" s="60"/>
      <c r="E17" s="32" t="s">
        <v>325</v>
      </c>
      <c r="F17" s="32" t="s">
        <v>454</v>
      </c>
      <c r="G17" s="23" t="s">
        <v>332</v>
      </c>
      <c r="H17" s="59"/>
      <c r="I17" s="52"/>
      <c r="J17" s="23"/>
      <c r="K17" s="23"/>
      <c r="L17" s="23"/>
    </row>
    <row r="18" spans="1:12" ht="20">
      <c r="A18" s="197"/>
      <c r="B18" s="48" t="s">
        <v>402</v>
      </c>
      <c r="C18" s="32" t="s">
        <v>186</v>
      </c>
      <c r="D18" s="60"/>
      <c r="E18" s="32" t="s">
        <v>328</v>
      </c>
      <c r="F18" s="32" t="s">
        <v>455</v>
      </c>
      <c r="G18" s="23" t="s">
        <v>332</v>
      </c>
      <c r="H18" s="59"/>
      <c r="I18" s="113"/>
      <c r="J18" s="23"/>
      <c r="K18" s="23"/>
      <c r="L18" s="23"/>
    </row>
    <row r="19" spans="1:12" ht="20">
      <c r="A19" s="197"/>
      <c r="B19" s="48" t="s">
        <v>403</v>
      </c>
      <c r="C19" s="32" t="s">
        <v>189</v>
      </c>
      <c r="D19" s="60"/>
      <c r="E19" s="32" t="s">
        <v>326</v>
      </c>
      <c r="F19" s="32" t="s">
        <v>456</v>
      </c>
      <c r="G19" s="23" t="s">
        <v>332</v>
      </c>
      <c r="H19" s="59"/>
      <c r="I19" s="21"/>
      <c r="J19" s="23"/>
      <c r="K19" s="21"/>
      <c r="L19" s="21"/>
    </row>
    <row r="20" spans="1:12" ht="20">
      <c r="A20" s="197"/>
      <c r="B20" s="48" t="s">
        <v>404</v>
      </c>
      <c r="C20" s="32" t="s">
        <v>192</v>
      </c>
      <c r="D20" s="60"/>
      <c r="E20" s="32" t="s">
        <v>327</v>
      </c>
      <c r="F20" s="32" t="s">
        <v>457</v>
      </c>
      <c r="G20" s="23" t="s">
        <v>332</v>
      </c>
      <c r="H20" s="59"/>
      <c r="I20" s="21"/>
      <c r="J20" s="23"/>
      <c r="K20" s="21"/>
      <c r="L20" s="21"/>
    </row>
    <row r="21" spans="1:12" ht="20">
      <c r="A21" s="197"/>
      <c r="B21" s="48" t="s">
        <v>405</v>
      </c>
      <c r="C21" s="21" t="s">
        <v>195</v>
      </c>
      <c r="D21" s="23"/>
      <c r="E21" s="32" t="s">
        <v>329</v>
      </c>
      <c r="F21" s="32" t="s">
        <v>458</v>
      </c>
      <c r="G21" s="23" t="s">
        <v>332</v>
      </c>
      <c r="H21" s="59"/>
      <c r="I21" s="21"/>
      <c r="J21" s="23"/>
      <c r="K21" s="21"/>
      <c r="L21" s="21"/>
    </row>
    <row r="22" spans="1:12" ht="20">
      <c r="A22" s="197"/>
      <c r="B22" s="48" t="s">
        <v>406</v>
      </c>
      <c r="C22" s="21" t="s">
        <v>430</v>
      </c>
      <c r="D22" s="23"/>
      <c r="E22" s="32" t="s">
        <v>331</v>
      </c>
      <c r="F22" s="32" t="s">
        <v>330</v>
      </c>
      <c r="G22" s="23" t="s">
        <v>27</v>
      </c>
      <c r="H22" s="49" t="s">
        <v>377</v>
      </c>
      <c r="I22" s="21"/>
      <c r="J22" s="23"/>
      <c r="K22" s="21"/>
      <c r="L22" s="21"/>
    </row>
    <row r="23" spans="1:12" ht="20">
      <c r="A23" s="197"/>
      <c r="B23" s="48" t="s">
        <v>407</v>
      </c>
      <c r="C23" s="23" t="s">
        <v>431</v>
      </c>
      <c r="D23" s="23"/>
      <c r="E23" s="21" t="s">
        <v>334</v>
      </c>
      <c r="F23" s="32" t="s">
        <v>333</v>
      </c>
      <c r="G23" s="23" t="s">
        <v>21</v>
      </c>
      <c r="H23" s="59" t="s">
        <v>335</v>
      </c>
      <c r="I23" s="23"/>
      <c r="J23" s="23"/>
      <c r="K23" s="23"/>
      <c r="L23" s="23"/>
    </row>
    <row r="24" spans="1:12" ht="20">
      <c r="A24" s="197"/>
      <c r="B24" s="48" t="s">
        <v>408</v>
      </c>
      <c r="C24" s="23" t="s">
        <v>432</v>
      </c>
      <c r="D24" s="23"/>
      <c r="E24" s="61" t="s">
        <v>336</v>
      </c>
      <c r="F24" s="61" t="s">
        <v>337</v>
      </c>
      <c r="G24" s="23" t="s">
        <v>21</v>
      </c>
      <c r="H24" s="49"/>
      <c r="I24" s="23"/>
      <c r="J24" s="23"/>
      <c r="K24" s="23"/>
      <c r="L24" s="23"/>
    </row>
    <row r="25" spans="1:12" ht="20">
      <c r="A25" s="197"/>
      <c r="B25" s="48" t="s">
        <v>409</v>
      </c>
      <c r="C25" s="23" t="s">
        <v>433</v>
      </c>
      <c r="D25" s="23"/>
      <c r="E25" s="61" t="s">
        <v>339</v>
      </c>
      <c r="F25" s="21" t="s">
        <v>338</v>
      </c>
      <c r="G25" s="23" t="s">
        <v>21</v>
      </c>
      <c r="H25" s="59" t="s">
        <v>340</v>
      </c>
      <c r="I25" s="23"/>
      <c r="J25" s="23"/>
      <c r="K25" s="23"/>
      <c r="L25" s="23"/>
    </row>
    <row r="26" spans="1:12" ht="20">
      <c r="A26" s="197"/>
      <c r="B26" s="48" t="s">
        <v>410</v>
      </c>
      <c r="C26" s="23" t="s">
        <v>434</v>
      </c>
      <c r="D26" s="23"/>
      <c r="E26" s="21" t="s">
        <v>341</v>
      </c>
      <c r="F26" s="21" t="s">
        <v>459</v>
      </c>
      <c r="G26" s="23" t="s">
        <v>21</v>
      </c>
      <c r="H26" s="59"/>
      <c r="I26" s="23"/>
      <c r="J26" s="23"/>
      <c r="K26" s="23"/>
      <c r="L26" s="23" t="s">
        <v>386</v>
      </c>
    </row>
    <row r="27" spans="1:12" ht="22" customHeight="1">
      <c r="A27" s="197"/>
      <c r="B27" s="48" t="s">
        <v>411</v>
      </c>
      <c r="C27" s="23" t="s">
        <v>435</v>
      </c>
      <c r="D27" s="23"/>
      <c r="E27" s="21" t="s">
        <v>342</v>
      </c>
      <c r="F27" s="21" t="s">
        <v>343</v>
      </c>
      <c r="G27" s="23" t="s">
        <v>21</v>
      </c>
      <c r="H27" s="59" t="s">
        <v>340</v>
      </c>
      <c r="I27" s="23"/>
      <c r="J27" s="23"/>
      <c r="K27" s="23"/>
      <c r="L27" s="23" t="s">
        <v>386</v>
      </c>
    </row>
    <row r="28" spans="1:12" ht="20">
      <c r="A28" s="197"/>
      <c r="B28" s="48" t="s">
        <v>412</v>
      </c>
      <c r="C28" s="23" t="s">
        <v>436</v>
      </c>
      <c r="D28" s="23"/>
      <c r="E28" s="21" t="s">
        <v>344</v>
      </c>
      <c r="F28" s="21" t="s">
        <v>347</v>
      </c>
      <c r="G28" s="23" t="s">
        <v>21</v>
      </c>
      <c r="H28" s="49" t="s">
        <v>340</v>
      </c>
      <c r="I28" s="23"/>
      <c r="J28" s="23"/>
      <c r="K28" s="23"/>
      <c r="L28" s="23" t="s">
        <v>386</v>
      </c>
    </row>
    <row r="29" spans="1:12" ht="20">
      <c r="A29" s="197"/>
      <c r="B29" s="48" t="s">
        <v>413</v>
      </c>
      <c r="C29" s="23" t="s">
        <v>437</v>
      </c>
      <c r="D29" s="23"/>
      <c r="E29" s="21" t="s">
        <v>346</v>
      </c>
      <c r="F29" s="21" t="s">
        <v>345</v>
      </c>
      <c r="G29" s="23" t="s">
        <v>21</v>
      </c>
      <c r="H29" s="49" t="s">
        <v>340</v>
      </c>
      <c r="I29" s="23"/>
      <c r="J29" s="23"/>
      <c r="K29" s="23"/>
      <c r="L29" s="23" t="s">
        <v>386</v>
      </c>
    </row>
    <row r="30" spans="1:12" ht="20">
      <c r="A30" s="197"/>
      <c r="B30" s="48" t="s">
        <v>414</v>
      </c>
      <c r="C30" s="23" t="s">
        <v>438</v>
      </c>
      <c r="D30" s="23"/>
      <c r="E30" s="61" t="s">
        <v>348</v>
      </c>
      <c r="F30" s="61" t="s">
        <v>349</v>
      </c>
      <c r="G30" s="23" t="s">
        <v>21</v>
      </c>
      <c r="H30" s="59" t="s">
        <v>350</v>
      </c>
      <c r="I30" s="23"/>
      <c r="J30" s="23"/>
      <c r="K30" s="23"/>
      <c r="L30" s="23" t="s">
        <v>386</v>
      </c>
    </row>
    <row r="31" spans="1:12" ht="20">
      <c r="A31" s="197"/>
      <c r="B31" s="48" t="s">
        <v>415</v>
      </c>
      <c r="C31" s="23" t="s">
        <v>439</v>
      </c>
      <c r="D31" s="23"/>
      <c r="E31" s="21" t="s">
        <v>351</v>
      </c>
      <c r="F31" s="21" t="s">
        <v>352</v>
      </c>
      <c r="G31" s="23" t="s">
        <v>21</v>
      </c>
      <c r="H31" s="59"/>
      <c r="I31" s="23"/>
      <c r="J31" s="23"/>
      <c r="K31" s="23"/>
      <c r="L31" s="23" t="s">
        <v>386</v>
      </c>
    </row>
    <row r="32" spans="1:12" ht="20">
      <c r="A32" s="197"/>
      <c r="B32" s="48" t="s">
        <v>416</v>
      </c>
      <c r="C32" s="23" t="s">
        <v>440</v>
      </c>
      <c r="D32" s="23"/>
      <c r="E32" s="21" t="s">
        <v>354</v>
      </c>
      <c r="F32" s="21" t="s">
        <v>353</v>
      </c>
      <c r="G32" s="23" t="s">
        <v>21</v>
      </c>
      <c r="H32" s="59"/>
      <c r="I32" s="23"/>
      <c r="J32" s="23"/>
      <c r="K32" s="23"/>
      <c r="L32" s="23"/>
    </row>
    <row r="33" spans="1:12" ht="20.5" customHeight="1">
      <c r="A33" s="197"/>
      <c r="B33" s="48" t="s">
        <v>417</v>
      </c>
      <c r="C33" s="23" t="s">
        <v>441</v>
      </c>
      <c r="D33" s="23"/>
      <c r="E33" s="23" t="s">
        <v>355</v>
      </c>
      <c r="F33" s="21" t="s">
        <v>356</v>
      </c>
      <c r="G33" s="23" t="s">
        <v>21</v>
      </c>
      <c r="H33" s="49" t="s">
        <v>376</v>
      </c>
      <c r="I33" s="23"/>
      <c r="J33" s="23"/>
      <c r="K33" s="23"/>
      <c r="L33" s="23"/>
    </row>
    <row r="34" spans="1:12" ht="20">
      <c r="A34" s="197"/>
      <c r="B34" s="48" t="s">
        <v>418</v>
      </c>
      <c r="C34" s="23" t="s">
        <v>442</v>
      </c>
      <c r="D34" s="23"/>
      <c r="E34" s="23" t="s">
        <v>357</v>
      </c>
      <c r="F34" s="23" t="s">
        <v>358</v>
      </c>
      <c r="G34" s="23" t="s">
        <v>21</v>
      </c>
      <c r="H34" s="49"/>
      <c r="I34" s="23"/>
      <c r="J34" s="23"/>
      <c r="K34" s="23"/>
      <c r="L34" s="23"/>
    </row>
    <row r="35" spans="1:12" ht="20">
      <c r="A35" s="197"/>
      <c r="B35" s="48" t="s">
        <v>419</v>
      </c>
      <c r="C35" s="23" t="s">
        <v>443</v>
      </c>
      <c r="D35" s="23"/>
      <c r="E35" s="38" t="s">
        <v>359</v>
      </c>
      <c r="F35" s="38" t="s">
        <v>360</v>
      </c>
      <c r="G35" s="38" t="s">
        <v>21</v>
      </c>
      <c r="H35" s="21"/>
      <c r="I35" s="23"/>
      <c r="J35" s="23"/>
      <c r="K35" s="23"/>
      <c r="L35" s="23"/>
    </row>
    <row r="36" spans="1:12" ht="20">
      <c r="A36" s="197"/>
      <c r="B36" s="48" t="s">
        <v>420</v>
      </c>
      <c r="C36" s="160" t="s">
        <v>444</v>
      </c>
      <c r="D36" s="98"/>
      <c r="E36" s="23" t="s">
        <v>361</v>
      </c>
      <c r="F36" s="21" t="s">
        <v>363</v>
      </c>
      <c r="G36" s="23" t="s">
        <v>200</v>
      </c>
      <c r="H36" s="91"/>
      <c r="I36" s="23"/>
      <c r="J36" s="23"/>
      <c r="K36" s="23"/>
      <c r="L36" s="23"/>
    </row>
    <row r="37" spans="1:12" ht="20">
      <c r="A37" s="197"/>
      <c r="B37" s="48" t="s">
        <v>421</v>
      </c>
      <c r="C37" s="160" t="s">
        <v>445</v>
      </c>
      <c r="D37" s="98"/>
      <c r="E37" s="23" t="s">
        <v>362</v>
      </c>
      <c r="F37" s="21" t="s">
        <v>364</v>
      </c>
      <c r="G37" s="23" t="s">
        <v>200</v>
      </c>
      <c r="H37" s="91"/>
      <c r="I37" s="23"/>
      <c r="J37" s="23"/>
      <c r="K37" s="23"/>
      <c r="L37" s="23"/>
    </row>
    <row r="38" spans="1:12" ht="20">
      <c r="A38" s="197"/>
      <c r="B38" s="48" t="s">
        <v>422</v>
      </c>
      <c r="C38" s="160" t="s">
        <v>446</v>
      </c>
      <c r="D38" s="98"/>
      <c r="E38" s="21" t="s">
        <v>365</v>
      </c>
      <c r="F38" s="21" t="s">
        <v>366</v>
      </c>
      <c r="G38" s="23" t="s">
        <v>200</v>
      </c>
      <c r="H38" s="91" t="s">
        <v>367</v>
      </c>
      <c r="I38" s="23"/>
      <c r="J38" s="23"/>
      <c r="K38" s="23"/>
      <c r="L38" s="23"/>
    </row>
    <row r="39" spans="1:12" ht="20">
      <c r="A39" s="197"/>
      <c r="B39" s="48" t="s">
        <v>423</v>
      </c>
      <c r="C39" s="160" t="s">
        <v>447</v>
      </c>
      <c r="D39" s="98"/>
      <c r="E39" s="23" t="s">
        <v>284</v>
      </c>
      <c r="F39" s="23" t="s">
        <v>368</v>
      </c>
      <c r="G39" s="23" t="s">
        <v>21</v>
      </c>
      <c r="H39" s="91"/>
      <c r="I39" s="52"/>
      <c r="J39" s="23"/>
      <c r="K39" s="23"/>
      <c r="L39" s="23"/>
    </row>
    <row r="40" spans="1:12" ht="20">
      <c r="A40" s="197"/>
      <c r="B40" s="48" t="s">
        <v>424</v>
      </c>
      <c r="C40" s="160" t="s">
        <v>448</v>
      </c>
      <c r="D40" s="23"/>
      <c r="E40" s="23" t="s">
        <v>369</v>
      </c>
      <c r="F40" s="23" t="s">
        <v>370</v>
      </c>
      <c r="G40" s="23" t="s">
        <v>21</v>
      </c>
      <c r="H40" s="21"/>
      <c r="I40" s="23"/>
      <c r="J40" s="23"/>
      <c r="K40" s="23"/>
      <c r="L40" s="23"/>
    </row>
    <row r="41" spans="1:12" ht="20">
      <c r="A41" s="197"/>
      <c r="B41" s="48" t="s">
        <v>425</v>
      </c>
      <c r="C41" s="160" t="s">
        <v>449</v>
      </c>
      <c r="D41" s="23"/>
      <c r="E41" s="23" t="s">
        <v>372</v>
      </c>
      <c r="F41" s="23" t="s">
        <v>371</v>
      </c>
      <c r="G41" s="23" t="s">
        <v>21</v>
      </c>
      <c r="H41" s="21"/>
      <c r="I41" s="23"/>
      <c r="J41" s="23"/>
      <c r="K41" s="23"/>
      <c r="L41" s="23"/>
    </row>
    <row r="42" spans="1:12" ht="17" customHeight="1">
      <c r="A42" s="198"/>
      <c r="B42" s="48" t="s">
        <v>426</v>
      </c>
      <c r="C42" s="160" t="s">
        <v>450</v>
      </c>
      <c r="D42" s="23"/>
      <c r="E42" s="23" t="s">
        <v>373</v>
      </c>
      <c r="F42" s="23" t="s">
        <v>374</v>
      </c>
      <c r="G42" s="23" t="s">
        <v>21</v>
      </c>
      <c r="H42" s="21" t="s">
        <v>375</v>
      </c>
      <c r="I42" s="99"/>
      <c r="J42" s="23"/>
      <c r="K42" s="23"/>
      <c r="L42" s="23"/>
    </row>
  </sheetData>
  <mergeCells count="1">
    <mergeCell ref="A3:A42"/>
  </mergeCells>
  <phoneticPr fontId="4"/>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9982-BF10-4FA0-884E-C78FBDBA6829}">
  <dimension ref="A1:G7"/>
  <sheetViews>
    <sheetView tabSelected="1" zoomScale="75" zoomScaleNormal="75" workbookViewId="0">
      <selection activeCell="G12" sqref="G12"/>
    </sheetView>
  </sheetViews>
  <sheetFormatPr defaultColWidth="9" defaultRowHeight="18"/>
  <cols>
    <col min="1" max="1" width="13.33203125" style="3" customWidth="1"/>
    <col min="2" max="2" width="28.4140625" style="3" customWidth="1"/>
    <col min="3" max="3" width="33.08203125" style="3" customWidth="1"/>
    <col min="4" max="4" width="15.08203125" style="3" bestFit="1" customWidth="1"/>
    <col min="5" max="5" width="13.33203125" style="3" customWidth="1"/>
    <col min="6" max="6" width="14.9140625" style="3" customWidth="1"/>
    <col min="7" max="7" width="43.1640625" style="3" customWidth="1"/>
    <col min="8" max="8" width="87" style="3" customWidth="1"/>
    <col min="9" max="9" width="44.33203125" style="3" customWidth="1"/>
    <col min="10" max="16384" width="9" style="3"/>
  </cols>
  <sheetData>
    <row r="1" spans="1:7">
      <c r="B1" s="3" t="s">
        <v>1</v>
      </c>
      <c r="C1" s="3" t="s">
        <v>2</v>
      </c>
      <c r="D1" s="6" t="s">
        <v>4</v>
      </c>
      <c r="E1" s="3" t="s">
        <v>5</v>
      </c>
      <c r="F1" s="6" t="s">
        <v>7</v>
      </c>
    </row>
    <row r="2" spans="1:7" ht="126">
      <c r="A2" s="45" t="s">
        <v>285</v>
      </c>
      <c r="B2" s="43"/>
      <c r="C2" s="44" t="s">
        <v>11</v>
      </c>
      <c r="D2" s="43" t="s">
        <v>13</v>
      </c>
      <c r="E2" s="45" t="s">
        <v>14</v>
      </c>
      <c r="F2" s="46" t="s">
        <v>16</v>
      </c>
      <c r="G2" s="47" t="s">
        <v>139</v>
      </c>
    </row>
    <row r="3" spans="1:7">
      <c r="A3" s="23" t="s">
        <v>495</v>
      </c>
      <c r="B3" s="23" t="s">
        <v>491</v>
      </c>
      <c r="C3" s="23" t="s">
        <v>492</v>
      </c>
      <c r="D3" s="23" t="s">
        <v>27</v>
      </c>
      <c r="E3" s="94"/>
      <c r="F3" s="95" t="s">
        <v>493</v>
      </c>
      <c r="G3" s="23" t="s">
        <v>494</v>
      </c>
    </row>
    <row r="4" spans="1:7">
      <c r="A4" s="23" t="s">
        <v>495</v>
      </c>
      <c r="B4" s="23" t="s">
        <v>286</v>
      </c>
      <c r="C4" s="23" t="s">
        <v>287</v>
      </c>
      <c r="D4" s="23" t="s">
        <v>27</v>
      </c>
      <c r="E4" s="94"/>
      <c r="F4" s="95" t="s">
        <v>288</v>
      </c>
      <c r="G4" s="23"/>
    </row>
    <row r="7" spans="1:7" ht="20.5" customHeight="1"/>
  </sheetData>
  <phoneticPr fontId="4"/>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AB020-78F3-4910-BE93-7445F431CA1C}">
  <dimension ref="A1:F11"/>
  <sheetViews>
    <sheetView zoomScale="40" zoomScaleNormal="40" workbookViewId="0">
      <selection activeCell="A5" sqref="A5:A10"/>
    </sheetView>
  </sheetViews>
  <sheetFormatPr defaultRowHeight="18"/>
  <cols>
    <col min="1" max="1" width="28.25" customWidth="1"/>
    <col min="2" max="2" width="36.58203125" customWidth="1"/>
    <col min="3" max="3" width="39.1640625" customWidth="1"/>
    <col min="4" max="4" width="30.9140625" customWidth="1"/>
    <col min="5" max="5" width="29.08203125" customWidth="1"/>
    <col min="6" max="6" width="77.4140625" customWidth="1"/>
  </cols>
  <sheetData>
    <row r="1" spans="1:6" ht="20">
      <c r="A1" s="100" t="s">
        <v>274</v>
      </c>
      <c r="B1" s="101" t="s">
        <v>275</v>
      </c>
      <c r="C1" s="199" t="s">
        <v>276</v>
      </c>
      <c r="D1" s="199"/>
      <c r="E1" s="200"/>
      <c r="F1" s="101" t="s">
        <v>277</v>
      </c>
    </row>
    <row r="2" spans="1:6" ht="33">
      <c r="A2" s="102" t="s">
        <v>278</v>
      </c>
      <c r="B2" s="103" t="s">
        <v>38</v>
      </c>
      <c r="C2" s="201" t="s">
        <v>296</v>
      </c>
      <c r="D2" s="202"/>
      <c r="E2" s="203"/>
      <c r="F2" s="159" t="s">
        <v>298</v>
      </c>
    </row>
    <row r="3" spans="1:6" ht="33">
      <c r="A3" s="102"/>
      <c r="B3" s="103" t="s">
        <v>38</v>
      </c>
      <c r="C3" s="201" t="s">
        <v>299</v>
      </c>
      <c r="D3" s="202"/>
      <c r="E3" s="203"/>
      <c r="F3" s="104" t="s">
        <v>300</v>
      </c>
    </row>
    <row r="4" spans="1:6">
      <c r="A4" s="105" t="s">
        <v>279</v>
      </c>
      <c r="B4" s="106" t="s">
        <v>274</v>
      </c>
      <c r="C4" s="107" t="s">
        <v>280</v>
      </c>
      <c r="D4" s="107" t="s">
        <v>290</v>
      </c>
      <c r="E4" s="107" t="s">
        <v>281</v>
      </c>
      <c r="F4" s="108"/>
    </row>
    <row r="5" spans="1:6" ht="222" customHeight="1">
      <c r="A5" s="204" t="s">
        <v>291</v>
      </c>
      <c r="B5" s="106" t="s">
        <v>274</v>
      </c>
      <c r="C5" s="109" t="s">
        <v>292</v>
      </c>
      <c r="D5" s="110" t="s">
        <v>301</v>
      </c>
      <c r="E5" s="110" t="s">
        <v>282</v>
      </c>
      <c r="F5" s="111" t="s">
        <v>297</v>
      </c>
    </row>
    <row r="6" spans="1:6" ht="33.5" customHeight="1">
      <c r="A6" s="205"/>
      <c r="B6" s="106"/>
      <c r="C6" s="109" t="s">
        <v>292</v>
      </c>
      <c r="D6" s="110" t="s">
        <v>304</v>
      </c>
      <c r="E6" s="110" t="s">
        <v>282</v>
      </c>
      <c r="F6" s="111" t="s">
        <v>309</v>
      </c>
    </row>
    <row r="7" spans="1:6" ht="293" customHeight="1">
      <c r="A7" s="205"/>
      <c r="B7" s="106"/>
      <c r="C7" s="109" t="s">
        <v>292</v>
      </c>
      <c r="D7" s="110" t="s">
        <v>305</v>
      </c>
      <c r="E7" s="110" t="s">
        <v>282</v>
      </c>
    </row>
    <row r="8" spans="1:6" ht="255.5" customHeight="1">
      <c r="A8" s="205"/>
      <c r="B8" s="106"/>
      <c r="C8" s="111" t="s">
        <v>302</v>
      </c>
      <c r="D8" s="110" t="s">
        <v>303</v>
      </c>
      <c r="E8" s="110" t="s">
        <v>282</v>
      </c>
    </row>
    <row r="9" spans="1:6" ht="278" customHeight="1">
      <c r="A9" s="205"/>
      <c r="B9" s="106" t="s">
        <v>274</v>
      </c>
      <c r="C9" s="111" t="s">
        <v>283</v>
      </c>
      <c r="D9" s="110" t="s">
        <v>306</v>
      </c>
      <c r="E9" s="110" t="s">
        <v>282</v>
      </c>
    </row>
    <row r="10" spans="1:6" ht="335.5" customHeight="1">
      <c r="A10" s="205"/>
      <c r="B10" s="106" t="s">
        <v>274</v>
      </c>
      <c r="C10" s="111" t="s">
        <v>293</v>
      </c>
      <c r="D10" s="110" t="s">
        <v>307</v>
      </c>
      <c r="E10" s="110" t="s">
        <v>282</v>
      </c>
    </row>
    <row r="11" spans="1:6" ht="346.5" customHeight="1">
      <c r="A11" s="112" t="s">
        <v>274</v>
      </c>
      <c r="B11" s="106" t="s">
        <v>274</v>
      </c>
      <c r="C11" s="111" t="s">
        <v>293</v>
      </c>
      <c r="D11" s="110" t="s">
        <v>308</v>
      </c>
      <c r="E11" s="110" t="s">
        <v>282</v>
      </c>
    </row>
  </sheetData>
  <mergeCells count="4">
    <mergeCell ref="C1:E1"/>
    <mergeCell ref="C3:E3"/>
    <mergeCell ref="A5:A10"/>
    <mergeCell ref="C2:E2"/>
  </mergeCells>
  <phoneticPr fontId="4"/>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9696-9033-46DD-B7F7-80254D8B476E}">
  <dimension ref="B2:G57"/>
  <sheetViews>
    <sheetView zoomScaleNormal="100" workbookViewId="0">
      <selection activeCell="D5" sqref="D5"/>
    </sheetView>
  </sheetViews>
  <sheetFormatPr defaultColWidth="9" defaultRowHeight="16.5"/>
  <cols>
    <col min="1" max="1" width="9" style="74"/>
    <col min="2" max="3" width="14" style="74" bestFit="1" customWidth="1"/>
    <col min="4" max="4" width="40.58203125" style="74" bestFit="1" customWidth="1"/>
    <col min="5" max="5" width="97.58203125" style="74" bestFit="1" customWidth="1"/>
    <col min="6" max="6" width="5.08203125" style="75" bestFit="1" customWidth="1"/>
    <col min="7" max="7" width="64.33203125" style="75" bestFit="1" customWidth="1"/>
    <col min="8" max="16384" width="9" style="74"/>
  </cols>
  <sheetData>
    <row r="2" spans="2:7" s="62" customFormat="1" ht="18.75" customHeight="1">
      <c r="B2" s="62" t="s">
        <v>264</v>
      </c>
      <c r="C2" s="62" t="s">
        <v>265</v>
      </c>
      <c r="F2" s="63"/>
      <c r="G2" s="63"/>
    </row>
    <row r="3" spans="2:7" s="64" customFormat="1" ht="18.75" customHeight="1">
      <c r="F3" s="65"/>
      <c r="G3" s="65"/>
    </row>
    <row r="4" spans="2:7" s="64" customFormat="1" ht="18.75" customHeight="1">
      <c r="B4" s="66" t="s">
        <v>266</v>
      </c>
      <c r="C4" s="66" t="s">
        <v>267</v>
      </c>
      <c r="D4" s="66" t="s">
        <v>268</v>
      </c>
      <c r="E4" s="67" t="s">
        <v>269</v>
      </c>
      <c r="F4" s="67" t="s">
        <v>270</v>
      </c>
    </row>
    <row r="5" spans="2:7" s="64" customFormat="1" ht="18.75" customHeight="1">
      <c r="B5" s="68">
        <v>45933</v>
      </c>
      <c r="C5" s="69" t="s">
        <v>289</v>
      </c>
      <c r="D5" s="69"/>
      <c r="E5" s="70" t="s">
        <v>271</v>
      </c>
      <c r="F5" s="71"/>
    </row>
    <row r="6" spans="2:7" s="64" customFormat="1" ht="18.75" customHeight="1">
      <c r="B6" s="72"/>
      <c r="C6" s="69"/>
      <c r="D6" s="69"/>
      <c r="E6" s="70"/>
      <c r="F6" s="71"/>
    </row>
    <row r="7" spans="2:7" s="64" customFormat="1" ht="18.75" customHeight="1">
      <c r="B7" s="72"/>
      <c r="C7" s="69"/>
      <c r="D7" s="69"/>
      <c r="E7" s="73"/>
      <c r="F7" s="71"/>
    </row>
    <row r="8" spans="2:7" s="64" customFormat="1" ht="18.75" customHeight="1">
      <c r="B8" s="68"/>
      <c r="C8" s="69"/>
      <c r="D8" s="69"/>
      <c r="E8" s="70"/>
      <c r="F8" s="73"/>
    </row>
    <row r="9" spans="2:7" s="64" customFormat="1" ht="18.75" customHeight="1">
      <c r="B9" s="68"/>
      <c r="C9" s="69"/>
      <c r="D9" s="69"/>
      <c r="E9" s="70"/>
      <c r="F9" s="71"/>
    </row>
    <row r="10" spans="2:7" s="64" customFormat="1" ht="18.75" customHeight="1">
      <c r="B10" s="68"/>
      <c r="C10" s="69"/>
      <c r="D10" s="69"/>
      <c r="E10" s="70"/>
      <c r="F10" s="73"/>
    </row>
    <row r="11" spans="2:7" s="64" customFormat="1" ht="18.75" customHeight="1">
      <c r="B11" s="68"/>
      <c r="C11" s="69"/>
      <c r="D11" s="69"/>
      <c r="E11" s="70"/>
      <c r="F11" s="73"/>
    </row>
    <row r="12" spans="2:7" s="64" customFormat="1" ht="18.75" customHeight="1">
      <c r="B12" s="68"/>
      <c r="C12" s="69"/>
      <c r="D12" s="69"/>
      <c r="E12" s="70"/>
      <c r="F12" s="73"/>
    </row>
    <row r="13" spans="2:7" s="64" customFormat="1" ht="18.75" customHeight="1">
      <c r="B13" s="68"/>
      <c r="C13" s="69"/>
      <c r="D13" s="69"/>
      <c r="E13" s="70"/>
      <c r="F13" s="70"/>
    </row>
    <row r="14" spans="2:7" s="64" customFormat="1" ht="18.75" customHeight="1">
      <c r="B14" s="68"/>
      <c r="C14" s="69"/>
      <c r="D14" s="69"/>
      <c r="E14" s="70"/>
      <c r="F14" s="70"/>
    </row>
    <row r="15" spans="2:7" s="64" customFormat="1" ht="18.75" customHeight="1">
      <c r="B15" s="68"/>
      <c r="C15" s="69"/>
      <c r="D15" s="69"/>
      <c r="E15" s="70"/>
      <c r="F15" s="70"/>
    </row>
    <row r="16" spans="2:7" s="64" customFormat="1" ht="18.75" customHeight="1">
      <c r="B16" s="68"/>
      <c r="C16" s="69"/>
      <c r="D16" s="69"/>
      <c r="E16" s="70"/>
      <c r="F16" s="70"/>
    </row>
    <row r="17" spans="2:6" s="64" customFormat="1" ht="18.75" customHeight="1">
      <c r="B17" s="68"/>
      <c r="C17" s="69"/>
      <c r="D17" s="69"/>
      <c r="E17" s="70"/>
      <c r="F17" s="70"/>
    </row>
    <row r="18" spans="2:6" s="64" customFormat="1" ht="18.75" customHeight="1">
      <c r="B18" s="68"/>
      <c r="C18" s="69"/>
      <c r="D18" s="69"/>
      <c r="E18" s="70"/>
      <c r="F18" s="70"/>
    </row>
    <row r="19" spans="2:6" s="64" customFormat="1" ht="18.75" customHeight="1">
      <c r="B19" s="68"/>
      <c r="C19" s="69"/>
      <c r="D19" s="69"/>
      <c r="E19" s="70"/>
      <c r="F19" s="70"/>
    </row>
    <row r="20" spans="2:6" s="64" customFormat="1" ht="18.75" customHeight="1">
      <c r="B20" s="71"/>
      <c r="C20" s="69"/>
      <c r="D20" s="69"/>
      <c r="E20" s="70"/>
      <c r="F20" s="70"/>
    </row>
    <row r="21" spans="2:6" s="64" customFormat="1" ht="18.75" customHeight="1">
      <c r="B21" s="71"/>
      <c r="C21" s="69"/>
      <c r="D21" s="69"/>
      <c r="E21" s="70"/>
      <c r="F21" s="70"/>
    </row>
    <row r="22" spans="2:6" s="64" customFormat="1" ht="18.75" customHeight="1">
      <c r="B22" s="71"/>
      <c r="C22" s="69"/>
      <c r="D22" s="69"/>
      <c r="E22" s="70"/>
      <c r="F22" s="70"/>
    </row>
    <row r="23" spans="2:6" s="64" customFormat="1" ht="18.75" customHeight="1">
      <c r="B23" s="71"/>
      <c r="C23" s="69"/>
      <c r="D23" s="69"/>
      <c r="E23" s="70"/>
      <c r="F23" s="70"/>
    </row>
    <row r="24" spans="2:6" s="64" customFormat="1" ht="18.75" customHeight="1">
      <c r="B24" s="71"/>
      <c r="C24" s="69"/>
      <c r="D24" s="69"/>
      <c r="E24" s="70"/>
      <c r="F24" s="70"/>
    </row>
    <row r="25" spans="2:6" s="64" customFormat="1" ht="18.75" customHeight="1">
      <c r="B25" s="71"/>
      <c r="C25" s="69"/>
      <c r="D25" s="69"/>
      <c r="E25" s="70"/>
      <c r="F25" s="70"/>
    </row>
    <row r="26" spans="2:6" s="64" customFormat="1" ht="18.75" customHeight="1">
      <c r="B26" s="71"/>
      <c r="C26" s="69"/>
      <c r="D26" s="69"/>
      <c r="E26" s="70"/>
      <c r="F26" s="70"/>
    </row>
    <row r="27" spans="2:6" s="64" customFormat="1" ht="18.75" customHeight="1">
      <c r="B27" s="71"/>
      <c r="C27" s="69"/>
      <c r="D27" s="69"/>
      <c r="E27" s="70"/>
      <c r="F27" s="70"/>
    </row>
    <row r="28" spans="2:6" s="64" customFormat="1" ht="18.75" customHeight="1">
      <c r="B28" s="71"/>
      <c r="C28" s="69"/>
      <c r="D28" s="69"/>
      <c r="E28" s="70"/>
      <c r="F28" s="70"/>
    </row>
    <row r="29" spans="2:6" s="64" customFormat="1" ht="18.75" customHeight="1">
      <c r="B29" s="71"/>
      <c r="C29" s="69"/>
      <c r="D29" s="69"/>
      <c r="E29" s="70"/>
      <c r="F29" s="70"/>
    </row>
    <row r="30" spans="2:6" s="64" customFormat="1" ht="18.75" customHeight="1">
      <c r="B30" s="71"/>
      <c r="C30" s="69"/>
      <c r="D30" s="69"/>
      <c r="E30" s="70"/>
      <c r="F30" s="70"/>
    </row>
    <row r="31" spans="2:6" s="64" customFormat="1" ht="18.75" customHeight="1">
      <c r="B31" s="71"/>
      <c r="C31" s="69"/>
      <c r="D31" s="69"/>
      <c r="E31" s="70"/>
      <c r="F31" s="70"/>
    </row>
    <row r="32" spans="2:6" s="64" customFormat="1" ht="18.75" customHeight="1">
      <c r="B32" s="71"/>
      <c r="C32" s="69"/>
      <c r="D32" s="69"/>
      <c r="E32" s="70"/>
      <c r="F32" s="70"/>
    </row>
    <row r="33" spans="2:6" s="64" customFormat="1" ht="18.75" customHeight="1">
      <c r="B33" s="71"/>
      <c r="C33" s="69"/>
      <c r="D33" s="69"/>
      <c r="E33" s="70"/>
      <c r="F33" s="70"/>
    </row>
    <row r="34" spans="2:6" s="64" customFormat="1" ht="18.75" customHeight="1">
      <c r="B34" s="71"/>
      <c r="C34" s="69"/>
      <c r="D34" s="69"/>
      <c r="E34" s="70"/>
      <c r="F34" s="70"/>
    </row>
    <row r="35" spans="2:6" s="64" customFormat="1" ht="18.75" customHeight="1">
      <c r="B35" s="71"/>
      <c r="C35" s="69"/>
      <c r="D35" s="69"/>
      <c r="E35" s="70"/>
      <c r="F35" s="70"/>
    </row>
    <row r="36" spans="2:6" s="64" customFormat="1" ht="18.75" customHeight="1">
      <c r="B36" s="71"/>
      <c r="C36" s="69"/>
      <c r="D36" s="69"/>
      <c r="E36" s="70"/>
      <c r="F36" s="70"/>
    </row>
    <row r="37" spans="2:6" s="64" customFormat="1" ht="18.75" customHeight="1">
      <c r="B37" s="71"/>
      <c r="C37" s="69"/>
      <c r="D37" s="69"/>
      <c r="E37" s="70"/>
      <c r="F37" s="70"/>
    </row>
    <row r="38" spans="2:6" s="64" customFormat="1" ht="18.75" customHeight="1">
      <c r="B38" s="71"/>
      <c r="C38" s="69"/>
      <c r="D38" s="69"/>
      <c r="E38" s="70"/>
      <c r="F38" s="70"/>
    </row>
    <row r="39" spans="2:6" s="64" customFormat="1" ht="18.75" customHeight="1">
      <c r="B39" s="71"/>
      <c r="C39" s="69"/>
      <c r="D39" s="69"/>
      <c r="E39" s="70"/>
      <c r="F39" s="70"/>
    </row>
    <row r="40" spans="2:6" s="64" customFormat="1" ht="18.75" customHeight="1">
      <c r="B40" s="71"/>
      <c r="C40" s="69"/>
      <c r="D40" s="69"/>
      <c r="E40" s="70"/>
      <c r="F40" s="70"/>
    </row>
    <row r="41" spans="2:6" s="64" customFormat="1" ht="18.75" customHeight="1">
      <c r="B41" s="71"/>
      <c r="C41" s="69"/>
      <c r="D41" s="69"/>
      <c r="E41" s="70"/>
      <c r="F41" s="70"/>
    </row>
    <row r="42" spans="2:6" s="64" customFormat="1" ht="18.75" customHeight="1">
      <c r="B42" s="71"/>
      <c r="C42" s="69"/>
      <c r="D42" s="69"/>
      <c r="E42" s="70"/>
      <c r="F42" s="70"/>
    </row>
    <row r="43" spans="2:6" s="64" customFormat="1" ht="18.75" customHeight="1">
      <c r="B43" s="71"/>
      <c r="C43" s="69"/>
      <c r="D43" s="69"/>
      <c r="E43" s="70"/>
      <c r="F43" s="70"/>
    </row>
    <row r="44" spans="2:6" s="64" customFormat="1" ht="18.75" customHeight="1">
      <c r="B44" s="71"/>
      <c r="C44" s="69"/>
      <c r="D44" s="69"/>
      <c r="E44" s="70"/>
      <c r="F44" s="70"/>
    </row>
    <row r="45" spans="2:6" s="64" customFormat="1" ht="18.75" customHeight="1">
      <c r="B45" s="71"/>
      <c r="C45" s="69"/>
      <c r="D45" s="69"/>
      <c r="E45" s="70"/>
      <c r="F45" s="70"/>
    </row>
    <row r="46" spans="2:6" s="64" customFormat="1" ht="18.75" customHeight="1">
      <c r="B46" s="71"/>
      <c r="C46" s="69"/>
      <c r="D46" s="69"/>
      <c r="E46" s="70"/>
      <c r="F46" s="70"/>
    </row>
    <row r="47" spans="2:6" s="64" customFormat="1" ht="18.75" customHeight="1">
      <c r="B47" s="71"/>
      <c r="C47" s="69"/>
      <c r="D47" s="69"/>
      <c r="E47" s="70"/>
      <c r="F47" s="70"/>
    </row>
    <row r="48" spans="2:6" s="64" customFormat="1" ht="18.75" customHeight="1">
      <c r="B48" s="71"/>
      <c r="C48" s="69"/>
      <c r="D48" s="69"/>
      <c r="E48" s="70"/>
      <c r="F48" s="70"/>
    </row>
    <row r="49" spans="2:6" s="64" customFormat="1" ht="18.75" customHeight="1">
      <c r="B49" s="71"/>
      <c r="C49" s="69"/>
      <c r="D49" s="69"/>
      <c r="E49" s="70"/>
      <c r="F49" s="70"/>
    </row>
    <row r="50" spans="2:6" s="64" customFormat="1" ht="18.75" customHeight="1">
      <c r="B50" s="71"/>
      <c r="C50" s="69"/>
      <c r="D50" s="69"/>
      <c r="E50" s="70"/>
      <c r="F50" s="70"/>
    </row>
    <row r="51" spans="2:6" s="64" customFormat="1" ht="18.75" customHeight="1">
      <c r="B51" s="71"/>
      <c r="C51" s="69"/>
      <c r="D51" s="69"/>
      <c r="E51" s="70"/>
      <c r="F51" s="70"/>
    </row>
    <row r="52" spans="2:6" s="64" customFormat="1" ht="18.75" customHeight="1">
      <c r="B52" s="71"/>
      <c r="C52" s="69"/>
      <c r="D52" s="69"/>
      <c r="E52" s="70"/>
      <c r="F52" s="70"/>
    </row>
    <row r="53" spans="2:6" s="64" customFormat="1" ht="18.75" customHeight="1">
      <c r="B53" s="71"/>
      <c r="C53" s="69"/>
      <c r="D53" s="69"/>
      <c r="E53" s="70"/>
      <c r="F53" s="70"/>
    </row>
    <row r="54" spans="2:6" s="64" customFormat="1" ht="18.75" customHeight="1">
      <c r="B54" s="71"/>
      <c r="C54" s="69"/>
      <c r="D54" s="69"/>
      <c r="E54" s="70"/>
      <c r="F54" s="70"/>
    </row>
    <row r="55" spans="2:6" s="64" customFormat="1" ht="18.75" customHeight="1">
      <c r="B55" s="69"/>
      <c r="C55" s="69"/>
      <c r="D55" s="69"/>
      <c r="E55" s="70"/>
      <c r="F55" s="70"/>
    </row>
    <row r="56" spans="2:6" s="64" customFormat="1" ht="18.75" customHeight="1">
      <c r="B56" s="69"/>
      <c r="C56" s="69"/>
      <c r="D56" s="69"/>
      <c r="E56" s="70"/>
      <c r="F56" s="70"/>
    </row>
    <row r="57" spans="2:6" s="64" customFormat="1" ht="18.75" customHeight="1">
      <c r="B57" s="69"/>
      <c r="C57" s="69"/>
      <c r="D57" s="69"/>
      <c r="E57" s="70"/>
      <c r="F57" s="70"/>
    </row>
  </sheetData>
  <phoneticPr fontId="4"/>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R 1 o B W 2 8 0 2 2 u l A A A A 9 w A A A B I A H A B D b 2 5 m a W c v U G F j a 2 F n Z S 5 4 b W w g o h g A K K A U A A A A A A A A A A A A A A A A A A A A A A A A A A A A h Y + x D o I w G I R f h X S n L Z X B k J 8 y u B l J S E y M a 1 M q V K E Y W i z v 5 u A j + Q p i F H V z u O H u v u H u f r 1 B N r Z N c F G 9 1 Z 1 J U Y Q p C p S R X a l N l a L B H c I l y j g U Q p 5 E p Y I J N j Y Z b Z m i 2 r l z Q o j 3 H v s F 7 v q K M E o j s s 8 3 W 1 m r V q A P r P / D o T b W C S M V 4 r B 7 j e E M R 3 E 8 i T J M g c w p 5 N p 8 C T Y N f r Y / I a y G x g 2 9 4 k c R r g s g s w X y P s E f U E s D B B Q A A g A I A E d a A 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W g F b K I p H u A 4 A A A A R A A A A E w A c A E Z v c m 1 1 b G F z L 1 N l Y 3 R p b 2 4 x L m 0 g o h g A K K A U A A A A A A A A A A A A A A A A A A A A A A A A A A A A K 0 5 N L s n M z 1 M I h t C G 1 g B Q S w E C L Q A U A A I A C A B H W g F b b z T b a 6 U A A A D 3 A A A A E g A A A A A A A A A A A A A A A A A A A A A A Q 2 9 u Z m l n L 1 B h Y 2 t h Z 2 U u e G 1 s U E s B A i 0 A F A A C A A g A R 1 o B W w / K 6 a u k A A A A 6 Q A A A B M A A A A A A A A A A A A A A A A A 8 Q A A A F t D b 2 5 0 Z W 5 0 X 1 R 5 c G V z X S 5 4 b W x Q S w E C L Q A U A A I A C A B H W g F 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c u S R m 1 Z P E S 7 2 y l g P K 2 U m A A A A A A C A A A A A A A Q Z g A A A A E A A C A A A A C A Q o I 5 V N V R 3 4 H R p c H H 1 6 A N a 8 D A L w B 3 6 5 Z y r 5 O g q F H X c w A A A A A O g A A A A A I A A C A A A A D W w 8 q Y b t U L g R P 1 G o / z + 5 s 8 W 7 q i u p j p R q k r K 6 j G j Q v / M 1 A A A A D 8 y / L G W b A X 2 x r 4 B D d + y w h d 2 q 8 1 8 2 t Q P A 8 n u L q / R 2 6 c N U W A j P 8 k h R J m j r w 5 X U 2 w 3 r O 3 V e Y A H E 2 3 F c 1 / 0 t 9 F B m 8 D B G X x L c I J 1 V s 2 7 j o D f F V n 0 U A A A A A m E w N T c u 1 6 G O 2 S g j 3 p i + V V 1 Y T / s w I O o L p S b z d 0 Y j 9 J L f e G 2 W P 6 V H s r j 3 W z M + Y 2 D I r b N m J U k H z D 0 P T n y g D R c i j I < / D a t a M a s h u p > 
</file>

<file path=customXml/item3.xml><?xml version="1.0" encoding="utf-8"?>
<ct:contentTypeSchema xmlns:ct="http://schemas.microsoft.com/office/2006/metadata/contentType" xmlns:ma="http://schemas.microsoft.com/office/2006/metadata/properties/metaAttributes" ct:_="" ma:_="" ma:contentTypeName="ドキュメント" ma:contentTypeID="0x0101000ED353C60105F34DABBBF603193D9FD7" ma:contentTypeVersion="8" ma:contentTypeDescription="新しいドキュメントを作成します。" ma:contentTypeScope="" ma:versionID="ff96f1b83903b6ca69e21ae72ce65d29">
  <xsd:schema xmlns:xsd="http://www.w3.org/2001/XMLSchema" xmlns:xs="http://www.w3.org/2001/XMLSchema" xmlns:p="http://schemas.microsoft.com/office/2006/metadata/properties" xmlns:ns2="7e1b7570-88a0-44ee-ab1c-d900d3a9ef2f" xmlns:ns3="69806635-1477-418f-8922-2a2d0bbc39e0" targetNamespace="http://schemas.microsoft.com/office/2006/metadata/properties" ma:root="true" ma:fieldsID="dd34249053b4960b9f5dac26d98b1ad9" ns2:_="" ns3:_="">
    <xsd:import namespace="7e1b7570-88a0-44ee-ab1c-d900d3a9ef2f"/>
    <xsd:import namespace="69806635-1477-418f-8922-2a2d0bbc39e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b7570-88a0-44ee-ab1c-d900d3a9ef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19fc5150-9405-4c92-b675-a15574d83ce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806635-1477-418f-8922-2a2d0bbc39e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e6c4ad-df8f-4506-bf29-55cef1bd293e}" ma:internalName="TaxCatchAll" ma:showField="CatchAllData" ma:web="69806635-1477-418f-8922-2a2d0bbc39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7e1b7570-88a0-44ee-ab1c-d900d3a9ef2f">
      <Terms xmlns="http://schemas.microsoft.com/office/infopath/2007/PartnerControls"/>
    </lcf76f155ced4ddcb4097134ff3c332f>
    <TaxCatchAll xmlns="69806635-1477-418f-8922-2a2d0bbc39e0" xsi:nil="true"/>
  </documentManagement>
</p:properties>
</file>

<file path=customXml/itemProps1.xml><?xml version="1.0" encoding="utf-8"?>
<ds:datastoreItem xmlns:ds="http://schemas.openxmlformats.org/officeDocument/2006/customXml" ds:itemID="{8F1080EF-91B6-417D-A249-69224D257C51}">
  <ds:schemaRefs>
    <ds:schemaRef ds:uri="http://schemas.microsoft.com/sharepoint/v3/contenttype/forms"/>
  </ds:schemaRefs>
</ds:datastoreItem>
</file>

<file path=customXml/itemProps2.xml><?xml version="1.0" encoding="utf-8"?>
<ds:datastoreItem xmlns:ds="http://schemas.openxmlformats.org/officeDocument/2006/customXml" ds:itemID="{915A492F-DC13-495C-B7F9-10FB537C7E8E}">
  <ds:schemaRefs>
    <ds:schemaRef ds:uri="http://schemas.microsoft.com/DataMashup"/>
  </ds:schemaRefs>
</ds:datastoreItem>
</file>

<file path=customXml/itemProps3.xml><?xml version="1.0" encoding="utf-8"?>
<ds:datastoreItem xmlns:ds="http://schemas.openxmlformats.org/officeDocument/2006/customXml" ds:itemID="{7C04DD24-2E45-4DC0-B69F-E7DC5E36A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b7570-88a0-44ee-ab1c-d900d3a9ef2f"/>
    <ds:schemaRef ds:uri="69806635-1477-418f-8922-2a2d0bbc39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B043C42-5D59-4A30-92A0-5EA74B604AF5}">
  <ds:schemaRefs>
    <ds:schemaRef ds:uri="http://schemas.microsoft.com/office/2006/metadata/properties"/>
    <ds:schemaRef ds:uri="http://schemas.microsoft.com/office/infopath/2007/PartnerControls"/>
    <ds:schemaRef ds:uri="7e1b7570-88a0-44ee-ab1c-d900d3a9ef2f"/>
    <ds:schemaRef ds:uri="69806635-1477-418f-8922-2a2d0bbc39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要件定義（手入力 メタデータ項目リスト）_bak</vt:lpstr>
      <vt:lpstr>要件定義（構造化 メタデータ項目リスト）_bak</vt:lpstr>
      <vt:lpstr>ファイル命名規則</vt:lpstr>
      <vt:lpstr>要件定義（手入力 メタデータ項目リスト）</vt:lpstr>
      <vt:lpstr>要件定義（構造化 メタデータ項目リスト）</vt:lpstr>
      <vt:lpstr>要件定義（設定ファイル）</vt:lpstr>
      <vt:lpstr>要件定義（構造化詳細）</vt:lpstr>
      <vt:lpstr>改版履歴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nagao</dc:creator>
  <cp:keywords/>
  <dc:description/>
  <cp:lastModifiedBy>基盤 nims</cp:lastModifiedBy>
  <cp:revision/>
  <dcterms:created xsi:type="dcterms:W3CDTF">2015-06-05T18:19:34Z</dcterms:created>
  <dcterms:modified xsi:type="dcterms:W3CDTF">2025-10-09T04:01:22Z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0x0101000ED353C60105F34DABBBF603193D9FD7</vt:lpwstr>
  </property>
  <property fmtid="{D5CDD505-2E9C-101B-9397-08002B2CF9AE}" pid="3" name="MediaServiceImageTags">
    <vt:lpwstr/>
  </property>
</Properties>
</file>