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richData/richValueRel.xml" ContentType="application/vnd.ms-excel.richvaluerel+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wsl$\Ubuntu-22.04\home\rde2\gitlab\RDE_ELECTRON_MICROSCOPE_STANDARD\docs\requirement_analysis\"/>
    </mc:Choice>
  </mc:AlternateContent>
  <xr:revisionPtr revIDLastSave="0" documentId="13_ncr:1_{BD1E18BB-621E-4822-97B6-62E2CAEE97BC}" xr6:coauthVersionLast="47" xr6:coauthVersionMax="47" xr10:uidLastSave="{00000000-0000-0000-0000-000000000000}"/>
  <bookViews>
    <workbookView xWindow="-120" yWindow="-120" windowWidth="29040" windowHeight="15720" tabRatio="851" firstSheet="2" activeTab="3" xr2:uid="{00000000-000D-0000-FFFF-FFFF00000000}"/>
  </bookViews>
  <sheets>
    <sheet name="要件定義（手入力 メタデータ項目リスト）_bak" sheetId="15" state="hidden" r:id="rId1"/>
    <sheet name="要件定義（構造化 メタデータ項目リスト）_bak" sheetId="10" state="hidden" r:id="rId2"/>
    <sheet name="ファイル命名規則" sheetId="19" r:id="rId3"/>
    <sheet name="要件定義（手入力 メタデータ項目リスト）" sheetId="22" r:id="rId4"/>
    <sheet name="要件定義（構造化 メタデータ項目リスト） (EELS)" sheetId="23" r:id="rId5"/>
    <sheet name="要件定義（構造化 メタデータ項目リスト） (STEM)" sheetId="24" r:id="rId6"/>
    <sheet name="要件定義（構造化 メタデータ項目リスト） (TEM)" sheetId="25" r:id="rId7"/>
    <sheet name="要件定義（構造化 メタデータ項目リスト） (TED)" sheetId="26" r:id="rId8"/>
    <sheet name="要件定義（構造化 詳細）" sheetId="27" r:id="rId9"/>
    <sheet name="改版履歴" sheetId="16" r:id="rId10"/>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localSheetId="4" hidden="1">'要件定義（構造化 メタデータ項目リスト） (EELS)'!$A$2:$U$99</definedName>
    <definedName name="_xlnm._FilterDatabase" localSheetId="5" hidden="1">'要件定義（構造化 メタデータ項目リスト） (STEM)'!$A$2:$U$97</definedName>
    <definedName name="_xlnm._FilterDatabase" localSheetId="7" hidden="1">'要件定義（構造化 メタデータ項目リスト） (TED)'!$A$2:$U$96</definedName>
    <definedName name="_xlnm._FilterDatabase" localSheetId="6" hidden="1">'要件定義（構造化 メタデータ項目リスト） (TEM)'!$A$2:$U$97</definedName>
    <definedName name="AnalysisField">'[1]Characterization methods'!$B$118:$B$134</definedName>
    <definedName name="cell" localSheetId="8">[2]Sheet2!$B$2:$B$3</definedName>
    <definedName name="cell">[3]Sheet2!$B$2:$B$3</definedName>
    <definedName name="ComputationalMethods" localSheetId="8">'[4]Computational methods'!$B$3:$B$20</definedName>
    <definedName name="ComputationalMethods">'[5]Computational methods'!$B$3:$B$20</definedName>
    <definedName name="data_origin" localSheetId="8">'[4]data origin'!$B$2:$B$6</definedName>
    <definedName name="data_origin">'[5]data origin'!$B$2:$B$6</definedName>
    <definedName name="DisclosureCategory" localSheetId="8">[4]mandatory_item!$C$54:$C$57</definedName>
    <definedName name="DisclosureCategory">[5]mandatory_item!$C$54:$C$57</definedName>
    <definedName name="MaterialTypes">'[1]Material types'!$J$1:$T$1</definedName>
    <definedName name="measurement_processing_category" localSheetId="8">'[4]Characterization&amp;Process'!$B$27:$AD$27</definedName>
    <definedName name="measurement_processing_category">'[5]Characterization&amp;Process'!$B$27:$AD$27</definedName>
    <definedName name="MeasurementEnvironment">'[1]Characterization methods'!$C$118:$C$126</definedName>
    <definedName name="ProcessingEnvironment" localSheetId="8">'[4]Synthesis and processing'!$F$112:$F$120</definedName>
    <definedName name="ProcessingEnvironment">'[5]Synthesis and processing'!$F$112:$F$120</definedName>
    <definedName name="PropertiesAddressed" localSheetId="8">'[4]Properties addressed'!$I$1:$X$1</definedName>
    <definedName name="PropertiesAddressed">'[5]Properties addressed'!$I$1:$X$1</definedName>
    <definedName name="RDE利用の目的" localSheetId="8">#REF!</definedName>
    <definedName name="RDE利用の目的">#REF!</definedName>
    <definedName name="RDE利用の目的２" localSheetId="8">#REF!</definedName>
    <definedName name="RDE利用の目的２">#REF!</definedName>
    <definedName name="StructuralFeatures">'[1]Structural features'!$I$1:$Q$1</definedName>
    <definedName name="SynthesisProcessing" localSheetId="8">'[4]Synthesis and processing'!$I$1:$T$1</definedName>
    <definedName name="SynthesisProcessing">'[5]Synthesis and processing'!$I$1:$T$1</definedName>
    <definedName name="techniques">'[1]Characterization methods'!$J$1:$Z$1</definedName>
    <definedName name="技術分類" localSheetId="8">'[6]Characterization methods'!$J$24:$Z$24</definedName>
    <definedName name="技術分類">'[7]Characterization methods'!$J$24:$Z$24</definedName>
    <definedName name="計算手法" localSheetId="8">'[4]Computational methods'!$E$3:$E$20</definedName>
    <definedName name="計算手法">'[5]Computational methods'!$E$3:$E$20</definedName>
    <definedName name="計測技術分類" localSheetId="8">'[6]Characterization methods'!$J$24:$Z$24</definedName>
    <definedName name="計測技術分類">'[7]Characterization methods'!$J$24:$Z$24</definedName>
    <definedName name="構造的特徴" localSheetId="8">'[6]Structural features'!$I$25:$Q$25</definedName>
    <definedName name="構造的特徴">'[7]Structural features'!$I$25:$Q$25</definedName>
    <definedName name="合成・プロセス" localSheetId="8">'[4]Synthesis and processing'!$I$22:$T$22</definedName>
    <definedName name="合成・プロセス">'[5]Synthesis and processing'!$I$22:$T$22</definedName>
    <definedName name="処理環境" localSheetId="8">'[4]Synthesis and processing'!$G$112:$G$120</definedName>
    <definedName name="処理環境">'[5]Synthesis and processing'!$G$112:$G$120</definedName>
    <definedName name="測定環境" localSheetId="8">'[6]Characterization methods'!$G$118:$G$126</definedName>
    <definedName name="測定環境">'[7]Characterization methods'!$G$118:$G$126</definedName>
    <definedName name="特徴的性質" localSheetId="8">'[4]Properties addressed'!$I$28:$X$28</definedName>
    <definedName name="特徴的性質">'[5]Properties addressed'!$I$28:$X$28</definedName>
    <definedName name="物質タイプ" localSheetId="8">'[6]Material types'!$J$17:$T$17</definedName>
    <definedName name="物質タイプ">'[7]Material types'!$J$17:$T$17</definedName>
    <definedName name="分析分野">'[1]Characterization methods'!$F$118:$F$134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22" l="1"/>
  <c r="C6" i="22"/>
  <c r="C5" i="22"/>
  <c r="C4" i="22"/>
  <c r="C3" i="22"/>
  <c r="C22" i="22"/>
  <c r="C21" i="22"/>
  <c r="C20" i="22"/>
  <c r="C19" i="22"/>
  <c r="C18" i="22"/>
  <c r="C17" i="22"/>
  <c r="C16" i="22"/>
  <c r="C15" i="22"/>
  <c r="C14" i="22"/>
  <c r="C13" i="22"/>
  <c r="C12" i="22"/>
  <c r="C11" i="22"/>
  <c r="C10" i="22"/>
  <c r="C9" i="22"/>
  <c r="C8" i="22"/>
  <c r="C49" i="15" l="1"/>
  <c r="C48" i="15"/>
  <c r="C47" i="15"/>
  <c r="C46" i="15"/>
  <c r="C45" i="15"/>
  <c r="C44" i="15"/>
  <c r="C43" i="15"/>
  <c r="C42" i="15"/>
  <c r="C41" i="15"/>
  <c r="C40" i="15"/>
  <c r="C39" i="15"/>
  <c r="C38" i="15"/>
  <c r="C24" i="15"/>
  <c r="C23" i="15"/>
  <c r="C22" i="15"/>
  <c r="C21" i="15"/>
  <c r="C20" i="15"/>
  <c r="C19" i="15"/>
  <c r="C18" i="15"/>
  <c r="C17" i="15" l="1"/>
  <c r="C16" i="15"/>
  <c r="C15" i="15"/>
  <c r="C14" i="15"/>
  <c r="C13" i="15"/>
  <c r="C12" i="15"/>
  <c r="C11" i="15"/>
  <c r="C10" i="15" l="1"/>
  <c r="C9" i="15"/>
  <c r="C8" i="15"/>
  <c r="C7" i="15"/>
  <c r="C6" i="15"/>
  <c r="C5"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tc={8EC9289B-E89B-C54A-AF5E-A9CAB7783195}</author>
    <author>tc={296B8175-6133-1340-B050-FB33F3C0CC15}</author>
  </authors>
  <commentList>
    <comment ref="F26" authorId="0" shapeId="0" xr:uid="{8EC9289B-E89B-C54A-AF5E-A9CAB7783195}">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「スパイク除去/spike removal」などとするのが良いでしょう。（特異点除去という言葉は物理学上かなり特定の意味を持つ言葉で、今回の処理はそれに当たらないため）
返信:
OKです。</t>
        </r>
      </text>
    </comment>
    <comment ref="F27" authorId="1" shapeId="0" xr:uid="{296B8175-6133-1340-B050-FB33F3C0CC15}">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「取得」というか、「特出し表示」？　取得でも良いですが、一応議論したく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tc={AD545E9C-6EAD-7444-868D-1DA9DDED3D54}</author>
    <author>tc={14C21C5E-7A44-AA48-B84A-2B7A0F5A94D8}</author>
    <author>tc={C11FE378-AC52-5844-93E3-10FA1B4B2ECC}</author>
    <author>tc={EFCB1198-F542-704F-9335-CDD4A0F5BC07}</author>
  </authors>
  <commentList>
    <comment ref="L27" authorId="0" shapeId="0" xr:uid="{AD545E9C-6EAD-7444-868D-1DA9DDED3D54}">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数値型に固執させるなら、サンプル幅・サンプル長さ・サンプル厚さの3項目に分ける必要が出てきますか？
返信:
はい、そう思います。DX的にそうするのか、現場の実情に合わせてこのようにするのか、コメント欄（SAMPLE_COMMENT）に特別なルールを設けてSAMPLE_SIZEやSAMPLE_VOLUMEに計算してマッピングするか、などが考えられると思います。
送り状にこの3つの項目を持たせようと思っていますが、それとの関係も検討必要です。
DXにこだわりすぎて、実情に合わないことをやっても仕方ないと思いますので悩みます。</t>
        </r>
      </text>
    </comment>
    <comment ref="F36" authorId="1" shapeId="0" xr:uid="{14C21C5E-7A44-AA48-B84A-2B7A0F5A94D8}">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"coercivity" のようなちゃんとした英語名ではなく、記号を英語名扱いで格納するということでいいなら、これでOKです。この下のセルも同様
返信:
確かにそうですね。基本的に略語は使用しない、という原則で考えていますが、磁性分野では常識な語彙なのでOKと考えるか、ということですね。</t>
        </r>
      </text>
    </comment>
    <comment ref="H37" authorId="2" shapeId="0" xr:uid="{C11FE378-AC52-5844-93E3-10FA1B4B2ECC}">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emuは標準単位系ではないので、高橋さん用途には良いとしても、汎用としては別の単位に換算すべきな気がする</t>
        </r>
      </text>
    </comment>
    <comment ref="F39" authorId="3" shapeId="0" xr:uid="{EFCB1198-F542-704F-9335-CDD4A0F5BC07}">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Br per volume か？
返信:
10/3のメールで以下のコメントあり。
磯上さんは膜厚（高さ）も取得済みなので「磁束密度/体積」を特徴量として記録する。
単位は10^9*emu/cm^3　→　Gemu/cm^3 でしょうか?
はいおっしゃる通りです．
先日の磯上さんとの打ち合わせの中で、「磁束密度/体積」が出てきましたが、「残
留磁化(または飽和磁化)／体積」との関係がわからなくなってしまいました。
「磁束密度/体積」は「飽和磁化／体積」のことです．
返信:
10/3に
「Bs/体積」
と連絡あり。
返信:
高橋さんのメタは
「残留磁化x膜厚(memu):3.92e-03」
となっており、残留磁化はBrを使用しています。整理必要かもしれません。</t>
        </r>
      </text>
    </comment>
  </commentList>
</comments>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2">
    <bk>
      <extLst>
        <ext xmlns:xlrd="http://schemas.microsoft.com/office/spreadsheetml/2017/richdata" uri="{3e2802c4-a4d2-4d8b-9148-e3be6c30e623}">
          <xlrd:rvb i="0"/>
        </ext>
      </extLst>
    </bk>
    <bk>
      <extLst>
        <ext xmlns:xlrd="http://schemas.microsoft.com/office/spreadsheetml/2017/richdata" uri="{3e2802c4-a4d2-4d8b-9148-e3be6c30e623}">
          <xlrd:rvb i="1"/>
        </ext>
      </extLst>
    </bk>
  </futureMetadata>
  <valueMetadata count="2">
    <bk>
      <rc t="1" v="0"/>
    </bk>
    <bk>
      <rc t="1" v="1"/>
    </bk>
  </valueMetadata>
</metadata>
</file>

<file path=xl/sharedStrings.xml><?xml version="1.0" encoding="utf-8"?>
<sst xmlns="http://schemas.openxmlformats.org/spreadsheetml/2006/main" count="1961" uniqueCount="831">
  <si>
    <t>仕様として固定されている項目</t>
    <rPh sb="0" eb="2">
      <t>シヨウ</t>
    </rPh>
    <rPh sb="5" eb="7">
      <t>コテイ</t>
    </rPh>
    <rPh sb="12" eb="14">
      <t>コウモク</t>
    </rPh>
    <phoneticPr fontId="3"/>
  </si>
  <si>
    <t>rde2name</t>
    <phoneticPr fontId="3"/>
  </si>
  <si>
    <t>ja</t>
    <phoneticPr fontId="3"/>
  </si>
  <si>
    <t>en</t>
    <phoneticPr fontId="3"/>
  </si>
  <si>
    <t>type</t>
    <phoneticPr fontId="3"/>
  </si>
  <si>
    <t>unit</t>
    <phoneticPr fontId="3"/>
  </si>
  <si>
    <t>desc</t>
    <phoneticPr fontId="3"/>
  </si>
  <si>
    <t>value</t>
    <phoneticPr fontId="3"/>
  </si>
  <si>
    <t>RDE2.0 パラメータ名([0-9],[a-z],ドット、ハイフンのみ)
※RDE2.0英語名をlower_snake_case形式にする。
※システム記入欄</t>
    <rPh sb="12" eb="13">
      <t>メイ</t>
    </rPh>
    <rPh sb="45" eb="48">
      <t>エイゴメイ</t>
    </rPh>
    <rPh sb="65" eb="67">
      <t>ケイシキ</t>
    </rPh>
    <rPh sb="77" eb="80">
      <t>キニュウラン</t>
    </rPh>
    <phoneticPr fontId="3"/>
  </si>
  <si>
    <t>必須</t>
    <rPh sb="0" eb="2">
      <t>ヒッス</t>
    </rPh>
    <phoneticPr fontId="3"/>
  </si>
  <si>
    <t>タクソノミー
※階層を数値で記入。</t>
    <rPh sb="8" eb="10">
      <t>カイソウ</t>
    </rPh>
    <rPh sb="11" eb="13">
      <t>スウチ</t>
    </rPh>
    <rPh sb="14" eb="16">
      <t>キニュウ</t>
    </rPh>
    <phoneticPr fontId="3"/>
  </si>
  <si>
    <t>RDE2.0 日本語名</t>
    <rPh sb="7" eb="11">
      <t>ニホンゴメイ</t>
    </rPh>
    <phoneticPr fontId="3"/>
  </si>
  <si>
    <t>RDE2.0 英語名</t>
    <rPh sb="7" eb="10">
      <t>エイゴメイ</t>
    </rPh>
    <phoneticPr fontId="3"/>
  </si>
  <si>
    <t>type
※以下から選択
string/
string[date]/
number</t>
    <phoneticPr fontId="3"/>
  </si>
  <si>
    <t>単位</t>
    <phoneticPr fontId="3"/>
  </si>
  <si>
    <t>説明</t>
    <rPh sb="0" eb="2">
      <t>セツメイ</t>
    </rPh>
    <phoneticPr fontId="3"/>
  </si>
  <si>
    <t xml:space="preserve"> condition_1
※値の例を記入</t>
    <rPh sb="14" eb="15">
      <t>アタイ</t>
    </rPh>
    <rPh sb="16" eb="17">
      <t>レイ</t>
    </rPh>
    <rPh sb="18" eb="20">
      <t>キニュウ</t>
    </rPh>
    <phoneticPr fontId="3"/>
  </si>
  <si>
    <t>基本情報</t>
    <rPh sb="0" eb="4">
      <t>キホンジョウホウ</t>
    </rPh>
    <phoneticPr fontId="3"/>
  </si>
  <si>
    <t>o</t>
    <phoneticPr fontId="3"/>
  </si>
  <si>
    <t>装置</t>
    <rPh sb="0" eb="2">
      <t>ソウチ</t>
    </rPh>
    <phoneticPr fontId="3"/>
  </si>
  <si>
    <t>Instrument</t>
    <phoneticPr fontId="3"/>
  </si>
  <si>
    <t>string</t>
  </si>
  <si>
    <t>データ投入者(所属)</t>
    <phoneticPr fontId="3"/>
  </si>
  <si>
    <t xml:space="preserve">      </t>
    <phoneticPr fontId="3"/>
  </si>
  <si>
    <t>ログインしてる人で固定</t>
    <rPh sb="7" eb="8">
      <t>ヒト</t>
    </rPh>
    <rPh sb="9" eb="11">
      <t>コテイ</t>
    </rPh>
    <phoneticPr fontId="3"/>
  </si>
  <si>
    <t>データ所有者(所属)</t>
    <phoneticPr fontId="3"/>
  </si>
  <si>
    <t>Data Owner (Affiliation)</t>
    <phoneticPr fontId="3"/>
  </si>
  <si>
    <t>string</t>
    <phoneticPr fontId="3"/>
  </si>
  <si>
    <t>研究グループに登録されているメンバー</t>
    <rPh sb="0" eb="2">
      <t>ケンキュウ</t>
    </rPh>
    <rPh sb="7" eb="9">
      <t>トウロク</t>
    </rPh>
    <phoneticPr fontId="3"/>
  </si>
  <si>
    <t>データ名</t>
    <phoneticPr fontId="3"/>
  </si>
  <si>
    <t>Data Name</t>
    <phoneticPr fontId="3"/>
  </si>
  <si>
    <t>※${filename}の場合、登録ファイルをデータ名とする</t>
    <rPh sb="13" eb="15">
      <t>バアイ</t>
    </rPh>
    <rPh sb="16" eb="18">
      <t>トウロク</t>
    </rPh>
    <rPh sb="26" eb="27">
      <t>メイ</t>
    </rPh>
    <phoneticPr fontId="3"/>
  </si>
  <si>
    <t>実験ID</t>
    <phoneticPr fontId="3"/>
  </si>
  <si>
    <t>Experiment ID</t>
    <phoneticPr fontId="3"/>
  </si>
  <si>
    <t>説明</t>
    <phoneticPr fontId="3"/>
  </si>
  <si>
    <t>Description</t>
    <phoneticPr fontId="3"/>
  </si>
  <si>
    <t>sample</t>
    <phoneticPr fontId="3"/>
  </si>
  <si>
    <t>試料情報</t>
    <rPh sb="0" eb="4">
      <t>シリョウジョウホウ</t>
    </rPh>
    <phoneticPr fontId="3"/>
  </si>
  <si>
    <t>o</t>
  </si>
  <si>
    <t>試料名(ローカルID)</t>
  </si>
  <si>
    <t>Sample name (Local ID)</t>
    <phoneticPr fontId="3"/>
  </si>
  <si>
    <t>化学式・組成式・分子式など</t>
  </si>
  <si>
    <t>Chemical formula etc.</t>
  </si>
  <si>
    <t>試料管理者(所属)</t>
    <phoneticPr fontId="3"/>
  </si>
  <si>
    <t>Administrator (Affiliation)</t>
  </si>
  <si>
    <t>参考URL</t>
  </si>
  <si>
    <t>Reference URL</t>
  </si>
  <si>
    <t>関連試料</t>
  </si>
  <si>
    <t>Related samples</t>
  </si>
  <si>
    <t>タグ</t>
  </si>
  <si>
    <t>Tags</t>
  </si>
  <si>
    <t>試料の説明</t>
  </si>
  <si>
    <t xml:space="preserve">Description </t>
  </si>
  <si>
    <t>一般名称</t>
    <rPh sb="0" eb="4">
      <t>イッパンメイショウ</t>
    </rPh>
    <phoneticPr fontId="3"/>
  </si>
  <si>
    <t>General name</t>
  </si>
  <si>
    <t>CAS番号</t>
    <phoneticPr fontId="3"/>
  </si>
  <si>
    <t>CAS Number</t>
  </si>
  <si>
    <t>結晶構造</t>
    <phoneticPr fontId="3"/>
  </si>
  <si>
    <t>Crystal structure</t>
  </si>
  <si>
    <t>試料形状</t>
    <phoneticPr fontId="3"/>
  </si>
  <si>
    <t>Sample shape</t>
  </si>
  <si>
    <t>試料購入日</t>
    <phoneticPr fontId="3"/>
  </si>
  <si>
    <t>Purchase date</t>
  </si>
  <si>
    <t>購入元</t>
    <phoneticPr fontId="3"/>
  </si>
  <si>
    <t>Supplier</t>
  </si>
  <si>
    <t>ロット番号、製造番号など</t>
    <phoneticPr fontId="3"/>
  </si>
  <si>
    <t>Lot number or product number etc</t>
  </si>
  <si>
    <t>固有情報</t>
    <rPh sb="0" eb="4">
      <t>コユウジョウホウ</t>
    </rPh>
    <phoneticPr fontId="3"/>
  </si>
  <si>
    <t>background_removal</t>
    <phoneticPr fontId="3"/>
  </si>
  <si>
    <t>バックグラウンド除去</t>
    <rPh sb="8" eb="10">
      <t>ジョキョ</t>
    </rPh>
    <phoneticPr fontId="3"/>
  </si>
  <si>
    <t>background removal</t>
    <phoneticPr fontId="3"/>
  </si>
  <si>
    <t>integer</t>
  </si>
  <si>
    <t>boolean</t>
    <phoneticPr fontId="3"/>
  </si>
  <si>
    <t>singularity_removal</t>
    <phoneticPr fontId="3"/>
  </si>
  <si>
    <t>スパイク除去</t>
  </si>
  <si>
    <t>spike removal</t>
  </si>
  <si>
    <t>特徴量取得</t>
    <rPh sb="0" eb="5">
      <t>トクチョウリョウシュトク</t>
    </rPh>
    <phoneticPr fontId="3"/>
  </si>
  <si>
    <t>custom</t>
    <phoneticPr fontId="3"/>
  </si>
  <si>
    <t>key1</t>
    <phoneticPr fontId="3"/>
  </si>
  <si>
    <t>キー1</t>
    <phoneticPr fontId="3"/>
  </si>
  <si>
    <t>key2</t>
    <phoneticPr fontId="3"/>
  </si>
  <si>
    <t>キー2</t>
    <phoneticPr fontId="3"/>
  </si>
  <si>
    <t>key3</t>
    <phoneticPr fontId="3"/>
  </si>
  <si>
    <t>キー3</t>
    <phoneticPr fontId="3"/>
  </si>
  <si>
    <t>key4</t>
    <phoneticPr fontId="3"/>
  </si>
  <si>
    <t>キー4</t>
  </si>
  <si>
    <t>key5</t>
    <phoneticPr fontId="3"/>
  </si>
  <si>
    <t>キー5</t>
  </si>
  <si>
    <t>key6</t>
    <phoneticPr fontId="3"/>
  </si>
  <si>
    <t>キー6</t>
    <phoneticPr fontId="3"/>
  </si>
  <si>
    <t>key7</t>
    <phoneticPr fontId="3"/>
  </si>
  <si>
    <t>キー7</t>
    <phoneticPr fontId="3"/>
  </si>
  <si>
    <t>key8</t>
    <phoneticPr fontId="3"/>
  </si>
  <si>
    <t>キー8</t>
    <phoneticPr fontId="3"/>
  </si>
  <si>
    <t>key9</t>
    <phoneticPr fontId="3"/>
  </si>
  <si>
    <t>キー9</t>
    <phoneticPr fontId="3"/>
  </si>
  <si>
    <t>key10</t>
    <phoneticPr fontId="3"/>
  </si>
  <si>
    <t>キー10</t>
    <phoneticPr fontId="3"/>
  </si>
  <si>
    <t>共通メタ</t>
    <rPh sb="0" eb="2">
      <t>キョウツウ</t>
    </rPh>
    <phoneticPr fontId="3"/>
  </si>
  <si>
    <t>登録データタイプ</t>
    <phoneticPr fontId="3"/>
  </si>
  <si>
    <t>Data type</t>
    <phoneticPr fontId="3"/>
  </si>
  <si>
    <t>default値「MPMS」</t>
    <rPh sb="7" eb="8">
      <t>チ</t>
    </rPh>
    <phoneticPr fontId="3"/>
  </si>
  <si>
    <t>データの起源</t>
  </si>
  <si>
    <t>Data Origin</t>
  </si>
  <si>
    <t>default値「experiments」</t>
    <rPh sb="7" eb="8">
      <t>チ</t>
    </rPh>
    <phoneticPr fontId="3"/>
  </si>
  <si>
    <t>技術カテゴリー</t>
  </si>
  <si>
    <t>Technical Category</t>
  </si>
  <si>
    <t>default値「measurement」</t>
    <rPh sb="7" eb="8">
      <t>チ</t>
    </rPh>
    <phoneticPr fontId="3"/>
  </si>
  <si>
    <t>参考文献</t>
  </si>
  <si>
    <t>Reference</t>
  </si>
  <si>
    <t>計測メタ</t>
    <rPh sb="0" eb="2">
      <t>ケイソク</t>
    </rPh>
    <phoneticPr fontId="3"/>
  </si>
  <si>
    <t>計測法カテゴリー</t>
  </si>
  <si>
    <t>Method category</t>
  </si>
  <si>
    <t>default値「磁性」</t>
    <rPh sb="7" eb="8">
      <t>チ</t>
    </rPh>
    <rPh sb="9" eb="11">
      <t>ジセイ</t>
    </rPh>
    <phoneticPr fontId="3"/>
  </si>
  <si>
    <t>計測法サブカテゴリー</t>
  </si>
  <si>
    <t>Method sub-category</t>
  </si>
  <si>
    <t>default値「薄膜」</t>
    <rPh sb="7" eb="8">
      <t>チ</t>
    </rPh>
    <rPh sb="9" eb="11">
      <t>ハクマク</t>
    </rPh>
    <phoneticPr fontId="3"/>
  </si>
  <si>
    <t>※選択肢として[薄膜|バルク]のようにするか？要検討</t>
    <rPh sb="1" eb="4">
      <t>センタクシ</t>
    </rPh>
    <rPh sb="8" eb="10">
      <t>ハクマク</t>
    </rPh>
    <rPh sb="23" eb="26">
      <t>ヨウケントウ</t>
    </rPh>
    <phoneticPr fontId="3"/>
  </si>
  <si>
    <t>分析分野</t>
  </si>
  <si>
    <t>Analysis field</t>
  </si>
  <si>
    <t>default値「構造、微細組織、磁気特性」</t>
    <rPh sb="7" eb="8">
      <t>チ</t>
    </rPh>
    <rPh sb="9" eb="11">
      <t>コウゾウ</t>
    </rPh>
    <rPh sb="12" eb="14">
      <t>ビサイ</t>
    </rPh>
    <rPh sb="14" eb="16">
      <t>ソシキ</t>
    </rPh>
    <rPh sb="17" eb="19">
      <t>ジキ</t>
    </rPh>
    <rPh sb="19" eb="21">
      <t>トクセイ</t>
    </rPh>
    <phoneticPr fontId="3"/>
  </si>
  <si>
    <t>測定環境</t>
  </si>
  <si>
    <t>Measurement environment</t>
  </si>
  <si>
    <t>対象準位_遷移_構造</t>
  </si>
  <si>
    <t>Energy Level_Transition_Structure etc. of interest</t>
  </si>
  <si>
    <t>※FILEOPENTIMEから取得するか？要検討</t>
    <rPh sb="15" eb="17">
      <t>シュトク</t>
    </rPh>
    <rPh sb="21" eb="24">
      <t>ヨウケントウ</t>
    </rPh>
    <phoneticPr fontId="3"/>
  </si>
  <si>
    <t>分析年月日</t>
  </si>
  <si>
    <t>Measured date</t>
  </si>
  <si>
    <t>string[date]</t>
  </si>
  <si>
    <t>標準手順</t>
  </si>
  <si>
    <t>Standardized procedure</t>
  </si>
  <si>
    <t>装置設置場所</t>
  </si>
  <si>
    <t>Instrumentation site</t>
  </si>
  <si>
    <t>category</t>
    <phoneticPr fontId="3"/>
  </si>
  <si>
    <t>instrument</t>
    <phoneticPr fontId="3"/>
  </si>
  <si>
    <t>RDE2.0 パラメータ名([0-9],[a-z],ドット、ハイフンのみ)
※RDE2.0英語名をlower_snake_case形式にする。
※システム記入欄</t>
  </si>
  <si>
    <t>装置出力</t>
    <rPh sb="0" eb="2">
      <t>ソウティ</t>
    </rPh>
    <phoneticPr fontId="3"/>
  </si>
  <si>
    <t>タクソノミー
※階層を
数値で記入。</t>
    <phoneticPr fontId="3"/>
  </si>
  <si>
    <t>RDE2.0 英語名</t>
  </si>
  <si>
    <t>備考</t>
    <rPh sb="0" eb="2">
      <t>ビコウ</t>
    </rPh>
    <phoneticPr fontId="3"/>
  </si>
  <si>
    <t>主要パラメータ</t>
    <rPh sb="0" eb="2">
      <t>シュヨウ</t>
    </rPh>
    <phoneticPr fontId="3"/>
  </si>
  <si>
    <t>appname</t>
  </si>
  <si>
    <t>APPNAME</t>
  </si>
  <si>
    <t>byapp</t>
  </si>
  <si>
    <t>BYAPP</t>
  </si>
  <si>
    <t>coil_serial_number</t>
  </si>
  <si>
    <t>COIL_SERIAL_NUMBER</t>
  </si>
  <si>
    <t>コイルシリアル番号</t>
  </si>
  <si>
    <t>comment</t>
  </si>
  <si>
    <t>COMMENT</t>
  </si>
  <si>
    <t>コメント</t>
  </si>
  <si>
    <t>fieldgroup_dc</t>
  </si>
  <si>
    <t>FIELDGROUP_DC</t>
  </si>
  <si>
    <t>磁場グループ_DC</t>
  </si>
  <si>
    <t>fieldgroup_vsm</t>
  </si>
  <si>
    <t>FIELDGROUP_VSM</t>
  </si>
  <si>
    <t>磁場グループ_VSM</t>
  </si>
  <si>
    <t>fileopentime</t>
  </si>
  <si>
    <t>FILEOPENTIME</t>
  </si>
  <si>
    <t>ファイルを開いた時間</t>
  </si>
  <si>
    <t>moment_units</t>
  </si>
  <si>
    <t>MOMENT_UNITS</t>
  </si>
  <si>
    <t>磁化の単位</t>
  </si>
  <si>
    <t>emu</t>
  </si>
  <si>
    <t>motor_hw_version</t>
  </si>
  <si>
    <t>MOTOR_HW_VERSION</t>
  </si>
  <si>
    <t>モーターハードウエアのバージョン</t>
  </si>
  <si>
    <t>motor_module_name</t>
  </si>
  <si>
    <t>MOTOR_MODULE_NAME</t>
  </si>
  <si>
    <t>モーターモジュールの名前</t>
  </si>
  <si>
    <t>motor_serial_number</t>
  </si>
  <si>
    <t>MOTOR_SERIAL_NUMBER</t>
  </si>
  <si>
    <t>モーターのシリアル番号</t>
  </si>
  <si>
    <t>motor_software_version</t>
  </si>
  <si>
    <t>MOTOR_SOFTWARE_VERSION</t>
  </si>
  <si>
    <t>モーターソフトウエアのバージョン</t>
  </si>
  <si>
    <t>oven_hw_version</t>
  </si>
  <si>
    <t>OVEN_HW_VERSION</t>
  </si>
  <si>
    <t>オーブンハードウエアのバージョン</t>
  </si>
  <si>
    <t>oven_module_name</t>
  </si>
  <si>
    <t>OVEN_MODULE_NAME</t>
  </si>
  <si>
    <t>オーブンモジュールの名前</t>
  </si>
  <si>
    <t>oven_serial_number</t>
  </si>
  <si>
    <t>OVEN_SERIAL_NUMBER</t>
  </si>
  <si>
    <t>オーブンのシリアル番号</t>
  </si>
  <si>
    <t>oven_software_version</t>
  </si>
  <si>
    <t>OVEN_SOFTWARE_VERSION</t>
  </si>
  <si>
    <t>オーブンソフトウエアのバージョン</t>
  </si>
  <si>
    <t>sample_comment</t>
  </si>
  <si>
    <t>SAMPLE_COMMENT</t>
  </si>
  <si>
    <t>サンプルコメント</t>
  </si>
  <si>
    <t>sample_holder</t>
  </si>
  <si>
    <t>SAMPLE_HOLDER</t>
  </si>
  <si>
    <t>サンプルホルダー</t>
  </si>
  <si>
    <t>sample_holder_detail</t>
  </si>
  <si>
    <t>SAMPLE_HOLDER_DETAIL</t>
  </si>
  <si>
    <t>サンプルホルダー詳細</t>
  </si>
  <si>
    <t>sample_mass</t>
  </si>
  <si>
    <t>SAMPLE_MASS</t>
  </si>
  <si>
    <t>サンプル重量</t>
    <phoneticPr fontId="3"/>
  </si>
  <si>
    <t>number</t>
  </si>
  <si>
    <t>mg</t>
  </si>
  <si>
    <t>sample_material</t>
  </si>
  <si>
    <t>SAMPLE_MATERIAL</t>
  </si>
  <si>
    <t>サンプルの材質</t>
  </si>
  <si>
    <t>sample_molecular_weight</t>
  </si>
  <si>
    <t>SAMPLE_MOLECULAR_WEIGHT</t>
  </si>
  <si>
    <t>サンプルのモル量</t>
    <phoneticPr fontId="3"/>
  </si>
  <si>
    <t>sample_offset</t>
  </si>
  <si>
    <t>SAMPLE_OFFSET</t>
  </si>
  <si>
    <t>サンプルオフセット</t>
    <phoneticPr fontId="3"/>
  </si>
  <si>
    <t>※単位あり。参考：https://www.omu.ac.jp/sci/phys-mpms3/assets/%E8%AC%9B%E7%BF%92%E4%BC%9A%E7%94%A8%E3%83%9E%E3%83%8B%E3%83%A5%E3%82%A2%E3%83%AB20190722.pdf</t>
    <rPh sb="1" eb="3">
      <t>タンイ</t>
    </rPh>
    <rPh sb="6" eb="8">
      <t>サンコウ</t>
    </rPh>
    <phoneticPr fontId="3"/>
  </si>
  <si>
    <t>sample_shape</t>
  </si>
  <si>
    <t>SAMPLE_SHAPE</t>
  </si>
  <si>
    <t>サンプル形状</t>
  </si>
  <si>
    <t>sample_size</t>
  </si>
  <si>
    <t>SAMPLE_SIZE</t>
  </si>
  <si>
    <t>サンプルサイズ</t>
    <phoneticPr fontId="3"/>
  </si>
  <si>
    <t>mm^2</t>
  </si>
  <si>
    <t>入力例：2.04*5.39</t>
    <rPh sb="0" eb="2">
      <t>ニュウリョク</t>
    </rPh>
    <rPh sb="2" eb="3">
      <t>レイ</t>
    </rPh>
    <phoneticPr fontId="3"/>
  </si>
  <si>
    <t>※number型なので数値として入れるべき（要検討）</t>
    <rPh sb="7" eb="8">
      <t>ガタ</t>
    </rPh>
    <rPh sb="11" eb="13">
      <t>スウチ</t>
    </rPh>
    <rPh sb="16" eb="17">
      <t>イ</t>
    </rPh>
    <rPh sb="22" eb="25">
      <t>ヨウケントウ</t>
    </rPh>
    <phoneticPr fontId="3"/>
  </si>
  <si>
    <t>sample_volume</t>
  </si>
  <si>
    <t>SAMPLE_VOLUME</t>
  </si>
  <si>
    <t>サンプル体積</t>
    <phoneticPr fontId="3"/>
  </si>
  <si>
    <t>mm^3</t>
  </si>
  <si>
    <t>squid_hw_version</t>
  </si>
  <si>
    <t>SQUID_HW_VERSION</t>
  </si>
  <si>
    <t>SQUIDハードウエアのバージョン</t>
  </si>
  <si>
    <t>squid_module_name</t>
  </si>
  <si>
    <t>SQUID_MODULE_NAME</t>
  </si>
  <si>
    <t>SQUIDモジュール名</t>
  </si>
  <si>
    <t>squid_serial_number</t>
  </si>
  <si>
    <t>SQUID_SERIAL_NUMBER</t>
  </si>
  <si>
    <t>SQUIDシリアル番号</t>
  </si>
  <si>
    <t>squid_software_version</t>
  </si>
  <si>
    <t>SQUID_SOFTWARE_VERSION</t>
  </si>
  <si>
    <t>SQUIDソフトウエアのバージョン</t>
  </si>
  <si>
    <t>startupaxis_x</t>
  </si>
  <si>
    <t>STARTUPAXIS_X</t>
  </si>
  <si>
    <t>測定開始時のX軸</t>
  </si>
  <si>
    <t>startupaxis_y1</t>
  </si>
  <si>
    <t>STARTUPAXIS_Y1</t>
  </si>
  <si>
    <t>測定開始時のY軸</t>
  </si>
  <si>
    <t>time</t>
  </si>
  <si>
    <t>TIME</t>
  </si>
  <si>
    <t>時間</t>
  </si>
  <si>
    <t>hc</t>
  </si>
  <si>
    <t>保磁力</t>
    <phoneticPr fontId="3"/>
  </si>
  <si>
    <t>Hc</t>
  </si>
  <si>
    <t>number</t>
    <phoneticPr fontId="3"/>
  </si>
  <si>
    <t>T</t>
  </si>
  <si>
    <t>値の例：-9.693-03</t>
    <rPh sb="0" eb="1">
      <t>アタイ</t>
    </rPh>
    <rPh sb="2" eb="3">
      <t>レイ</t>
    </rPh>
    <phoneticPr fontId="3"/>
  </si>
  <si>
    <t>br</t>
  </si>
  <si>
    <t>残留磁化</t>
    <rPh sb="0" eb="4">
      <t>ザンリュウジカ</t>
    </rPh>
    <phoneticPr fontId="5"/>
  </si>
  <si>
    <t>Br</t>
  </si>
  <si>
    <t>値の例：1.05e-06</t>
    <phoneticPr fontId="3"/>
  </si>
  <si>
    <t>bs</t>
    <phoneticPr fontId="3"/>
  </si>
  <si>
    <t>磁束密度</t>
    <phoneticPr fontId="3"/>
  </si>
  <si>
    <t>Bs</t>
    <phoneticPr fontId="3"/>
  </si>
  <si>
    <t>値の例：2.47e-05</t>
    <phoneticPr fontId="3"/>
  </si>
  <si>
    <t>残留磁化（体積当たり）</t>
    <rPh sb="0" eb="4">
      <t>ザンリュウジカ</t>
    </rPh>
    <rPh sb="5" eb="8">
      <t>タイセキア</t>
    </rPh>
    <phoneticPr fontId="5"/>
  </si>
  <si>
    <t>?</t>
    <phoneticPr fontId="3"/>
  </si>
  <si>
    <t>計算式：1000*Br/SAMPLE_SIZE</t>
    <rPh sb="0" eb="2">
      <t>ケイサン</t>
    </rPh>
    <rPh sb="2" eb="3">
      <t>シキ</t>
    </rPh>
    <phoneticPr fontId="3"/>
  </si>
  <si>
    <t>条件：SAMPLE_SIZEに値が入っていない場合： 
値を出力しないで正常終了とする。</t>
    <rPh sb="0" eb="2">
      <t>ジョウケン</t>
    </rPh>
    <rPh sb="15" eb="16">
      <t>アタイ</t>
    </rPh>
    <rPh sb="17" eb="18">
      <t>ハイ</t>
    </rPh>
    <rPh sb="23" eb="25">
      <t>バアイ</t>
    </rPh>
    <rPh sb="28" eb="29">
      <t>アタイ</t>
    </rPh>
    <rPh sb="30" eb="32">
      <t>シュツリョク</t>
    </rPh>
    <rPh sb="36" eb="40">
      <t>セイジョウシュウリョウ</t>
    </rPh>
    <phoneticPr fontId="5"/>
  </si>
  <si>
    <t>文書名称：</t>
    <rPh sb="0" eb="2">
      <t>ブンショ</t>
    </rPh>
    <rPh sb="2" eb="4">
      <t>メイショウ</t>
    </rPh>
    <phoneticPr fontId="3"/>
  </si>
  <si>
    <t>※要件定義</t>
    <rPh sb="1" eb="5">
      <t>ヨウケンテイギ</t>
    </rPh>
    <phoneticPr fontId="13"/>
  </si>
  <si>
    <t>日付</t>
    <rPh sb="0" eb="2">
      <t>ヒヅケ</t>
    </rPh>
    <phoneticPr fontId="3"/>
  </si>
  <si>
    <t>作成者</t>
    <rPh sb="0" eb="2">
      <t>サクセイ</t>
    </rPh>
    <rPh sb="2" eb="3">
      <t>シャ</t>
    </rPh>
    <phoneticPr fontId="3"/>
  </si>
  <si>
    <t>シート名</t>
    <phoneticPr fontId="3"/>
  </si>
  <si>
    <t>事由</t>
    <rPh sb="0" eb="2">
      <t>ジユウ</t>
    </rPh>
    <phoneticPr fontId="3"/>
  </si>
  <si>
    <t>特記</t>
    <rPh sb="0" eb="2">
      <t>トッキ</t>
    </rPh>
    <phoneticPr fontId="3"/>
  </si>
  <si>
    <t>新規作成</t>
    <rPh sb="0" eb="4">
      <t>シンキサクセイ</t>
    </rPh>
    <phoneticPr fontId="3"/>
  </si>
  <si>
    <t>手入力</t>
    <rPh sb="0" eb="3">
      <t>テニュウリョク</t>
    </rPh>
    <phoneticPr fontId="3"/>
  </si>
  <si>
    <t>ファイル名からのメタ情報抽出規則</t>
    <rPh sb="4" eb="5">
      <t>メイ</t>
    </rPh>
    <rPh sb="10" eb="12">
      <t>ジョウホウ</t>
    </rPh>
    <rPh sb="12" eb="14">
      <t>チュウシュツ</t>
    </rPh>
    <rPh sb="14" eb="16">
      <t>キソク</t>
    </rPh>
    <phoneticPr fontId="3"/>
  </si>
  <si>
    <t>内容</t>
  </si>
  <si>
    <t>備考</t>
  </si>
  <si>
    <t>今回はなし</t>
    <rPh sb="0" eb="2">
      <t>コンカイ</t>
    </rPh>
    <phoneticPr fontId="3"/>
  </si>
  <si>
    <t>参考のため、以下に記載（区切り文字：「_」「 」）</t>
    <rPh sb="0" eb="2">
      <t>サンコウ</t>
    </rPh>
    <rPh sb="6" eb="8">
      <t>イカ</t>
    </rPh>
    <rPh sb="9" eb="11">
      <t>キサイ</t>
    </rPh>
    <rPh sb="12" eb="14">
      <t>クギ</t>
    </rPh>
    <rPh sb="15" eb="17">
      <t>モジ</t>
    </rPh>
    <phoneticPr fontId="3"/>
  </si>
  <si>
    <t>非共有rawデータファイル</t>
    <rPh sb="0" eb="1">
      <t>ヒ</t>
    </rPh>
    <rPh sb="1" eb="3">
      <t>キョウユウ</t>
    </rPh>
    <phoneticPr fontId="3"/>
  </si>
  <si>
    <t>TEM</t>
    <phoneticPr fontId="3"/>
  </si>
  <si>
    <t>STEM</t>
    <phoneticPr fontId="3"/>
  </si>
  <si>
    <t>TED</t>
    <phoneticPr fontId="3"/>
  </si>
  <si>
    <t>EELS</t>
    <phoneticPr fontId="3"/>
  </si>
  <si>
    <t>構造化詳細シートは測定手法ごと</t>
    <rPh sb="0" eb="5">
      <t>コウゾウカショウサイ</t>
    </rPh>
    <rPh sb="9" eb="13">
      <t>ソクテイシュホウ</t>
    </rPh>
    <phoneticPr fontId="3"/>
  </si>
  <si>
    <t>uri</t>
    <phoneticPr fontId="3"/>
  </si>
  <si>
    <t>選択肢</t>
  </si>
  <si>
    <t>テキストエリア</t>
  </si>
  <si>
    <t>行数</t>
  </si>
  <si>
    <t>RDE2.0 パラメータ名([0-9],[a-z],ドット、ハイフンのみ)※RDE2.0英語名をlower_snake_case形式にする。
※システム記入欄</t>
    <rPh sb="12" eb="13">
      <t>メイ</t>
    </rPh>
    <rPh sb="44" eb="47">
      <t>エイゴメイ</t>
    </rPh>
    <rPh sb="64" eb="66">
      <t>ケイシキ</t>
    </rPh>
    <rPh sb="76" eb="79">
      <t>キニュウラン</t>
    </rPh>
    <phoneticPr fontId="3"/>
  </si>
  <si>
    <t>URI
※システム記入欄</t>
    <rPh sb="9" eb="11">
      <t>キニュウ</t>
    </rPh>
    <rPh sb="11" eb="12">
      <t>ラン</t>
    </rPh>
    <phoneticPr fontId="3"/>
  </si>
  <si>
    <t>選択肢
※「|」で区切る</t>
  </si>
  <si>
    <t>テキストエリア
※○を記入</t>
  </si>
  <si>
    <t>行数
※テキストエリアの場合のみ行数を記入</t>
  </si>
  <si>
    <t>sputtering_apparatus</t>
  </si>
  <si>
    <t>スパッタリング装置</t>
  </si>
  <si>
    <t>Sputtering Apparatus</t>
  </si>
  <si>
    <t>EIKO@643</t>
  </si>
  <si>
    <t>specimen_label</t>
  </si>
  <si>
    <t>試料名</t>
  </si>
  <si>
    <t>Specimen label</t>
  </si>
  <si>
    <t>DO20230506-1</t>
  </si>
  <si>
    <t>sample.year</t>
  </si>
  <si>
    <t>試料作製年</t>
    <rPh sb="0" eb="2">
      <t>シリョウ</t>
    </rPh>
    <rPh sb="2" eb="4">
      <t>サクセイ</t>
    </rPh>
    <rPh sb="4" eb="5">
      <t>ネン</t>
    </rPh>
    <phoneticPr fontId="1"/>
  </si>
  <si>
    <t>Sample year</t>
  </si>
  <si>
    <t>sample.month</t>
  </si>
  <si>
    <t>試料作製月</t>
    <rPh sb="0" eb="2">
      <t>シリョウ</t>
    </rPh>
    <rPh sb="2" eb="4">
      <t>サクセイ</t>
    </rPh>
    <rPh sb="4" eb="5">
      <t>ツキ</t>
    </rPh>
    <phoneticPr fontId="1"/>
  </si>
  <si>
    <t>Sample month</t>
  </si>
  <si>
    <t>05</t>
  </si>
  <si>
    <t>stem_stem_imaging_mode</t>
  </si>
  <si>
    <t>STEM像の種類(BR/ABF/ADF/HAADF/..)</t>
  </si>
  <si>
    <t>STEM imaging mode</t>
  </si>
  <si>
    <t>BF|ABF|ADF|HAADF</t>
    <phoneticPr fontId="3"/>
  </si>
  <si>
    <t>stem_convergence_semiangle</t>
  </si>
  <si>
    <t>収束半角</t>
  </si>
  <si>
    <t>Convergence semiangle</t>
  </si>
  <si>
    <t>mrad</t>
  </si>
  <si>
    <t>stem_inner_detection_semiangle</t>
  </si>
  <si>
    <t>取り込み半角（内側）</t>
  </si>
  <si>
    <t>Inner detection semiangle</t>
  </si>
  <si>
    <t>stem_outer_detection_semiangle</t>
  </si>
  <si>
    <t>取り込み半角（外側）</t>
  </si>
  <si>
    <t>Outer detection semiangle</t>
  </si>
  <si>
    <t>stem_gun_type</t>
  </si>
  <si>
    <t>電子銃</t>
  </si>
  <si>
    <t>Gun type</t>
  </si>
  <si>
    <t>stem_probe_current</t>
  </si>
  <si>
    <t>プローブ電流</t>
  </si>
  <si>
    <t>Probe current</t>
  </si>
  <si>
    <t>pA</t>
  </si>
  <si>
    <t>stem_number_of_integrated_frames</t>
  </si>
  <si>
    <t>積算枚数</t>
  </si>
  <si>
    <t>Number of integrated frames</t>
  </si>
  <si>
    <t>tem_tem_imaging_mode</t>
  </si>
  <si>
    <t>TEM像の種類(BF/DF/..)</t>
    <phoneticPr fontId="3"/>
  </si>
  <si>
    <t>TEM imaging mode(BF/DF/..)</t>
  </si>
  <si>
    <t>BF|DF</t>
    <phoneticPr fontId="3"/>
  </si>
  <si>
    <t>tem_illumination_semiangle</t>
  </si>
  <si>
    <t>照射半角</t>
  </si>
  <si>
    <t>Illumination semiangle</t>
  </si>
  <si>
    <t>tem_objective_aperture_radius</t>
  </si>
  <si>
    <t>対物絞り径（半角）</t>
  </si>
  <si>
    <t>Objective aperture radius</t>
  </si>
  <si>
    <t>tem_gun_type</t>
  </si>
  <si>
    <t>tem_probe_current</t>
  </si>
  <si>
    <t>tem_number_of_integrated_frames</t>
  </si>
  <si>
    <t>eels_convergence_semiangle</t>
  </si>
  <si>
    <t>eels_collection_semiangle</t>
  </si>
  <si>
    <t>取り込み半角</t>
  </si>
  <si>
    <t>Collection semiangle</t>
  </si>
  <si>
    <t>eels_gun_type</t>
  </si>
  <si>
    <t>eels_energy_resolution_fwhm</t>
  </si>
  <si>
    <t>エネルギー分解能（FWHM)</t>
  </si>
  <si>
    <t>Energy resolution(FWHM)</t>
  </si>
  <si>
    <t>eV</t>
  </si>
  <si>
    <t>eels_relative_thickness</t>
  </si>
  <si>
    <t>相対膜厚</t>
  </si>
  <si>
    <t>Relative thickness</t>
  </si>
  <si>
    <t>eels_element_and_edge</t>
  </si>
  <si>
    <t>元素と励起内殻</t>
  </si>
  <si>
    <t>Element and edge</t>
  </si>
  <si>
    <t>eels_energy_calibration</t>
  </si>
  <si>
    <t>エネルギーキャリブレーション</t>
  </si>
  <si>
    <t>Energy calibration</t>
  </si>
  <si>
    <t>common_data_type</t>
  </si>
  <si>
    <t>※固定</t>
    <rPh sb="1" eb="3">
      <t>コテイ</t>
    </rPh>
    <phoneticPr fontId="3"/>
  </si>
  <si>
    <t>common_data_origin</t>
  </si>
  <si>
    <t>experiment</t>
    <phoneticPr fontId="3"/>
  </si>
  <si>
    <t>common_technical_category</t>
  </si>
  <si>
    <t>measurement</t>
    <phoneticPr fontId="3"/>
  </si>
  <si>
    <t>common_reference</t>
  </si>
  <si>
    <t>measurement_method_category</t>
  </si>
  <si>
    <t>顕微法</t>
  </si>
  <si>
    <t>measurement_method_sub-category</t>
  </si>
  <si>
    <t>透過電子顕微鏡法</t>
  </si>
  <si>
    <t>measurement_analysis_field</t>
  </si>
  <si>
    <t>measurement_measurement_environment</t>
  </si>
  <si>
    <t>measurement_energy_level_transition_structure_etc._of_interest</t>
  </si>
  <si>
    <t>measurement_measured_date</t>
  </si>
  <si>
    <t>2023-07-19</t>
    <phoneticPr fontId="3"/>
  </si>
  <si>
    <t>root.ImageList.1.ImageTags.DataBar.Acquisition Dateからフォーマットして取得</t>
    <rPh sb="61" eb="63">
      <t>シュトク</t>
    </rPh>
    <phoneticPr fontId="3"/>
  </si>
  <si>
    <t>measurement_standardized_procedure</t>
  </si>
  <si>
    <t>measurement_instrumentation_site</t>
  </si>
  <si>
    <t>千現地区</t>
    <phoneticPr fontId="3"/>
  </si>
  <si>
    <t>パラメータ名</t>
    <rPh sb="5" eb="6">
      <t>メイ</t>
    </rPh>
    <phoneticPr fontId="13"/>
  </si>
  <si>
    <t>originalName</t>
    <phoneticPr fontId="3"/>
  </si>
  <si>
    <t>./name/ja</t>
    <phoneticPr fontId="13"/>
  </si>
  <si>
    <t>./name/en</t>
    <phoneticPr fontId="13"/>
  </si>
  <si>
    <t>./unit</t>
    <phoneticPr fontId="13"/>
  </si>
  <si>
    <t>./defaultValue</t>
  </si>
  <si>
    <t>[出力判定]</t>
    <rPh sb="1" eb="3">
      <t>シュツリョク</t>
    </rPh>
    <rPh sb="3" eb="5">
      <t>ハンテイ</t>
    </rPh>
    <phoneticPr fontId="13"/>
  </si>
  <si>
    <t>./description</t>
    <phoneticPr fontId="13"/>
  </si>
  <si>
    <t>./uri</t>
    <phoneticPr fontId="13"/>
  </si>
  <si>
    <t>開発者向け情報</t>
    <rPh sb="0" eb="2">
      <t>カイハツ</t>
    </rPh>
    <rPh sb="2" eb="4">
      <t>シャム</t>
    </rPh>
    <rPh sb="5" eb="7">
      <t>ジョウホウ</t>
    </rPh>
    <phoneticPr fontId="13"/>
  </si>
  <si>
    <t>メタデータの表示順序=記述された順に付番</t>
    <rPh sb="6" eb="10">
      <t>ヒョウジジュンジョ</t>
    </rPh>
    <rPh sb="11" eb="13">
      <t>キジュツ</t>
    </rPh>
    <rPh sb="16" eb="17">
      <t>ジュン</t>
    </rPh>
    <rPh sb="18" eb="20">
      <t>フバン</t>
    </rPh>
    <phoneticPr fontId="13"/>
  </si>
  <si>
    <t>RDE2.0用パラメータ名</t>
    <rPh sb="6" eb="7">
      <t>ヨウ</t>
    </rPh>
    <rPh sb="12" eb="13">
      <t>メイ</t>
    </rPh>
    <phoneticPr fontId="1"/>
  </si>
  <si>
    <t>装置出力パラメータ名</t>
    <rPh sb="0" eb="2">
      <t>ソウチ</t>
    </rPh>
    <rPh sb="2" eb="4">
      <t>シュツリョク</t>
    </rPh>
    <rPh sb="9" eb="10">
      <t>メイ</t>
    </rPh>
    <phoneticPr fontId="1"/>
  </si>
  <si>
    <t>日本語語彙</t>
    <rPh sb="0" eb="3">
      <t>ニホンゴ</t>
    </rPh>
    <rPh sb="3" eb="5">
      <t>ゴイ</t>
    </rPh>
    <phoneticPr fontId="1"/>
  </si>
  <si>
    <t>英語語彙</t>
    <rPh sb="0" eb="2">
      <t>エイゴ</t>
    </rPh>
    <rPh sb="2" eb="4">
      <t>ゴイ</t>
    </rPh>
    <phoneticPr fontId="1"/>
  </si>
  <si>
    <t>単位</t>
    <rPh sb="0" eb="2">
      <t>タンイ</t>
    </rPh>
    <phoneticPr fontId="1"/>
  </si>
  <si>
    <t>備考（出力）</t>
    <rPh sb="0" eb="2">
      <t>ビコウ</t>
    </rPh>
    <rPh sb="3" eb="5">
      <t>シュツリョク</t>
    </rPh>
    <phoneticPr fontId="1"/>
  </si>
  <si>
    <t>固定値</t>
    <rPh sb="0" eb="3">
      <t>コテイチ</t>
    </rPh>
    <phoneticPr fontId="3"/>
  </si>
  <si>
    <t>凡例着色</t>
    <rPh sb="0" eb="2">
      <t>ハンレイ</t>
    </rPh>
    <rPh sb="2" eb="4">
      <t>チャクショク</t>
    </rPh>
    <phoneticPr fontId="1"/>
  </si>
  <si>
    <t>メタデータ化要否</t>
    <rPh sb="5" eb="6">
      <t>カ</t>
    </rPh>
    <rPh sb="6" eb="8">
      <t>ヨウヒ</t>
    </rPh>
    <phoneticPr fontId="1"/>
  </si>
  <si>
    <t>説明</t>
    <rPh sb="0" eb="2">
      <t>セツメイ</t>
    </rPh>
    <phoneticPr fontId="1"/>
  </si>
  <si>
    <t>uri</t>
  </si>
  <si>
    <t>./schema/type</t>
  </si>
  <si>
    <t>./schema/format</t>
  </si>
  <si>
    <t>./originalType</t>
    <phoneticPr fontId="3"/>
  </si>
  <si>
    <t>./mode</t>
  </si>
  <si>
    <t>./order</t>
  </si>
  <si>
    <t>./variable</t>
  </si>
  <si>
    <t>./action</t>
  </si>
  <si>
    <t>●</t>
    <phoneticPr fontId="3"/>
  </si>
  <si>
    <t>measurement_technique</t>
    <phoneticPr fontId="3"/>
  </si>
  <si>
    <t>測定手法</t>
  </si>
  <si>
    <t>Measurement Technique</t>
  </si>
  <si>
    <t>STEM, TEM, TEDの場合は「root.ImageList.1.ImageTags.Microscope Info.Illumination Mode」から取得。EELSの場合は「root.ImageList.1.ImageTags.Meta Data.Signal」から取得。</t>
  </si>
  <si>
    <t>eels.operator_identifier</t>
    <phoneticPr fontId="3"/>
  </si>
  <si>
    <t>測定者</t>
  </si>
  <si>
    <t>Operator identifier</t>
  </si>
  <si>
    <t>eels.operator_affiliation_identifier</t>
  </si>
  <si>
    <t>測定者所属機関</t>
  </si>
  <si>
    <t>Operator affiliation identifier</t>
  </si>
  <si>
    <t>所属施設など</t>
  </si>
  <si>
    <t>Institution idendfier</t>
  </si>
  <si>
    <t>eels.measurement_instrument</t>
    <phoneticPr fontId="3"/>
  </si>
  <si>
    <t>測定装置</t>
  </si>
  <si>
    <t>Measurement Instrument</t>
  </si>
  <si>
    <t>eels.experiment_id</t>
  </si>
  <si>
    <t>測定内容識別ID</t>
  </si>
  <si>
    <t>Experiment ID</t>
  </si>
  <si>
    <t>eels.file_property</t>
  </si>
  <si>
    <t>測定ファイル_属性</t>
  </si>
  <si>
    <t>File Property</t>
  </si>
  <si>
    <t>eels.operation_date_time_year</t>
  </si>
  <si>
    <t>測定日時[年]</t>
  </si>
  <si>
    <t>Operation Date-time[Year]</t>
  </si>
  <si>
    <t>eels.operation_date_time_month</t>
  </si>
  <si>
    <t>測定日時[月]</t>
  </si>
  <si>
    <t>Operation Date-time[Month]</t>
  </si>
  <si>
    <t>eels.operation_date_time_day</t>
  </si>
  <si>
    <t>測定日時[日]</t>
  </si>
  <si>
    <t>Operation Date-time[Day]</t>
  </si>
  <si>
    <t>eels.operation_date_time_hour</t>
  </si>
  <si>
    <t>測定日時[時]</t>
  </si>
  <si>
    <t>Operation Date-time[Hour]</t>
  </si>
  <si>
    <t>eels.operation_date_time_minute</t>
  </si>
  <si>
    <t>測定日時[分]</t>
  </si>
  <si>
    <t>Operation Date-time[Minute]</t>
  </si>
  <si>
    <t>eels.operation_date_time_second</t>
  </si>
  <si>
    <t>測定日時[秒]</t>
  </si>
  <si>
    <t>Operation Date-time[Second]</t>
  </si>
  <si>
    <t>eels.data_size</t>
  </si>
  <si>
    <t>データサイズ</t>
  </si>
  <si>
    <t>Data_size</t>
  </si>
  <si>
    <t>byte</t>
  </si>
  <si>
    <t>eels.file_name</t>
  </si>
  <si>
    <t>ファイル名</t>
  </si>
  <si>
    <t>File name</t>
  </si>
  <si>
    <t>eels.origin_of_spectrum_intensity</t>
  </si>
  <si>
    <t>スペクトル強度の原点</t>
  </si>
  <si>
    <t>Origin of spectrum intensity</t>
  </si>
  <si>
    <t>eels.scale_of_spectrum_intensity</t>
  </si>
  <si>
    <t>スペクトル強度のスケール</t>
  </si>
  <si>
    <t>Scale of spectrum intensity</t>
  </si>
  <si>
    <t>eels.unit_of_spectrum_intensity</t>
  </si>
  <si>
    <t>スペクトル強度の単位</t>
  </si>
  <si>
    <t>Unit of spectrum intensity</t>
  </si>
  <si>
    <t>eels.energy_dispersion_per_channel</t>
  </si>
  <si>
    <t>エネルギー分散</t>
  </si>
  <si>
    <t>Energy dispersion per channel</t>
  </si>
  <si>
    <t>eels.number_of_channels</t>
  </si>
  <si>
    <t>チャンネル数</t>
  </si>
  <si>
    <t>Number of channels</t>
  </si>
  <si>
    <t>pixel</t>
  </si>
  <si>
    <t>eels.dynamic_range_of_spectrum_intensity</t>
  </si>
  <si>
    <t>スペクトル強度のダイナミックレンジ</t>
  </si>
  <si>
    <t>Dynamic range of spectrum intensity</t>
  </si>
  <si>
    <t>eels.detector</t>
  </si>
  <si>
    <t>検出器</t>
  </si>
  <si>
    <t>Detector</t>
  </si>
  <si>
    <t>eels.binning</t>
  </si>
  <si>
    <t>ビニング</t>
  </si>
  <si>
    <t>Binning</t>
  </si>
  <si>
    <t>eels.total_integration_time</t>
  </si>
  <si>
    <t>総計測時間</t>
  </si>
  <si>
    <t>Total integration time</t>
  </si>
  <si>
    <t>s</t>
  </si>
  <si>
    <t>eels.number_of_frames</t>
  </si>
  <si>
    <t>積算回数</t>
  </si>
  <si>
    <t>Number of frames</t>
  </si>
  <si>
    <t>eels.measurement_starting_time</t>
  </si>
  <si>
    <t>測定開始時刻</t>
  </si>
  <si>
    <t>Measurement starting time</t>
  </si>
  <si>
    <t>eels.spectrometer_entrance_aperture</t>
  </si>
  <si>
    <t>分光器入射絞り</t>
  </si>
  <si>
    <t>Spectrometer entrance aperture</t>
  </si>
  <si>
    <t>mm</t>
  </si>
  <si>
    <t>eels.drift_tube_enable</t>
  </si>
  <si>
    <t>ドリフトチューブ設定</t>
  </si>
  <si>
    <t>Drift tube enable</t>
  </si>
  <si>
    <t>eels.drift_tube_voltage</t>
  </si>
  <si>
    <t>ドリフトチューブ電圧</t>
  </si>
  <si>
    <t>Drift tube voltage</t>
  </si>
  <si>
    <t>V</t>
  </si>
  <si>
    <t>eels.magnetic_sector_setting</t>
  </si>
  <si>
    <t>磁場セクター設定</t>
  </si>
  <si>
    <t>Magnetic sector setting</t>
  </si>
  <si>
    <t>eels.high_tension_offset_voltage</t>
  </si>
  <si>
    <t>加速電圧オフセット電圧</t>
  </si>
  <si>
    <t>High tension offset voltage</t>
  </si>
  <si>
    <t>eels.high_tension_offset_enable</t>
  </si>
  <si>
    <t>加速電圧オフセット設定</t>
  </si>
  <si>
    <t>High tension offset enable</t>
  </si>
  <si>
    <t>eels.eels_spectrometer_name</t>
  </si>
  <si>
    <t>EELS装置名</t>
  </si>
  <si>
    <t>EELS spectrometer name</t>
  </si>
  <si>
    <t>eels.gms_version_for_acquisition</t>
  </si>
  <si>
    <t>データ取得GMSバージョン</t>
  </si>
  <si>
    <t>GMS version for acquisition</t>
  </si>
  <si>
    <t>eels.gms_version_for_saving</t>
  </si>
  <si>
    <t>データ保存GMSバーション</t>
  </si>
  <si>
    <t>GMS version for saving</t>
  </si>
  <si>
    <t>eels.magnification</t>
  </si>
  <si>
    <t>倍率</t>
  </si>
  <si>
    <t>Magnification</t>
  </si>
  <si>
    <t>eels.acceleration_voltage</t>
  </si>
  <si>
    <t>加速電圧</t>
  </si>
  <si>
    <t>Acceleration voltage</t>
  </si>
  <si>
    <t>eels.post_specimen_lens_setting</t>
  </si>
  <si>
    <t>結像系レンズ設定</t>
  </si>
  <si>
    <t>Post-specimen lens setting</t>
  </si>
  <si>
    <t>eels.pre_specimen_lens_setting</t>
  </si>
  <si>
    <t>照射系レンズ設定</t>
  </si>
  <si>
    <t>Pre-specimen lens setting</t>
  </si>
  <si>
    <t>eels.microscope_information</t>
  </si>
  <si>
    <t>電子顕微鏡情報</t>
  </si>
  <si>
    <t>Microscope information</t>
  </si>
  <si>
    <t>eels.microscope_operation_mode</t>
  </si>
  <si>
    <t>電子顕微鏡モード</t>
  </si>
  <si>
    <t>Microscope operation mode</t>
  </si>
  <si>
    <t>eels.stem_camera_length</t>
  </si>
  <si>
    <t>STEMカメラ長</t>
  </si>
  <si>
    <t>STEM camera length</t>
  </si>
  <si>
    <t>eels.file_name2</t>
  </si>
  <si>
    <t>ファイル名2</t>
  </si>
  <si>
    <t>File name2</t>
  </si>
  <si>
    <t>eels.specimen_info</t>
  </si>
  <si>
    <t>試料情報</t>
  </si>
  <si>
    <t>Specimen info</t>
  </si>
  <si>
    <t>eels.comment</t>
    <phoneticPr fontId="3"/>
  </si>
  <si>
    <t>Comment</t>
  </si>
  <si>
    <t>stem.operator_identifier</t>
    <phoneticPr fontId="3"/>
  </si>
  <si>
    <t>stem.operator_affiliation_identifier</t>
  </si>
  <si>
    <t>stem.institution_idendfier</t>
    <phoneticPr fontId="3"/>
  </si>
  <si>
    <t>stem.measurement_instrument</t>
    <phoneticPr fontId="3"/>
  </si>
  <si>
    <t>stem.experiment_id</t>
  </si>
  <si>
    <t>stem.file_property</t>
  </si>
  <si>
    <t>stem.operation_date_time_year</t>
    <phoneticPr fontId="3"/>
  </si>
  <si>
    <t>stem.operation_date_time_month</t>
  </si>
  <si>
    <t>stem.operation_date_time_day</t>
  </si>
  <si>
    <t>stem.operation_date_time_hour</t>
  </si>
  <si>
    <t>stem.operation_date_time_minute</t>
  </si>
  <si>
    <t>stem.operation_date_time_second</t>
  </si>
  <si>
    <t>画素滞在時間</t>
  </si>
  <si>
    <t>Dwell Time</t>
  </si>
  <si>
    <t>us</t>
  </si>
  <si>
    <t>stem.image_data_size</t>
  </si>
  <si>
    <t>画像データサイズ</t>
  </si>
  <si>
    <t>Image Data Size</t>
  </si>
  <si>
    <t>stem.origin_of_stem_image_intensity</t>
  </si>
  <si>
    <t>STEM像強度の原点</t>
  </si>
  <si>
    <t>Origin of STEM image intensity</t>
  </si>
  <si>
    <t>stem.scale_of_stem_image_intensity</t>
  </si>
  <si>
    <t>STEM像強度のスケール</t>
  </si>
  <si>
    <t>Scale of STEM image intensity</t>
  </si>
  <si>
    <t>stem.unit_of_stem_image_intensity</t>
  </si>
  <si>
    <t>STEM像強度の単位</t>
  </si>
  <si>
    <t>Unit of STEM image intensity</t>
  </si>
  <si>
    <t>stem.pixel_size_along_x_axis</t>
  </si>
  <si>
    <t>x方向の画素サイズ</t>
  </si>
  <si>
    <t>Pixel size along x axis</t>
  </si>
  <si>
    <t>nm</t>
  </si>
  <si>
    <t>stem.pixel_size_along_y_axis</t>
  </si>
  <si>
    <t>y方向の画素サイズ</t>
  </si>
  <si>
    <t>Pixel size along y axis</t>
  </si>
  <si>
    <t>stem.pixel_number_along_x_axis</t>
  </si>
  <si>
    <t>x方向の画素数</t>
  </si>
  <si>
    <t>Pixel number along x axis</t>
  </si>
  <si>
    <t>stem.pixel_number_along_y_axis</t>
  </si>
  <si>
    <t>y方向の画素数</t>
  </si>
  <si>
    <t>Pixel number along y axis</t>
  </si>
  <si>
    <t>stem.pixel_actual_size_along_x_axis</t>
    <phoneticPr fontId="3"/>
  </si>
  <si>
    <t>x方向の実サイズ</t>
    <phoneticPr fontId="3"/>
  </si>
  <si>
    <t>Pixel actual size along x axis</t>
    <phoneticPr fontId="3"/>
  </si>
  <si>
    <t>nm</t>
    <phoneticPr fontId="3"/>
  </si>
  <si>
    <t>stem.pixel_actual_size_along_y_axis</t>
    <phoneticPr fontId="3"/>
  </si>
  <si>
    <t>y方向の実サイズ</t>
    <phoneticPr fontId="3"/>
  </si>
  <si>
    <t>Pixel actual size along y axis</t>
    <phoneticPr fontId="3"/>
  </si>
  <si>
    <t>stem.dynamic_range_of_stem_image_intensity</t>
  </si>
  <si>
    <t>STEM像強度のダイナミックレンジ</t>
  </si>
  <si>
    <t>Dynamic range of STEM image intensity</t>
  </si>
  <si>
    <t>stem.name_of_scanning_unit</t>
  </si>
  <si>
    <t>走査装置名称</t>
  </si>
  <si>
    <t>Name of scanning unit</t>
  </si>
  <si>
    <t>stem.serial_number_by_scanning_unit</t>
  </si>
  <si>
    <t>走査ユニット出力シリアル番号</t>
  </si>
  <si>
    <t>Serial number by scanning unit</t>
  </si>
  <si>
    <t>振り戻し時間</t>
  </si>
  <si>
    <t>Flyback time</t>
  </si>
  <si>
    <t>stem.line_synchronization</t>
  </si>
  <si>
    <t>電源同期</t>
  </si>
  <si>
    <t>Line synchronization</t>
  </si>
  <si>
    <t>stem.gms_version_for_saving</t>
  </si>
  <si>
    <t>stem.magnification</t>
  </si>
  <si>
    <t>stem.acceleration_voltage</t>
  </si>
  <si>
    <t>stem.post_specimen_lens_setting</t>
  </si>
  <si>
    <t>stem.pre_specimen_lens_setting</t>
  </si>
  <si>
    <t>stem.microscope_information</t>
  </si>
  <si>
    <t>stem.microscope_operation_mode</t>
  </si>
  <si>
    <t>stem.stem_camera_length</t>
  </si>
  <si>
    <t>stem.file_name</t>
  </si>
  <si>
    <t>stem.session_information_microscope</t>
  </si>
  <si>
    <t>セッション情報（電子顕微鏡）</t>
  </si>
  <si>
    <t>Session information(microscope)</t>
  </si>
  <si>
    <t>stem.session_information_operator</t>
  </si>
  <si>
    <t>セッション情報（オペレーター）</t>
  </si>
  <si>
    <t>Session information(operator)</t>
  </si>
  <si>
    <t>stem.session_information_specimen</t>
  </si>
  <si>
    <t>セッション情報（試料）</t>
  </si>
  <si>
    <t>Session_information(specimen)</t>
  </si>
  <si>
    <t>stem.comment</t>
    <phoneticPr fontId="3"/>
  </si>
  <si>
    <t>tem.operator_identifier</t>
    <phoneticPr fontId="3"/>
  </si>
  <si>
    <t>tem.operator_affiliation_identifier</t>
  </si>
  <si>
    <t>tem.institution_idendfier</t>
  </si>
  <si>
    <t>tem.measurement_instrument</t>
    <phoneticPr fontId="3"/>
  </si>
  <si>
    <t>tem.experiment_id</t>
  </si>
  <si>
    <t>tem.file_property</t>
  </si>
  <si>
    <t>tem.operation_date_time_year</t>
    <phoneticPr fontId="3"/>
  </si>
  <si>
    <t>tem.operation_date_time_month</t>
  </si>
  <si>
    <t>tem.operation_date_time_day</t>
  </si>
  <si>
    <t>tem.operation_date_time_hour</t>
  </si>
  <si>
    <t>tem.operation_date_time_minute</t>
  </si>
  <si>
    <t>tem.operation_date_time_second</t>
  </si>
  <si>
    <t>tem.image_data_size</t>
  </si>
  <si>
    <t>tem.origin_of_tem_image_intensity</t>
  </si>
  <si>
    <t>TEM像強度の原点</t>
  </si>
  <si>
    <t>Origin of TEM image intensity</t>
  </si>
  <si>
    <t>tem.scale_of_tem_image_intensity</t>
  </si>
  <si>
    <t>TEM像強度のスケール</t>
  </si>
  <si>
    <t>Scale of TEM image intensity</t>
  </si>
  <si>
    <t>tem.unit_of_tem_image_intensity</t>
  </si>
  <si>
    <t>TEM像強度の単位</t>
  </si>
  <si>
    <t>Unit of TEM image intensity</t>
  </si>
  <si>
    <t>tem.pixel_size_along_x_axis</t>
  </si>
  <si>
    <t>tem.pixel_size_along_y_axis</t>
  </si>
  <si>
    <t>tem.pixel_number_along_x_axis</t>
  </si>
  <si>
    <t>tem.pixel_number_along_y_axis</t>
  </si>
  <si>
    <t>tem.pixel_actual_size_along_x_axis</t>
    <phoneticPr fontId="3"/>
  </si>
  <si>
    <t>tem.pixel_actual_size_along_y_axis</t>
    <phoneticPr fontId="3"/>
  </si>
  <si>
    <t>tem.dynamic_range_of_tem_image_intensity</t>
  </si>
  <si>
    <t>TEM像強度のダイナミックレンジ</t>
  </si>
  <si>
    <t>Dynamic range of TEM image intensity</t>
  </si>
  <si>
    <t>tem.name_of_scanning_unit</t>
  </si>
  <si>
    <t>Orius Bottom</t>
    <phoneticPr fontId="3"/>
  </si>
  <si>
    <t>tem.serial_number_by_scanning_unit</t>
  </si>
  <si>
    <t>tem.flyback_time</t>
  </si>
  <si>
    <t>tem.line_synchronization</t>
  </si>
  <si>
    <t>tem.gms_version_for_acquisition</t>
  </si>
  <si>
    <t>2.32.888.0</t>
    <phoneticPr fontId="3"/>
  </si>
  <si>
    <t>tem.gms_version_for_saving</t>
  </si>
  <si>
    <t>3.50.3584.0</t>
    <phoneticPr fontId="3"/>
  </si>
  <si>
    <t>tem.magnification</t>
  </si>
  <si>
    <t>tem.acceleration_voltage</t>
  </si>
  <si>
    <t>tem.post_specimen_lens_setting</t>
  </si>
  <si>
    <t>IMAGING</t>
  </si>
  <si>
    <t>tem.pre_specimen_lens_setting</t>
  </si>
  <si>
    <t>TEM</t>
  </si>
  <si>
    <t>tem.microscope_information</t>
  </si>
  <si>
    <t>JEOL COM</t>
    <phoneticPr fontId="3"/>
  </si>
  <si>
    <t>tem.microscope_operation_mode</t>
  </si>
  <si>
    <t>tem.stem_camera_length</t>
  </si>
  <si>
    <t>tem.file_name</t>
  </si>
  <si>
    <t>Specimen A_Low 5</t>
    <phoneticPr fontId="3"/>
  </si>
  <si>
    <t>tem.session_information_microscope</t>
  </si>
  <si>
    <t>tem.session_information_operator</t>
  </si>
  <si>
    <t>tem.session_information_specimen</t>
    <phoneticPr fontId="3"/>
  </si>
  <si>
    <t>HoAl2 new</t>
    <phoneticPr fontId="3"/>
  </si>
  <si>
    <t>tem.comment</t>
  </si>
  <si>
    <t>ted.operator_identifier</t>
  </si>
  <si>
    <t>ted.operator_affiliation_identifier</t>
  </si>
  <si>
    <t>ted.institution_idendfier</t>
  </si>
  <si>
    <t>ted.measurement_instrument</t>
  </si>
  <si>
    <t>ted.experiment_id</t>
  </si>
  <si>
    <t>ted.file_property</t>
  </si>
  <si>
    <t>ted.operation_date_time_year</t>
    <phoneticPr fontId="3"/>
  </si>
  <si>
    <t>ted.operation_date_time_month</t>
  </si>
  <si>
    <t>ted.operation_date_time_day</t>
  </si>
  <si>
    <t>ted.operation_date_time_hour</t>
  </si>
  <si>
    <t>ted.operation_date_time_minute</t>
  </si>
  <si>
    <t>ted.operation_date_time_second</t>
  </si>
  <si>
    <t>ted.image_data_size</t>
  </si>
  <si>
    <t>ted.origin_of_diffraction_pattern_intensity</t>
  </si>
  <si>
    <t>回折図形強度の原点</t>
  </si>
  <si>
    <t>Origin of diffraction pattern intensity</t>
  </si>
  <si>
    <t>ted.scale_of_diffraction_pattern_intensity</t>
  </si>
  <si>
    <t>回折図形強度のスケール</t>
  </si>
  <si>
    <t>Scale of diffraction pattern intensity</t>
  </si>
  <si>
    <t>ted.unit_of_diffraction_pattern_intensity</t>
  </si>
  <si>
    <t>回折図形強度の単位</t>
  </si>
  <si>
    <t>Unit_of_diffraction_pattern_intensity</t>
  </si>
  <si>
    <t>ted.origin_of_x_axis</t>
  </si>
  <si>
    <t>x方向の原点</t>
  </si>
  <si>
    <t>Origin of x axis</t>
  </si>
  <si>
    <t>ted.origin_of_y_axis</t>
  </si>
  <si>
    <t>y方向の原点</t>
  </si>
  <si>
    <t>Origin of y axis</t>
  </si>
  <si>
    <t>ted.pixel_size_along_x_axis</t>
  </si>
  <si>
    <t>ted.pixel_size_along_y_axis</t>
  </si>
  <si>
    <t>ted.pixel_number_along_x_axis</t>
  </si>
  <si>
    <t>ted.pixel_number_along_y_axis</t>
  </si>
  <si>
    <t>ted.pixel_actual_size_along_x_axis</t>
    <phoneticPr fontId="3"/>
  </si>
  <si>
    <t>ted.pixel_actual_size_along_y_axis</t>
    <phoneticPr fontId="3"/>
  </si>
  <si>
    <t>ted.dynamic_range_of_diffraction_pattern_intensity</t>
  </si>
  <si>
    <t>回折図形強度のダイナミックレンジ</t>
  </si>
  <si>
    <t>Dynamic range of diffraction pattern intensity</t>
  </si>
  <si>
    <t>ted.detector</t>
  </si>
  <si>
    <t>ted.serial_number_by_detector_unit</t>
  </si>
  <si>
    <t>検出器ユニット出力シリアル番号</t>
  </si>
  <si>
    <t>Serial number by detector unit</t>
  </si>
  <si>
    <t>ted.exposure_time</t>
  </si>
  <si>
    <t>露光時間</t>
  </si>
  <si>
    <t>Exposure time</t>
  </si>
  <si>
    <t>ted.gms_version_for_acquisition</t>
  </si>
  <si>
    <t>ted.gms_version_for_saving</t>
  </si>
  <si>
    <t>ted.camera_length</t>
  </si>
  <si>
    <t>カメラ長</t>
  </si>
  <si>
    <t>Camera length</t>
  </si>
  <si>
    <t>ted.acceleration_voltage</t>
  </si>
  <si>
    <t>ted.post_specimen_lens_setting</t>
  </si>
  <si>
    <t>ted.pre_specimen_lens_setting</t>
  </si>
  <si>
    <t>ted.microscope_information</t>
  </si>
  <si>
    <t>ted.microscope_operation_mode</t>
  </si>
  <si>
    <t>ted.file_name</t>
  </si>
  <si>
    <t>ted.session_information_microscope</t>
  </si>
  <si>
    <t>ted.session_information_operator</t>
  </si>
  <si>
    <t>ted.session_infomation_specimen</t>
  </si>
  <si>
    <t>セッション情報(試料)</t>
  </si>
  <si>
    <t>Session infomation(specimen)</t>
  </si>
  <si>
    <t>ted.comment</t>
    <phoneticPr fontId="3"/>
  </si>
  <si>
    <t>データセットテンプレート名</t>
    <rPh sb="12" eb="13">
      <t>メイ</t>
    </rPh>
    <phoneticPr fontId="3"/>
  </si>
  <si>
    <t>サービスチーム記入</t>
    <rPh sb="7" eb="9">
      <t>キニュウ</t>
    </rPh>
    <phoneticPr fontId="3"/>
  </si>
  <si>
    <t>目的</t>
    <rPh sb="0" eb="2">
      <t>モクテキ</t>
    </rPh>
    <phoneticPr fontId="3"/>
  </si>
  <si>
    <t xml:space="preserve">様々なTEM手法を用いて計測した結果を可読化、可視化する
</t>
    <phoneticPr fontId="3"/>
  </si>
  <si>
    <t>入力ファイル</t>
    <rPh sb="0" eb="2">
      <t>ニュウリョク</t>
    </rPh>
    <phoneticPr fontId="3"/>
  </si>
  <si>
    <t>*.dm3ファイル</t>
    <phoneticPr fontId="3"/>
  </si>
  <si>
    <t>出力ファイル（項目）</t>
    <rPh sb="0" eb="2">
      <t>シュツリョク</t>
    </rPh>
    <rPh sb="7" eb="9">
      <t>コウモク</t>
    </rPh>
    <phoneticPr fontId="3"/>
  </si>
  <si>
    <t>ファイル種別</t>
    <rPh sb="4" eb="6">
      <t>シュベツ</t>
    </rPh>
    <phoneticPr fontId="3"/>
  </si>
  <si>
    <t>ファイル名</t>
    <rPh sb="4" eb="5">
      <t>メイ</t>
    </rPh>
    <phoneticPr fontId="3"/>
  </si>
  <si>
    <t>処理内容</t>
    <rPh sb="0" eb="2">
      <t>ショリ</t>
    </rPh>
    <rPh sb="2" eb="4">
      <t>ナイヨウ</t>
    </rPh>
    <phoneticPr fontId="3"/>
  </si>
  <si>
    <t>出力ファイル</t>
    <rPh sb="0" eb="2">
      <t>シュツリョク</t>
    </rPh>
    <phoneticPr fontId="3"/>
  </si>
  <si>
    <t>*.dm3</t>
  </si>
  <si>
    <t>〇</t>
    <phoneticPr fontId="3"/>
  </si>
  <si>
    <t>構造化ファイル</t>
    <rPh sb="0" eb="3">
      <t>コウゾウカ</t>
    </rPh>
    <phoneticPr fontId="1"/>
  </si>
  <si>
    <t>EELS以外: *.tif</t>
    <phoneticPr fontId="3"/>
  </si>
  <si>
    <t>コントラスト補正をかける前の数字データをtifフォーマットに変換したファイル</t>
    <rPh sb="12" eb="13">
      <t>マエ</t>
    </rPh>
    <rPh sb="14" eb="16">
      <t>スウジ</t>
    </rPh>
    <rPh sb="29" eb="31">
      <t>ヘンカン</t>
    </rPh>
    <phoneticPr fontId="3"/>
  </si>
  <si>
    <t>代表画像ファイル</t>
    <rPh sb="0" eb="4">
      <t>ダイヒョウガゾウ</t>
    </rPh>
    <phoneticPr fontId="1"/>
  </si>
  <si>
    <t>EELS: *.png
EELS以外: *_conv.png</t>
    <phoneticPr fontId="3"/>
  </si>
  <si>
    <t>コントラスト補正をかけた画像ファイル</t>
    <rPh sb="6" eb="8">
      <t>ホセイ</t>
    </rPh>
    <rPh sb="12" eb="14">
      <t>ガゾウ</t>
    </rPh>
    <phoneticPr fontId="3"/>
  </si>
  <si>
    <t>画像ファイル</t>
    <rPh sb="0" eb="2">
      <t>ガゾウ</t>
    </rPh>
    <phoneticPr fontId="1"/>
  </si>
  <si>
    <t>EELS以外:  *.png</t>
    <phoneticPr fontId="3"/>
  </si>
  <si>
    <t>コントラスト補正をかける前の画像ファイル</t>
    <rPh sb="6" eb="8">
      <t>ホセイ</t>
    </rPh>
    <rPh sb="12" eb="13">
      <t>マエ</t>
    </rPh>
    <rPh sb="14" eb="16">
      <t>ガゾウ</t>
    </rPh>
    <phoneticPr fontId="3"/>
  </si>
  <si>
    <t>*_metadata.csv</t>
    <phoneticPr fontId="3"/>
  </si>
  <si>
    <t>dm3ファイルからHyperSpyを使って抽出したメタデータ</t>
    <rPh sb="18" eb="19">
      <t>ツカ</t>
    </rPh>
    <rPh sb="21" eb="23">
      <t>チュウシュツ</t>
    </rPh>
    <phoneticPr fontId="3"/>
  </si>
  <si>
    <t>eels.institution_idendfier</t>
    <phoneticPr fontId="3"/>
  </si>
  <si>
    <t>ImageList.TagGroup0.ImageTags.Session Info.Operator</t>
  </si>
  <si>
    <t>ImageList.TagGroup0.ImageTags.Session Info.Items.TagGroup2.Value</t>
  </si>
  <si>
    <t>ImageList.TagGroup0.ImageTags.EELS.Acquisition.Date</t>
  </si>
  <si>
    <t>ImageList.TagGroup0.ImageTags.EELS.Acquisition.End time</t>
  </si>
  <si>
    <t>ImageList.TagGroup0.ImageData.Data.size</t>
  </si>
  <si>
    <t>ImageList.TagGroup0.Name</t>
  </si>
  <si>
    <t>ImageList.TagGroup0.ImageData.Calibrations.Brightness.Origin</t>
  </si>
  <si>
    <t>ImageList.TagGroup0.ImageData.Calibrations.Brightness.Scale</t>
  </si>
  <si>
    <t>ImageList.TagGroup0.ImageData.Calibrations.Brightness.Units</t>
  </si>
  <si>
    <t>ImageList.TagGroup0.ImageData.Calibrations.Dimension.TagGroup0.Scale</t>
  </si>
  <si>
    <t>ImageList.TagGroup0.ImageData.Dimensions.Data0</t>
  </si>
  <si>
    <t>ImageList.TagGroup0.ImageData.PixelDepth</t>
  </si>
  <si>
    <t>ImageList.TagGroup0.ImageTags.Acquisition.Device.Name</t>
  </si>
  <si>
    <t>ImageList.TagGroup0.ImageTags.Acquisition.Frame.Area.Transform.Transform List.TagGroup0.Binning</t>
  </si>
  <si>
    <t>ImageList.TagGroup0.ImageTags.EELS.Acquisition.Integration time (s)</t>
  </si>
  <si>
    <t>ImageList.TagGroup0.ImageTags.EELS.Acquisition.Number of frames</t>
  </si>
  <si>
    <t>ImageList.TagGroup0.ImageTags.EELS.Acquisition.Start time</t>
  </si>
  <si>
    <t>ImageList.TagGroup0.ImageTags.EELS Spectrometer.Aperture label</t>
  </si>
  <si>
    <t>ImageList.TagGroup0.ImageTags.EELS Spectrometer.Drift tube enabled</t>
  </si>
  <si>
    <t>ImageList.TagGroup0.ImageTags.EELS Spectrometer.Drift tube voltage (V)</t>
  </si>
  <si>
    <t>ImageList.TagGroup0.ImageTags.EELS Spectrometer.Energy loss (eV)</t>
  </si>
  <si>
    <t>ImageList.TagGroup0.ImageTags.EELS Spectrometer.HT offset (V)</t>
  </si>
  <si>
    <t>ImageList.TagGroup0.ImageTags.EELS Spectrometer.HT offset enabled</t>
  </si>
  <si>
    <t>ImageList.TagGroup0.ImageTags.EELS Spectrometer.Instrument name</t>
  </si>
  <si>
    <t>ImageList.TagGroup0.ImageTags.GMS Version.Created</t>
  </si>
  <si>
    <t>ImageList.TagGroup0.ImageTags.GMS Version.Saved</t>
  </si>
  <si>
    <t>ImageList.TagGroup0.ImageTags.Microscope Info.Indicated Magnification</t>
  </si>
  <si>
    <t>ImageList.TagGroup0.ImageTags.Microscope Info.Voltage</t>
  </si>
  <si>
    <t>ImageList.TagGroup0.ImageTags.Microscope Info.Imaging Mode</t>
  </si>
  <si>
    <t>ImageList.TagGroup0.ImageTags.Microscope Info.Illumination Mode</t>
  </si>
  <si>
    <t>ImageList.TagGroup0.ImageTags.Microscope Info.Name</t>
  </si>
  <si>
    <t>ImageList.TagGroup0.ImageTags.Microscope Info.Operation Mode</t>
  </si>
  <si>
    <t>ImageList.TagGroup0.ImageTags.Microscope Info.STEM Camera Length</t>
  </si>
  <si>
    <t>ImageList.TagGroup0.ImageTags.Session Info.Specimen</t>
  </si>
  <si>
    <t>ImageList.TagGroup0.ImageTags.DataBar.Acquisition Date</t>
  </si>
  <si>
    <t>ImageList.TagGroup0.ImageTags.DataBar.Acquisition Time</t>
  </si>
  <si>
    <t>ImageList.TagGroup0.ImageTags.DigiScan.Sample Time</t>
  </si>
  <si>
    <t>ImageList.TagGroup0.ImageData.Calibrations.Dimension.TagGroup1.Scale</t>
  </si>
  <si>
    <t>ImageList.TagGroup0.ImageData.Dimensions.Data1</t>
  </si>
  <si>
    <t>ImageList.TagGroup0.ImageTags.DataBar.Device Name</t>
  </si>
  <si>
    <t>ImageList.TagGroup0.ImageTags.DataBar.Exposure Number</t>
  </si>
  <si>
    <t>ImageList.TagGroup0.ImageTags.DigiScan.Flyback</t>
  </si>
  <si>
    <t>ImageList.TagGroup0.ImageTags.DigiScan.Synchronize Lines</t>
  </si>
  <si>
    <t>ImageList.TagGroup0.ImageTags.Session Info.Microscope</t>
  </si>
  <si>
    <t>stem.dwell_time</t>
    <phoneticPr fontId="3"/>
  </si>
  <si>
    <t>stem.flyback_time</t>
    <phoneticPr fontId="3"/>
  </si>
  <si>
    <t>tem.dwell_time</t>
    <phoneticPr fontId="3"/>
  </si>
  <si>
    <t>stem.gms_version_for_acquisition</t>
    <phoneticPr fontId="3"/>
  </si>
  <si>
    <t>ImageList.TagGroup0.ImageData.Calibrations.Dimension.TagGroup0.Origin</t>
  </si>
  <si>
    <t>ImageList.TagGroup0.ImageData.Calibrations.Dimension.TagGroup1.Origin</t>
  </si>
  <si>
    <t>ImageList.TagGroup0.ImageTags.DataBar.Exposure Time (s)</t>
  </si>
  <si>
    <t>rdeconfig.yamlがtem_dm3_mode: True の場合</t>
    <rPh sb="35" eb="37">
      <t>バアイ</t>
    </rPh>
    <phoneticPr fontId="3"/>
  </si>
  <si>
    <t>試料分類</t>
    <phoneticPr fontId="3"/>
  </si>
  <si>
    <t>Sample type</t>
    <phoneticPr fontId="3"/>
  </si>
  <si>
    <t>ログインしている人で固定</t>
    <rPh sb="8" eb="9">
      <t>ヒト</t>
    </rPh>
    <rPh sb="10" eb="12">
      <t>コテイ</t>
    </rPh>
    <phoneticPr fontId="3"/>
  </si>
  <si>
    <t>NIMS</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</si>
</sst>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000;[&lt;=9999]000\-00;000\-0000"/>
  </numFmts>
  <fonts count="30">
    <font>
      <sz val="11"/>
      <color theme="1"/>
      <name val="Yu Gothic"/>
      <family val="2"/>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11"/>
      <color rgb="FF000000"/>
      <name val="ＭＳ Ｐゴシック"/>
      <family val="3"/>
      <charset val="128"/>
    </font>
    <font>
      <b/>
      <sz val="11"/>
      <color theme="1"/>
      <name val="Yu Gothic"/>
      <family val="3"/>
      <charset val="128"/>
      <scheme val="minor"/>
    </font>
    <font>
      <sz val="11"/>
      <color rgb="FF000000"/>
      <name val="Yu Gothic"/>
      <family val="3"/>
      <charset val="128"/>
      <scheme val="minor"/>
    </font>
    <font>
      <sz val="11"/>
      <color theme="1"/>
      <name val="Yu Gothic"/>
      <family val="3"/>
      <charset val="128"/>
      <scheme val="minor"/>
    </font>
    <font>
      <sz val="11"/>
      <color rgb="FFFF0000"/>
      <name val="Yu Gothic"/>
      <family val="3"/>
      <charset val="128"/>
      <scheme val="minor"/>
    </font>
    <font>
      <sz val="12"/>
      <name val="Yu Gothic"/>
      <family val="3"/>
      <charset val="128"/>
      <scheme val="minor"/>
    </font>
    <font>
      <sz val="12"/>
      <color rgb="FF24292E"/>
      <name val="Yu Gothic"/>
      <family val="3"/>
      <charset val="128"/>
      <scheme val="minor"/>
    </font>
    <font>
      <sz val="11"/>
      <name val="Yu Gothic"/>
      <family val="3"/>
      <charset val="128"/>
      <scheme val="minor"/>
    </font>
    <font>
      <sz val="14"/>
      <color theme="1"/>
      <name val="游明朝"/>
      <family val="1"/>
      <charset val="128"/>
    </font>
    <font>
      <sz val="6"/>
      <name val="Yu Gothic"/>
      <family val="2"/>
      <charset val="128"/>
      <scheme val="minor"/>
    </font>
    <font>
      <sz val="11"/>
      <color theme="1"/>
      <name val="游明朝"/>
      <family val="1"/>
      <charset val="128"/>
    </font>
    <font>
      <sz val="11"/>
      <color theme="0"/>
      <name val="游明朝"/>
      <family val="1"/>
      <charset val="128"/>
    </font>
    <font>
      <sz val="10"/>
      <color theme="1"/>
      <name val="游明朝"/>
      <family val="1"/>
      <charset val="128"/>
    </font>
    <font>
      <sz val="11"/>
      <color theme="1"/>
      <name val="游ゴシック"/>
      <family val="3"/>
      <charset val="128"/>
    </font>
    <font>
      <sz val="11"/>
      <color rgb="FF000000"/>
      <name val="Yu Gothic"/>
      <family val="3"/>
      <charset val="128"/>
    </font>
    <font>
      <sz val="11"/>
      <color rgb="FF000000"/>
      <name val="ＭＳ Ｐゴシック"/>
      <family val="2"/>
      <charset val="128"/>
    </font>
    <font>
      <b/>
      <sz val="11"/>
      <color rgb="FFFF0000"/>
      <name val="Yu Gothic"/>
      <family val="3"/>
      <charset val="128"/>
      <scheme val="minor"/>
    </font>
    <font>
      <sz val="12"/>
      <color theme="4" tint="-0.249977111117893"/>
      <name val="Yu Gothic"/>
      <family val="3"/>
      <charset val="128"/>
      <scheme val="minor"/>
    </font>
    <font>
      <b/>
      <sz val="12"/>
      <color theme="4" tint="-0.249977111117893"/>
      <name val="Yu Gothic"/>
      <family val="3"/>
      <charset val="128"/>
      <scheme val="minor"/>
    </font>
    <font>
      <sz val="12"/>
      <color theme="0"/>
      <name val="Yu Gothic"/>
      <family val="3"/>
      <charset val="128"/>
      <scheme val="minor"/>
    </font>
    <font>
      <b/>
      <sz val="12"/>
      <color theme="0"/>
      <name val="Yu Gothic"/>
      <family val="3"/>
      <charset val="128"/>
      <scheme val="minor"/>
    </font>
    <font>
      <sz val="11"/>
      <color theme="4"/>
      <name val="Yu Gothic"/>
      <family val="3"/>
      <charset val="128"/>
      <scheme val="minor"/>
    </font>
    <font>
      <sz val="11"/>
      <color theme="0" tint="-0.499984740745262"/>
      <name val="Yu Gothic"/>
      <family val="3"/>
      <charset val="128"/>
      <scheme val="minor"/>
    </font>
    <font>
      <b/>
      <sz val="12"/>
      <color rgb="FFFFFFFF"/>
      <name val="Yu Gothic"/>
      <family val="3"/>
      <charset val="128"/>
      <scheme val="minor"/>
    </font>
    <font>
      <b/>
      <sz val="11"/>
      <color theme="0"/>
      <name val="Yu Gothic"/>
      <family val="3"/>
      <charset val="128"/>
      <scheme val="minor"/>
    </font>
    <font>
      <b/>
      <sz val="11"/>
      <color rgb="FF000000"/>
      <name val="Yu Gothic"/>
      <family val="3"/>
      <charset val="128"/>
      <scheme val="minor"/>
    </font>
  </fonts>
  <fills count="2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167F92"/>
        <bgColor rgb="FF5B9BD5"/>
      </patternFill>
    </fill>
    <fill>
      <patternFill patternType="solid">
        <fgColor rgb="FF6DB2BF"/>
        <bgColor rgb="FFDDEBF7"/>
      </patternFill>
    </fill>
    <fill>
      <patternFill patternType="solid">
        <fgColor rgb="FFE2F0F3"/>
        <bgColor rgb="FFDDEBF7"/>
      </patternFill>
    </fill>
    <fill>
      <patternFill patternType="solid">
        <fgColor rgb="FF0070C0"/>
        <bgColor indexed="64"/>
      </patternFill>
    </fill>
    <fill>
      <patternFill patternType="solid">
        <fgColor theme="8" tint="-0.249977111117893"/>
        <bgColor indexed="64"/>
      </patternFill>
    </fill>
    <fill>
      <patternFill patternType="solid">
        <fgColor theme="9"/>
        <bgColor indexed="64"/>
      </patternFill>
    </fill>
    <fill>
      <patternFill patternType="solid">
        <fgColor theme="0" tint="-4.9989318521683403E-2"/>
        <bgColor indexed="64"/>
      </patternFill>
    </fill>
    <fill>
      <patternFill patternType="solid">
        <fgColor theme="2"/>
        <bgColor indexed="64"/>
      </patternFill>
    </fill>
    <fill>
      <patternFill patternType="solid">
        <fgColor theme="6" tint="0.79998168889431442"/>
        <bgColor indexed="64"/>
      </patternFill>
    </fill>
    <fill>
      <patternFill patternType="solid">
        <fgColor theme="0" tint="-0.14999847407452621"/>
        <bgColor rgb="FFDDEBF7"/>
      </patternFill>
    </fill>
    <fill>
      <patternFill patternType="solid">
        <fgColor rgb="FFE2F0F3"/>
        <bgColor indexed="64"/>
      </patternFill>
    </fill>
    <fill>
      <patternFill patternType="solid">
        <fgColor rgb="FF6DB2BF"/>
        <bgColor indexed="64"/>
      </patternFill>
    </fill>
    <fill>
      <patternFill patternType="solid">
        <fgColor rgb="FF9CCBD4"/>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rgb="FFFFFFFF"/>
      </right>
      <top/>
      <bottom style="thin">
        <color rgb="FFFFFFFF"/>
      </bottom>
      <diagonal/>
    </border>
    <border>
      <left/>
      <right style="thin">
        <color indexed="64"/>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s>
  <cellStyleXfs count="3">
    <xf numFmtId="0" fontId="0" fillId="0" borderId="0"/>
    <xf numFmtId="0" fontId="2" fillId="0" borderId="0">
      <alignment vertical="center"/>
    </xf>
    <xf numFmtId="0" fontId="4" fillId="0" borderId="0"/>
  </cellStyleXfs>
  <cellXfs count="231">
    <xf numFmtId="0" fontId="0" fillId="0" borderId="0" xfId="0"/>
    <xf numFmtId="0" fontId="5" fillId="0" borderId="1" xfId="0" applyFont="1" applyBorder="1"/>
    <xf numFmtId="49" fontId="6" fillId="0" borderId="14" xfId="0" applyNumberFormat="1" applyFont="1" applyBorder="1" applyAlignment="1">
      <alignment horizontal="left"/>
    </xf>
    <xf numFmtId="0" fontId="7" fillId="0" borderId="0" xfId="0" applyFont="1"/>
    <xf numFmtId="0" fontId="7" fillId="3" borderId="0" xfId="0" applyFont="1" applyFill="1"/>
    <xf numFmtId="0" fontId="7" fillId="0" borderId="0" xfId="0" applyFont="1" applyAlignment="1">
      <alignment horizontal="center"/>
    </xf>
    <xf numFmtId="0" fontId="7" fillId="0" borderId="0" xfId="0" applyFont="1" applyAlignment="1">
      <alignment wrapText="1"/>
    </xf>
    <xf numFmtId="0" fontId="6" fillId="4" borderId="18" xfId="0" applyFont="1" applyFill="1" applyBorder="1" applyAlignment="1">
      <alignment wrapText="1"/>
    </xf>
    <xf numFmtId="0" fontId="6" fillId="4" borderId="19" xfId="0" applyFont="1" applyFill="1" applyBorder="1" applyAlignment="1">
      <alignment horizontal="center" wrapText="1"/>
    </xf>
    <xf numFmtId="0" fontId="6" fillId="4" borderId="19" xfId="0" applyFont="1" applyFill="1" applyBorder="1"/>
    <xf numFmtId="0" fontId="6" fillId="4" borderId="19" xfId="0" applyFont="1" applyFill="1" applyBorder="1" applyAlignment="1">
      <alignment wrapText="1"/>
    </xf>
    <xf numFmtId="0" fontId="7" fillId="4" borderId="19" xfId="0" applyFont="1" applyFill="1" applyBorder="1"/>
    <xf numFmtId="49" fontId="7" fillId="4" borderId="20" xfId="0" applyNumberFormat="1" applyFont="1" applyFill="1" applyBorder="1" applyAlignment="1">
      <alignment horizontal="left" wrapText="1"/>
    </xf>
    <xf numFmtId="0" fontId="6" fillId="0" borderId="7" xfId="0" applyFont="1" applyBorder="1"/>
    <xf numFmtId="0" fontId="6" fillId="0" borderId="7" xfId="0" applyFont="1" applyBorder="1" applyAlignment="1">
      <alignment horizontal="center"/>
    </xf>
    <xf numFmtId="0" fontId="7" fillId="0" borderId="7" xfId="0" applyFont="1" applyBorder="1"/>
    <xf numFmtId="49" fontId="7" fillId="0" borderId="8" xfId="0" applyNumberFormat="1" applyFont="1" applyBorder="1" applyAlignment="1">
      <alignment horizontal="left"/>
    </xf>
    <xf numFmtId="0" fontId="6" fillId="5" borderId="1" xfId="0" applyFont="1" applyFill="1" applyBorder="1"/>
    <xf numFmtId="0" fontId="6" fillId="5" borderId="1" xfId="0" applyFont="1" applyFill="1" applyBorder="1" applyAlignment="1">
      <alignment horizontal="center"/>
    </xf>
    <xf numFmtId="0" fontId="7" fillId="5" borderId="1" xfId="0" applyFont="1" applyFill="1" applyBorder="1"/>
    <xf numFmtId="49" fontId="7" fillId="5" borderId="10" xfId="0" applyNumberFormat="1" applyFont="1" applyFill="1" applyBorder="1" applyAlignment="1">
      <alignment horizontal="left"/>
    </xf>
    <xf numFmtId="0" fontId="6" fillId="0" borderId="1" xfId="0" applyFont="1" applyBorder="1"/>
    <xf numFmtId="0" fontId="6" fillId="0" borderId="1" xfId="0" applyFont="1" applyBorder="1" applyAlignment="1">
      <alignment horizontal="center"/>
    </xf>
    <xf numFmtId="0" fontId="7" fillId="0" borderId="1" xfId="0" applyFont="1" applyBorder="1"/>
    <xf numFmtId="49" fontId="7" fillId="0" borderId="10" xfId="0" applyNumberFormat="1" applyFont="1" applyBorder="1" applyAlignment="1">
      <alignment horizontal="left"/>
    </xf>
    <xf numFmtId="0" fontId="6" fillId="0" borderId="13" xfId="0" applyFont="1" applyBorder="1"/>
    <xf numFmtId="0" fontId="6" fillId="0" borderId="13" xfId="0" applyFont="1" applyBorder="1" applyAlignment="1">
      <alignment horizontal="center"/>
    </xf>
    <xf numFmtId="0" fontId="7" fillId="0" borderId="13" xfId="0" applyFont="1" applyBorder="1"/>
    <xf numFmtId="49" fontId="7" fillId="0" borderId="14" xfId="0" applyNumberFormat="1" applyFont="1" applyBorder="1" applyAlignment="1">
      <alignment horizontal="left"/>
    </xf>
    <xf numFmtId="0" fontId="6" fillId="0" borderId="7" xfId="2" applyFont="1" applyBorder="1"/>
    <xf numFmtId="0" fontId="7" fillId="0" borderId="8" xfId="0" applyFont="1" applyBorder="1"/>
    <xf numFmtId="0" fontId="7" fillId="0" borderId="1" xfId="0" applyFont="1" applyBorder="1" applyAlignment="1">
      <alignment horizontal="center"/>
    </xf>
    <xf numFmtId="0" fontId="6" fillId="0" borderId="1" xfId="2" applyFont="1" applyBorder="1"/>
    <xf numFmtId="0" fontId="7" fillId="0" borderId="10" xfId="0" applyFont="1" applyBorder="1"/>
    <xf numFmtId="0" fontId="7" fillId="0" borderId="13" xfId="0" applyFont="1" applyBorder="1" applyAlignment="1">
      <alignment horizontal="center"/>
    </xf>
    <xf numFmtId="0" fontId="6" fillId="0" borderId="13" xfId="2" applyFont="1" applyBorder="1"/>
    <xf numFmtId="0" fontId="7" fillId="0" borderId="14" xfId="0" applyFont="1" applyBorder="1"/>
    <xf numFmtId="0" fontId="8" fillId="0" borderId="0" xfId="0" applyFont="1"/>
    <xf numFmtId="0" fontId="7" fillId="0" borderId="2" xfId="0" applyFont="1" applyBorder="1"/>
    <xf numFmtId="0" fontId="6" fillId="0" borderId="2" xfId="0" applyFont="1" applyBorder="1"/>
    <xf numFmtId="0" fontId="6" fillId="0" borderId="2" xfId="0" applyFont="1" applyBorder="1" applyAlignment="1">
      <alignment horizontal="center"/>
    </xf>
    <xf numFmtId="49" fontId="7" fillId="0" borderId="22" xfId="0" applyNumberFormat="1" applyFont="1" applyBorder="1" applyAlignment="1">
      <alignment horizontal="left"/>
    </xf>
    <xf numFmtId="0" fontId="9" fillId="0" borderId="0" xfId="0" applyFont="1"/>
    <xf numFmtId="0" fontId="6" fillId="4" borderId="1" xfId="0" applyFont="1" applyFill="1" applyBorder="1" applyAlignment="1">
      <alignment wrapText="1"/>
    </xf>
    <xf numFmtId="0" fontId="6" fillId="4" borderId="1" xfId="0" applyFont="1" applyFill="1" applyBorder="1"/>
    <xf numFmtId="0" fontId="7" fillId="4" borderId="1" xfId="0" applyFont="1" applyFill="1" applyBorder="1"/>
    <xf numFmtId="49" fontId="7" fillId="4" borderId="1" xfId="0" applyNumberFormat="1" applyFont="1" applyFill="1" applyBorder="1" applyAlignment="1">
      <alignment horizontal="left" wrapText="1"/>
    </xf>
    <xf numFmtId="0" fontId="7" fillId="4" borderId="1" xfId="0" applyFont="1" applyFill="1" applyBorder="1" applyAlignment="1">
      <alignment wrapText="1"/>
    </xf>
    <xf numFmtId="0" fontId="10" fillId="0" borderId="1" xfId="0" applyFont="1" applyBorder="1" applyAlignment="1">
      <alignment horizontal="left" vertical="center"/>
    </xf>
    <xf numFmtId="0" fontId="11" fillId="0" borderId="1" xfId="0" applyFont="1" applyBorder="1"/>
    <xf numFmtId="49" fontId="7" fillId="0" borderId="1" xfId="0" applyNumberFormat="1" applyFont="1" applyBorder="1" applyAlignment="1">
      <alignment horizontal="left"/>
    </xf>
    <xf numFmtId="0" fontId="11" fillId="0" borderId="4" xfId="2" applyFont="1" applyBorder="1"/>
    <xf numFmtId="0" fontId="7" fillId="0" borderId="4" xfId="0" applyFont="1" applyBorder="1"/>
    <xf numFmtId="49" fontId="7" fillId="0" borderId="4" xfId="0" applyNumberFormat="1" applyFont="1" applyBorder="1" applyAlignment="1">
      <alignment horizontal="left"/>
    </xf>
    <xf numFmtId="0" fontId="10" fillId="0" borderId="4" xfId="0" applyFont="1" applyBorder="1" applyAlignment="1">
      <alignment horizontal="left" vertical="center"/>
    </xf>
    <xf numFmtId="0" fontId="6" fillId="0" borderId="4" xfId="0" quotePrefix="1" applyFont="1" applyBorder="1"/>
    <xf numFmtId="0" fontId="6" fillId="0" borderId="4" xfId="0" applyFont="1" applyBorder="1"/>
    <xf numFmtId="0" fontId="6" fillId="0" borderId="4" xfId="2" applyFont="1" applyBorder="1"/>
    <xf numFmtId="0" fontId="6" fillId="0" borderId="1" xfId="0" quotePrefix="1" applyFont="1" applyBorder="1"/>
    <xf numFmtId="0" fontId="11" fillId="0" borderId="1" xfId="2" applyFont="1" applyBorder="1"/>
    <xf numFmtId="0" fontId="7" fillId="0" borderId="1" xfId="2" applyFont="1" applyBorder="1"/>
    <xf numFmtId="0" fontId="6" fillId="2" borderId="1" xfId="0" applyFont="1" applyFill="1" applyBorder="1"/>
    <xf numFmtId="0" fontId="12" fillId="2" borderId="0" xfId="1" applyFont="1" applyFill="1">
      <alignment vertical="center"/>
    </xf>
    <xf numFmtId="0" fontId="12" fillId="2" borderId="0" xfId="1" applyFont="1" applyFill="1" applyAlignment="1">
      <alignment vertical="center" wrapText="1"/>
    </xf>
    <xf numFmtId="0" fontId="14" fillId="2" borderId="0" xfId="1" applyFont="1" applyFill="1">
      <alignment vertical="center"/>
    </xf>
    <xf numFmtId="0" fontId="14" fillId="2" borderId="0" xfId="1" applyFont="1" applyFill="1" applyAlignment="1">
      <alignment vertical="center" wrapText="1"/>
    </xf>
    <xf numFmtId="0" fontId="15" fillId="6" borderId="1" xfId="1" applyFont="1" applyFill="1" applyBorder="1">
      <alignment vertical="center"/>
    </xf>
    <xf numFmtId="0" fontId="15" fillId="6" borderId="1" xfId="1" applyFont="1" applyFill="1" applyBorder="1" applyAlignment="1">
      <alignment vertical="center" wrapText="1"/>
    </xf>
    <xf numFmtId="14" fontId="14" fillId="2" borderId="1" xfId="1" quotePrefix="1" applyNumberFormat="1" applyFont="1" applyFill="1" applyBorder="1">
      <alignment vertical="center"/>
    </xf>
    <xf numFmtId="0" fontId="14" fillId="2" borderId="1" xfId="1" applyFont="1" applyFill="1" applyBorder="1">
      <alignment vertical="center"/>
    </xf>
    <xf numFmtId="0" fontId="14" fillId="2" borderId="1" xfId="1" applyFont="1" applyFill="1" applyBorder="1" applyAlignment="1">
      <alignment vertical="center" wrapText="1"/>
    </xf>
    <xf numFmtId="0" fontId="14" fillId="2" borderId="1" xfId="1" quotePrefix="1" applyFont="1" applyFill="1" applyBorder="1">
      <alignment vertical="center"/>
    </xf>
    <xf numFmtId="14" fontId="14" fillId="2" borderId="1" xfId="1" quotePrefix="1" applyNumberFormat="1" applyFont="1" applyFill="1" applyBorder="1" applyAlignment="1">
      <alignment horizontal="right" vertical="center"/>
    </xf>
    <xf numFmtId="0" fontId="14" fillId="2" borderId="1" xfId="1" quotePrefix="1" applyFont="1" applyFill="1" applyBorder="1" applyAlignment="1">
      <alignment vertical="center" wrapText="1"/>
    </xf>
    <xf numFmtId="0" fontId="16" fillId="2" borderId="0" xfId="1" applyFont="1" applyFill="1">
      <alignment vertical="center"/>
    </xf>
    <xf numFmtId="0" fontId="16" fillId="2" borderId="0" xfId="1" applyFont="1" applyFill="1" applyAlignment="1">
      <alignment vertical="center" wrapText="1"/>
    </xf>
    <xf numFmtId="49" fontId="5" fillId="7" borderId="1" xfId="0" applyNumberFormat="1" applyFont="1" applyFill="1" applyBorder="1" applyAlignment="1">
      <alignment horizontal="left"/>
    </xf>
    <xf numFmtId="0" fontId="7" fillId="7" borderId="0" xfId="0" applyFont="1" applyFill="1" applyAlignment="1">
      <alignment wrapText="1"/>
    </xf>
    <xf numFmtId="0" fontId="6" fillId="0" borderId="9" xfId="0" applyFont="1" applyBorder="1" applyAlignment="1">
      <alignment horizontal="center" vertical="center"/>
    </xf>
    <xf numFmtId="49" fontId="7" fillId="8" borderId="10" xfId="0" applyNumberFormat="1" applyFont="1" applyFill="1" applyBorder="1" applyAlignment="1">
      <alignment horizontal="left"/>
    </xf>
    <xf numFmtId="0" fontId="7" fillId="8" borderId="1" xfId="0" applyFont="1" applyFill="1" applyBorder="1"/>
    <xf numFmtId="0" fontId="6" fillId="8" borderId="1" xfId="0" applyFont="1" applyFill="1" applyBorder="1"/>
    <xf numFmtId="0" fontId="6" fillId="8" borderId="2" xfId="0" applyFont="1" applyFill="1" applyBorder="1"/>
    <xf numFmtId="0" fontId="7" fillId="8" borderId="2" xfId="0" applyFont="1" applyFill="1" applyBorder="1" applyAlignment="1">
      <alignment horizontal="center"/>
    </xf>
    <xf numFmtId="0" fontId="6" fillId="8" borderId="2" xfId="2" applyFont="1" applyFill="1" applyBorder="1"/>
    <xf numFmtId="0" fontId="7" fillId="8" borderId="2" xfId="0" applyFont="1" applyFill="1" applyBorder="1"/>
    <xf numFmtId="0" fontId="7" fillId="8" borderId="22" xfId="0" applyFont="1" applyFill="1" applyBorder="1"/>
    <xf numFmtId="49" fontId="7" fillId="8" borderId="22" xfId="0" applyNumberFormat="1" applyFont="1" applyFill="1" applyBorder="1" applyAlignment="1">
      <alignment horizontal="left"/>
    </xf>
    <xf numFmtId="0" fontId="8" fillId="0" borderId="3" xfId="0" applyFont="1" applyBorder="1"/>
    <xf numFmtId="0" fontId="0" fillId="0" borderId="0" xfId="0" applyAlignment="1">
      <alignment horizontal="center" vertical="center"/>
    </xf>
    <xf numFmtId="0" fontId="17" fillId="0" borderId="0" xfId="0" applyFont="1" applyAlignment="1">
      <alignment vertical="center"/>
    </xf>
    <xf numFmtId="0" fontId="0" fillId="9" borderId="1" xfId="0" applyFill="1" applyBorder="1" applyAlignment="1">
      <alignment horizontal="center" vertical="center"/>
    </xf>
    <xf numFmtId="0" fontId="17" fillId="0" borderId="1" xfId="0" applyFon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49" fontId="0" fillId="0" borderId="1" xfId="0" quotePrefix="1" applyNumberFormat="1" applyBorder="1" applyAlignment="1">
      <alignment horizontal="center" vertical="center"/>
    </xf>
    <xf numFmtId="0" fontId="18" fillId="12" borderId="27" xfId="0" applyFont="1" applyFill="1" applyBorder="1" applyAlignment="1">
      <alignment vertical="top" wrapText="1"/>
    </xf>
    <xf numFmtId="0" fontId="0" fillId="9" borderId="1" xfId="0" quotePrefix="1" applyFill="1" applyBorder="1" applyAlignment="1">
      <alignment horizontal="center" vertical="center"/>
    </xf>
    <xf numFmtId="0" fontId="0" fillId="0" borderId="0" xfId="0" applyAlignment="1">
      <alignment horizontal="right" vertical="top"/>
    </xf>
    <xf numFmtId="0" fontId="17" fillId="0" borderId="0" xfId="0" applyFont="1" applyAlignment="1">
      <alignment horizontal="right" vertical="center"/>
    </xf>
    <xf numFmtId="0" fontId="0" fillId="0" borderId="0" xfId="0" applyAlignment="1">
      <alignment horizontal="center"/>
    </xf>
    <xf numFmtId="0" fontId="0" fillId="0" borderId="0" xfId="0" applyAlignment="1">
      <alignment wrapText="1"/>
    </xf>
    <xf numFmtId="176" fontId="0" fillId="0" borderId="0" xfId="0" applyNumberFormat="1" applyAlignment="1">
      <alignment wrapText="1"/>
    </xf>
    <xf numFmtId="0" fontId="19" fillId="4" borderId="1" xfId="0" applyFont="1" applyFill="1" applyBorder="1" applyAlignment="1">
      <alignment wrapText="1"/>
    </xf>
    <xf numFmtId="0" fontId="19" fillId="4" borderId="1" xfId="0" applyFont="1" applyFill="1" applyBorder="1" applyAlignment="1">
      <alignment horizontal="center" wrapText="1"/>
    </xf>
    <xf numFmtId="0" fontId="19" fillId="4" borderId="1" xfId="0" applyFont="1" applyFill="1" applyBorder="1"/>
    <xf numFmtId="0" fontId="0" fillId="4" borderId="1" xfId="0" applyFill="1" applyBorder="1"/>
    <xf numFmtId="0" fontId="0" fillId="4" borderId="1" xfId="0" applyFill="1" applyBorder="1" applyAlignment="1">
      <alignment wrapText="1"/>
    </xf>
    <xf numFmtId="176" fontId="0" fillId="4" borderId="1" xfId="0" applyNumberFormat="1" applyFill="1" applyBorder="1" applyAlignment="1">
      <alignment horizontal="left" wrapText="1"/>
    </xf>
    <xf numFmtId="0" fontId="4" fillId="0" borderId="23" xfId="0" applyFont="1" applyBorder="1"/>
    <xf numFmtId="0" fontId="4" fillId="0" borderId="23" xfId="0" applyFont="1" applyBorder="1" applyAlignment="1">
      <alignment horizontal="center"/>
    </xf>
    <xf numFmtId="0" fontId="19" fillId="0" borderId="1" xfId="0" applyFont="1" applyBorder="1"/>
    <xf numFmtId="0" fontId="18" fillId="0" borderId="23" xfId="0" applyFont="1" applyBorder="1"/>
    <xf numFmtId="0" fontId="0" fillId="0" borderId="1" xfId="0" applyBorder="1"/>
    <xf numFmtId="0" fontId="4" fillId="0" borderId="13" xfId="0" applyFont="1" applyBorder="1"/>
    <xf numFmtId="0" fontId="4" fillId="0" borderId="25" xfId="0" applyFont="1" applyBorder="1" applyAlignment="1">
      <alignment horizontal="center"/>
    </xf>
    <xf numFmtId="0" fontId="4" fillId="0" borderId="25" xfId="0" applyFont="1" applyBorder="1"/>
    <xf numFmtId="0" fontId="19" fillId="0" borderId="13" xfId="0" applyFont="1" applyBorder="1"/>
    <xf numFmtId="0" fontId="18" fillId="0" borderId="25" xfId="0" applyFont="1" applyBorder="1"/>
    <xf numFmtId="0" fontId="0" fillId="0" borderId="13" xfId="0" applyBorder="1"/>
    <xf numFmtId="176" fontId="0" fillId="0" borderId="13" xfId="0" applyNumberFormat="1" applyBorder="1" applyAlignment="1">
      <alignment horizontal="left"/>
    </xf>
    <xf numFmtId="176" fontId="0" fillId="0" borderId="1" xfId="0" applyNumberFormat="1" applyBorder="1" applyAlignment="1">
      <alignment horizontal="left"/>
    </xf>
    <xf numFmtId="0" fontId="19" fillId="0" borderId="2" xfId="0" applyFont="1" applyBorder="1"/>
    <xf numFmtId="0" fontId="4" fillId="0" borderId="7" xfId="0" applyFont="1" applyBorder="1"/>
    <xf numFmtId="0" fontId="4" fillId="0" borderId="24" xfId="0" applyFont="1" applyBorder="1" applyAlignment="1">
      <alignment horizontal="center"/>
    </xf>
    <xf numFmtId="0" fontId="4" fillId="0" borderId="24" xfId="0" applyFont="1" applyBorder="1"/>
    <xf numFmtId="0" fontId="19" fillId="0" borderId="7" xfId="0" applyFont="1" applyBorder="1"/>
    <xf numFmtId="0" fontId="18" fillId="0" borderId="24" xfId="0" applyFont="1" applyBorder="1"/>
    <xf numFmtId="0" fontId="0" fillId="0" borderId="7" xfId="0" applyBorder="1"/>
    <xf numFmtId="176" fontId="0" fillId="0" borderId="7" xfId="0" applyNumberFormat="1" applyBorder="1" applyAlignment="1">
      <alignment horizontal="left"/>
    </xf>
    <xf numFmtId="0" fontId="0" fillId="0" borderId="1" xfId="0" applyBorder="1" applyAlignment="1">
      <alignment horizontal="center"/>
    </xf>
    <xf numFmtId="0" fontId="20" fillId="0" borderId="1" xfId="0" applyFont="1" applyBorder="1"/>
    <xf numFmtId="49" fontId="20" fillId="0" borderId="10" xfId="0" applyNumberFormat="1" applyFont="1" applyBorder="1" applyAlignment="1">
      <alignment horizontal="left"/>
    </xf>
    <xf numFmtId="176" fontId="0" fillId="0" borderId="0" xfId="0" applyNumberFormat="1"/>
    <xf numFmtId="0" fontId="21" fillId="0" borderId="0" xfId="0" applyFont="1" applyAlignment="1">
      <alignment vertical="center"/>
    </xf>
    <xf numFmtId="0" fontId="22" fillId="0" borderId="0" xfId="0" applyFont="1" applyAlignment="1">
      <alignment horizontal="left" vertical="center" wrapText="1"/>
    </xf>
    <xf numFmtId="176" fontId="21" fillId="0" borderId="0" xfId="0" applyNumberFormat="1" applyFont="1" applyAlignment="1">
      <alignment vertical="center"/>
    </xf>
    <xf numFmtId="176" fontId="7" fillId="0" borderId="0" xfId="0" applyNumberFormat="1" applyFont="1" applyAlignment="1">
      <alignment horizontal="left" vertical="center"/>
    </xf>
    <xf numFmtId="176" fontId="7" fillId="0" borderId="0" xfId="0" applyNumberFormat="1" applyFont="1" applyAlignment="1">
      <alignment vertical="center"/>
    </xf>
    <xf numFmtId="0" fontId="7" fillId="0" borderId="0" xfId="0" applyFont="1" applyAlignment="1">
      <alignment vertical="center"/>
    </xf>
    <xf numFmtId="0" fontId="7" fillId="0" borderId="1" xfId="0" applyFont="1" applyBorder="1" applyAlignment="1">
      <alignment vertical="center"/>
    </xf>
    <xf numFmtId="0" fontId="23" fillId="13" borderId="1" xfId="0" applyFont="1" applyFill="1" applyBorder="1" applyAlignment="1">
      <alignment horizontal="center" vertical="center" wrapText="1"/>
    </xf>
    <xf numFmtId="0" fontId="24" fillId="14" borderId="1" xfId="0" applyFont="1" applyFill="1" applyBorder="1" applyAlignment="1">
      <alignment horizontal="center" vertical="center" wrapText="1"/>
    </xf>
    <xf numFmtId="0" fontId="23" fillId="14" borderId="1" xfId="0" applyFont="1" applyFill="1" applyBorder="1" applyAlignment="1">
      <alignment horizontal="center" vertical="center" wrapText="1"/>
    </xf>
    <xf numFmtId="0" fontId="23" fillId="7" borderId="1" xfId="0" applyFont="1" applyFill="1" applyBorder="1" applyAlignment="1">
      <alignment horizontal="center" vertical="center" wrapText="1"/>
    </xf>
    <xf numFmtId="0" fontId="23" fillId="15" borderId="1" xfId="0" applyFont="1" applyFill="1" applyBorder="1" applyAlignment="1">
      <alignment horizontal="center" vertical="center" wrapText="1"/>
    </xf>
    <xf numFmtId="176" fontId="7" fillId="4" borderId="1" xfId="0" applyNumberFormat="1" applyFont="1" applyFill="1" applyBorder="1" applyAlignment="1">
      <alignment horizontal="center" vertical="center" wrapText="1"/>
    </xf>
    <xf numFmtId="0" fontId="21" fillId="16" borderId="1" xfId="0" applyFont="1" applyFill="1" applyBorder="1" applyAlignment="1">
      <alignment horizontal="center" vertical="center" wrapText="1"/>
    </xf>
    <xf numFmtId="176" fontId="21" fillId="16" borderId="1" xfId="0" applyNumberFormat="1" applyFont="1" applyFill="1" applyBorder="1" applyAlignment="1">
      <alignment vertical="center"/>
    </xf>
    <xf numFmtId="0" fontId="21" fillId="16" borderId="1" xfId="0" applyFont="1" applyFill="1" applyBorder="1" applyAlignment="1">
      <alignment vertical="center"/>
    </xf>
    <xf numFmtId="0" fontId="21" fillId="17" borderId="1" xfId="0" applyFont="1" applyFill="1" applyBorder="1" applyAlignment="1">
      <alignment vertical="center"/>
    </xf>
    <xf numFmtId="0" fontId="25" fillId="17" borderId="1" xfId="0" applyFont="1" applyFill="1" applyBorder="1" applyAlignment="1">
      <alignment vertical="center"/>
    </xf>
    <xf numFmtId="0" fontId="7" fillId="18" borderId="1" xfId="0" applyFont="1" applyFill="1" applyBorder="1" applyAlignment="1">
      <alignment vertical="center"/>
    </xf>
    <xf numFmtId="0" fontId="26" fillId="16" borderId="1" xfId="0" applyFont="1" applyFill="1" applyBorder="1" applyAlignment="1">
      <alignment vertical="center"/>
    </xf>
    <xf numFmtId="0" fontId="0" fillId="0" borderId="1" xfId="0" applyBorder="1" applyAlignment="1">
      <alignment vertical="center"/>
    </xf>
    <xf numFmtId="0" fontId="11" fillId="8" borderId="1" xfId="0" applyFont="1" applyFill="1" applyBorder="1"/>
    <xf numFmtId="0" fontId="0" fillId="8" borderId="1" xfId="0" applyFill="1" applyBorder="1" applyAlignment="1">
      <alignment vertical="center"/>
    </xf>
    <xf numFmtId="0" fontId="7" fillId="8" borderId="1" xfId="0" applyFont="1" applyFill="1" applyBorder="1" applyAlignment="1">
      <alignment horizontal="center"/>
    </xf>
    <xf numFmtId="0" fontId="8" fillId="0" borderId="1" xfId="0" applyFont="1" applyBorder="1"/>
    <xf numFmtId="0" fontId="8" fillId="0" borderId="1" xfId="0" applyFont="1" applyBorder="1" applyAlignment="1">
      <alignment vertical="center"/>
    </xf>
    <xf numFmtId="0" fontId="8" fillId="0" borderId="1" xfId="0" applyFont="1" applyBorder="1" applyAlignment="1">
      <alignment horizontal="center"/>
    </xf>
    <xf numFmtId="0" fontId="11" fillId="0" borderId="1" xfId="0" applyFont="1" applyBorder="1" applyAlignment="1">
      <alignment horizontal="center"/>
    </xf>
    <xf numFmtId="0" fontId="11" fillId="0" borderId="0" xfId="0" applyFont="1"/>
    <xf numFmtId="0" fontId="24" fillId="0" borderId="29" xfId="0" applyFont="1" applyBorder="1" applyAlignment="1">
      <alignment horizontal="center" vertical="center"/>
    </xf>
    <xf numFmtId="0" fontId="24" fillId="10" borderId="29" xfId="0" applyFont="1" applyFill="1" applyBorder="1" applyAlignment="1">
      <alignment horizontal="center" vertical="center"/>
    </xf>
    <xf numFmtId="0" fontId="27" fillId="10" borderId="29" xfId="0" applyFont="1" applyFill="1" applyBorder="1" applyAlignment="1">
      <alignment horizontal="center"/>
    </xf>
    <xf numFmtId="0" fontId="28" fillId="11" borderId="29" xfId="0" applyFont="1" applyFill="1" applyBorder="1" applyAlignment="1">
      <alignment horizontal="center" vertical="center"/>
    </xf>
    <xf numFmtId="0" fontId="8" fillId="20" borderId="29" xfId="0" applyFont="1" applyFill="1" applyBorder="1" applyAlignment="1">
      <alignment horizontal="left" vertical="center" wrapText="1"/>
    </xf>
    <xf numFmtId="0" fontId="8" fillId="12" borderId="29" xfId="0" applyFont="1" applyFill="1" applyBorder="1" applyAlignment="1">
      <alignment horizontal="left" vertical="center" wrapText="1"/>
    </xf>
    <xf numFmtId="0" fontId="28" fillId="21" borderId="29" xfId="0" applyFont="1" applyFill="1" applyBorder="1" applyAlignment="1">
      <alignment horizontal="center" vertical="center"/>
    </xf>
    <xf numFmtId="0" fontId="29" fillId="22" borderId="29" xfId="0" applyFont="1" applyFill="1" applyBorder="1" applyAlignment="1">
      <alignment horizontal="left" vertical="center" wrapText="1"/>
    </xf>
    <xf numFmtId="0" fontId="6" fillId="12" borderId="29" xfId="0" applyFont="1" applyFill="1" applyBorder="1" applyAlignment="1">
      <alignment horizontal="left" vertical="center" wrapText="1"/>
    </xf>
    <xf numFmtId="0" fontId="6" fillId="12" borderId="29" xfId="0" quotePrefix="1" applyFont="1" applyFill="1" applyBorder="1" applyAlignment="1">
      <alignment horizontal="left" vertical="center" wrapText="1"/>
    </xf>
    <xf numFmtId="0" fontId="28" fillId="21" borderId="35" xfId="0" applyFont="1" applyFill="1" applyBorder="1" applyAlignment="1">
      <alignment horizontal="center" vertical="center"/>
    </xf>
    <xf numFmtId="0" fontId="6" fillId="12" borderId="29" xfId="0" applyFont="1" applyFill="1" applyBorder="1" applyAlignment="1">
      <alignment horizontal="left" vertical="top" wrapText="1"/>
    </xf>
    <xf numFmtId="0" fontId="6" fillId="12" borderId="29" xfId="0" quotePrefix="1" applyFont="1" applyFill="1" applyBorder="1" applyAlignment="1">
      <alignment horizontal="left" vertical="top" wrapText="1"/>
    </xf>
    <xf numFmtId="0" fontId="28" fillId="21" borderId="35" xfId="0" applyFont="1" applyFill="1" applyBorder="1" applyAlignment="1">
      <alignment vertical="center"/>
    </xf>
    <xf numFmtId="0" fontId="11" fillId="20" borderId="29" xfId="0" applyFont="1" applyFill="1" applyBorder="1" applyAlignment="1">
      <alignment horizontal="left" vertical="top" wrapText="1"/>
    </xf>
    <xf numFmtId="0" fontId="8" fillId="20" borderId="29" xfId="0" applyFont="1" applyFill="1" applyBorder="1" applyAlignment="1">
      <alignment horizontal="left" vertical="top" wrapText="1"/>
    </xf>
    <xf numFmtId="0" fontId="4" fillId="0" borderId="26" xfId="0" applyFont="1" applyBorder="1" applyAlignment="1">
      <alignment horizontal="center"/>
    </xf>
    <xf numFmtId="176" fontId="18" fillId="0" borderId="23" xfId="0" applyNumberFormat="1" applyFont="1" applyBorder="1"/>
    <xf numFmtId="49" fontId="18" fillId="0" borderId="23" xfId="0" applyNumberFormat="1" applyFont="1" applyBorder="1"/>
    <xf numFmtId="49" fontId="0" fillId="0" borderId="0" xfId="0" applyNumberFormat="1" applyAlignment="1">
      <alignment vertical="center"/>
    </xf>
    <xf numFmtId="0" fontId="0" fillId="0" borderId="0" xfId="0" applyAlignment="1">
      <alignment vertical="center"/>
    </xf>
    <xf numFmtId="0" fontId="6" fillId="0" borderId="24" xfId="0" applyFont="1" applyBorder="1"/>
    <xf numFmtId="49" fontId="7" fillId="0" borderId="8" xfId="0" applyNumberFormat="1" applyFont="1" applyBorder="1"/>
    <xf numFmtId="0" fontId="6" fillId="0" borderId="23" xfId="0" applyFont="1" applyBorder="1"/>
    <xf numFmtId="0" fontId="6" fillId="5" borderId="23" xfId="0" applyFont="1" applyFill="1" applyBorder="1"/>
    <xf numFmtId="0" fontId="6" fillId="0" borderId="25" xfId="0" applyFont="1" applyBorder="1"/>
    <xf numFmtId="49" fontId="7" fillId="0" borderId="14" xfId="0" applyNumberFormat="1" applyFont="1" applyBorder="1" applyAlignment="1">
      <alignment horizontal="left" wrapText="1"/>
    </xf>
    <xf numFmtId="0" fontId="6" fillId="0" borderId="15" xfId="0" applyFont="1" applyBorder="1" applyAlignment="1">
      <alignment horizontal="center" vertical="center"/>
    </xf>
    <xf numFmtId="0" fontId="7" fillId="0" borderId="7" xfId="0" applyFont="1" applyBorder="1" applyAlignment="1">
      <alignment horizontal="center" vertical="center"/>
    </xf>
    <xf numFmtId="0" fontId="7" fillId="0" borderId="16" xfId="0" applyFont="1" applyBorder="1" applyAlignment="1">
      <alignment horizontal="center" vertical="center"/>
    </xf>
    <xf numFmtId="0" fontId="7" fillId="0" borderId="1" xfId="0" applyFont="1" applyBorder="1" applyAlignment="1">
      <alignment horizontal="center" vertical="center"/>
    </xf>
    <xf numFmtId="0" fontId="7" fillId="0" borderId="17" xfId="0" applyFont="1" applyBorder="1" applyAlignment="1">
      <alignment horizontal="center" vertical="center"/>
    </xf>
    <xf numFmtId="0" fontId="7" fillId="0" borderId="13" xfId="0" applyFont="1" applyBorder="1" applyAlignment="1">
      <alignment horizontal="center" vertical="center"/>
    </xf>
    <xf numFmtId="0" fontId="6" fillId="0" borderId="16" xfId="0" applyFont="1" applyBorder="1" applyAlignment="1">
      <alignment horizontal="center" vertical="center"/>
    </xf>
    <xf numFmtId="0" fontId="6" fillId="0" borderId="21" xfId="0" applyFont="1" applyBorder="1" applyAlignment="1">
      <alignment horizontal="center" vertical="center"/>
    </xf>
    <xf numFmtId="0" fontId="6" fillId="0" borderId="17"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6" fillId="0" borderId="6" xfId="0" applyFont="1" applyBorder="1" applyAlignment="1">
      <alignment horizontal="center" vertical="center"/>
    </xf>
    <xf numFmtId="0" fontId="6" fillId="0" borderId="3" xfId="0" applyFont="1" applyBorder="1" applyAlignment="1">
      <alignment horizontal="center" vertical="center"/>
    </xf>
    <xf numFmtId="0" fontId="6" fillId="0" borderId="12" xfId="0" applyFont="1" applyBorder="1" applyAlignment="1">
      <alignment horizontal="center" vertical="center"/>
    </xf>
    <xf numFmtId="0" fontId="6" fillId="0" borderId="5" xfId="0" applyFont="1" applyBorder="1" applyAlignment="1">
      <alignment horizontal="center" vertical="center"/>
    </xf>
    <xf numFmtId="0" fontId="6" fillId="0" borderId="9" xfId="0" applyFont="1" applyBorder="1" applyAlignment="1">
      <alignment horizontal="center" vertical="center"/>
    </xf>
    <xf numFmtId="0" fontId="6" fillId="0" borderId="11" xfId="0" applyFont="1" applyBorder="1" applyAlignment="1">
      <alignment horizontal="center" vertical="center"/>
    </xf>
    <xf numFmtId="0" fontId="7" fillId="0" borderId="6" xfId="0" applyFont="1" applyBorder="1" applyAlignment="1">
      <alignment horizontal="center" vertical="center"/>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6" fillId="0" borderId="1" xfId="0" applyFont="1" applyBorder="1" applyAlignment="1">
      <alignment horizontal="center" vertical="center"/>
    </xf>
    <xf numFmtId="0" fontId="7" fillId="0" borderId="26" xfId="0" applyFont="1" applyBorder="1" applyAlignment="1">
      <alignment horizontal="center" vertical="center"/>
    </xf>
    <xf numFmtId="0" fontId="7" fillId="0" borderId="28" xfId="0" applyFont="1" applyBorder="1" applyAlignment="1">
      <alignment horizontal="center" vertical="center"/>
    </xf>
    <xf numFmtId="0" fontId="11" fillId="20" borderId="33" xfId="0" applyFont="1" applyFill="1" applyBorder="1" applyAlignment="1">
      <alignment vertical="top" wrapText="1"/>
    </xf>
    <xf numFmtId="0" fontId="11" fillId="20" borderId="35" xfId="0" applyFont="1" applyFill="1" applyBorder="1" applyAlignment="1">
      <alignment vertical="top" wrapText="1"/>
    </xf>
    <xf numFmtId="0" fontId="28" fillId="21" borderId="33" xfId="0" applyFont="1" applyFill="1" applyBorder="1" applyAlignment="1">
      <alignment horizontal="center" vertical="center"/>
    </xf>
    <xf numFmtId="0" fontId="28" fillId="21" borderId="34" xfId="0" applyFont="1" applyFill="1" applyBorder="1" applyAlignment="1">
      <alignment horizontal="center" vertical="center"/>
    </xf>
    <xf numFmtId="0" fontId="27" fillId="10" borderId="30" xfId="0" applyFont="1" applyFill="1" applyBorder="1" applyAlignment="1">
      <alignment horizontal="center" wrapText="1"/>
    </xf>
    <xf numFmtId="0" fontId="27" fillId="10" borderId="31" xfId="0" applyFont="1" applyFill="1" applyBorder="1" applyAlignment="1">
      <alignment horizontal="center" wrapText="1"/>
    </xf>
    <xf numFmtId="0" fontId="27" fillId="10" borderId="32" xfId="0" applyFont="1" applyFill="1" applyBorder="1" applyAlignment="1">
      <alignment horizontal="center" wrapText="1"/>
    </xf>
    <xf numFmtId="14" fontId="6" fillId="19" borderId="30" xfId="0" applyNumberFormat="1" applyFont="1" applyFill="1" applyBorder="1" applyAlignment="1">
      <alignment horizontal="left" vertical="center" wrapText="1"/>
    </xf>
    <xf numFmtId="14" fontId="6" fillId="19" borderId="31" xfId="0" applyNumberFormat="1" applyFont="1" applyFill="1" applyBorder="1" applyAlignment="1">
      <alignment horizontal="left" vertical="center" wrapText="1"/>
    </xf>
    <xf numFmtId="14" fontId="6" fillId="19" borderId="32" xfId="0" applyNumberFormat="1" applyFont="1" applyFill="1" applyBorder="1" applyAlignment="1">
      <alignment horizontal="left" vertical="center" wrapText="1"/>
    </xf>
    <xf numFmtId="0" fontId="6" fillId="20" borderId="30" xfId="0" applyFont="1" applyFill="1" applyBorder="1" applyAlignment="1">
      <alignment horizontal="left" vertical="center" wrapText="1"/>
    </xf>
    <xf numFmtId="0" fontId="6" fillId="20" borderId="31" xfId="0" applyFont="1" applyFill="1" applyBorder="1" applyAlignment="1">
      <alignment horizontal="left" vertical="center" wrapText="1"/>
    </xf>
    <xf numFmtId="0" fontId="6" fillId="20" borderId="32" xfId="0" applyFont="1" applyFill="1" applyBorder="1" applyAlignment="1">
      <alignment horizontal="left" vertical="center" wrapText="1"/>
    </xf>
    <xf numFmtId="0" fontId="6" fillId="12" borderId="30" xfId="0" applyFont="1" applyFill="1" applyBorder="1" applyAlignment="1">
      <alignment horizontal="left" vertical="center" wrapText="1"/>
    </xf>
    <xf numFmtId="0" fontId="6" fillId="12" borderId="31" xfId="0" applyFont="1" applyFill="1" applyBorder="1" applyAlignment="1">
      <alignment horizontal="left" vertical="center" wrapText="1"/>
    </xf>
    <xf numFmtId="0" fontId="6" fillId="12" borderId="32" xfId="0" applyFont="1" applyFill="1" applyBorder="1" applyAlignment="1">
      <alignment horizontal="left" vertical="center" wrapText="1"/>
    </xf>
  </cellXfs>
  <cellStyles count="3">
    <cellStyle name="標準" xfId="0" builtinId="0"/>
    <cellStyle name="標準 2" xfId="1" xr:uid="{40251804-E9E9-43A3-956E-E079063D14C4}"/>
    <cellStyle name="標準 4" xfId="2" xr:uid="{965AAE8D-7E1A-4798-B53C-4043C6350A54}"/>
  </cellStyles>
  <dxfs count="16">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s>
  <tableStyles count="0" defaultTableStyle="TableStyleMedium2" defaultPivotStyle="PivotStyleLight16"/>
  <colors>
    <mruColors>
      <color rgb="FF6DB2BF"/>
      <color rgb="FFE2F0F3"/>
      <color rgb="FF167F92"/>
      <color rgb="FF438C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29"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ustomXml" Target="../customXml/item1.xml"/><Relationship Id="rId28" Type="http://schemas.microsoft.com/office/2017/06/relationships/rdRichValueStructure" Target="richData/rdrichvaluestructure.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calcChain" Target="calcChain.xml"/><Relationship Id="rId27" Type="http://schemas.microsoft.com/office/2017/06/relationships/rdRichValueTypes" Target="richData/rdRichValueTypes.xml"/><Relationship Id="rId30" Type="http://schemas.microsoft.com/office/2022/10/relationships/richValueRel" Target="richData/richValueRel.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agao\Documents\M-DaC(&#20027;&#35201;&#12497;&#12521;&#12513;&#12540;&#12479;&#31649;&#29702;)\DPF&#12513;&#12479;&#26908;&#35342;210316_&#22679;&#30000;&#12373;&#12435;&#26908;&#35342;.xlsx" TargetMode="External"/><Relationship Id="rId1" Type="http://schemas.openxmlformats.org/officeDocument/2006/relationships/externalLinkPath" Target="file:///\\wsl.localhost\Ubuntu\Users\nagao\Documents\M-DaC(&#20027;&#35201;&#12497;&#12521;&#12513;&#12540;&#12479;&#31649;&#29702;)\DPF&#12513;&#12479;&#26908;&#35342;210316_&#22679;&#30000;&#12373;&#12435;&#26908;&#3534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nagao/Documents/DCS-Viewer/&#30707;&#20117;&#12373;&#12435;&#36899;&#25658;/sample/XAFS_excel_invic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agao/Documents/DCS-Viewer/&#30707;&#20117;&#12373;&#12435;&#36899;&#25658;/sample/XAFS_excel_invic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Users/nagao/Documents/M-DaC(&#20027;&#35201;&#12497;&#12521;&#12513;&#12540;&#12479;&#31649;&#29702;)/DPF&#12513;&#12479;&#26908;&#35342;20010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nagao/Documents/M-DaC(&#20027;&#35201;&#12497;&#12521;&#12513;&#12540;&#12479;&#31649;&#29702;)/DPF&#12513;&#12479;&#26908;&#35342;2001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docs.live.net/Users/nagao/Downloads/DCS&#30331;&#37682;&#29992;&#12486;&#12531;&#12503;&#12524;&#12540;&#12488;_mi20200809-20210406&#20462;&#27491;-MDR&#36861;&#21152;&#29256;%20(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nimsgojp-my.sharepoint.com/personal/nagao_hiroko_nims_go_jp/Documents/Microsoft%20Teams%20&#12481;&#12515;&#12483;&#12488;%20&#12501;&#12449;&#12452;&#12523;/DCS&#30331;&#37682;&#29992;&#12486;&#12531;&#12503;&#12524;&#12540;&#12488;_mi20200809-20210406&#20462;&#27491;-MDR&#36861;&#21152;&#29256;%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変更履歴"/>
      <sheetName val="mandatory_item"/>
      <sheetName val="必須メタ案-ユースケース（計算）"/>
      <sheetName val="必須メタ案-ユースケース（ナノプラ）"/>
      <sheetName val="必須メタ案-WG検討"/>
      <sheetName val="InPutMode"/>
      <sheetName val="物質材料（試料）メタ"/>
      <sheetName val="試料記述詳細版"/>
      <sheetName val="試料記述超簡易版"/>
      <sheetName val="特性メタ"/>
      <sheetName val="計測メタ"/>
      <sheetName val="合成・プロセスメタ"/>
      <sheetName val="合成・プロセスメタ (2)"/>
      <sheetName val="計算メタ"/>
      <sheetName val="original"/>
      <sheetName val="original (mod)"/>
      <sheetName val="original (mod) (2)Eng"/>
      <sheetName val="original (mod) (2)Jpn"/>
      <sheetName val="data origin"/>
      <sheetName val="Material types"/>
      <sheetName val="Structural features"/>
      <sheetName val="Properties addressed"/>
      <sheetName val="Computational methods"/>
      <sheetName val="Characterization methods"/>
      <sheetName val="Synthesis and processing"/>
      <sheetName val="Characterization&amp;Process"/>
    </sheetNames>
    <sheetDataSet>
      <sheetData sheetId="0"/>
      <sheetData sheetId="1">
        <row r="54">
          <cell r="C54" t="str">
            <v>personal</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B2" t="str">
            <v>experiments</v>
          </cell>
        </row>
      </sheetData>
      <sheetData sheetId="19">
        <row r="1">
          <cell r="J1" t="str">
            <v>biological</v>
          </cell>
          <cell r="K1" t="str">
            <v>biomaterials</v>
          </cell>
          <cell r="L1" t="str">
            <v>ceramics</v>
          </cell>
          <cell r="M1" t="str">
            <v>metals_and_alloys</v>
          </cell>
          <cell r="N1" t="str">
            <v>metamaterials</v>
          </cell>
          <cell r="O1" t="str">
            <v>molecular_fluids</v>
          </cell>
          <cell r="P1" t="str">
            <v>organic_compounds</v>
          </cell>
          <cell r="Q1" t="str">
            <v>organometallics</v>
          </cell>
          <cell r="R1" t="str">
            <v>polymers</v>
          </cell>
          <cell r="S1" t="str">
            <v>semiconductors</v>
          </cell>
          <cell r="T1" t="str">
            <v>other</v>
          </cell>
        </row>
      </sheetData>
      <sheetData sheetId="20">
        <row r="1">
          <cell r="I1" t="str">
            <v>composites</v>
          </cell>
          <cell r="J1" t="str">
            <v>defects</v>
          </cell>
          <cell r="K1" t="str">
            <v>engineered_structures</v>
          </cell>
          <cell r="L1" t="str">
            <v>interfacial</v>
          </cell>
          <cell r="M1" t="str">
            <v>microstructures</v>
          </cell>
          <cell r="N1" t="str">
            <v>molecular_structure</v>
          </cell>
          <cell r="O1" t="str">
            <v>morphologies</v>
          </cell>
          <cell r="P1" t="str">
            <v>phases</v>
          </cell>
          <cell r="Q1" t="str">
            <v>other</v>
          </cell>
        </row>
      </sheetData>
      <sheetData sheetId="21">
        <row r="1">
          <cell r="I1" t="str">
            <v>chemical</v>
          </cell>
        </row>
      </sheetData>
      <sheetData sheetId="22">
        <row r="3">
          <cell r="B3" t="str">
            <v>boundary tracking or level set</v>
          </cell>
        </row>
      </sheetData>
      <sheetData sheetId="23">
        <row r="1">
          <cell r="J1" t="str">
            <v>charge_distribution</v>
          </cell>
          <cell r="K1" t="str">
            <v>chromatography</v>
          </cell>
          <cell r="L1" t="str">
            <v>dilatometry</v>
          </cell>
          <cell r="M1" t="str">
            <v>electrochemical</v>
          </cell>
          <cell r="N1" t="str">
            <v>mechanical</v>
          </cell>
          <cell r="O1" t="str">
            <v>microscopy</v>
          </cell>
          <cell r="P1" t="str">
            <v>optical</v>
          </cell>
          <cell r="Q1" t="str">
            <v>osmometry</v>
          </cell>
          <cell r="R1" t="str">
            <v>profilometry</v>
          </cell>
          <cell r="S1" t="str">
            <v>scattering_and_diffraction</v>
          </cell>
          <cell r="T1" t="str">
            <v>spectrometry</v>
          </cell>
          <cell r="U1" t="str">
            <v>spectroscopy</v>
          </cell>
          <cell r="V1" t="str">
            <v>thermochemical</v>
          </cell>
          <cell r="W1" t="str">
            <v>tomography</v>
          </cell>
          <cell r="X1" t="str">
            <v>ultrasonic</v>
          </cell>
          <cell r="Y1" t="str">
            <v>viscometry</v>
          </cell>
          <cell r="Z1" t="str">
            <v>other</v>
          </cell>
        </row>
        <row r="118">
          <cell r="B118" t="str">
            <v>N_A</v>
          </cell>
          <cell r="C118" t="str">
            <v>N_A</v>
          </cell>
          <cell r="F118" t="str">
            <v>N_A</v>
          </cell>
        </row>
        <row r="119">
          <cell r="B119" t="str">
            <v>bio property</v>
          </cell>
          <cell r="C119" t="str">
            <v>in air</v>
          </cell>
          <cell r="F119" t="str">
            <v>バイオ特性</v>
          </cell>
        </row>
        <row r="120">
          <cell r="B120" t="str">
            <v>chemical state</v>
          </cell>
          <cell r="C120" t="str">
            <v>in liquid</v>
          </cell>
          <cell r="F120" t="str">
            <v>化学状態</v>
          </cell>
        </row>
        <row r="121">
          <cell r="B121" t="str">
            <v>crystallograpgy</v>
          </cell>
          <cell r="C121" t="str">
            <v>in vacuum</v>
          </cell>
          <cell r="F121" t="str">
            <v>結晶学</v>
          </cell>
        </row>
        <row r="122">
          <cell r="B122" t="str">
            <v>distribution</v>
          </cell>
          <cell r="C122" t="str">
            <v>in inactive gas</v>
          </cell>
          <cell r="F122" t="str">
            <v>分布</v>
          </cell>
        </row>
        <row r="123">
          <cell r="B123" t="str">
            <v>electronic property</v>
          </cell>
          <cell r="C123" t="str">
            <v>in high pressure</v>
          </cell>
          <cell r="F123" t="str">
            <v>電子的性質</v>
          </cell>
        </row>
        <row r="124">
          <cell r="B124" t="str">
            <v>environmental analysis</v>
          </cell>
          <cell r="C124" t="str">
            <v>in magnetic field</v>
          </cell>
          <cell r="F124" t="str">
            <v>環境分析</v>
          </cell>
        </row>
        <row r="125">
          <cell r="B125" t="str">
            <v>failuar analysis</v>
          </cell>
          <cell r="C125" t="str">
            <v>at low temperature</v>
          </cell>
          <cell r="F125" t="str">
            <v>故障解析</v>
          </cell>
        </row>
        <row r="126">
          <cell r="B126" t="str">
            <v>impurity analysis</v>
          </cell>
          <cell r="C126" t="str">
            <v>other (free description)</v>
          </cell>
          <cell r="F126" t="str">
            <v>不純物分析</v>
          </cell>
        </row>
        <row r="127">
          <cell r="B127" t="str">
            <v>magnetic property</v>
          </cell>
          <cell r="F127" t="str">
            <v>磁気特性</v>
          </cell>
        </row>
        <row r="128">
          <cell r="B128" t="str">
            <v>morphology</v>
          </cell>
          <cell r="F128" t="str">
            <v>形態学</v>
          </cell>
        </row>
        <row r="129">
          <cell r="B129" t="str">
            <v>optical property</v>
          </cell>
          <cell r="F129" t="str">
            <v>光学特性</v>
          </cell>
        </row>
        <row r="130">
          <cell r="B130" t="str">
            <v>physical property</v>
          </cell>
          <cell r="F130" t="str">
            <v>物理的特性</v>
          </cell>
        </row>
        <row r="131">
          <cell r="B131" t="str">
            <v>qualitative analysis</v>
          </cell>
          <cell r="F131" t="str">
            <v>定性分析</v>
          </cell>
        </row>
        <row r="132">
          <cell r="B132" t="str">
            <v>quantitative analysis</v>
          </cell>
          <cell r="F132" t="str">
            <v>定量分析</v>
          </cell>
        </row>
        <row r="133">
          <cell r="B133" t="str">
            <v>theoretical simulation</v>
          </cell>
          <cell r="F133" t="str">
            <v>理論的シミュレーション</v>
          </cell>
        </row>
        <row r="134">
          <cell r="B134" t="str">
            <v>other (free description)</v>
          </cell>
          <cell r="F134" t="str">
            <v>その他（自由記述）</v>
          </cell>
        </row>
      </sheetData>
      <sheetData sheetId="24">
        <row r="1">
          <cell r="I1" t="str">
            <v>AnnealingHomogenization</v>
          </cell>
        </row>
      </sheetData>
      <sheetData sheetId="25">
        <row r="27">
          <cell r="B27" t="str">
            <v>charge_distribution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mandatory_item"/>
      <sheetName val="必須メタ案-ユースケース（計算）"/>
      <sheetName val="必須メタ案-ユースケース（ナノプラ）"/>
      <sheetName val="必須メタ案-WG検討"/>
      <sheetName val="InPutMode"/>
      <sheetName val="物質材料（試料）メタ"/>
      <sheetName val="試料記述詳細版"/>
      <sheetName val="試料記述超簡易版"/>
      <sheetName val="特性メタ"/>
      <sheetName val="計測メタ"/>
      <sheetName val="合成・プロセスメタ"/>
      <sheetName val="計算メタ"/>
      <sheetName val="original"/>
      <sheetName val="original (mod)"/>
      <sheetName val="original (mod) (2)Eng"/>
      <sheetName val="original (mod) (2)Jpn"/>
      <sheetName val="data origin"/>
      <sheetName val="Material types"/>
      <sheetName val="Structural features"/>
      <sheetName val="Properties addressed"/>
      <sheetName val="Computational methods"/>
      <sheetName val="Characterization methods"/>
      <sheetName val="Synthesis and processing"/>
      <sheetName val="Characterization&amp;Process"/>
    </sheetNames>
    <sheetDataSet>
      <sheetData sheetId="0"/>
      <sheetData sheetId="1">
        <row r="54">
          <cell r="C54" t="str">
            <v>personal</v>
          </cell>
        </row>
        <row r="55">
          <cell r="C55" t="str">
            <v>private_group</v>
          </cell>
        </row>
        <row r="56">
          <cell r="C56" t="str">
            <v>NIMS</v>
          </cell>
        </row>
        <row r="57">
          <cell r="C57" t="str">
            <v>public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t="str">
            <v>experiments</v>
          </cell>
        </row>
        <row r="3">
          <cell r="B3" t="str">
            <v>informatics and data science</v>
          </cell>
        </row>
        <row r="4">
          <cell r="B4" t="str">
            <v>simulations</v>
          </cell>
        </row>
        <row r="5">
          <cell r="B5" t="str">
            <v>theory</v>
          </cell>
        </row>
        <row r="6">
          <cell r="B6" t="str">
            <v>other</v>
          </cell>
        </row>
      </sheetData>
      <sheetData sheetId="18"/>
      <sheetData sheetId="19"/>
      <sheetData sheetId="20">
        <row r="1">
          <cell r="I1" t="str">
            <v>chemical</v>
          </cell>
          <cell r="J1" t="str">
            <v>colligative</v>
          </cell>
          <cell r="K1" t="str">
            <v>corrosion</v>
          </cell>
          <cell r="L1" t="str">
            <v>crystallographic</v>
          </cell>
          <cell r="M1" t="str">
            <v>durability</v>
          </cell>
          <cell r="N1" t="str">
            <v>electrical</v>
          </cell>
          <cell r="O1" t="str">
            <v>kinetic</v>
          </cell>
          <cell r="P1" t="str">
            <v>magnetic</v>
          </cell>
          <cell r="Q1" t="str">
            <v>mechanical</v>
          </cell>
          <cell r="R1" t="str">
            <v>optical</v>
          </cell>
          <cell r="S1" t="str">
            <v>rheological</v>
          </cell>
          <cell r="T1" t="str">
            <v>structural</v>
          </cell>
          <cell r="U1" t="str">
            <v>thermodynamic</v>
          </cell>
          <cell r="V1" t="str">
            <v>toxicity</v>
          </cell>
          <cell r="W1" t="str">
            <v>transport</v>
          </cell>
          <cell r="X1" t="str">
            <v>other</v>
          </cell>
        </row>
        <row r="28">
          <cell r="I28" t="str">
            <v>化学的</v>
          </cell>
          <cell r="J28" t="str">
            <v>束一性</v>
          </cell>
          <cell r="K28" t="str">
            <v>腐食</v>
          </cell>
          <cell r="L28" t="str">
            <v>結晶学的</v>
          </cell>
          <cell r="M28" t="str">
            <v>耐久性</v>
          </cell>
          <cell r="N28" t="str">
            <v>電気特性</v>
          </cell>
          <cell r="O28" t="str">
            <v>動的</v>
          </cell>
          <cell r="P28" t="str">
            <v>磁性</v>
          </cell>
          <cell r="Q28" t="str">
            <v>機械的性質</v>
          </cell>
          <cell r="R28" t="str">
            <v>工学的性質</v>
          </cell>
          <cell r="S28" t="str">
            <v>レオロジー(流動学)的性質</v>
          </cell>
          <cell r="T28" t="str">
            <v>構造的性質</v>
          </cell>
          <cell r="U28" t="str">
            <v>熱力学的性質</v>
          </cell>
          <cell r="V28" t="str">
            <v>毒性(toxicity)</v>
          </cell>
          <cell r="W28" t="str">
            <v>輸送</v>
          </cell>
          <cell r="X28" t="str">
            <v>その他</v>
          </cell>
        </row>
      </sheetData>
      <sheetData sheetId="21">
        <row r="3">
          <cell r="B3" t="str">
            <v>boundary tracking or level set</v>
          </cell>
          <cell r="E3" t="str">
            <v>境界トラッキングまたはレベルセット</v>
          </cell>
        </row>
        <row r="4">
          <cell r="B4" t="str">
            <v>CALPHAD</v>
          </cell>
          <cell r="E4" t="str">
            <v>カルパッド</v>
          </cell>
        </row>
        <row r="5">
          <cell r="B5" t="str">
            <v>cellular automata</v>
          </cell>
          <cell r="E5" t="str">
            <v>セルオートマトン</v>
          </cell>
        </row>
        <row r="6">
          <cell r="B6" t="str">
            <v>cluster expansion</v>
          </cell>
          <cell r="E6" t="str">
            <v>クラスタ拡張</v>
          </cell>
        </row>
        <row r="7">
          <cell r="B7" t="str">
            <v>crystal plasticity</v>
          </cell>
          <cell r="E7" t="str">
            <v>結晶の可塑性</v>
          </cell>
        </row>
        <row r="8">
          <cell r="B8" t="str">
            <v>density functional theory or electronic structure</v>
          </cell>
          <cell r="E8" t="str">
            <v>密度汎関数理論または電子構造</v>
          </cell>
        </row>
        <row r="9">
          <cell r="B9" t="str">
            <v>dislocation dynamics</v>
          </cell>
          <cell r="E9" t="str">
            <v>転位ダイナミクス</v>
          </cell>
        </row>
        <row r="10">
          <cell r="B10" t="str">
            <v>finite element analysis</v>
          </cell>
          <cell r="E10" t="str">
            <v>有限要素解析</v>
          </cell>
        </row>
        <row r="11">
          <cell r="B11" t="str">
            <v>machine learning</v>
          </cell>
          <cell r="E11" t="str">
            <v>機械学習</v>
          </cell>
        </row>
        <row r="12">
          <cell r="B12" t="str">
            <v>molecular dynamics</v>
          </cell>
          <cell r="E12" t="str">
            <v>分子動力学</v>
          </cell>
        </row>
        <row r="13">
          <cell r="B13" t="str">
            <v>Monte Carlo methods</v>
          </cell>
          <cell r="E13" t="str">
            <v>モンテカルロ法</v>
          </cell>
        </row>
        <row r="14">
          <cell r="B14" t="str">
            <v>multiscale simulations</v>
          </cell>
          <cell r="E14" t="str">
            <v>マルチスケールシミュレーション</v>
          </cell>
        </row>
        <row r="15">
          <cell r="B15" t="str">
            <v>phase-field calculations</v>
          </cell>
          <cell r="E15" t="str">
            <v>位相場計算</v>
          </cell>
        </row>
        <row r="16">
          <cell r="B16" t="str">
            <v>reverse Monte Carlo</v>
          </cell>
          <cell r="E16" t="str">
            <v>リバースモンテカルロ</v>
          </cell>
        </row>
        <row r="17">
          <cell r="B17" t="str">
            <v>self-consistent field theory</v>
          </cell>
          <cell r="E17" t="str">
            <v>自己一貫性場理論</v>
          </cell>
        </row>
        <row r="18">
          <cell r="B18" t="str">
            <v>simulated experiment</v>
          </cell>
          <cell r="E18" t="str">
            <v>シミュレート実験</v>
          </cell>
        </row>
        <row r="19">
          <cell r="B19" t="str">
            <v>scattering theory</v>
          </cell>
          <cell r="E19" t="str">
            <v>散乱理論</v>
          </cell>
        </row>
        <row r="20">
          <cell r="B20" t="str">
            <v>statistical mechanics</v>
          </cell>
          <cell r="E20" t="str">
            <v>統計力学</v>
          </cell>
        </row>
      </sheetData>
      <sheetData sheetId="22"/>
      <sheetData sheetId="23">
        <row r="1">
          <cell r="I1" t="str">
            <v>AnnealingHomogenization</v>
          </cell>
          <cell r="J1" t="str">
            <v>casting</v>
          </cell>
          <cell r="K1" t="str">
            <v>DepositionCoating</v>
          </cell>
          <cell r="L1" t="str">
            <v>forming</v>
          </cell>
          <cell r="M1" t="str">
            <v>fractionation</v>
          </cell>
          <cell r="N1" t="str">
            <v>MechanicalSurface</v>
          </cell>
          <cell r="O1" t="str">
            <v>PowderProcessing</v>
          </cell>
          <cell r="P1" t="str">
            <v>quenching</v>
          </cell>
          <cell r="Q1" t="str">
            <v>reactive</v>
          </cell>
          <cell r="R1" t="str">
            <v>self_assembly</v>
          </cell>
          <cell r="S1" t="str">
            <v>solidification</v>
          </cell>
          <cell r="T1" t="str">
            <v>other</v>
          </cell>
        </row>
        <row r="22">
          <cell r="I22" t="str">
            <v>アニーリング_均一化処理</v>
          </cell>
          <cell r="J22" t="str">
            <v>鋳造</v>
          </cell>
          <cell r="K22" t="str">
            <v>蒸着_成膜</v>
          </cell>
          <cell r="L22" t="str">
            <v>成形</v>
          </cell>
          <cell r="M22" t="str">
            <v>分別_fractionation</v>
          </cell>
          <cell r="N22" t="str">
            <v>機械的_表面</v>
          </cell>
          <cell r="O22" t="str">
            <v>粉末処理</v>
          </cell>
          <cell r="P22" t="str">
            <v>焼入れ_quenching</v>
          </cell>
          <cell r="Q22" t="str">
            <v>反応</v>
          </cell>
          <cell r="R22" t="str">
            <v>自己組織化</v>
          </cell>
          <cell r="S22" t="str">
            <v>固化_solidification</v>
          </cell>
          <cell r="T22" t="str">
            <v>その他</v>
          </cell>
        </row>
        <row r="112">
          <cell r="F112" t="str">
            <v>N_A</v>
          </cell>
          <cell r="G112" t="str">
            <v>N_A</v>
          </cell>
        </row>
        <row r="113">
          <cell r="F113" t="str">
            <v>in air</v>
          </cell>
          <cell r="G113" t="str">
            <v>空気中</v>
          </cell>
        </row>
        <row r="114">
          <cell r="F114" t="str">
            <v>in liquid</v>
          </cell>
          <cell r="G114" t="str">
            <v>液体中</v>
          </cell>
        </row>
        <row r="115">
          <cell r="F115" t="str">
            <v>in vacuum</v>
          </cell>
          <cell r="G115" t="str">
            <v>真空中</v>
          </cell>
        </row>
        <row r="116">
          <cell r="F116" t="str">
            <v>in inactive gas</v>
          </cell>
          <cell r="G116" t="str">
            <v>不活性ガス中</v>
          </cell>
        </row>
        <row r="117">
          <cell r="F117" t="str">
            <v>in high pressure</v>
          </cell>
          <cell r="G117" t="str">
            <v>高圧下</v>
          </cell>
        </row>
        <row r="118">
          <cell r="F118" t="str">
            <v>in magnetic field</v>
          </cell>
          <cell r="G118" t="str">
            <v>磁場中</v>
          </cell>
        </row>
        <row r="119">
          <cell r="F119" t="str">
            <v>at low temperature</v>
          </cell>
          <cell r="G119" t="str">
            <v>低温</v>
          </cell>
        </row>
        <row r="120">
          <cell r="F120" t="str">
            <v>other (free description)</v>
          </cell>
          <cell r="G120" t="str">
            <v>その他（自由記述）</v>
          </cell>
        </row>
      </sheetData>
      <sheetData sheetId="24">
        <row r="27">
          <cell r="B27" t="str">
            <v>charge_distribution</v>
          </cell>
          <cell r="C27" t="str">
            <v>chromatography</v>
          </cell>
          <cell r="D27" t="str">
            <v>dilatometry</v>
          </cell>
          <cell r="E27" t="str">
            <v>electrochemical</v>
          </cell>
          <cell r="F27" t="str">
            <v>mechanical</v>
          </cell>
          <cell r="G27" t="str">
            <v>microscopy</v>
          </cell>
          <cell r="H27" t="str">
            <v>optical</v>
          </cell>
          <cell r="I27" t="str">
            <v>osmometry</v>
          </cell>
          <cell r="J27" t="str">
            <v>profilometry</v>
          </cell>
          <cell r="K27" t="str">
            <v>scattering_and_diffraction</v>
          </cell>
          <cell r="L27" t="str">
            <v>spectrometry</v>
          </cell>
          <cell r="M27" t="str">
            <v>spectroscopy</v>
          </cell>
          <cell r="N27" t="str">
            <v>thermochemical</v>
          </cell>
          <cell r="O27" t="str">
            <v>tomography</v>
          </cell>
          <cell r="P27" t="str">
            <v>ultrasonic</v>
          </cell>
          <cell r="Q27" t="str">
            <v>viscometry</v>
          </cell>
          <cell r="S27" t="str">
            <v>AnnealingHomogenization</v>
          </cell>
          <cell r="T27" t="str">
            <v>casting</v>
          </cell>
          <cell r="U27" t="str">
            <v>DepositionCoating</v>
          </cell>
          <cell r="V27" t="str">
            <v>forming</v>
          </cell>
          <cell r="W27" t="str">
            <v>fractionation</v>
          </cell>
          <cell r="X27" t="str">
            <v>MechanicalSurface</v>
          </cell>
          <cell r="Y27" t="str">
            <v>PowderProcessing</v>
          </cell>
          <cell r="Z27" t="str">
            <v>quenching</v>
          </cell>
          <cell r="AA27" t="str">
            <v>reactive</v>
          </cell>
          <cell r="AB27" t="str">
            <v>self_assembly</v>
          </cell>
          <cell r="AC27" t="str">
            <v>solidification</v>
          </cell>
          <cell r="AD27" t="str">
            <v>other</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mandatory_item"/>
      <sheetName val="必須メタ案-ユースケース（計算）"/>
      <sheetName val="必須メタ案-ユースケース（ナノプラ）"/>
      <sheetName val="必須メタ案-WG検討"/>
      <sheetName val="InPutMode"/>
      <sheetName val="物質材料（試料）メタ"/>
      <sheetName val="試料記述詳細版"/>
      <sheetName val="試料記述超簡易版"/>
      <sheetName val="特性メタ"/>
      <sheetName val="計測メタ"/>
      <sheetName val="合成・プロセスメタ"/>
      <sheetName val="計算メタ"/>
      <sheetName val="original"/>
      <sheetName val="original (mod)"/>
      <sheetName val="original (mod) (2)Eng"/>
      <sheetName val="original (mod) (2)Jpn"/>
      <sheetName val="data origin"/>
      <sheetName val="Material types"/>
      <sheetName val="Structural features"/>
      <sheetName val="Properties addressed"/>
      <sheetName val="Computational methods"/>
      <sheetName val="Characterization methods"/>
      <sheetName val="Synthesis and processing"/>
      <sheetName val="Characterization&amp;Process"/>
    </sheetNames>
    <sheetDataSet>
      <sheetData sheetId="0"/>
      <sheetData sheetId="1">
        <row r="54">
          <cell r="C54" t="str">
            <v>personal</v>
          </cell>
        </row>
        <row r="55">
          <cell r="C55" t="str">
            <v>private_group</v>
          </cell>
        </row>
        <row r="56">
          <cell r="C56" t="str">
            <v>NIMS</v>
          </cell>
        </row>
        <row r="57">
          <cell r="C57" t="str">
            <v>public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t="str">
            <v>experiments</v>
          </cell>
        </row>
        <row r="3">
          <cell r="B3" t="str">
            <v>informatics and data science</v>
          </cell>
        </row>
        <row r="4">
          <cell r="B4" t="str">
            <v>simulations</v>
          </cell>
        </row>
        <row r="5">
          <cell r="B5" t="str">
            <v>theory</v>
          </cell>
        </row>
        <row r="6">
          <cell r="B6" t="str">
            <v>other</v>
          </cell>
        </row>
      </sheetData>
      <sheetData sheetId="18"/>
      <sheetData sheetId="19"/>
      <sheetData sheetId="20">
        <row r="1">
          <cell r="I1" t="str">
            <v>chemical</v>
          </cell>
          <cell r="J1" t="str">
            <v>colligative</v>
          </cell>
          <cell r="K1" t="str">
            <v>corrosion</v>
          </cell>
          <cell r="L1" t="str">
            <v>crystallographic</v>
          </cell>
          <cell r="M1" t="str">
            <v>durability</v>
          </cell>
          <cell r="N1" t="str">
            <v>electrical</v>
          </cell>
          <cell r="O1" t="str">
            <v>kinetic</v>
          </cell>
          <cell r="P1" t="str">
            <v>magnetic</v>
          </cell>
          <cell r="Q1" t="str">
            <v>mechanical</v>
          </cell>
          <cell r="R1" t="str">
            <v>optical</v>
          </cell>
          <cell r="S1" t="str">
            <v>rheological</v>
          </cell>
          <cell r="T1" t="str">
            <v>structural</v>
          </cell>
          <cell r="U1" t="str">
            <v>thermodynamic</v>
          </cell>
          <cell r="V1" t="str">
            <v>toxicity</v>
          </cell>
          <cell r="W1" t="str">
            <v>transport</v>
          </cell>
          <cell r="X1" t="str">
            <v>other</v>
          </cell>
        </row>
        <row r="28">
          <cell r="I28" t="str">
            <v>化学的</v>
          </cell>
          <cell r="J28" t="str">
            <v>束一性</v>
          </cell>
          <cell r="K28" t="str">
            <v>腐食</v>
          </cell>
          <cell r="L28" t="str">
            <v>結晶学的</v>
          </cell>
          <cell r="M28" t="str">
            <v>耐久性</v>
          </cell>
          <cell r="N28" t="str">
            <v>電気特性</v>
          </cell>
          <cell r="O28" t="str">
            <v>動的</v>
          </cell>
          <cell r="P28" t="str">
            <v>磁性</v>
          </cell>
          <cell r="Q28" t="str">
            <v>機械的性質</v>
          </cell>
          <cell r="R28" t="str">
            <v>工学的性質</v>
          </cell>
          <cell r="S28" t="str">
            <v>レオロジー(流動学)的性質</v>
          </cell>
          <cell r="T28" t="str">
            <v>構造的性質</v>
          </cell>
          <cell r="U28" t="str">
            <v>熱力学的性質</v>
          </cell>
          <cell r="V28" t="str">
            <v>毒性(toxicity)</v>
          </cell>
          <cell r="W28" t="str">
            <v>輸送</v>
          </cell>
          <cell r="X28" t="str">
            <v>その他</v>
          </cell>
        </row>
      </sheetData>
      <sheetData sheetId="21">
        <row r="3">
          <cell r="B3" t="str">
            <v>boundary tracking or level set</v>
          </cell>
          <cell r="E3" t="str">
            <v>境界トラッキングまたはレベルセット</v>
          </cell>
        </row>
        <row r="4">
          <cell r="B4" t="str">
            <v>CALPHAD</v>
          </cell>
          <cell r="E4" t="str">
            <v>カルパッド</v>
          </cell>
        </row>
        <row r="5">
          <cell r="B5" t="str">
            <v>cellular automata</v>
          </cell>
          <cell r="E5" t="str">
            <v>セルオートマトン</v>
          </cell>
        </row>
        <row r="6">
          <cell r="B6" t="str">
            <v>cluster expansion</v>
          </cell>
          <cell r="E6" t="str">
            <v>クラスタ拡張</v>
          </cell>
        </row>
        <row r="7">
          <cell r="B7" t="str">
            <v>crystal plasticity</v>
          </cell>
          <cell r="E7" t="str">
            <v>結晶の可塑性</v>
          </cell>
        </row>
        <row r="8">
          <cell r="B8" t="str">
            <v>density functional theory or electronic structure</v>
          </cell>
          <cell r="E8" t="str">
            <v>密度汎関数理論または電子構造</v>
          </cell>
        </row>
        <row r="9">
          <cell r="B9" t="str">
            <v>dislocation dynamics</v>
          </cell>
          <cell r="E9" t="str">
            <v>転位ダイナミクス</v>
          </cell>
        </row>
        <row r="10">
          <cell r="B10" t="str">
            <v>finite element analysis</v>
          </cell>
          <cell r="E10" t="str">
            <v>有限要素解析</v>
          </cell>
        </row>
        <row r="11">
          <cell r="B11" t="str">
            <v>machine learning</v>
          </cell>
          <cell r="E11" t="str">
            <v>機械学習</v>
          </cell>
        </row>
        <row r="12">
          <cell r="B12" t="str">
            <v>molecular dynamics</v>
          </cell>
          <cell r="E12" t="str">
            <v>分子動力学</v>
          </cell>
        </row>
        <row r="13">
          <cell r="B13" t="str">
            <v>Monte Carlo methods</v>
          </cell>
          <cell r="E13" t="str">
            <v>モンテカルロ法</v>
          </cell>
        </row>
        <row r="14">
          <cell r="B14" t="str">
            <v>multiscale simulations</v>
          </cell>
          <cell r="E14" t="str">
            <v>マルチスケールシミュレーション</v>
          </cell>
        </row>
        <row r="15">
          <cell r="B15" t="str">
            <v>phase-field calculations</v>
          </cell>
          <cell r="E15" t="str">
            <v>位相場計算</v>
          </cell>
        </row>
        <row r="16">
          <cell r="B16" t="str">
            <v>reverse Monte Carlo</v>
          </cell>
          <cell r="E16" t="str">
            <v>リバースモンテカルロ</v>
          </cell>
        </row>
        <row r="17">
          <cell r="B17" t="str">
            <v>self-consistent field theory</v>
          </cell>
          <cell r="E17" t="str">
            <v>自己一貫性場理論</v>
          </cell>
        </row>
        <row r="18">
          <cell r="B18" t="str">
            <v>simulated experiment</v>
          </cell>
          <cell r="E18" t="str">
            <v>シミュレート実験</v>
          </cell>
        </row>
        <row r="19">
          <cell r="B19" t="str">
            <v>scattering theory</v>
          </cell>
          <cell r="E19" t="str">
            <v>散乱理論</v>
          </cell>
        </row>
        <row r="20">
          <cell r="B20" t="str">
            <v>statistical mechanics</v>
          </cell>
          <cell r="E20" t="str">
            <v>統計力学</v>
          </cell>
        </row>
      </sheetData>
      <sheetData sheetId="22"/>
      <sheetData sheetId="23">
        <row r="1">
          <cell r="I1" t="str">
            <v>AnnealingHomogenization</v>
          </cell>
          <cell r="J1" t="str">
            <v>casting</v>
          </cell>
          <cell r="K1" t="str">
            <v>DepositionCoating</v>
          </cell>
          <cell r="L1" t="str">
            <v>forming</v>
          </cell>
          <cell r="M1" t="str">
            <v>fractionation</v>
          </cell>
          <cell r="N1" t="str">
            <v>MechanicalSurface</v>
          </cell>
          <cell r="O1" t="str">
            <v>PowderProcessing</v>
          </cell>
          <cell r="P1" t="str">
            <v>quenching</v>
          </cell>
          <cell r="Q1" t="str">
            <v>reactive</v>
          </cell>
          <cell r="R1" t="str">
            <v>self_assembly</v>
          </cell>
          <cell r="S1" t="str">
            <v>solidification</v>
          </cell>
          <cell r="T1" t="str">
            <v>other</v>
          </cell>
        </row>
        <row r="22">
          <cell r="I22" t="str">
            <v>アニーリング_均一化処理</v>
          </cell>
          <cell r="J22" t="str">
            <v>鋳造</v>
          </cell>
          <cell r="K22" t="str">
            <v>蒸着_成膜</v>
          </cell>
          <cell r="L22" t="str">
            <v>成形</v>
          </cell>
          <cell r="M22" t="str">
            <v>分別_fractionation</v>
          </cell>
          <cell r="N22" t="str">
            <v>機械的_表面</v>
          </cell>
          <cell r="O22" t="str">
            <v>粉末処理</v>
          </cell>
          <cell r="P22" t="str">
            <v>焼入れ_quenching</v>
          </cell>
          <cell r="Q22" t="str">
            <v>反応</v>
          </cell>
          <cell r="R22" t="str">
            <v>自己組織化</v>
          </cell>
          <cell r="S22" t="str">
            <v>固化_solidification</v>
          </cell>
          <cell r="T22" t="str">
            <v>その他</v>
          </cell>
        </row>
        <row r="112">
          <cell r="F112" t="str">
            <v>N_A</v>
          </cell>
          <cell r="G112" t="str">
            <v>N_A</v>
          </cell>
        </row>
        <row r="113">
          <cell r="F113" t="str">
            <v>in air</v>
          </cell>
          <cell r="G113" t="str">
            <v>空気中</v>
          </cell>
        </row>
        <row r="114">
          <cell r="F114" t="str">
            <v>in liquid</v>
          </cell>
          <cell r="G114" t="str">
            <v>液体中</v>
          </cell>
        </row>
        <row r="115">
          <cell r="F115" t="str">
            <v>in vacuum</v>
          </cell>
          <cell r="G115" t="str">
            <v>真空中</v>
          </cell>
        </row>
        <row r="116">
          <cell r="F116" t="str">
            <v>in inactive gas</v>
          </cell>
          <cell r="G116" t="str">
            <v>不活性ガス中</v>
          </cell>
        </row>
        <row r="117">
          <cell r="F117" t="str">
            <v>in high pressure</v>
          </cell>
          <cell r="G117" t="str">
            <v>高圧下</v>
          </cell>
        </row>
        <row r="118">
          <cell r="F118" t="str">
            <v>in magnetic field</v>
          </cell>
          <cell r="G118" t="str">
            <v>磁場中</v>
          </cell>
        </row>
        <row r="119">
          <cell r="F119" t="str">
            <v>at low temperature</v>
          </cell>
          <cell r="G119" t="str">
            <v>低温</v>
          </cell>
        </row>
        <row r="120">
          <cell r="F120" t="str">
            <v>other (free description)</v>
          </cell>
          <cell r="G120" t="str">
            <v>その他（自由記述）</v>
          </cell>
        </row>
      </sheetData>
      <sheetData sheetId="24">
        <row r="27">
          <cell r="B27" t="str">
            <v>charge_distribution</v>
          </cell>
          <cell r="C27" t="str">
            <v>chromatography</v>
          </cell>
          <cell r="D27" t="str">
            <v>dilatometry</v>
          </cell>
          <cell r="E27" t="str">
            <v>electrochemical</v>
          </cell>
          <cell r="F27" t="str">
            <v>mechanical</v>
          </cell>
          <cell r="G27" t="str">
            <v>microscopy</v>
          </cell>
          <cell r="H27" t="str">
            <v>optical</v>
          </cell>
          <cell r="I27" t="str">
            <v>osmometry</v>
          </cell>
          <cell r="J27" t="str">
            <v>profilometry</v>
          </cell>
          <cell r="K27" t="str">
            <v>scattering_and_diffraction</v>
          </cell>
          <cell r="L27" t="str">
            <v>spectrometry</v>
          </cell>
          <cell r="M27" t="str">
            <v>spectroscopy</v>
          </cell>
          <cell r="N27" t="str">
            <v>thermochemical</v>
          </cell>
          <cell r="O27" t="str">
            <v>tomography</v>
          </cell>
          <cell r="P27" t="str">
            <v>ultrasonic</v>
          </cell>
          <cell r="Q27" t="str">
            <v>viscometry</v>
          </cell>
          <cell r="S27" t="str">
            <v>AnnealingHomogenization</v>
          </cell>
          <cell r="T27" t="str">
            <v>casting</v>
          </cell>
          <cell r="U27" t="str">
            <v>DepositionCoating</v>
          </cell>
          <cell r="V27" t="str">
            <v>forming</v>
          </cell>
          <cell r="W27" t="str">
            <v>fractionation</v>
          </cell>
          <cell r="X27" t="str">
            <v>MechanicalSurface</v>
          </cell>
          <cell r="Y27" t="str">
            <v>PowderProcessing</v>
          </cell>
          <cell r="Z27" t="str">
            <v>quenching</v>
          </cell>
          <cell r="AA27" t="str">
            <v>reactive</v>
          </cell>
          <cell r="AB27" t="str">
            <v>self_assembly</v>
          </cell>
          <cell r="AC27" t="str">
            <v>solidification</v>
          </cell>
          <cell r="AD27" t="str">
            <v>other</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acterization methods"/>
      <sheetName val="Material types"/>
      <sheetName val="Structural features"/>
      <sheetName val="改版履歴"/>
      <sheetName val="データセット用テンプレート"/>
      <sheetName val="ユーザー情報用テンプレート"/>
      <sheetName val="装置情報用テンプレート"/>
      <sheetName val="インボイスリストテンプレート"/>
      <sheetName val="試料用テンプレート"/>
    </sheetNames>
    <sheetDataSet>
      <sheetData sheetId="0">
        <row r="24">
          <cell r="J24" t="str">
            <v>荷電分布</v>
          </cell>
          <cell r="K24" t="str">
            <v>クロマトグラフィー</v>
          </cell>
          <cell r="L24" t="str">
            <v>膨張計</v>
          </cell>
          <cell r="M24" t="str">
            <v>電気化学</v>
          </cell>
          <cell r="N24" t="str">
            <v>機械特性</v>
          </cell>
          <cell r="O24" t="str">
            <v>顕微法</v>
          </cell>
          <cell r="P24" t="str">
            <v>光学測定</v>
          </cell>
          <cell r="Q24" t="str">
            <v>浸透圧法(osmometry)</v>
          </cell>
          <cell r="R24" t="str">
            <v>プロフィロメトリー</v>
          </cell>
          <cell r="S24" t="str">
            <v>散乱_回折</v>
          </cell>
          <cell r="T24" t="str">
            <v>分光分析法</v>
          </cell>
          <cell r="U24" t="str">
            <v>分光法</v>
          </cell>
          <cell r="V24" t="str">
            <v>熱化学</v>
          </cell>
          <cell r="W24" t="str">
            <v>トモグラフィー</v>
          </cell>
          <cell r="X24" t="str">
            <v>超音波</v>
          </cell>
          <cell r="Y24" t="str">
            <v>粘度測定</v>
          </cell>
          <cell r="Z24" t="str">
            <v>その他</v>
          </cell>
        </row>
        <row r="118">
          <cell r="G118" t="str">
            <v>N_A</v>
          </cell>
        </row>
        <row r="119">
          <cell r="G119" t="str">
            <v>空気中</v>
          </cell>
        </row>
        <row r="120">
          <cell r="G120" t="str">
            <v>液体中</v>
          </cell>
        </row>
        <row r="121">
          <cell r="G121" t="str">
            <v>真空中</v>
          </cell>
        </row>
        <row r="122">
          <cell r="G122" t="str">
            <v>不活性ガス中</v>
          </cell>
        </row>
        <row r="123">
          <cell r="G123" t="str">
            <v>高圧下</v>
          </cell>
        </row>
        <row r="124">
          <cell r="G124" t="str">
            <v>磁場中</v>
          </cell>
        </row>
        <row r="125">
          <cell r="G125" t="str">
            <v>低温</v>
          </cell>
        </row>
        <row r="126">
          <cell r="G126" t="str">
            <v>その他（自由記述）</v>
          </cell>
        </row>
      </sheetData>
      <sheetData sheetId="1">
        <row r="17">
          <cell r="J17" t="str">
            <v>生物学的物質</v>
          </cell>
          <cell r="K17" t="str">
            <v>生体材料</v>
          </cell>
          <cell r="L17" t="str">
            <v>セラミックス</v>
          </cell>
          <cell r="M17" t="str">
            <v>金属・合金</v>
          </cell>
          <cell r="N17" t="str">
            <v>メタマテリアル</v>
          </cell>
          <cell r="O17" t="str">
            <v>分子流体</v>
          </cell>
          <cell r="P17" t="str">
            <v>有機化合物</v>
          </cell>
          <cell r="Q17" t="str">
            <v>有機金属</v>
          </cell>
          <cell r="R17" t="str">
            <v>ポリマー</v>
          </cell>
          <cell r="S17" t="str">
            <v>半導体</v>
          </cell>
          <cell r="T17" t="str">
            <v>その他</v>
          </cell>
        </row>
      </sheetData>
      <sheetData sheetId="2">
        <row r="25">
          <cell r="I25" t="str">
            <v>複合材料</v>
          </cell>
          <cell r="J25" t="str">
            <v>欠陥</v>
          </cell>
          <cell r="K25" t="str">
            <v>工学的構造</v>
          </cell>
          <cell r="L25" t="str">
            <v>界面</v>
          </cell>
          <cell r="M25" t="str">
            <v>微細構造_microstructure</v>
          </cell>
          <cell r="N25" t="str">
            <v>分子構造</v>
          </cell>
          <cell r="O25" t="str">
            <v>形態</v>
          </cell>
          <cell r="P25" t="str">
            <v>相</v>
          </cell>
          <cell r="Q25" t="str">
            <v>その他</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acterization methods"/>
      <sheetName val="Material types"/>
      <sheetName val="Structural features"/>
      <sheetName val="改版履歴"/>
      <sheetName val="データセット用テンプレート"/>
      <sheetName val="ユーザー情報用テンプレート"/>
      <sheetName val="装置情報用テンプレート"/>
      <sheetName val="インボイスリストテンプレート"/>
      <sheetName val="試料用テンプレート"/>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NAGAO Hiroko" id="{B7DAA40B-BCA7-41A8-B040-18157FA8396E}" userId="S::nagao.hiroko@nims.go.jp::c16b1a13-41de-4a2e-b867-1435f5d438aa" providerId="AD"/>
  <person displayName="MATSUDA Asahiko" id="{02959AA8-3E6A-624A-9B68-AF89E7C1CB3F}" userId="S::MATSUDA.Asahiko@nims.go.jp::eaa87ae4-428f-4518-a80a-f0040790c2d4" providerId="AD"/>
</personList>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6" dT="2023-10-19T01:27:35.56" personId="{02959AA8-3E6A-624A-9B68-AF89E7C1CB3F}" id="{8EC9289B-E89B-C54A-AF5E-A9CAB7783195}">
    <text>「スパイク除去/spike removal」などとするのが良いでしょう。（特異点除去という言葉は物理学上かなり特定の意味を持つ言葉で、今回の処理はそれに当たらないため）</text>
  </threadedComment>
  <threadedComment ref="F26" dT="2023-10-19T03:36:03.85" personId="{B7DAA40B-BCA7-41A8-B040-18157FA8396E}" id="{65CAA7EC-442D-4352-94C9-1F8A9F2706B9}" parentId="{8EC9289B-E89B-C54A-AF5E-A9CAB7783195}">
    <text>OKです。</text>
  </threadedComment>
  <threadedComment ref="F27" dT="2023-10-19T01:28:53.54" personId="{02959AA8-3E6A-624A-9B68-AF89E7C1CB3F}" id="{296B8175-6133-1340-B050-FB33F3C0CC15}">
    <text>「取得」というか、「特出し表示」？　取得でも良いですが、一応議論したく</text>
  </threadedComment>
</ThreadedComments>
</file>

<file path=xl/threadedComments/threadedComment2.xml><?xml version="1.0" encoding="utf-8"?>
<ThreadedComments xmlns="http://schemas.microsoft.com/office/spreadsheetml/2018/threadedcomments" xmlns:x="http://schemas.openxmlformats.org/spreadsheetml/2006/main">
  <threadedComment ref="L27" dT="2023-10-19T01:41:04.51" personId="{02959AA8-3E6A-624A-9B68-AF89E7C1CB3F}" id="{AD545E9C-6EAD-7444-868D-1DA9DDED3D54}">
    <text>数値型に固執させるなら、サンプル幅・サンプル長さ・サンプル厚さの3項目に分ける必要が出てきますか？</text>
  </threadedComment>
  <threadedComment ref="L27" dT="2023-10-19T02:08:23.12" personId="{B7DAA40B-BCA7-41A8-B040-18157FA8396E}" id="{FE90D754-AA9F-4974-9E7A-AC2203918558}" parentId="{AD545E9C-6EAD-7444-868D-1DA9DDED3D54}">
    <text>はい、そう思います。DX的にそうするのか、現場の実情に合わせてこのようにするのか、コメント欄（SAMPLE_COMMENT）に特別なルールを設けてSAMPLE_SIZEやSAMPLE_VOLUMEに計算してマッピングするか、などが考えられると思います。
送り状にこの3つの項目を持たせようと思っていますが、それとの関係も検討必要です。
DXにこだわりすぎて、実情に合わないことをやっても仕方ないと思いますので悩みます。</text>
  </threadedComment>
  <threadedComment ref="F36" dT="2023-10-19T01:32:06.24" personId="{02959AA8-3E6A-624A-9B68-AF89E7C1CB3F}" id="{14C21C5E-7A44-AA48-B84A-2B7A0F5A94D8}">
    <text>"coercivity" のようなちゃんとした英語名ではなく、記号を英語名扱いで格納するということでいいなら、これでOKです。この下のセルも同様</text>
  </threadedComment>
  <threadedComment ref="F36" dT="2023-10-19T02:10:15.67" personId="{B7DAA40B-BCA7-41A8-B040-18157FA8396E}" id="{3AE3BCEA-48EA-44B5-B0AE-BDD8A9AD1B7A}" parentId="{14C21C5E-7A44-AA48-B84A-2B7A0F5A94D8}">
    <text>確かにそうですね。基本的に略語は使用しない、という原則で考えていますが、磁性分野では常識な語彙なのでOKと考えるか、ということですね。</text>
  </threadedComment>
  <threadedComment ref="H37" dT="2023-10-19T01:30:32.19" personId="{02959AA8-3E6A-624A-9B68-AF89E7C1CB3F}" id="{C11FE378-AC52-5844-93E3-10FA1B4B2ECC}">
    <text>emuは標準単位系ではないので、高橋さん用途には良いとしても、汎用としては別の単位に換算すべきな気がする</text>
  </threadedComment>
  <threadedComment ref="F39" dT="2023-10-19T01:43:00.95" personId="{02959AA8-3E6A-624A-9B68-AF89E7C1CB3F}" id="{EFCB1198-F542-704F-9335-CDD4A0F5BC07}">
    <text>Br per volume か？</text>
  </threadedComment>
  <threadedComment ref="F39" dT="2023-10-19T02:13:06.03" personId="{B7DAA40B-BCA7-41A8-B040-18157FA8396E}" id="{422D20DE-4B61-4AAC-B1C7-01BDF1F5C690}" parentId="{EFCB1198-F542-704F-9335-CDD4A0F5BC07}">
    <text>10/3のメールで以下のコメントあり。
磯上さんは膜厚（高さ）も取得済みなので「磁束密度/体積」を特徴量として記録する。
単位は10^9*emu/cm^3　→　Gemu/cm^3 でしょうか?
はいおっしゃる通りです．
先日の磯上さんとの打ち合わせの中で、「磁束密度/体積」が出てきましたが、「残
留磁化(または飽和磁化)／体積」との関係がわからなくなってしまいました。
「磁束密度/体積」は「飽和磁化／体積」のことです．</text>
  </threadedComment>
  <threadedComment ref="F39" dT="2023-10-19T02:15:35.01" personId="{B7DAA40B-BCA7-41A8-B040-18157FA8396E}" id="{8B9CCB42-4FA1-464E-B104-861A13AA9B0C}" parentId="{EFCB1198-F542-704F-9335-CDD4A0F5BC07}">
    <text>10/3に
「Bs/体積」
と連絡あり。</text>
  </threadedComment>
  <threadedComment ref="F39" dT="2023-10-19T02:20:16.78" personId="{B7DAA40B-BCA7-41A8-B040-18157FA8396E}" id="{7968B7E6-2118-429C-AC77-7849838931AC}" parentId="{EFCB1198-F542-704F-9335-CDD4A0F5BC07}">
    <text>高橋さんのメタは
「残留磁化x膜厚(memu):3.92e-03」
となっており、残留磁化はBrを使用しています。整理必要かもしれません。</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A9BF0-6A59-4E51-B01C-7C6C93D7E843}">
  <dimension ref="A1:N50"/>
  <sheetViews>
    <sheetView zoomScale="125" zoomScaleNormal="70" workbookViewId="0">
      <selection activeCell="G30" sqref="G30"/>
    </sheetView>
  </sheetViews>
  <sheetFormatPr defaultColWidth="9" defaultRowHeight="18.75"/>
  <cols>
    <col min="1" max="2" width="19" style="3" customWidth="1"/>
    <col min="3" max="3" width="50.875" style="3" customWidth="1"/>
    <col min="4" max="5" width="9" style="5" customWidth="1"/>
    <col min="6" max="7" width="37.875" style="3" customWidth="1"/>
    <col min="8" max="10" width="14.125" style="3" customWidth="1"/>
    <col min="11" max="11" width="45.125" style="3" customWidth="1"/>
    <col min="12" max="14" width="9" style="3"/>
    <col min="15" max="15" width="3.125" style="3" customWidth="1"/>
    <col min="16" max="16384" width="9" style="3"/>
  </cols>
  <sheetData>
    <row r="1" spans="1:12">
      <c r="C1" s="4" t="s">
        <v>0</v>
      </c>
    </row>
    <row r="3" spans="1:12" ht="19.5" thickBot="1">
      <c r="C3" s="3" t="s">
        <v>1</v>
      </c>
      <c r="F3" s="3" t="s">
        <v>2</v>
      </c>
      <c r="G3" s="3" t="s">
        <v>3</v>
      </c>
      <c r="H3" s="6" t="s">
        <v>4</v>
      </c>
      <c r="I3" s="3" t="s">
        <v>5</v>
      </c>
      <c r="J3" s="3" t="s">
        <v>6</v>
      </c>
      <c r="K3" s="6" t="s">
        <v>7</v>
      </c>
    </row>
    <row r="4" spans="1:12" ht="94.5" thickBot="1">
      <c r="C4" s="7" t="s">
        <v>8</v>
      </c>
      <c r="D4" s="8" t="s">
        <v>9</v>
      </c>
      <c r="E4" s="8" t="s">
        <v>10</v>
      </c>
      <c r="F4" s="9" t="s">
        <v>11</v>
      </c>
      <c r="G4" s="9" t="s">
        <v>12</v>
      </c>
      <c r="H4" s="10" t="s">
        <v>13</v>
      </c>
      <c r="I4" s="11" t="s">
        <v>14</v>
      </c>
      <c r="J4" s="11" t="s">
        <v>15</v>
      </c>
      <c r="K4" s="12" t="s">
        <v>16</v>
      </c>
    </row>
    <row r="5" spans="1:12">
      <c r="A5" s="190" t="s">
        <v>17</v>
      </c>
      <c r="B5" s="191"/>
      <c r="C5" s="13" t="str">
        <f t="shared" ref="C5:C10" si="0">SUBSTITUTE(LOWER(TRIM(G5))," ","_")</f>
        <v>instrument</v>
      </c>
      <c r="D5" s="14" t="s">
        <v>18</v>
      </c>
      <c r="E5" s="14"/>
      <c r="F5" s="13" t="s">
        <v>19</v>
      </c>
      <c r="G5" s="13" t="s">
        <v>20</v>
      </c>
      <c r="H5" s="13" t="s">
        <v>21</v>
      </c>
      <c r="I5" s="15"/>
      <c r="J5" s="15"/>
      <c r="K5" s="16"/>
    </row>
    <row r="6" spans="1:12">
      <c r="A6" s="192"/>
      <c r="B6" s="193"/>
      <c r="C6" s="17" t="str">
        <f t="shared" si="0"/>
        <v/>
      </c>
      <c r="D6" s="18"/>
      <c r="E6" s="18"/>
      <c r="F6" s="17" t="s">
        <v>22</v>
      </c>
      <c r="G6" s="17" t="s">
        <v>23</v>
      </c>
      <c r="H6" s="17"/>
      <c r="I6" s="19"/>
      <c r="J6" s="19"/>
      <c r="K6" s="20" t="s">
        <v>24</v>
      </c>
    </row>
    <row r="7" spans="1:12">
      <c r="A7" s="192"/>
      <c r="B7" s="193"/>
      <c r="C7" s="21" t="str">
        <f t="shared" si="0"/>
        <v>data_owner_(affiliation)</v>
      </c>
      <c r="D7" s="22" t="s">
        <v>18</v>
      </c>
      <c r="E7" s="22"/>
      <c r="F7" s="21" t="s">
        <v>25</v>
      </c>
      <c r="G7" s="21" t="s">
        <v>26</v>
      </c>
      <c r="H7" s="21" t="s">
        <v>27</v>
      </c>
      <c r="I7" s="23"/>
      <c r="J7" s="23"/>
      <c r="K7" s="24" t="s">
        <v>28</v>
      </c>
    </row>
    <row r="8" spans="1:12">
      <c r="A8" s="192"/>
      <c r="B8" s="193"/>
      <c r="C8" s="21" t="str">
        <f t="shared" si="0"/>
        <v>data_name</v>
      </c>
      <c r="D8" s="22" t="s">
        <v>18</v>
      </c>
      <c r="E8" s="22"/>
      <c r="F8" s="21" t="s">
        <v>29</v>
      </c>
      <c r="G8" s="21" t="s">
        <v>30</v>
      </c>
      <c r="H8" s="21" t="s">
        <v>27</v>
      </c>
      <c r="I8" s="23"/>
      <c r="J8" s="23"/>
      <c r="K8" s="24"/>
      <c r="L8" s="3" t="s">
        <v>31</v>
      </c>
    </row>
    <row r="9" spans="1:12">
      <c r="A9" s="192"/>
      <c r="B9" s="193"/>
      <c r="C9" s="21" t="str">
        <f t="shared" si="0"/>
        <v>experiment_id</v>
      </c>
      <c r="D9" s="22"/>
      <c r="E9" s="22"/>
      <c r="F9" s="21" t="s">
        <v>32</v>
      </c>
      <c r="G9" s="21" t="s">
        <v>33</v>
      </c>
      <c r="H9" s="21" t="s">
        <v>21</v>
      </c>
      <c r="I9" s="23"/>
      <c r="J9" s="23"/>
      <c r="K9" s="24"/>
    </row>
    <row r="10" spans="1:12" ht="19.5" thickBot="1">
      <c r="A10" s="194"/>
      <c r="B10" s="195"/>
      <c r="C10" s="25" t="str">
        <f t="shared" si="0"/>
        <v>description</v>
      </c>
      <c r="D10" s="26"/>
      <c r="E10" s="26"/>
      <c r="F10" s="25" t="s">
        <v>34</v>
      </c>
      <c r="G10" s="25" t="s">
        <v>35</v>
      </c>
      <c r="H10" s="25" t="s">
        <v>21</v>
      </c>
      <c r="I10" s="27"/>
      <c r="J10" s="27"/>
      <c r="K10" s="28"/>
    </row>
    <row r="11" spans="1:12">
      <c r="A11" s="205" t="s">
        <v>36</v>
      </c>
      <c r="B11" s="202" t="s">
        <v>37</v>
      </c>
      <c r="C11" s="13" t="str">
        <f>SUBSTITUTE(LOWER(TRIM(G11))," ","_")</f>
        <v>sample_name_(local_id)</v>
      </c>
      <c r="D11" s="14" t="s">
        <v>38</v>
      </c>
      <c r="E11" s="14"/>
      <c r="F11" s="29" t="s">
        <v>39</v>
      </c>
      <c r="G11" s="13" t="s">
        <v>40</v>
      </c>
      <c r="H11" s="29" t="s">
        <v>27</v>
      </c>
      <c r="I11" s="15"/>
      <c r="J11" s="15"/>
      <c r="K11" s="30"/>
    </row>
    <row r="12" spans="1:12">
      <c r="A12" s="206"/>
      <c r="B12" s="203"/>
      <c r="C12" s="21" t="str">
        <f>SUBSTITUTE(LOWER(TRIM(G12))," ","_")</f>
        <v>chemical_formula_etc.</v>
      </c>
      <c r="D12" s="31"/>
      <c r="E12" s="31"/>
      <c r="F12" s="32" t="s">
        <v>41</v>
      </c>
      <c r="G12" s="23" t="s">
        <v>42</v>
      </c>
      <c r="H12" s="32" t="s">
        <v>27</v>
      </c>
      <c r="I12" s="23"/>
      <c r="J12" s="23"/>
      <c r="K12" s="33"/>
    </row>
    <row r="13" spans="1:12">
      <c r="A13" s="206"/>
      <c r="B13" s="203"/>
      <c r="C13" s="21" t="str">
        <f t="shared" ref="C13:C17" si="1">SUBSTITUTE(LOWER(TRIM(G13))," ","_")</f>
        <v>administrator_(affiliation)</v>
      </c>
      <c r="D13" s="31" t="s">
        <v>38</v>
      </c>
      <c r="E13" s="31"/>
      <c r="F13" s="23" t="s">
        <v>43</v>
      </c>
      <c r="G13" s="23" t="s">
        <v>44</v>
      </c>
      <c r="H13" s="32" t="s">
        <v>27</v>
      </c>
      <c r="I13" s="23"/>
      <c r="J13" s="23"/>
      <c r="K13" s="33"/>
    </row>
    <row r="14" spans="1:12">
      <c r="A14" s="206"/>
      <c r="B14" s="203"/>
      <c r="C14" s="21" t="str">
        <f t="shared" si="1"/>
        <v>reference_url</v>
      </c>
      <c r="D14" s="31"/>
      <c r="E14" s="31"/>
      <c r="F14" s="32" t="s">
        <v>45</v>
      </c>
      <c r="G14" s="23" t="s">
        <v>46</v>
      </c>
      <c r="H14" s="32" t="s">
        <v>27</v>
      </c>
      <c r="I14" s="23"/>
      <c r="J14" s="23"/>
      <c r="K14" s="33"/>
    </row>
    <row r="15" spans="1:12">
      <c r="A15" s="206"/>
      <c r="B15" s="203"/>
      <c r="C15" s="21" t="str">
        <f t="shared" si="1"/>
        <v>related_samples</v>
      </c>
      <c r="D15" s="31"/>
      <c r="E15" s="31"/>
      <c r="F15" s="32" t="s">
        <v>47</v>
      </c>
      <c r="G15" s="23" t="s">
        <v>48</v>
      </c>
      <c r="H15" s="32" t="s">
        <v>27</v>
      </c>
      <c r="I15" s="23"/>
      <c r="J15" s="23"/>
      <c r="K15" s="33"/>
    </row>
    <row r="16" spans="1:12">
      <c r="A16" s="206"/>
      <c r="B16" s="203"/>
      <c r="C16" s="21" t="str">
        <f t="shared" si="1"/>
        <v>tags</v>
      </c>
      <c r="D16" s="31"/>
      <c r="E16" s="31"/>
      <c r="F16" s="32" t="s">
        <v>49</v>
      </c>
      <c r="G16" s="23" t="s">
        <v>50</v>
      </c>
      <c r="H16" s="32" t="s">
        <v>27</v>
      </c>
      <c r="I16" s="23"/>
      <c r="J16" s="23"/>
      <c r="K16" s="33"/>
    </row>
    <row r="17" spans="1:11">
      <c r="A17" s="206"/>
      <c r="B17" s="203"/>
      <c r="C17" s="21" t="str">
        <f t="shared" si="1"/>
        <v>description</v>
      </c>
      <c r="D17" s="31"/>
      <c r="E17" s="31"/>
      <c r="F17" s="32" t="s">
        <v>51</v>
      </c>
      <c r="G17" s="23" t="s">
        <v>52</v>
      </c>
      <c r="H17" s="32" t="s">
        <v>27</v>
      </c>
      <c r="I17" s="23"/>
      <c r="J17" s="23"/>
      <c r="K17" s="33"/>
    </row>
    <row r="18" spans="1:11">
      <c r="A18" s="206"/>
      <c r="B18" s="203"/>
      <c r="C18" s="21" t="str">
        <f t="shared" ref="C18:C24" si="2">"sample.general."&amp;SUBSTITUTE(LOWER(TRIM(G18))," ","_")</f>
        <v>sample.general.general_name</v>
      </c>
      <c r="D18" s="31"/>
      <c r="E18" s="31"/>
      <c r="F18" s="32" t="s">
        <v>53</v>
      </c>
      <c r="G18" s="23" t="s">
        <v>54</v>
      </c>
      <c r="H18" s="32" t="s">
        <v>27</v>
      </c>
      <c r="I18" s="23"/>
      <c r="J18" s="23"/>
      <c r="K18" s="33"/>
    </row>
    <row r="19" spans="1:11">
      <c r="A19" s="206"/>
      <c r="B19" s="203"/>
      <c r="C19" s="21" t="str">
        <f t="shared" si="2"/>
        <v>sample.general.cas_number</v>
      </c>
      <c r="D19" s="31"/>
      <c r="E19" s="31"/>
      <c r="F19" s="32" t="s">
        <v>55</v>
      </c>
      <c r="G19" s="23" t="s">
        <v>56</v>
      </c>
      <c r="H19" s="32" t="s">
        <v>27</v>
      </c>
      <c r="I19" s="23"/>
      <c r="J19" s="23"/>
      <c r="K19" s="33"/>
    </row>
    <row r="20" spans="1:11">
      <c r="A20" s="206"/>
      <c r="B20" s="203"/>
      <c r="C20" s="21" t="str">
        <f t="shared" si="2"/>
        <v>sample.general.crystal_structure</v>
      </c>
      <c r="D20" s="31"/>
      <c r="E20" s="31"/>
      <c r="F20" s="32" t="s">
        <v>57</v>
      </c>
      <c r="G20" s="23" t="s">
        <v>58</v>
      </c>
      <c r="H20" s="32" t="s">
        <v>27</v>
      </c>
      <c r="I20" s="23"/>
      <c r="J20" s="23"/>
      <c r="K20" s="33"/>
    </row>
    <row r="21" spans="1:11">
      <c r="A21" s="206"/>
      <c r="B21" s="203"/>
      <c r="C21" s="21" t="str">
        <f t="shared" si="2"/>
        <v>sample.general.sample_shape</v>
      </c>
      <c r="D21" s="31"/>
      <c r="E21" s="31"/>
      <c r="F21" s="32" t="s">
        <v>59</v>
      </c>
      <c r="G21" s="23" t="s">
        <v>60</v>
      </c>
      <c r="H21" s="32" t="s">
        <v>27</v>
      </c>
      <c r="I21" s="23"/>
      <c r="J21" s="23"/>
      <c r="K21" s="33"/>
    </row>
    <row r="22" spans="1:11">
      <c r="A22" s="206"/>
      <c r="B22" s="203"/>
      <c r="C22" s="21" t="str">
        <f t="shared" si="2"/>
        <v>sample.general.purchase_date</v>
      </c>
      <c r="D22" s="31"/>
      <c r="E22" s="31"/>
      <c r="F22" s="32" t="s">
        <v>61</v>
      </c>
      <c r="G22" s="23" t="s">
        <v>62</v>
      </c>
      <c r="H22" s="32" t="s">
        <v>27</v>
      </c>
      <c r="I22" s="23"/>
      <c r="J22" s="23"/>
      <c r="K22" s="33"/>
    </row>
    <row r="23" spans="1:11">
      <c r="A23" s="206"/>
      <c r="B23" s="203"/>
      <c r="C23" s="21" t="str">
        <f t="shared" si="2"/>
        <v>sample.general.supplier</v>
      </c>
      <c r="D23" s="31"/>
      <c r="E23" s="31"/>
      <c r="F23" s="32" t="s">
        <v>63</v>
      </c>
      <c r="G23" s="23" t="s">
        <v>64</v>
      </c>
      <c r="H23" s="32" t="s">
        <v>27</v>
      </c>
      <c r="I23" s="23"/>
      <c r="J23" s="23"/>
      <c r="K23" s="33"/>
    </row>
    <row r="24" spans="1:11" ht="19.5" thickBot="1">
      <c r="A24" s="207"/>
      <c r="B24" s="204"/>
      <c r="C24" s="25" t="str">
        <f t="shared" si="2"/>
        <v>sample.general.lot_number_or_product_number_etc</v>
      </c>
      <c r="D24" s="34"/>
      <c r="E24" s="34"/>
      <c r="F24" s="35" t="s">
        <v>65</v>
      </c>
      <c r="G24" s="35" t="s">
        <v>66</v>
      </c>
      <c r="H24" s="35" t="s">
        <v>27</v>
      </c>
      <c r="I24" s="35"/>
      <c r="J24" s="27"/>
      <c r="K24" s="36"/>
    </row>
    <row r="25" spans="1:11">
      <c r="A25" s="78"/>
      <c r="B25" s="208" t="s">
        <v>67</v>
      </c>
      <c r="C25" s="82" t="s">
        <v>68</v>
      </c>
      <c r="D25" s="83"/>
      <c r="E25" s="83"/>
      <c r="F25" s="84" t="s">
        <v>69</v>
      </c>
      <c r="G25" s="84" t="s">
        <v>70</v>
      </c>
      <c r="H25" s="84" t="s">
        <v>71</v>
      </c>
      <c r="I25" s="84"/>
      <c r="J25" s="85"/>
      <c r="K25" s="86" t="s">
        <v>72</v>
      </c>
    </row>
    <row r="26" spans="1:11">
      <c r="A26" s="78"/>
      <c r="B26" s="200"/>
      <c r="C26" s="82" t="s">
        <v>73</v>
      </c>
      <c r="D26" s="83"/>
      <c r="E26" s="83"/>
      <c r="F26" s="84" t="s">
        <v>74</v>
      </c>
      <c r="G26" s="84" t="s">
        <v>75</v>
      </c>
      <c r="H26" s="84" t="s">
        <v>71</v>
      </c>
      <c r="I26" s="84"/>
      <c r="J26" s="85"/>
      <c r="K26" s="86" t="s">
        <v>72</v>
      </c>
    </row>
    <row r="27" spans="1:11">
      <c r="A27" s="78"/>
      <c r="B27" s="200"/>
      <c r="C27" s="82"/>
      <c r="D27" s="83"/>
      <c r="E27" s="83"/>
      <c r="F27" s="84" t="s">
        <v>76</v>
      </c>
      <c r="G27" s="84"/>
      <c r="H27" s="84" t="s">
        <v>71</v>
      </c>
      <c r="I27" s="84"/>
      <c r="J27" s="85"/>
      <c r="K27" s="86" t="s">
        <v>72</v>
      </c>
    </row>
    <row r="28" spans="1:11">
      <c r="A28" s="196" t="s">
        <v>77</v>
      </c>
      <c r="B28" s="200"/>
      <c r="C28" s="32" t="s">
        <v>78</v>
      </c>
      <c r="D28" s="22"/>
      <c r="E28" s="22"/>
      <c r="F28" s="32" t="s">
        <v>79</v>
      </c>
      <c r="G28" s="32" t="s">
        <v>78</v>
      </c>
      <c r="H28" s="21" t="s">
        <v>21</v>
      </c>
      <c r="I28" s="1"/>
      <c r="J28" s="1"/>
      <c r="K28" s="24"/>
    </row>
    <row r="29" spans="1:11">
      <c r="A29" s="196"/>
      <c r="B29" s="200"/>
      <c r="C29" s="32" t="s">
        <v>80</v>
      </c>
      <c r="D29" s="31"/>
      <c r="E29" s="31"/>
      <c r="F29" s="32" t="s">
        <v>81</v>
      </c>
      <c r="G29" s="32" t="s">
        <v>80</v>
      </c>
      <c r="H29" s="21" t="s">
        <v>21</v>
      </c>
      <c r="I29" s="23"/>
      <c r="J29" s="23"/>
      <c r="K29" s="33"/>
    </row>
    <row r="30" spans="1:11" ht="18.75" customHeight="1">
      <c r="A30" s="196"/>
      <c r="B30" s="200"/>
      <c r="C30" s="32" t="s">
        <v>82</v>
      </c>
      <c r="D30" s="22"/>
      <c r="E30" s="22"/>
      <c r="F30" s="32" t="s">
        <v>83</v>
      </c>
      <c r="G30" s="32" t="s">
        <v>82</v>
      </c>
      <c r="H30" s="21" t="s">
        <v>21</v>
      </c>
      <c r="I30" s="23"/>
      <c r="J30" s="23"/>
      <c r="K30" s="33"/>
    </row>
    <row r="31" spans="1:11" ht="18.75" customHeight="1">
      <c r="A31" s="196"/>
      <c r="B31" s="200"/>
      <c r="C31" s="32" t="s">
        <v>84</v>
      </c>
      <c r="D31" s="31"/>
      <c r="E31" s="31"/>
      <c r="F31" s="32" t="s">
        <v>85</v>
      </c>
      <c r="G31" s="32" t="s">
        <v>84</v>
      </c>
      <c r="H31" s="21" t="s">
        <v>21</v>
      </c>
      <c r="I31" s="23"/>
      <c r="J31" s="23"/>
      <c r="K31" s="33"/>
    </row>
    <row r="32" spans="1:11" ht="18.75" customHeight="1">
      <c r="A32" s="196"/>
      <c r="B32" s="200"/>
      <c r="C32" s="32" t="s">
        <v>86</v>
      </c>
      <c r="D32" s="31"/>
      <c r="E32" s="31"/>
      <c r="F32" s="32" t="s">
        <v>87</v>
      </c>
      <c r="G32" s="32" t="s">
        <v>86</v>
      </c>
      <c r="H32" s="21" t="s">
        <v>21</v>
      </c>
      <c r="I32" s="23"/>
      <c r="J32" s="23"/>
      <c r="K32" s="33"/>
    </row>
    <row r="33" spans="1:14">
      <c r="A33" s="196"/>
      <c r="B33" s="200"/>
      <c r="C33" s="32" t="s">
        <v>88</v>
      </c>
      <c r="D33" s="22"/>
      <c r="E33" s="22"/>
      <c r="F33" s="32" t="s">
        <v>89</v>
      </c>
      <c r="G33" s="32" t="s">
        <v>88</v>
      </c>
      <c r="H33" s="21" t="s">
        <v>21</v>
      </c>
      <c r="I33" s="1"/>
      <c r="J33" s="1"/>
      <c r="K33" s="24"/>
    </row>
    <row r="34" spans="1:14">
      <c r="A34" s="196"/>
      <c r="B34" s="200"/>
      <c r="C34" s="32" t="s">
        <v>90</v>
      </c>
      <c r="D34" s="31"/>
      <c r="E34" s="31"/>
      <c r="F34" s="32" t="s">
        <v>91</v>
      </c>
      <c r="G34" s="32" t="s">
        <v>90</v>
      </c>
      <c r="H34" s="21" t="s">
        <v>21</v>
      </c>
      <c r="I34" s="23"/>
      <c r="J34" s="23"/>
      <c r="K34" s="33"/>
    </row>
    <row r="35" spans="1:14" ht="18.75" customHeight="1">
      <c r="A35" s="196"/>
      <c r="B35" s="200"/>
      <c r="C35" s="32" t="s">
        <v>92</v>
      </c>
      <c r="D35" s="22"/>
      <c r="E35" s="22"/>
      <c r="F35" s="32" t="s">
        <v>93</v>
      </c>
      <c r="G35" s="32" t="s">
        <v>92</v>
      </c>
      <c r="H35" s="21" t="s">
        <v>21</v>
      </c>
      <c r="I35" s="23"/>
      <c r="J35" s="23"/>
      <c r="K35" s="33"/>
    </row>
    <row r="36" spans="1:14" ht="18.75" customHeight="1">
      <c r="A36" s="196"/>
      <c r="B36" s="200"/>
      <c r="C36" s="32" t="s">
        <v>94</v>
      </c>
      <c r="D36" s="31"/>
      <c r="E36" s="31"/>
      <c r="F36" s="32" t="s">
        <v>95</v>
      </c>
      <c r="G36" s="32" t="s">
        <v>94</v>
      </c>
      <c r="H36" s="21" t="s">
        <v>21</v>
      </c>
      <c r="I36" s="23"/>
      <c r="J36" s="23"/>
      <c r="K36" s="33"/>
    </row>
    <row r="37" spans="1:14" ht="18.75" customHeight="1">
      <c r="A37" s="196"/>
      <c r="B37" s="201"/>
      <c r="C37" s="32" t="s">
        <v>96</v>
      </c>
      <c r="D37" s="31"/>
      <c r="E37" s="31"/>
      <c r="F37" s="32" t="s">
        <v>97</v>
      </c>
      <c r="G37" s="32" t="s">
        <v>96</v>
      </c>
      <c r="H37" s="21" t="s">
        <v>21</v>
      </c>
      <c r="I37" s="23"/>
      <c r="J37" s="23"/>
      <c r="K37" s="33"/>
    </row>
    <row r="38" spans="1:14">
      <c r="A38" s="196"/>
      <c r="B38" s="199" t="s">
        <v>98</v>
      </c>
      <c r="C38" s="21" t="str">
        <f>"common_"&amp;SUBSTITUTE(LOWER(TRIM(G38))," ","_")</f>
        <v>common_data_type</v>
      </c>
      <c r="D38" s="22"/>
      <c r="E38" s="22"/>
      <c r="F38" s="21" t="s">
        <v>99</v>
      </c>
      <c r="G38" s="21" t="s">
        <v>100</v>
      </c>
      <c r="H38" s="21" t="s">
        <v>21</v>
      </c>
      <c r="I38" s="23"/>
      <c r="J38" s="23"/>
      <c r="K38" s="24" t="s">
        <v>101</v>
      </c>
      <c r="N38" s="37"/>
    </row>
    <row r="39" spans="1:14">
      <c r="A39" s="196"/>
      <c r="B39" s="200"/>
      <c r="C39" s="21" t="str">
        <f t="shared" ref="C39:C41" si="3">"common_"&amp;SUBSTITUTE(LOWER(TRIM(G39))," ","_")</f>
        <v>common_data_origin</v>
      </c>
      <c r="D39" s="22"/>
      <c r="E39" s="22"/>
      <c r="F39" s="21" t="s">
        <v>102</v>
      </c>
      <c r="G39" s="21" t="s">
        <v>103</v>
      </c>
      <c r="H39" s="21" t="s">
        <v>21</v>
      </c>
      <c r="I39" s="23"/>
      <c r="J39" s="23"/>
      <c r="K39" s="24" t="s">
        <v>104</v>
      </c>
      <c r="N39" s="37"/>
    </row>
    <row r="40" spans="1:14">
      <c r="A40" s="196"/>
      <c r="B40" s="200"/>
      <c r="C40" s="21" t="str">
        <f t="shared" si="3"/>
        <v>common_technical_category</v>
      </c>
      <c r="D40" s="22"/>
      <c r="E40" s="22"/>
      <c r="F40" s="21" t="s">
        <v>105</v>
      </c>
      <c r="G40" s="21" t="s">
        <v>106</v>
      </c>
      <c r="H40" s="21" t="s">
        <v>21</v>
      </c>
      <c r="I40" s="23"/>
      <c r="J40" s="23"/>
      <c r="K40" s="24" t="s">
        <v>107</v>
      </c>
      <c r="N40" s="37"/>
    </row>
    <row r="41" spans="1:14">
      <c r="A41" s="196"/>
      <c r="B41" s="201"/>
      <c r="C41" s="21" t="str">
        <f t="shared" si="3"/>
        <v>common_reference</v>
      </c>
      <c r="D41" s="22"/>
      <c r="E41" s="22"/>
      <c r="F41" s="21" t="s">
        <v>108</v>
      </c>
      <c r="G41" s="21" t="s">
        <v>109</v>
      </c>
      <c r="H41" s="21" t="s">
        <v>21</v>
      </c>
      <c r="I41" s="23"/>
      <c r="J41" s="23"/>
      <c r="K41" s="24"/>
      <c r="N41" s="37"/>
    </row>
    <row r="42" spans="1:14">
      <c r="A42" s="196"/>
      <c r="B42" s="193" t="s">
        <v>110</v>
      </c>
      <c r="C42" s="21" t="str">
        <f>"measurement_"&amp;SUBSTITUTE(LOWER(TRIM(G42))," ","_")</f>
        <v>measurement_method_category</v>
      </c>
      <c r="D42" s="22"/>
      <c r="E42" s="22"/>
      <c r="F42" s="21" t="s">
        <v>111</v>
      </c>
      <c r="G42" s="21" t="s">
        <v>112</v>
      </c>
      <c r="H42" s="21" t="s">
        <v>21</v>
      </c>
      <c r="I42" s="23"/>
      <c r="J42" s="23"/>
      <c r="K42" s="24" t="s">
        <v>113</v>
      </c>
      <c r="N42" s="37"/>
    </row>
    <row r="43" spans="1:14">
      <c r="A43" s="197"/>
      <c r="B43" s="199"/>
      <c r="C43" s="39" t="str">
        <f t="shared" ref="C43:C49" si="4">"measurement_"&amp;SUBSTITUTE(LOWER(TRIM(G43))," ","_")</f>
        <v>measurement_method_sub-category</v>
      </c>
      <c r="D43" s="40"/>
      <c r="E43" s="40"/>
      <c r="F43" s="39" t="s">
        <v>114</v>
      </c>
      <c r="G43" s="39" t="s">
        <v>115</v>
      </c>
      <c r="H43" s="21" t="s">
        <v>21</v>
      </c>
      <c r="I43" s="38"/>
      <c r="J43" s="38"/>
      <c r="K43" s="79" t="s">
        <v>116</v>
      </c>
      <c r="L43" s="37" t="s">
        <v>117</v>
      </c>
      <c r="N43" s="37"/>
    </row>
    <row r="44" spans="1:14">
      <c r="A44" s="197"/>
      <c r="B44" s="199"/>
      <c r="C44" s="39" t="str">
        <f t="shared" si="4"/>
        <v>measurement_analysis_field</v>
      </c>
      <c r="D44" s="40"/>
      <c r="E44" s="40"/>
      <c r="F44" s="39" t="s">
        <v>118</v>
      </c>
      <c r="G44" s="39" t="s">
        <v>119</v>
      </c>
      <c r="H44" s="21" t="s">
        <v>21</v>
      </c>
      <c r="I44" s="38"/>
      <c r="J44" s="38"/>
      <c r="K44" s="24" t="s">
        <v>120</v>
      </c>
      <c r="N44" s="37"/>
    </row>
    <row r="45" spans="1:14">
      <c r="A45" s="197"/>
      <c r="B45" s="199"/>
      <c r="C45" s="39" t="str">
        <f t="shared" si="4"/>
        <v>measurement_measurement_environment</v>
      </c>
      <c r="D45" s="40"/>
      <c r="E45" s="40"/>
      <c r="F45" s="39" t="s">
        <v>121</v>
      </c>
      <c r="G45" s="39" t="s">
        <v>122</v>
      </c>
      <c r="H45" s="21" t="s">
        <v>21</v>
      </c>
      <c r="I45" s="38"/>
      <c r="J45" s="38"/>
      <c r="K45" s="41"/>
      <c r="N45" s="37"/>
    </row>
    <row r="46" spans="1:14">
      <c r="A46" s="197"/>
      <c r="B46" s="199"/>
      <c r="C46" s="39" t="str">
        <f t="shared" si="4"/>
        <v>measurement_energy_level_transition_structure_etc._of_interest</v>
      </c>
      <c r="D46" s="40"/>
      <c r="E46" s="40"/>
      <c r="F46" s="39" t="s">
        <v>123</v>
      </c>
      <c r="G46" s="39" t="s">
        <v>124</v>
      </c>
      <c r="H46" s="21" t="s">
        <v>21</v>
      </c>
      <c r="I46" s="38"/>
      <c r="J46" s="38"/>
      <c r="K46" s="87"/>
      <c r="L46" s="37" t="s">
        <v>125</v>
      </c>
      <c r="N46" s="37"/>
    </row>
    <row r="47" spans="1:14">
      <c r="A47" s="197"/>
      <c r="B47" s="199"/>
      <c r="C47" s="39" t="str">
        <f t="shared" si="4"/>
        <v>measurement_measured_date</v>
      </c>
      <c r="D47" s="40"/>
      <c r="E47" s="40"/>
      <c r="F47" s="39" t="s">
        <v>126</v>
      </c>
      <c r="G47" s="39" t="s">
        <v>127</v>
      </c>
      <c r="H47" s="39" t="s">
        <v>128</v>
      </c>
      <c r="I47" s="38"/>
      <c r="J47" s="38"/>
      <c r="K47" s="41"/>
      <c r="N47" s="37"/>
    </row>
    <row r="48" spans="1:14">
      <c r="A48" s="197"/>
      <c r="B48" s="199"/>
      <c r="C48" s="39" t="str">
        <f t="shared" si="4"/>
        <v>measurement_standardized_procedure</v>
      </c>
      <c r="D48" s="40"/>
      <c r="E48" s="40"/>
      <c r="F48" s="39" t="s">
        <v>129</v>
      </c>
      <c r="G48" s="39" t="s">
        <v>130</v>
      </c>
      <c r="H48" s="39" t="s">
        <v>21</v>
      </c>
      <c r="I48" s="38"/>
      <c r="J48" s="38"/>
      <c r="K48" s="41"/>
      <c r="N48" s="37"/>
    </row>
    <row r="49" spans="1:14" ht="19.5" thickBot="1">
      <c r="A49" s="198"/>
      <c r="B49" s="195"/>
      <c r="C49" s="25" t="str">
        <f t="shared" si="4"/>
        <v>measurement_instrumentation_site</v>
      </c>
      <c r="D49" s="26"/>
      <c r="E49" s="26"/>
      <c r="F49" s="25" t="s">
        <v>131</v>
      </c>
      <c r="G49" s="25" t="s">
        <v>132</v>
      </c>
      <c r="H49" s="25" t="s">
        <v>21</v>
      </c>
      <c r="I49" s="27"/>
      <c r="J49" s="27"/>
      <c r="K49" s="2"/>
      <c r="N49" s="37"/>
    </row>
    <row r="50" spans="1:14" ht="19.5">
      <c r="G50" s="42"/>
    </row>
  </sheetData>
  <mergeCells count="7">
    <mergeCell ref="A5:B10"/>
    <mergeCell ref="A28:A49"/>
    <mergeCell ref="B38:B41"/>
    <mergeCell ref="B42:B49"/>
    <mergeCell ref="B11:B24"/>
    <mergeCell ref="A11:A24"/>
    <mergeCell ref="B25:B37"/>
  </mergeCells>
  <phoneticPr fontId="3"/>
  <conditionalFormatting sqref="K5:K10">
    <cfRule type="expression" dxfId="15" priority="17">
      <formula>#REF!=1</formula>
    </cfRule>
    <cfRule type="expression" dxfId="14" priority="18">
      <formula>#REF!=1</formula>
    </cfRule>
  </conditionalFormatting>
  <conditionalFormatting sqref="K28">
    <cfRule type="expression" dxfId="13" priority="5">
      <formula>#REF!=1</formula>
    </cfRule>
    <cfRule type="expression" dxfId="12" priority="6">
      <formula>#REF!=1</formula>
    </cfRule>
  </conditionalFormatting>
  <conditionalFormatting sqref="K33">
    <cfRule type="expression" dxfId="11" priority="1">
      <formula>#REF!=1</formula>
    </cfRule>
    <cfRule type="expression" dxfId="10" priority="2">
      <formula>#REF!=1</formula>
    </cfRule>
  </conditionalFormatting>
  <conditionalFormatting sqref="K38:K49">
    <cfRule type="expression" dxfId="9" priority="3">
      <formula>#REF!=1</formula>
    </cfRule>
    <cfRule type="expression" dxfId="8" priority="4">
      <formula>#REF!=1</formula>
    </cfRule>
  </conditionalFormatting>
  <dataValidations count="2">
    <dataValidation type="list" allowBlank="1" showInputMessage="1" showErrorMessage="1" sqref="I24:I27 H5:H49" xr:uid="{2CD015C8-BE30-4324-AA8D-82B0B398A062}">
      <formula1>"string,string[date],number,integer"</formula1>
    </dataValidation>
    <dataValidation type="list" allowBlank="1" showInputMessage="1" showErrorMessage="1" sqref="K5" xr:uid="{33CC998B-E5D0-4314-BAC3-BFC6DFF99024}">
      <formula1>#REF!</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29696-9033-46DD-B7F7-80254D8B476E}">
  <dimension ref="B2:G59"/>
  <sheetViews>
    <sheetView zoomScale="80" zoomScaleNormal="80" workbookViewId="0"/>
  </sheetViews>
  <sheetFormatPr defaultColWidth="9" defaultRowHeight="16.5"/>
  <cols>
    <col min="1" max="1" width="9" style="74"/>
    <col min="2" max="3" width="14" style="74" bestFit="1" customWidth="1"/>
    <col min="4" max="4" width="40.625" style="74" bestFit="1" customWidth="1"/>
    <col min="5" max="5" width="97.625" style="74" bestFit="1" customWidth="1"/>
    <col min="6" max="6" width="5.125" style="75" bestFit="1" customWidth="1"/>
    <col min="7" max="7" width="64.375" style="75" bestFit="1" customWidth="1"/>
    <col min="8" max="16384" width="9" style="74"/>
  </cols>
  <sheetData>
    <row r="2" spans="2:7" s="62" customFormat="1" ht="18.75" customHeight="1">
      <c r="B2" s="62" t="s">
        <v>264</v>
      </c>
      <c r="C2" s="62" t="s">
        <v>265</v>
      </c>
      <c r="F2" s="63"/>
      <c r="G2" s="63"/>
    </row>
    <row r="3" spans="2:7" s="64" customFormat="1" ht="18.75" customHeight="1">
      <c r="F3" s="65"/>
      <c r="G3" s="65"/>
    </row>
    <row r="4" spans="2:7" s="64" customFormat="1" ht="18.75" customHeight="1">
      <c r="B4" s="66" t="s">
        <v>266</v>
      </c>
      <c r="C4" s="66" t="s">
        <v>267</v>
      </c>
      <c r="D4" s="66" t="s">
        <v>268</v>
      </c>
      <c r="E4" s="67" t="s">
        <v>269</v>
      </c>
      <c r="F4" s="67" t="s">
        <v>270</v>
      </c>
    </row>
    <row r="5" spans="2:7" s="64" customFormat="1" ht="18.75" customHeight="1">
      <c r="B5" s="68">
        <v>45685</v>
      </c>
      <c r="C5" s="69" t="s">
        <v>830</v>
      </c>
      <c r="D5" s="69"/>
      <c r="E5" s="70" t="s">
        <v>271</v>
      </c>
      <c r="F5" s="71"/>
    </row>
    <row r="6" spans="2:7" s="64" customFormat="1" ht="18.75" customHeight="1">
      <c r="B6" s="72"/>
      <c r="C6" s="69"/>
      <c r="D6" s="69"/>
      <c r="E6" s="70"/>
      <c r="F6" s="69"/>
    </row>
    <row r="7" spans="2:7" s="64" customFormat="1" ht="18.75" customHeight="1">
      <c r="B7" s="72"/>
      <c r="C7" s="69"/>
      <c r="D7" s="69"/>
      <c r="E7" s="70"/>
      <c r="F7" s="71"/>
    </row>
    <row r="8" spans="2:7" s="64" customFormat="1" ht="18.75" customHeight="1">
      <c r="B8" s="72"/>
      <c r="C8" s="69"/>
      <c r="D8" s="69"/>
      <c r="E8" s="70"/>
      <c r="F8" s="71"/>
    </row>
    <row r="9" spans="2:7" s="64" customFormat="1" ht="18.75" customHeight="1">
      <c r="B9" s="72"/>
      <c r="C9" s="69"/>
      <c r="D9" s="69"/>
      <c r="E9" s="73"/>
      <c r="F9" s="71"/>
    </row>
    <row r="10" spans="2:7" s="64" customFormat="1" ht="18.75" customHeight="1">
      <c r="B10" s="68"/>
      <c r="C10" s="69"/>
      <c r="D10" s="69"/>
      <c r="E10" s="70"/>
      <c r="F10" s="73"/>
    </row>
    <row r="11" spans="2:7" s="64" customFormat="1" ht="18.75" customHeight="1">
      <c r="B11" s="68"/>
      <c r="C11" s="69"/>
      <c r="D11" s="69"/>
      <c r="E11" s="70"/>
      <c r="F11" s="71"/>
    </row>
    <row r="12" spans="2:7" s="64" customFormat="1" ht="18.75" customHeight="1">
      <c r="B12" s="68"/>
      <c r="C12" s="69"/>
      <c r="D12" s="69"/>
      <c r="E12" s="70"/>
      <c r="F12" s="73"/>
    </row>
    <row r="13" spans="2:7" s="64" customFormat="1" ht="18.75" customHeight="1">
      <c r="B13" s="68"/>
      <c r="C13" s="69"/>
      <c r="D13" s="69"/>
      <c r="E13" s="70"/>
      <c r="F13" s="73"/>
    </row>
    <row r="14" spans="2:7" s="64" customFormat="1" ht="18.75" customHeight="1">
      <c r="B14" s="68"/>
      <c r="C14" s="69"/>
      <c r="D14" s="69"/>
      <c r="E14" s="70"/>
      <c r="F14" s="73"/>
    </row>
    <row r="15" spans="2:7" s="64" customFormat="1" ht="18.75" customHeight="1">
      <c r="B15" s="68"/>
      <c r="C15" s="69"/>
      <c r="D15" s="69"/>
      <c r="E15" s="70"/>
      <c r="F15" s="70"/>
    </row>
    <row r="16" spans="2:7" s="64" customFormat="1" ht="18.75" customHeight="1">
      <c r="B16" s="68"/>
      <c r="C16" s="69"/>
      <c r="D16" s="69"/>
      <c r="E16" s="70"/>
      <c r="F16" s="70"/>
    </row>
    <row r="17" spans="2:6" s="64" customFormat="1" ht="18.75" customHeight="1">
      <c r="B17" s="68"/>
      <c r="C17" s="69"/>
      <c r="D17" s="69"/>
      <c r="E17" s="70"/>
      <c r="F17" s="70"/>
    </row>
    <row r="18" spans="2:6" s="64" customFormat="1" ht="18.75" customHeight="1">
      <c r="B18" s="68"/>
      <c r="C18" s="69"/>
      <c r="D18" s="69"/>
      <c r="E18" s="70"/>
      <c r="F18" s="70"/>
    </row>
    <row r="19" spans="2:6" s="64" customFormat="1" ht="18.75" customHeight="1">
      <c r="B19" s="68"/>
      <c r="C19" s="69"/>
      <c r="D19" s="69"/>
      <c r="E19" s="70"/>
      <c r="F19" s="70"/>
    </row>
    <row r="20" spans="2:6" s="64" customFormat="1" ht="18.75" customHeight="1">
      <c r="B20" s="68"/>
      <c r="C20" s="69"/>
      <c r="D20" s="69"/>
      <c r="E20" s="70"/>
      <c r="F20" s="70"/>
    </row>
    <row r="21" spans="2:6" s="64" customFormat="1" ht="18.75" customHeight="1">
      <c r="B21" s="68"/>
      <c r="C21" s="69"/>
      <c r="D21" s="69"/>
      <c r="E21" s="70"/>
      <c r="F21" s="70"/>
    </row>
    <row r="22" spans="2:6" s="64" customFormat="1" ht="18.75" customHeight="1">
      <c r="B22" s="71"/>
      <c r="C22" s="69"/>
      <c r="D22" s="69"/>
      <c r="E22" s="70"/>
      <c r="F22" s="70"/>
    </row>
    <row r="23" spans="2:6" s="64" customFormat="1" ht="18.75" customHeight="1">
      <c r="B23" s="71"/>
      <c r="C23" s="69"/>
      <c r="D23" s="69"/>
      <c r="E23" s="70"/>
      <c r="F23" s="70"/>
    </row>
    <row r="24" spans="2:6" s="64" customFormat="1" ht="18.75" customHeight="1">
      <c r="B24" s="71"/>
      <c r="C24" s="69"/>
      <c r="D24" s="69"/>
      <c r="E24" s="70"/>
      <c r="F24" s="70"/>
    </row>
    <row r="25" spans="2:6" s="64" customFormat="1" ht="18.75" customHeight="1">
      <c r="B25" s="71"/>
      <c r="C25" s="69"/>
      <c r="D25" s="69"/>
      <c r="E25" s="70"/>
      <c r="F25" s="70"/>
    </row>
    <row r="26" spans="2:6" s="64" customFormat="1" ht="18.75" customHeight="1">
      <c r="B26" s="71"/>
      <c r="C26" s="69"/>
      <c r="D26" s="69"/>
      <c r="E26" s="70"/>
      <c r="F26" s="70"/>
    </row>
    <row r="27" spans="2:6" s="64" customFormat="1" ht="18.75" customHeight="1">
      <c r="B27" s="71"/>
      <c r="C27" s="69"/>
      <c r="D27" s="69"/>
      <c r="E27" s="70"/>
      <c r="F27" s="70"/>
    </row>
    <row r="28" spans="2:6" s="64" customFormat="1" ht="18.75" customHeight="1">
      <c r="B28" s="71"/>
      <c r="C28" s="69"/>
      <c r="D28" s="69"/>
      <c r="E28" s="70"/>
      <c r="F28" s="70"/>
    </row>
    <row r="29" spans="2:6" s="64" customFormat="1" ht="18.75" customHeight="1">
      <c r="B29" s="71"/>
      <c r="C29" s="69"/>
      <c r="D29" s="69"/>
      <c r="E29" s="70"/>
      <c r="F29" s="70"/>
    </row>
    <row r="30" spans="2:6" s="64" customFormat="1" ht="18.75" customHeight="1">
      <c r="B30" s="71"/>
      <c r="C30" s="69"/>
      <c r="D30" s="69"/>
      <c r="E30" s="70"/>
      <c r="F30" s="70"/>
    </row>
    <row r="31" spans="2:6" s="64" customFormat="1" ht="18.75" customHeight="1">
      <c r="B31" s="71"/>
      <c r="C31" s="69"/>
      <c r="D31" s="69"/>
      <c r="E31" s="70"/>
      <c r="F31" s="70"/>
    </row>
    <row r="32" spans="2:6" s="64" customFormat="1" ht="18.75" customHeight="1">
      <c r="B32" s="71"/>
      <c r="C32" s="69"/>
      <c r="D32" s="69"/>
      <c r="E32" s="70"/>
      <c r="F32" s="70"/>
    </row>
    <row r="33" spans="2:6" s="64" customFormat="1" ht="18.75" customHeight="1">
      <c r="B33" s="71"/>
      <c r="C33" s="69"/>
      <c r="D33" s="69"/>
      <c r="E33" s="70"/>
      <c r="F33" s="70"/>
    </row>
    <row r="34" spans="2:6" s="64" customFormat="1" ht="18.75" customHeight="1">
      <c r="B34" s="71"/>
      <c r="C34" s="69"/>
      <c r="D34" s="69"/>
      <c r="E34" s="70"/>
      <c r="F34" s="70"/>
    </row>
    <row r="35" spans="2:6" s="64" customFormat="1" ht="18.75" customHeight="1">
      <c r="B35" s="71"/>
      <c r="C35" s="69"/>
      <c r="D35" s="69"/>
      <c r="E35" s="70"/>
      <c r="F35" s="70"/>
    </row>
    <row r="36" spans="2:6" s="64" customFormat="1" ht="18.75" customHeight="1">
      <c r="B36" s="71"/>
      <c r="C36" s="69"/>
      <c r="D36" s="69"/>
      <c r="E36" s="70"/>
      <c r="F36" s="70"/>
    </row>
    <row r="37" spans="2:6" s="64" customFormat="1" ht="18.75" customHeight="1">
      <c r="B37" s="71"/>
      <c r="C37" s="69"/>
      <c r="D37" s="69"/>
      <c r="E37" s="70"/>
      <c r="F37" s="70"/>
    </row>
    <row r="38" spans="2:6" s="64" customFormat="1" ht="18.75" customHeight="1">
      <c r="B38" s="71"/>
      <c r="C38" s="69"/>
      <c r="D38" s="69"/>
      <c r="E38" s="70"/>
      <c r="F38" s="70"/>
    </row>
    <row r="39" spans="2:6" s="64" customFormat="1" ht="18.75" customHeight="1">
      <c r="B39" s="71"/>
      <c r="C39" s="69"/>
      <c r="D39" s="69"/>
      <c r="E39" s="70"/>
      <c r="F39" s="70"/>
    </row>
    <row r="40" spans="2:6" s="64" customFormat="1" ht="18.75" customHeight="1">
      <c r="B40" s="71"/>
      <c r="C40" s="69"/>
      <c r="D40" s="69"/>
      <c r="E40" s="70"/>
      <c r="F40" s="70"/>
    </row>
    <row r="41" spans="2:6" s="64" customFormat="1" ht="18.75" customHeight="1">
      <c r="B41" s="71"/>
      <c r="C41" s="69"/>
      <c r="D41" s="69"/>
      <c r="E41" s="70"/>
      <c r="F41" s="70"/>
    </row>
    <row r="42" spans="2:6" s="64" customFormat="1" ht="18.75" customHeight="1">
      <c r="B42" s="71"/>
      <c r="C42" s="69"/>
      <c r="D42" s="69"/>
      <c r="E42" s="70"/>
      <c r="F42" s="70"/>
    </row>
    <row r="43" spans="2:6" s="64" customFormat="1" ht="18.75" customHeight="1">
      <c r="B43" s="71"/>
      <c r="C43" s="69"/>
      <c r="D43" s="69"/>
      <c r="E43" s="70"/>
      <c r="F43" s="70"/>
    </row>
    <row r="44" spans="2:6" s="64" customFormat="1" ht="18.75" customHeight="1">
      <c r="B44" s="71"/>
      <c r="C44" s="69"/>
      <c r="D44" s="69"/>
      <c r="E44" s="70"/>
      <c r="F44" s="70"/>
    </row>
    <row r="45" spans="2:6" s="64" customFormat="1" ht="18.75" customHeight="1">
      <c r="B45" s="71"/>
      <c r="C45" s="69"/>
      <c r="D45" s="69"/>
      <c r="E45" s="70"/>
      <c r="F45" s="70"/>
    </row>
    <row r="46" spans="2:6" s="64" customFormat="1" ht="18.75" customHeight="1">
      <c r="B46" s="71"/>
      <c r="C46" s="69"/>
      <c r="D46" s="69"/>
      <c r="E46" s="70"/>
      <c r="F46" s="70"/>
    </row>
    <row r="47" spans="2:6" s="64" customFormat="1" ht="18.75" customHeight="1">
      <c r="B47" s="71"/>
      <c r="C47" s="69"/>
      <c r="D47" s="69"/>
      <c r="E47" s="70"/>
      <c r="F47" s="70"/>
    </row>
    <row r="48" spans="2:6" s="64" customFormat="1" ht="18.75" customHeight="1">
      <c r="B48" s="71"/>
      <c r="C48" s="69"/>
      <c r="D48" s="69"/>
      <c r="E48" s="70"/>
      <c r="F48" s="70"/>
    </row>
    <row r="49" spans="2:6" s="64" customFormat="1" ht="18.75" customHeight="1">
      <c r="B49" s="71"/>
      <c r="C49" s="69"/>
      <c r="D49" s="69"/>
      <c r="E49" s="70"/>
      <c r="F49" s="70"/>
    </row>
    <row r="50" spans="2:6" s="64" customFormat="1" ht="18.75" customHeight="1">
      <c r="B50" s="71"/>
      <c r="C50" s="69"/>
      <c r="D50" s="69"/>
      <c r="E50" s="70"/>
      <c r="F50" s="70"/>
    </row>
    <row r="51" spans="2:6" s="64" customFormat="1" ht="18.75" customHeight="1">
      <c r="B51" s="71"/>
      <c r="C51" s="69"/>
      <c r="D51" s="69"/>
      <c r="E51" s="70"/>
      <c r="F51" s="70"/>
    </row>
    <row r="52" spans="2:6" s="64" customFormat="1" ht="18.75" customHeight="1">
      <c r="B52" s="71"/>
      <c r="C52" s="69"/>
      <c r="D52" s="69"/>
      <c r="E52" s="70"/>
      <c r="F52" s="70"/>
    </row>
    <row r="53" spans="2:6" s="64" customFormat="1" ht="18.75" customHeight="1">
      <c r="B53" s="71"/>
      <c r="C53" s="69"/>
      <c r="D53" s="69"/>
      <c r="E53" s="70"/>
      <c r="F53" s="70"/>
    </row>
    <row r="54" spans="2:6" s="64" customFormat="1" ht="18.75" customHeight="1">
      <c r="B54" s="71"/>
      <c r="C54" s="69"/>
      <c r="D54" s="69"/>
      <c r="E54" s="70"/>
      <c r="F54" s="70"/>
    </row>
    <row r="55" spans="2:6" s="64" customFormat="1" ht="18.75" customHeight="1">
      <c r="B55" s="71"/>
      <c r="C55" s="69"/>
      <c r="D55" s="69"/>
      <c r="E55" s="70"/>
      <c r="F55" s="70"/>
    </row>
    <row r="56" spans="2:6" s="64" customFormat="1" ht="18.75" customHeight="1">
      <c r="B56" s="71"/>
      <c r="C56" s="69"/>
      <c r="D56" s="69"/>
      <c r="E56" s="70"/>
      <c r="F56" s="70"/>
    </row>
    <row r="57" spans="2:6" s="64" customFormat="1" ht="18.75" customHeight="1">
      <c r="B57" s="69"/>
      <c r="C57" s="69"/>
      <c r="D57" s="69"/>
      <c r="E57" s="70"/>
      <c r="F57" s="70"/>
    </row>
    <row r="58" spans="2:6" s="64" customFormat="1" ht="18.75" customHeight="1">
      <c r="B58" s="69"/>
      <c r="C58" s="69"/>
      <c r="D58" s="69"/>
      <c r="E58" s="70"/>
      <c r="F58" s="70"/>
    </row>
    <row r="59" spans="2:6" s="64" customFormat="1" ht="18.75" customHeight="1">
      <c r="B59" s="69"/>
      <c r="C59" s="69"/>
      <c r="D59" s="69"/>
      <c r="E59" s="70"/>
      <c r="F59" s="70"/>
    </row>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3DC52-1465-48EE-B128-D5659D10F49E}">
  <dimension ref="A1:L39"/>
  <sheetViews>
    <sheetView topLeftCell="A7" zoomScale="80" zoomScaleNormal="80" workbookViewId="0">
      <selection activeCell="I32" sqref="I32"/>
    </sheetView>
  </sheetViews>
  <sheetFormatPr defaultColWidth="9" defaultRowHeight="18.75"/>
  <cols>
    <col min="1" max="1" width="16.125" style="3" bestFit="1" customWidth="1"/>
    <col min="2" max="3" width="33.125" style="3" customWidth="1"/>
    <col min="4" max="4" width="9.375" style="3" customWidth="1"/>
    <col min="5" max="6" width="33.125" style="3" customWidth="1"/>
    <col min="7" max="8" width="13.125" style="3" customWidth="1"/>
    <col min="9" max="11" width="33.125" style="3" customWidth="1"/>
    <col min="12" max="12" width="44.125" style="3" customWidth="1"/>
    <col min="13" max="16384" width="9" style="3"/>
  </cols>
  <sheetData>
    <row r="1" spans="1:11">
      <c r="A1" s="3" t="s">
        <v>133</v>
      </c>
      <c r="B1" s="3" t="s">
        <v>1</v>
      </c>
      <c r="C1" s="3" t="s">
        <v>134</v>
      </c>
      <c r="E1" s="3" t="s">
        <v>2</v>
      </c>
      <c r="F1" s="3" t="s">
        <v>3</v>
      </c>
      <c r="G1" s="6" t="s">
        <v>4</v>
      </c>
      <c r="H1" s="3" t="s">
        <v>5</v>
      </c>
      <c r="I1" s="3" t="s">
        <v>6</v>
      </c>
      <c r="J1" s="6" t="s">
        <v>7</v>
      </c>
    </row>
    <row r="2" spans="1:11" ht="112.5">
      <c r="B2" s="43" t="s">
        <v>135</v>
      </c>
      <c r="C2" s="44" t="s">
        <v>136</v>
      </c>
      <c r="D2" s="43" t="s">
        <v>137</v>
      </c>
      <c r="E2" s="44" t="s">
        <v>11</v>
      </c>
      <c r="F2" s="44" t="s">
        <v>138</v>
      </c>
      <c r="G2" s="43" t="s">
        <v>13</v>
      </c>
      <c r="H2" s="45" t="s">
        <v>14</v>
      </c>
      <c r="I2" s="45" t="s">
        <v>15</v>
      </c>
      <c r="J2" s="46" t="s">
        <v>16</v>
      </c>
      <c r="K2" s="47" t="s">
        <v>139</v>
      </c>
    </row>
    <row r="3" spans="1:11" ht="19.5">
      <c r="A3" s="209" t="s">
        <v>140</v>
      </c>
      <c r="B3" s="48" t="s">
        <v>141</v>
      </c>
      <c r="C3" s="23" t="s">
        <v>142</v>
      </c>
      <c r="D3" s="23"/>
      <c r="E3" s="21" t="s">
        <v>142</v>
      </c>
      <c r="F3" s="21" t="s">
        <v>142</v>
      </c>
      <c r="G3" s="23" t="s">
        <v>21</v>
      </c>
      <c r="H3" s="49"/>
      <c r="I3" s="23"/>
      <c r="J3" s="50"/>
      <c r="K3" s="23"/>
    </row>
    <row r="4" spans="1:11" ht="19.5">
      <c r="A4" s="210"/>
      <c r="B4" s="48" t="s">
        <v>143</v>
      </c>
      <c r="C4" s="23" t="s">
        <v>144</v>
      </c>
      <c r="D4" s="23"/>
      <c r="E4" s="21" t="s">
        <v>144</v>
      </c>
      <c r="F4" s="21" t="s">
        <v>144</v>
      </c>
      <c r="G4" s="23" t="s">
        <v>21</v>
      </c>
      <c r="H4" s="49"/>
      <c r="I4" s="23"/>
      <c r="J4" s="50"/>
      <c r="K4" s="23"/>
    </row>
    <row r="5" spans="1:11" ht="19.5">
      <c r="A5" s="210"/>
      <c r="B5" s="48" t="s">
        <v>145</v>
      </c>
      <c r="C5" s="23" t="s">
        <v>146</v>
      </c>
      <c r="D5" s="23"/>
      <c r="E5" s="21" t="s">
        <v>147</v>
      </c>
      <c r="F5" s="21" t="s">
        <v>146</v>
      </c>
      <c r="G5" s="23" t="s">
        <v>21</v>
      </c>
      <c r="H5" s="49"/>
      <c r="I5" s="23"/>
      <c r="J5" s="50"/>
      <c r="K5" s="23"/>
    </row>
    <row r="6" spans="1:11" ht="19.5">
      <c r="A6" s="210"/>
      <c r="B6" s="48" t="s">
        <v>148</v>
      </c>
      <c r="C6" s="23" t="s">
        <v>149</v>
      </c>
      <c r="D6" s="23"/>
      <c r="E6" s="21" t="s">
        <v>150</v>
      </c>
      <c r="F6" s="21" t="s">
        <v>149</v>
      </c>
      <c r="G6" s="23" t="s">
        <v>21</v>
      </c>
      <c r="H6" s="49"/>
      <c r="I6" s="23"/>
      <c r="J6" s="50"/>
      <c r="K6" s="23"/>
    </row>
    <row r="7" spans="1:11" ht="19.5">
      <c r="A7" s="210"/>
      <c r="B7" s="48" t="s">
        <v>151</v>
      </c>
      <c r="C7" s="23" t="s">
        <v>152</v>
      </c>
      <c r="D7" s="23"/>
      <c r="E7" s="21" t="s">
        <v>153</v>
      </c>
      <c r="F7" s="21" t="s">
        <v>152</v>
      </c>
      <c r="G7" s="23" t="s">
        <v>21</v>
      </c>
      <c r="H7" s="49"/>
      <c r="I7" s="23"/>
      <c r="J7" s="50"/>
      <c r="K7" s="23"/>
    </row>
    <row r="8" spans="1:11" ht="19.5">
      <c r="A8" s="210"/>
      <c r="B8" s="48" t="s">
        <v>154</v>
      </c>
      <c r="C8" s="23" t="s">
        <v>155</v>
      </c>
      <c r="D8" s="23"/>
      <c r="E8" s="21" t="s">
        <v>156</v>
      </c>
      <c r="F8" s="21" t="s">
        <v>155</v>
      </c>
      <c r="G8" s="23" t="s">
        <v>21</v>
      </c>
      <c r="H8" s="49"/>
      <c r="I8" s="23"/>
      <c r="J8" s="50"/>
      <c r="K8" s="23"/>
    </row>
    <row r="9" spans="1:11" ht="19.5">
      <c r="A9" s="210"/>
      <c r="B9" s="48" t="s">
        <v>157</v>
      </c>
      <c r="C9" s="23" t="s">
        <v>158</v>
      </c>
      <c r="D9" s="23"/>
      <c r="E9" s="21" t="s">
        <v>159</v>
      </c>
      <c r="F9" s="21" t="s">
        <v>158</v>
      </c>
      <c r="G9" s="23" t="s">
        <v>21</v>
      </c>
      <c r="H9" s="49"/>
      <c r="I9" s="23"/>
      <c r="J9" s="50"/>
      <c r="K9" s="23"/>
    </row>
    <row r="10" spans="1:11" ht="19.5">
      <c r="A10" s="210"/>
      <c r="B10" s="48" t="s">
        <v>160</v>
      </c>
      <c r="C10" s="23" t="s">
        <v>161</v>
      </c>
      <c r="D10" s="23"/>
      <c r="E10" s="21" t="s">
        <v>162</v>
      </c>
      <c r="F10" s="21" t="s">
        <v>161</v>
      </c>
      <c r="G10" s="23" t="s">
        <v>21</v>
      </c>
      <c r="H10" s="49" t="s">
        <v>163</v>
      </c>
      <c r="I10" s="23"/>
      <c r="J10" s="50"/>
      <c r="K10" s="23"/>
    </row>
    <row r="11" spans="1:11" ht="19.5">
      <c r="A11" s="210"/>
      <c r="B11" s="48" t="s">
        <v>164</v>
      </c>
      <c r="C11" s="23" t="s">
        <v>165</v>
      </c>
      <c r="D11" s="23"/>
      <c r="E11" s="21" t="s">
        <v>166</v>
      </c>
      <c r="F11" s="21" t="s">
        <v>165</v>
      </c>
      <c r="G11" s="23" t="s">
        <v>21</v>
      </c>
      <c r="H11" s="49"/>
      <c r="I11" s="23"/>
      <c r="J11" s="50"/>
      <c r="K11" s="23"/>
    </row>
    <row r="12" spans="1:11" ht="19.5">
      <c r="A12" s="210"/>
      <c r="B12" s="48" t="s">
        <v>167</v>
      </c>
      <c r="C12" s="23" t="s">
        <v>168</v>
      </c>
      <c r="D12" s="23"/>
      <c r="E12" s="21" t="s">
        <v>169</v>
      </c>
      <c r="F12" s="21" t="s">
        <v>168</v>
      </c>
      <c r="G12" s="23" t="s">
        <v>21</v>
      </c>
      <c r="H12" s="51"/>
      <c r="I12" s="23"/>
      <c r="J12" s="50"/>
      <c r="K12" s="23"/>
    </row>
    <row r="13" spans="1:11" ht="19.5">
      <c r="A13" s="210"/>
      <c r="B13" s="48" t="s">
        <v>170</v>
      </c>
      <c r="C13" s="23" t="s">
        <v>171</v>
      </c>
      <c r="D13" s="23"/>
      <c r="E13" s="21" t="s">
        <v>172</v>
      </c>
      <c r="F13" s="21" t="s">
        <v>171</v>
      </c>
      <c r="G13" s="23" t="s">
        <v>21</v>
      </c>
      <c r="H13" s="49"/>
      <c r="I13" s="52"/>
      <c r="J13" s="53"/>
      <c r="K13" s="52"/>
    </row>
    <row r="14" spans="1:11" ht="19.5">
      <c r="A14" s="210"/>
      <c r="B14" s="54" t="s">
        <v>173</v>
      </c>
      <c r="C14" s="55" t="s">
        <v>174</v>
      </c>
      <c r="D14" s="56"/>
      <c r="E14" s="57" t="s">
        <v>175</v>
      </c>
      <c r="F14" s="57" t="s">
        <v>174</v>
      </c>
      <c r="G14" s="23" t="s">
        <v>21</v>
      </c>
      <c r="H14" s="51"/>
      <c r="I14" s="52"/>
      <c r="J14" s="53"/>
      <c r="K14" s="52"/>
    </row>
    <row r="15" spans="1:11" ht="19.5">
      <c r="A15" s="210"/>
      <c r="B15" s="48" t="s">
        <v>176</v>
      </c>
      <c r="C15" s="58" t="s">
        <v>177</v>
      </c>
      <c r="D15" s="21"/>
      <c r="E15" s="21" t="s">
        <v>178</v>
      </c>
      <c r="F15" s="21" t="s">
        <v>177</v>
      </c>
      <c r="G15" s="23" t="s">
        <v>21</v>
      </c>
      <c r="H15" s="59"/>
      <c r="I15" s="23"/>
      <c r="J15" s="50"/>
      <c r="K15" s="23"/>
    </row>
    <row r="16" spans="1:11" ht="19.5">
      <c r="A16" s="210"/>
      <c r="B16" s="48" t="s">
        <v>179</v>
      </c>
      <c r="C16" s="32" t="s">
        <v>180</v>
      </c>
      <c r="D16" s="60"/>
      <c r="E16" s="32" t="s">
        <v>181</v>
      </c>
      <c r="F16" s="32" t="s">
        <v>180</v>
      </c>
      <c r="G16" s="23" t="s">
        <v>21</v>
      </c>
      <c r="H16" s="59"/>
      <c r="I16" s="23"/>
      <c r="J16" s="50"/>
      <c r="K16" s="23"/>
    </row>
    <row r="17" spans="1:12" ht="19.5">
      <c r="A17" s="210"/>
      <c r="B17" s="48" t="s">
        <v>182</v>
      </c>
      <c r="C17" s="32" t="s">
        <v>183</v>
      </c>
      <c r="D17" s="60"/>
      <c r="E17" s="32" t="s">
        <v>184</v>
      </c>
      <c r="F17" s="32" t="s">
        <v>183</v>
      </c>
      <c r="G17" s="23" t="s">
        <v>21</v>
      </c>
      <c r="H17" s="59"/>
      <c r="I17" s="23"/>
      <c r="J17" s="50"/>
      <c r="K17" s="23"/>
    </row>
    <row r="18" spans="1:12" ht="19.5">
      <c r="A18" s="210"/>
      <c r="B18" s="48" t="s">
        <v>185</v>
      </c>
      <c r="C18" s="32" t="s">
        <v>186</v>
      </c>
      <c r="D18" s="60"/>
      <c r="E18" s="32" t="s">
        <v>187</v>
      </c>
      <c r="F18" s="32" t="s">
        <v>186</v>
      </c>
      <c r="G18" s="23" t="s">
        <v>21</v>
      </c>
      <c r="H18" s="59"/>
      <c r="I18" s="23"/>
      <c r="J18" s="50"/>
      <c r="K18" s="23"/>
    </row>
    <row r="19" spans="1:12" ht="19.5">
      <c r="A19" s="210"/>
      <c r="B19" s="48" t="s">
        <v>188</v>
      </c>
      <c r="C19" s="32" t="s">
        <v>189</v>
      </c>
      <c r="D19" s="60"/>
      <c r="E19" s="32" t="s">
        <v>190</v>
      </c>
      <c r="F19" s="32" t="s">
        <v>189</v>
      </c>
      <c r="G19" s="23" t="s">
        <v>21</v>
      </c>
      <c r="H19" s="59"/>
      <c r="I19" s="21"/>
      <c r="J19" s="50"/>
      <c r="K19" s="21"/>
    </row>
    <row r="20" spans="1:12" ht="19.5">
      <c r="A20" s="210"/>
      <c r="B20" s="48" t="s">
        <v>191</v>
      </c>
      <c r="C20" s="32" t="s">
        <v>192</v>
      </c>
      <c r="D20" s="60"/>
      <c r="E20" s="32" t="s">
        <v>193</v>
      </c>
      <c r="F20" s="32" t="s">
        <v>192</v>
      </c>
      <c r="G20" s="23" t="s">
        <v>21</v>
      </c>
      <c r="H20" s="59"/>
      <c r="I20" s="21"/>
      <c r="J20" s="50"/>
      <c r="K20" s="21"/>
    </row>
    <row r="21" spans="1:12" ht="19.5">
      <c r="A21" s="210"/>
      <c r="B21" s="48" t="s">
        <v>194</v>
      </c>
      <c r="C21" s="21" t="s">
        <v>195</v>
      </c>
      <c r="D21" s="23"/>
      <c r="E21" s="21" t="s">
        <v>196</v>
      </c>
      <c r="F21" s="21" t="s">
        <v>195</v>
      </c>
      <c r="G21" s="23" t="s">
        <v>21</v>
      </c>
      <c r="H21" s="59"/>
      <c r="I21" s="21"/>
      <c r="J21" s="50"/>
      <c r="K21" s="21"/>
    </row>
    <row r="22" spans="1:12" ht="19.5">
      <c r="A22" s="210"/>
      <c r="B22" s="48" t="s">
        <v>197</v>
      </c>
      <c r="C22" s="21" t="s">
        <v>198</v>
      </c>
      <c r="D22" s="23"/>
      <c r="E22" s="21" t="s">
        <v>199</v>
      </c>
      <c r="F22" s="21" t="s">
        <v>198</v>
      </c>
      <c r="G22" s="23" t="s">
        <v>200</v>
      </c>
      <c r="H22" s="49" t="s">
        <v>201</v>
      </c>
      <c r="I22" s="21"/>
      <c r="J22" s="50"/>
      <c r="K22" s="21"/>
    </row>
    <row r="23" spans="1:12" ht="19.5">
      <c r="A23" s="210"/>
      <c r="B23" s="48" t="s">
        <v>202</v>
      </c>
      <c r="C23" s="23" t="s">
        <v>203</v>
      </c>
      <c r="D23" s="23"/>
      <c r="E23" s="21" t="s">
        <v>204</v>
      </c>
      <c r="F23" s="32" t="s">
        <v>203</v>
      </c>
      <c r="G23" s="23" t="s">
        <v>21</v>
      </c>
      <c r="H23" s="59"/>
      <c r="I23" s="23"/>
      <c r="J23" s="50"/>
      <c r="K23" s="23"/>
    </row>
    <row r="24" spans="1:12" ht="19.5">
      <c r="A24" s="210"/>
      <c r="B24" s="48" t="s">
        <v>205</v>
      </c>
      <c r="C24" s="23" t="s">
        <v>206</v>
      </c>
      <c r="D24" s="23"/>
      <c r="E24" s="61" t="s">
        <v>207</v>
      </c>
      <c r="F24" s="61" t="s">
        <v>206</v>
      </c>
      <c r="G24" s="23" t="s">
        <v>200</v>
      </c>
      <c r="H24" s="49"/>
      <c r="I24" s="23"/>
      <c r="J24" s="50"/>
      <c r="K24" s="23"/>
    </row>
    <row r="25" spans="1:12" ht="19.5">
      <c r="A25" s="210"/>
      <c r="B25" s="48" t="s">
        <v>208</v>
      </c>
      <c r="C25" s="23" t="s">
        <v>209</v>
      </c>
      <c r="D25" s="23"/>
      <c r="E25" s="21" t="s">
        <v>210</v>
      </c>
      <c r="F25" s="21" t="s">
        <v>209</v>
      </c>
      <c r="G25" s="23" t="s">
        <v>200</v>
      </c>
      <c r="H25" s="59"/>
      <c r="I25" s="23"/>
      <c r="J25" s="50"/>
      <c r="K25" s="23"/>
      <c r="L25" s="37" t="s">
        <v>211</v>
      </c>
    </row>
    <row r="26" spans="1:12" ht="19.5">
      <c r="A26" s="210"/>
      <c r="B26" s="48" t="s">
        <v>212</v>
      </c>
      <c r="C26" s="23" t="s">
        <v>213</v>
      </c>
      <c r="D26" s="23"/>
      <c r="E26" s="21" t="s">
        <v>214</v>
      </c>
      <c r="F26" s="21" t="s">
        <v>213</v>
      </c>
      <c r="G26" s="23" t="s">
        <v>21</v>
      </c>
      <c r="H26" s="59"/>
      <c r="I26" s="23"/>
      <c r="J26" s="50"/>
      <c r="K26" s="23"/>
    </row>
    <row r="27" spans="1:12" ht="19.5">
      <c r="A27" s="210"/>
      <c r="B27" s="48" t="s">
        <v>215</v>
      </c>
      <c r="C27" s="23" t="s">
        <v>216</v>
      </c>
      <c r="D27" s="23"/>
      <c r="E27" s="21" t="s">
        <v>217</v>
      </c>
      <c r="F27" s="21" t="s">
        <v>216</v>
      </c>
      <c r="G27" s="23" t="s">
        <v>200</v>
      </c>
      <c r="H27" s="59" t="s">
        <v>218</v>
      </c>
      <c r="I27" s="23"/>
      <c r="J27" s="76" t="s">
        <v>219</v>
      </c>
      <c r="K27" s="23"/>
      <c r="L27" s="88" t="s">
        <v>220</v>
      </c>
    </row>
    <row r="28" spans="1:12" ht="19.5">
      <c r="A28" s="210"/>
      <c r="B28" s="48" t="s">
        <v>221</v>
      </c>
      <c r="C28" s="23" t="s">
        <v>222</v>
      </c>
      <c r="D28" s="23"/>
      <c r="E28" s="61" t="s">
        <v>223</v>
      </c>
      <c r="F28" s="61" t="s">
        <v>222</v>
      </c>
      <c r="G28" s="23" t="s">
        <v>200</v>
      </c>
      <c r="H28" s="49" t="s">
        <v>224</v>
      </c>
      <c r="I28" s="23"/>
      <c r="J28" s="50"/>
      <c r="K28" s="23"/>
      <c r="L28" s="88" t="s">
        <v>220</v>
      </c>
    </row>
    <row r="29" spans="1:12" ht="19.5">
      <c r="A29" s="210"/>
      <c r="B29" s="48" t="s">
        <v>225</v>
      </c>
      <c r="C29" s="23" t="s">
        <v>226</v>
      </c>
      <c r="D29" s="23"/>
      <c r="E29" s="21" t="s">
        <v>227</v>
      </c>
      <c r="F29" s="21" t="s">
        <v>226</v>
      </c>
      <c r="G29" s="23" t="s">
        <v>21</v>
      </c>
      <c r="H29" s="49"/>
      <c r="I29" s="23"/>
      <c r="J29" s="50"/>
      <c r="K29" s="23"/>
    </row>
    <row r="30" spans="1:12" ht="19.5">
      <c r="A30" s="210"/>
      <c r="B30" s="48" t="s">
        <v>228</v>
      </c>
      <c r="C30" s="23" t="s">
        <v>229</v>
      </c>
      <c r="D30" s="23"/>
      <c r="E30" s="61" t="s">
        <v>230</v>
      </c>
      <c r="F30" s="61" t="s">
        <v>229</v>
      </c>
      <c r="G30" s="23" t="s">
        <v>21</v>
      </c>
      <c r="H30" s="59"/>
      <c r="I30" s="23"/>
      <c r="J30" s="50"/>
      <c r="K30" s="23"/>
    </row>
    <row r="31" spans="1:12" ht="19.5">
      <c r="A31" s="210"/>
      <c r="B31" s="48" t="s">
        <v>231</v>
      </c>
      <c r="C31" s="23" t="s">
        <v>232</v>
      </c>
      <c r="D31" s="23"/>
      <c r="E31" s="21" t="s">
        <v>233</v>
      </c>
      <c r="F31" s="21" t="s">
        <v>232</v>
      </c>
      <c r="G31" s="23" t="s">
        <v>21</v>
      </c>
      <c r="H31" s="59"/>
      <c r="I31" s="23"/>
      <c r="J31" s="50"/>
      <c r="K31" s="23"/>
    </row>
    <row r="32" spans="1:12" ht="19.5">
      <c r="A32" s="210"/>
      <c r="B32" s="48" t="s">
        <v>234</v>
      </c>
      <c r="C32" s="23" t="s">
        <v>235</v>
      </c>
      <c r="D32" s="23"/>
      <c r="E32" s="21" t="s">
        <v>236</v>
      </c>
      <c r="F32" s="21" t="s">
        <v>235</v>
      </c>
      <c r="G32" s="23" t="s">
        <v>21</v>
      </c>
      <c r="H32" s="59"/>
      <c r="I32" s="23"/>
      <c r="J32" s="50"/>
      <c r="K32" s="23"/>
    </row>
    <row r="33" spans="1:12" ht="19.5">
      <c r="A33" s="210"/>
      <c r="B33" s="48" t="s">
        <v>237</v>
      </c>
      <c r="C33" s="23" t="s">
        <v>238</v>
      </c>
      <c r="D33" s="23"/>
      <c r="E33" s="23" t="s">
        <v>239</v>
      </c>
      <c r="F33" s="23" t="s">
        <v>238</v>
      </c>
      <c r="G33" s="23" t="s">
        <v>21</v>
      </c>
      <c r="H33" s="49"/>
      <c r="I33" s="23"/>
      <c r="J33" s="50"/>
      <c r="K33" s="23"/>
    </row>
    <row r="34" spans="1:12" ht="19.5">
      <c r="A34" s="210"/>
      <c r="B34" s="48" t="s">
        <v>240</v>
      </c>
      <c r="C34" s="23" t="s">
        <v>241</v>
      </c>
      <c r="D34" s="23"/>
      <c r="E34" s="23" t="s">
        <v>242</v>
      </c>
      <c r="F34" s="23" t="s">
        <v>241</v>
      </c>
      <c r="G34" s="23" t="s">
        <v>21</v>
      </c>
      <c r="H34" s="49"/>
      <c r="I34" s="23"/>
      <c r="J34" s="50"/>
      <c r="K34" s="23"/>
    </row>
    <row r="35" spans="1:12" ht="19.5">
      <c r="A35" s="210"/>
      <c r="B35" s="48" t="s">
        <v>243</v>
      </c>
      <c r="C35" s="23" t="s">
        <v>244</v>
      </c>
      <c r="D35" s="23"/>
      <c r="E35" s="23" t="s">
        <v>245</v>
      </c>
      <c r="F35" s="23" t="s">
        <v>244</v>
      </c>
      <c r="G35" s="23" t="s">
        <v>21</v>
      </c>
      <c r="H35" s="21"/>
      <c r="I35" s="23"/>
      <c r="J35" s="50"/>
      <c r="K35" s="23"/>
    </row>
    <row r="36" spans="1:12" ht="19.5">
      <c r="A36" s="210"/>
      <c r="B36" s="48" t="s">
        <v>246</v>
      </c>
      <c r="C36" s="19"/>
      <c r="D36" s="23"/>
      <c r="E36" s="23" t="s">
        <v>247</v>
      </c>
      <c r="F36" s="23" t="s">
        <v>248</v>
      </c>
      <c r="G36" s="23" t="s">
        <v>249</v>
      </c>
      <c r="H36" s="21" t="s">
        <v>250</v>
      </c>
      <c r="I36" s="23"/>
      <c r="J36" s="50"/>
      <c r="K36" s="23" t="s">
        <v>251</v>
      </c>
    </row>
    <row r="37" spans="1:12" ht="19.5">
      <c r="A37" s="210"/>
      <c r="B37" s="48" t="s">
        <v>252</v>
      </c>
      <c r="C37" s="19"/>
      <c r="D37" s="23"/>
      <c r="E37" s="23" t="s">
        <v>253</v>
      </c>
      <c r="F37" s="23" t="s">
        <v>254</v>
      </c>
      <c r="G37" s="23" t="s">
        <v>249</v>
      </c>
      <c r="H37" s="21" t="s">
        <v>163</v>
      </c>
      <c r="I37" s="23"/>
      <c r="J37" s="50"/>
      <c r="K37" s="23" t="s">
        <v>255</v>
      </c>
    </row>
    <row r="38" spans="1:12" ht="19.5">
      <c r="A38" s="210"/>
      <c r="B38" s="48" t="s">
        <v>256</v>
      </c>
      <c r="C38" s="19"/>
      <c r="D38" s="23"/>
      <c r="E38" s="23" t="s">
        <v>257</v>
      </c>
      <c r="F38" s="23" t="s">
        <v>258</v>
      </c>
      <c r="G38" s="23" t="s">
        <v>249</v>
      </c>
      <c r="H38" s="21" t="s">
        <v>163</v>
      </c>
      <c r="I38" s="23"/>
      <c r="J38" s="50"/>
      <c r="K38" s="23" t="s">
        <v>259</v>
      </c>
    </row>
    <row r="39" spans="1:12" ht="37.5">
      <c r="A39" s="211"/>
      <c r="B39" s="48"/>
      <c r="C39" s="19"/>
      <c r="D39" s="23"/>
      <c r="E39" s="80" t="s">
        <v>260</v>
      </c>
      <c r="F39" s="80" t="s">
        <v>261</v>
      </c>
      <c r="G39" s="23" t="s">
        <v>249</v>
      </c>
      <c r="H39" s="81"/>
      <c r="I39" s="23"/>
      <c r="J39" s="50"/>
      <c r="K39" s="23" t="s">
        <v>262</v>
      </c>
      <c r="L39" s="77" t="s">
        <v>263</v>
      </c>
    </row>
  </sheetData>
  <mergeCells count="1">
    <mergeCell ref="A3:A39"/>
  </mergeCells>
  <phoneticPr fontId="3"/>
  <conditionalFormatting sqref="J3:J39">
    <cfRule type="expression" dxfId="7" priority="13">
      <formula>#REF!=1</formula>
    </cfRule>
    <cfRule type="expression" dxfId="6" priority="15">
      <formula>#REF!=1</formula>
    </cfRule>
  </conditionalFormatting>
  <dataValidations count="1">
    <dataValidation type="list" allowBlank="1" showInputMessage="1" showErrorMessage="1" sqref="H12:H39" xr:uid="{9EE0806E-5D31-4E31-8E5D-5FCFC8A311CF}">
      <formula1>"string,string[date],number,integer"</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6AB2A-BE75-4524-8D89-1C70CA20E688}">
  <dimension ref="A1:M15"/>
  <sheetViews>
    <sheetView zoomScale="85" zoomScaleNormal="85" workbookViewId="0">
      <selection activeCell="D21" sqref="D21"/>
    </sheetView>
  </sheetViews>
  <sheetFormatPr defaultColWidth="8.875" defaultRowHeight="18.75"/>
  <cols>
    <col min="1" max="1" width="44.625" bestFit="1" customWidth="1"/>
    <col min="2" max="2" width="25.625" bestFit="1" customWidth="1"/>
    <col min="3" max="4" width="25.625" customWidth="1"/>
    <col min="5" max="5" width="25.625" bestFit="1" customWidth="1"/>
    <col min="6" max="7" width="25.625" customWidth="1"/>
    <col min="8" max="8" width="19.875" bestFit="1" customWidth="1"/>
    <col min="9" max="9" width="19.875" customWidth="1"/>
    <col min="10" max="10" width="25.625" customWidth="1"/>
    <col min="11" max="11" width="19.875" bestFit="1" customWidth="1"/>
    <col min="12" max="12" width="19.875" customWidth="1"/>
    <col min="13" max="13" width="21.875" bestFit="1" customWidth="1"/>
  </cols>
  <sheetData>
    <row r="1" spans="1:13">
      <c r="A1" s="89" t="s">
        <v>273</v>
      </c>
      <c r="B1" t="s">
        <v>276</v>
      </c>
      <c r="C1" t="s">
        <v>277</v>
      </c>
    </row>
    <row r="2" spans="1:13">
      <c r="A2" s="90"/>
    </row>
    <row r="3" spans="1:13">
      <c r="A3" s="91"/>
      <c r="B3" s="91"/>
      <c r="C3" s="91"/>
      <c r="D3" s="91"/>
      <c r="E3" s="91"/>
      <c r="F3" s="91"/>
      <c r="G3" s="91"/>
      <c r="H3" s="91"/>
      <c r="I3" s="91"/>
      <c r="J3" s="91"/>
      <c r="K3" s="91"/>
      <c r="L3" s="91"/>
      <c r="M3" s="91"/>
    </row>
    <row r="4" spans="1:13">
      <c r="A4" s="92"/>
      <c r="B4" s="93"/>
      <c r="C4" s="93"/>
      <c r="D4" s="93"/>
      <c r="E4" s="93"/>
      <c r="F4" s="93"/>
      <c r="G4" s="93"/>
      <c r="H4" s="93"/>
      <c r="I4" s="93"/>
      <c r="J4" s="93"/>
      <c r="K4" s="93"/>
      <c r="L4" s="93"/>
      <c r="M4" s="95"/>
    </row>
    <row r="5" spans="1:13">
      <c r="A5" s="99"/>
      <c r="B5" s="97"/>
      <c r="C5" s="97"/>
      <c r="D5" s="97"/>
      <c r="E5" s="97"/>
      <c r="F5" s="97"/>
      <c r="G5" s="97"/>
      <c r="H5" s="91"/>
      <c r="I5" s="97"/>
      <c r="J5" s="97"/>
      <c r="K5" s="97"/>
      <c r="L5" s="97"/>
      <c r="M5" s="91"/>
    </row>
    <row r="6" spans="1:13">
      <c r="A6" s="98"/>
      <c r="B6" s="94"/>
      <c r="C6" s="94"/>
      <c r="D6" s="94"/>
      <c r="E6" s="94"/>
      <c r="F6" s="94"/>
      <c r="G6" s="94"/>
      <c r="H6" s="94"/>
      <c r="I6" s="94"/>
      <c r="J6" s="94"/>
      <c r="K6" s="94"/>
      <c r="L6" s="94"/>
      <c r="M6" s="95"/>
    </row>
    <row r="7" spans="1:13">
      <c r="A7" s="98"/>
      <c r="B7" s="94"/>
      <c r="C7" s="94"/>
      <c r="D7" s="94"/>
      <c r="E7" s="94"/>
      <c r="F7" s="94"/>
      <c r="G7" s="94"/>
      <c r="H7" s="94"/>
      <c r="I7" s="94"/>
      <c r="J7" s="94"/>
      <c r="K7" s="94"/>
      <c r="L7" s="94"/>
      <c r="M7" s="94"/>
    </row>
    <row r="9" spans="1:13">
      <c r="A9" t="s">
        <v>826</v>
      </c>
    </row>
    <row r="11" spans="1:13">
      <c r="A11" t="s">
        <v>283</v>
      </c>
    </row>
    <row r="12" spans="1:13">
      <c r="A12" t="s">
        <v>279</v>
      </c>
    </row>
    <row r="13" spans="1:13">
      <c r="A13" t="s">
        <v>280</v>
      </c>
    </row>
    <row r="14" spans="1:13">
      <c r="A14" t="s">
        <v>281</v>
      </c>
    </row>
    <row r="15" spans="1:13">
      <c r="A15" t="s">
        <v>282</v>
      </c>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13B19-C99F-41F9-AAAC-9F985C5EEFD4}">
  <dimension ref="A1:S58"/>
  <sheetViews>
    <sheetView tabSelected="1" zoomScale="80" zoomScaleNormal="80" workbookViewId="0"/>
  </sheetViews>
  <sheetFormatPr defaultRowHeight="18.75"/>
  <cols>
    <col min="3" max="3" width="37.625" bestFit="1" customWidth="1"/>
    <col min="4" max="5" width="5.25" style="100" bestFit="1" customWidth="1"/>
    <col min="6" max="6" width="29.625" bestFit="1" customWidth="1"/>
    <col min="7" max="7" width="49.25" bestFit="1" customWidth="1"/>
    <col min="8" max="8" width="10.5" bestFit="1" customWidth="1"/>
    <col min="9" max="9" width="5.25" bestFit="1" customWidth="1"/>
    <col min="10" max="10" width="5.625" bestFit="1" customWidth="1"/>
    <col min="11" max="11" width="8.625" bestFit="1" customWidth="1"/>
    <col min="12" max="12" width="43.875" bestFit="1" customWidth="1"/>
    <col min="13" max="14" width="8.625" customWidth="1"/>
    <col min="15" max="15" width="27.625" style="133" customWidth="1"/>
  </cols>
  <sheetData>
    <row r="1" spans="1:15" ht="19.5" thickBot="1">
      <c r="C1" t="s">
        <v>1</v>
      </c>
      <c r="F1" t="s">
        <v>2</v>
      </c>
      <c r="G1" t="s">
        <v>3</v>
      </c>
      <c r="H1" s="101" t="s">
        <v>4</v>
      </c>
      <c r="I1" t="s">
        <v>5</v>
      </c>
      <c r="J1" t="s">
        <v>6</v>
      </c>
      <c r="K1" t="s">
        <v>284</v>
      </c>
      <c r="L1" t="s">
        <v>285</v>
      </c>
      <c r="M1" t="s">
        <v>286</v>
      </c>
      <c r="N1" t="s">
        <v>287</v>
      </c>
      <c r="O1" s="102" t="s">
        <v>7</v>
      </c>
    </row>
    <row r="2" spans="1:15" ht="150.75" thickBot="1">
      <c r="C2" s="103" t="s">
        <v>288</v>
      </c>
      <c r="D2" s="104" t="s">
        <v>9</v>
      </c>
      <c r="E2" s="8" t="s">
        <v>10</v>
      </c>
      <c r="F2" s="105" t="s">
        <v>11</v>
      </c>
      <c r="G2" s="105" t="s">
        <v>12</v>
      </c>
      <c r="H2" s="103" t="s">
        <v>13</v>
      </c>
      <c r="I2" s="106" t="s">
        <v>14</v>
      </c>
      <c r="J2" s="106" t="s">
        <v>15</v>
      </c>
      <c r="K2" s="107" t="s">
        <v>289</v>
      </c>
      <c r="L2" s="107" t="s">
        <v>290</v>
      </c>
      <c r="M2" s="107" t="s">
        <v>291</v>
      </c>
      <c r="N2" s="107" t="s">
        <v>292</v>
      </c>
      <c r="O2" s="108" t="s">
        <v>16</v>
      </c>
    </row>
    <row r="3" spans="1:15" s="3" customFormat="1">
      <c r="A3" s="212" t="s">
        <v>17</v>
      </c>
      <c r="B3" s="212"/>
      <c r="C3" s="187" t="str">
        <f t="shared" ref="C3:C7" si="0">SUBSTITUTE(LOWER(TRIM(G3))," ","_")</f>
        <v/>
      </c>
      <c r="D3" s="18"/>
      <c r="E3" s="18"/>
      <c r="F3" s="17" t="s">
        <v>22</v>
      </c>
      <c r="G3" s="17" t="s">
        <v>23</v>
      </c>
      <c r="H3" s="17"/>
      <c r="I3" s="19"/>
      <c r="J3" s="19"/>
      <c r="K3" s="20" t="s">
        <v>829</v>
      </c>
      <c r="L3" s="24"/>
      <c r="M3" s="113"/>
      <c r="N3" s="113"/>
      <c r="O3" s="121"/>
    </row>
    <row r="4" spans="1:15" s="3" customFormat="1">
      <c r="A4" s="212"/>
      <c r="B4" s="212"/>
      <c r="C4" s="186" t="str">
        <f t="shared" si="0"/>
        <v>data_owner_(affiliation)</v>
      </c>
      <c r="D4" s="22" t="s">
        <v>18</v>
      </c>
      <c r="E4" s="22"/>
      <c r="F4" s="21" t="s">
        <v>25</v>
      </c>
      <c r="G4" s="21" t="s">
        <v>26</v>
      </c>
      <c r="H4" s="21" t="s">
        <v>27</v>
      </c>
      <c r="I4" s="23"/>
      <c r="J4" s="23"/>
      <c r="K4" s="24" t="s">
        <v>28</v>
      </c>
      <c r="L4" s="24"/>
      <c r="M4" s="113"/>
      <c r="N4" s="113"/>
      <c r="O4" s="121"/>
    </row>
    <row r="5" spans="1:15" s="3" customFormat="1">
      <c r="A5" s="212"/>
      <c r="B5" s="212"/>
      <c r="C5" s="186" t="str">
        <f t="shared" si="0"/>
        <v>data_name</v>
      </c>
      <c r="D5" s="22" t="s">
        <v>18</v>
      </c>
      <c r="E5" s="22"/>
      <c r="F5" s="21" t="s">
        <v>29</v>
      </c>
      <c r="G5" s="21" t="s">
        <v>30</v>
      </c>
      <c r="H5" s="21" t="s">
        <v>27</v>
      </c>
      <c r="I5" s="23"/>
      <c r="J5" s="23"/>
      <c r="K5" s="24"/>
      <c r="L5" s="24"/>
      <c r="M5" s="113"/>
      <c r="N5" s="113"/>
      <c r="O5" s="121"/>
    </row>
    <row r="6" spans="1:15" s="3" customFormat="1">
      <c r="A6" s="212"/>
      <c r="B6" s="212"/>
      <c r="C6" s="186" t="str">
        <f t="shared" si="0"/>
        <v>experiment_id</v>
      </c>
      <c r="D6" s="22"/>
      <c r="E6" s="22"/>
      <c r="F6" s="21" t="s">
        <v>32</v>
      </c>
      <c r="G6" s="21" t="s">
        <v>33</v>
      </c>
      <c r="H6" s="21" t="s">
        <v>21</v>
      </c>
      <c r="I6" s="23"/>
      <c r="J6" s="23"/>
      <c r="K6" s="24"/>
      <c r="L6" s="24"/>
      <c r="M6" s="113"/>
      <c r="N6" s="113"/>
      <c r="O6" s="121"/>
    </row>
    <row r="7" spans="1:15" s="3" customFormat="1" ht="19.5" thickBot="1">
      <c r="A7" s="212"/>
      <c r="B7" s="212"/>
      <c r="C7" s="188" t="str">
        <f t="shared" si="0"/>
        <v>description</v>
      </c>
      <c r="D7" s="26"/>
      <c r="E7" s="26"/>
      <c r="F7" s="25" t="s">
        <v>34</v>
      </c>
      <c r="G7" s="25" t="s">
        <v>35</v>
      </c>
      <c r="H7" s="25" t="s">
        <v>21</v>
      </c>
      <c r="I7" s="27"/>
      <c r="J7" s="27"/>
      <c r="K7" s="189"/>
      <c r="L7" s="28"/>
      <c r="M7" s="113"/>
      <c r="N7" s="113"/>
      <c r="O7" s="121"/>
    </row>
    <row r="8" spans="1:15" s="3" customFormat="1">
      <c r="A8" s="212" t="s">
        <v>37</v>
      </c>
      <c r="B8" s="212" t="s">
        <v>37</v>
      </c>
      <c r="C8" s="184" t="str">
        <f>SUBSTITUTE(LOWER(TRIM(G8))," ","_")</f>
        <v>sample_name_(local_id)</v>
      </c>
      <c r="D8" s="14" t="s">
        <v>38</v>
      </c>
      <c r="E8" s="14"/>
      <c r="F8" s="29" t="s">
        <v>39</v>
      </c>
      <c r="G8" s="13" t="s">
        <v>40</v>
      </c>
      <c r="H8" s="29" t="s">
        <v>27</v>
      </c>
      <c r="I8" s="15"/>
      <c r="J8" s="15"/>
      <c r="K8" s="185"/>
      <c r="L8" s="185"/>
      <c r="M8" s="113"/>
      <c r="N8" s="113"/>
      <c r="O8" s="121"/>
    </row>
    <row r="9" spans="1:15" s="3" customFormat="1">
      <c r="A9" s="212"/>
      <c r="B9" s="212"/>
      <c r="C9" s="186" t="str">
        <f>SUBSTITUTE(LOWER(TRIM(G9))," ","_")</f>
        <v>chemical_formula_etc.</v>
      </c>
      <c r="D9" s="31"/>
      <c r="E9" s="31"/>
      <c r="F9" s="32" t="s">
        <v>41</v>
      </c>
      <c r="G9" s="23" t="s">
        <v>42</v>
      </c>
      <c r="H9" s="32" t="s">
        <v>27</v>
      </c>
      <c r="I9" s="23"/>
      <c r="J9" s="23"/>
      <c r="K9" s="33"/>
      <c r="L9" s="33"/>
      <c r="M9" s="113"/>
      <c r="N9" s="113"/>
      <c r="O9" s="121"/>
    </row>
    <row r="10" spans="1:15" s="3" customFormat="1">
      <c r="A10" s="212"/>
      <c r="B10" s="212"/>
      <c r="C10" s="186" t="str">
        <f t="shared" ref="C10:C14" si="1">SUBSTITUTE(LOWER(TRIM(G10))," ","_")</f>
        <v>administrator_(affiliation)</v>
      </c>
      <c r="D10" s="31" t="s">
        <v>38</v>
      </c>
      <c r="E10" s="31"/>
      <c r="F10" s="23" t="s">
        <v>43</v>
      </c>
      <c r="G10" s="23" t="s">
        <v>44</v>
      </c>
      <c r="H10" s="32" t="s">
        <v>27</v>
      </c>
      <c r="I10" s="23"/>
      <c r="J10" s="23"/>
      <c r="K10" s="33"/>
      <c r="L10" s="33"/>
      <c r="M10" s="113"/>
      <c r="N10" s="113"/>
      <c r="O10" s="121"/>
    </row>
    <row r="11" spans="1:15" s="3" customFormat="1">
      <c r="A11" s="212"/>
      <c r="B11" s="212"/>
      <c r="C11" s="186" t="str">
        <f t="shared" si="1"/>
        <v>reference_url</v>
      </c>
      <c r="D11" s="31"/>
      <c r="E11" s="31"/>
      <c r="F11" s="32" t="s">
        <v>45</v>
      </c>
      <c r="G11" s="23" t="s">
        <v>46</v>
      </c>
      <c r="H11" s="32" t="s">
        <v>27</v>
      </c>
      <c r="I11" s="23"/>
      <c r="J11" s="23"/>
      <c r="K11" s="33"/>
      <c r="L11" s="33"/>
      <c r="M11" s="113"/>
      <c r="N11" s="113"/>
      <c r="O11" s="121"/>
    </row>
    <row r="12" spans="1:15" s="3" customFormat="1">
      <c r="A12" s="212"/>
      <c r="B12" s="212"/>
      <c r="C12" s="186" t="str">
        <f t="shared" si="1"/>
        <v>related_samples</v>
      </c>
      <c r="D12" s="31"/>
      <c r="E12" s="31"/>
      <c r="F12" s="32" t="s">
        <v>47</v>
      </c>
      <c r="G12" s="23" t="s">
        <v>48</v>
      </c>
      <c r="H12" s="32" t="s">
        <v>27</v>
      </c>
      <c r="I12" s="23"/>
      <c r="J12" s="23"/>
      <c r="K12" s="33"/>
      <c r="L12" s="33"/>
      <c r="M12" s="113"/>
      <c r="N12" s="113"/>
      <c r="O12" s="121"/>
    </row>
    <row r="13" spans="1:15" s="3" customFormat="1">
      <c r="A13" s="212"/>
      <c r="B13" s="212"/>
      <c r="C13" s="186" t="str">
        <f t="shared" si="1"/>
        <v>tags</v>
      </c>
      <c r="D13" s="31"/>
      <c r="E13" s="31"/>
      <c r="F13" s="32" t="s">
        <v>49</v>
      </c>
      <c r="G13" s="23" t="s">
        <v>50</v>
      </c>
      <c r="H13" s="32" t="s">
        <v>27</v>
      </c>
      <c r="I13" s="23"/>
      <c r="J13" s="23"/>
      <c r="K13" s="33"/>
      <c r="L13" s="33"/>
      <c r="M13" s="113"/>
      <c r="N13" s="113"/>
      <c r="O13" s="121"/>
    </row>
    <row r="14" spans="1:15" s="3" customFormat="1">
      <c r="A14" s="212"/>
      <c r="B14" s="212"/>
      <c r="C14" s="186" t="str">
        <f t="shared" si="1"/>
        <v>description</v>
      </c>
      <c r="D14" s="31"/>
      <c r="E14" s="31"/>
      <c r="F14" s="32" t="s">
        <v>51</v>
      </c>
      <c r="G14" s="23" t="s">
        <v>52</v>
      </c>
      <c r="H14" s="32" t="s">
        <v>27</v>
      </c>
      <c r="I14" s="23"/>
      <c r="J14" s="23"/>
      <c r="K14" s="33"/>
      <c r="L14" s="33"/>
      <c r="M14" s="113"/>
      <c r="N14" s="113"/>
      <c r="O14" s="121"/>
    </row>
    <row r="15" spans="1:15" s="3" customFormat="1">
      <c r="A15" s="212"/>
      <c r="B15" s="212"/>
      <c r="C15" s="186" t="str">
        <f t="shared" ref="C15:C22" si="2">"sample.general."&amp;SUBSTITUTE(LOWER(TRIM(G15))," ","-")</f>
        <v>sample.general.sample-type</v>
      </c>
      <c r="D15" s="31"/>
      <c r="E15" s="31"/>
      <c r="F15" s="32" t="s">
        <v>827</v>
      </c>
      <c r="G15" s="23" t="s">
        <v>828</v>
      </c>
      <c r="H15" s="32" t="s">
        <v>27</v>
      </c>
      <c r="I15" s="23"/>
      <c r="J15" s="23"/>
      <c r="K15" s="33"/>
      <c r="L15" s="33"/>
      <c r="M15" s="113"/>
      <c r="N15" s="113"/>
      <c r="O15" s="121"/>
    </row>
    <row r="16" spans="1:15" s="3" customFormat="1">
      <c r="A16" s="212"/>
      <c r="B16" s="212"/>
      <c r="C16" s="186" t="str">
        <f t="shared" si="2"/>
        <v>sample.general.general-name</v>
      </c>
      <c r="D16" s="31"/>
      <c r="E16" s="31"/>
      <c r="F16" s="32" t="s">
        <v>53</v>
      </c>
      <c r="G16" s="23" t="s">
        <v>54</v>
      </c>
      <c r="H16" s="32" t="s">
        <v>27</v>
      </c>
      <c r="I16" s="23"/>
      <c r="J16" s="23"/>
      <c r="K16" s="33"/>
      <c r="L16" s="33"/>
      <c r="M16" s="113"/>
      <c r="N16" s="113"/>
      <c r="O16" s="121"/>
    </row>
    <row r="17" spans="1:15" s="3" customFormat="1">
      <c r="A17" s="212"/>
      <c r="B17" s="212"/>
      <c r="C17" s="186" t="str">
        <f t="shared" si="2"/>
        <v>sample.general.cas-number</v>
      </c>
      <c r="D17" s="31"/>
      <c r="E17" s="31"/>
      <c r="F17" s="32" t="s">
        <v>55</v>
      </c>
      <c r="G17" s="23" t="s">
        <v>56</v>
      </c>
      <c r="H17" s="32" t="s">
        <v>27</v>
      </c>
      <c r="I17" s="23"/>
      <c r="J17" s="23"/>
      <c r="K17" s="33"/>
      <c r="L17" s="33"/>
      <c r="M17" s="113"/>
      <c r="N17" s="113"/>
      <c r="O17" s="121"/>
    </row>
    <row r="18" spans="1:15" s="3" customFormat="1">
      <c r="A18" s="212"/>
      <c r="B18" s="212"/>
      <c r="C18" s="186" t="str">
        <f t="shared" si="2"/>
        <v>sample.general.crystal-structure</v>
      </c>
      <c r="D18" s="31"/>
      <c r="E18" s="31"/>
      <c r="F18" s="32" t="s">
        <v>57</v>
      </c>
      <c r="G18" s="23" t="s">
        <v>58</v>
      </c>
      <c r="H18" s="32" t="s">
        <v>27</v>
      </c>
      <c r="I18" s="23"/>
      <c r="J18" s="23"/>
      <c r="K18" s="33"/>
      <c r="L18" s="33"/>
      <c r="M18" s="113"/>
      <c r="N18" s="113"/>
      <c r="O18" s="121"/>
    </row>
    <row r="19" spans="1:15" s="3" customFormat="1">
      <c r="A19" s="212"/>
      <c r="B19" s="212"/>
      <c r="C19" s="186" t="str">
        <f t="shared" si="2"/>
        <v>sample.general.sample-shape</v>
      </c>
      <c r="D19" s="31"/>
      <c r="E19" s="31"/>
      <c r="F19" s="32" t="s">
        <v>59</v>
      </c>
      <c r="G19" s="23" t="s">
        <v>60</v>
      </c>
      <c r="H19" s="32" t="s">
        <v>27</v>
      </c>
      <c r="I19" s="23"/>
      <c r="J19" s="23"/>
      <c r="K19" s="33"/>
      <c r="L19" s="33"/>
      <c r="M19" s="113"/>
      <c r="N19" s="113"/>
      <c r="O19" s="121"/>
    </row>
    <row r="20" spans="1:15" s="3" customFormat="1">
      <c r="A20" s="212"/>
      <c r="B20" s="212"/>
      <c r="C20" s="186" t="str">
        <f t="shared" si="2"/>
        <v>sample.general.purchase-date</v>
      </c>
      <c r="D20" s="31"/>
      <c r="E20" s="31"/>
      <c r="F20" s="32" t="s">
        <v>61</v>
      </c>
      <c r="G20" s="23" t="s">
        <v>62</v>
      </c>
      <c r="H20" s="32" t="s">
        <v>27</v>
      </c>
      <c r="I20" s="23"/>
      <c r="J20" s="23"/>
      <c r="K20" s="33"/>
      <c r="L20" s="33"/>
      <c r="M20" s="113"/>
      <c r="N20" s="113"/>
      <c r="O20" s="121"/>
    </row>
    <row r="21" spans="1:15" s="3" customFormat="1">
      <c r="A21" s="212"/>
      <c r="B21" s="212"/>
      <c r="C21" s="186" t="str">
        <f t="shared" si="2"/>
        <v>sample.general.supplier</v>
      </c>
      <c r="D21" s="31"/>
      <c r="E21" s="31"/>
      <c r="F21" s="32" t="s">
        <v>63</v>
      </c>
      <c r="G21" s="23" t="s">
        <v>64</v>
      </c>
      <c r="H21" s="32" t="s">
        <v>27</v>
      </c>
      <c r="I21" s="23"/>
      <c r="J21" s="23"/>
      <c r="K21" s="33"/>
      <c r="L21" s="33"/>
      <c r="M21" s="113"/>
      <c r="N21" s="113"/>
      <c r="O21" s="121"/>
    </row>
    <row r="22" spans="1:15" s="3" customFormat="1" ht="19.5" thickBot="1">
      <c r="A22" s="212"/>
      <c r="B22" s="212"/>
      <c r="C22" s="25" t="str">
        <f t="shared" si="2"/>
        <v>sample.general.lot-number-or-product-number-etc</v>
      </c>
      <c r="D22" s="34"/>
      <c r="E22" s="34"/>
      <c r="F22" s="35" t="s">
        <v>65</v>
      </c>
      <c r="G22" s="35" t="s">
        <v>66</v>
      </c>
      <c r="H22" s="35" t="s">
        <v>27</v>
      </c>
      <c r="I22" s="35"/>
      <c r="J22" s="27"/>
      <c r="K22" s="36"/>
      <c r="L22" s="36"/>
      <c r="M22" s="113"/>
      <c r="N22" s="113"/>
      <c r="O22" s="121"/>
    </row>
    <row r="23" spans="1:15">
      <c r="A23" s="213" t="s">
        <v>67</v>
      </c>
      <c r="B23" s="199" t="s">
        <v>272</v>
      </c>
      <c r="C23" s="109" t="s">
        <v>293</v>
      </c>
      <c r="D23" s="110"/>
      <c r="E23" s="179"/>
      <c r="F23" s="109" t="s">
        <v>294</v>
      </c>
      <c r="G23" s="109" t="s">
        <v>295</v>
      </c>
      <c r="H23" s="111" t="s">
        <v>21</v>
      </c>
      <c r="I23" s="112"/>
      <c r="J23" s="112"/>
      <c r="K23" s="112"/>
      <c r="L23" s="112"/>
      <c r="M23" s="113"/>
      <c r="N23" s="113"/>
      <c r="O23" s="180" t="s">
        <v>296</v>
      </c>
    </row>
    <row r="24" spans="1:15">
      <c r="A24" s="214"/>
      <c r="B24" s="200"/>
      <c r="C24" s="109" t="s">
        <v>297</v>
      </c>
      <c r="D24" s="110"/>
      <c r="E24" s="179"/>
      <c r="F24" s="109" t="s">
        <v>298</v>
      </c>
      <c r="G24" s="109" t="s">
        <v>299</v>
      </c>
      <c r="H24" s="111" t="s">
        <v>21</v>
      </c>
      <c r="I24" s="112"/>
      <c r="J24" s="112"/>
      <c r="K24" s="112"/>
      <c r="L24" s="112"/>
      <c r="M24" s="113"/>
      <c r="N24" s="113"/>
      <c r="O24" s="180" t="s">
        <v>300</v>
      </c>
    </row>
    <row r="25" spans="1:15">
      <c r="A25" s="214"/>
      <c r="B25" s="200"/>
      <c r="C25" s="109" t="s">
        <v>301</v>
      </c>
      <c r="D25" s="110"/>
      <c r="E25" s="179"/>
      <c r="F25" s="109" t="s">
        <v>302</v>
      </c>
      <c r="G25" s="109" t="s">
        <v>303</v>
      </c>
      <c r="H25" s="111" t="s">
        <v>200</v>
      </c>
      <c r="I25" s="112"/>
      <c r="J25" s="112"/>
      <c r="K25" s="112"/>
      <c r="L25" s="112"/>
      <c r="M25" s="113"/>
      <c r="N25" s="113"/>
      <c r="O25" s="181">
        <v>2023</v>
      </c>
    </row>
    <row r="26" spans="1:15" ht="19.5" thickBot="1">
      <c r="A26" s="214"/>
      <c r="B26" s="200"/>
      <c r="C26" s="114" t="s">
        <v>304</v>
      </c>
      <c r="D26" s="115"/>
      <c r="E26" s="115"/>
      <c r="F26" s="116" t="s">
        <v>305</v>
      </c>
      <c r="G26" s="116" t="s">
        <v>306</v>
      </c>
      <c r="H26" s="117" t="s">
        <v>200</v>
      </c>
      <c r="I26" s="118"/>
      <c r="J26" s="118"/>
      <c r="K26" s="118"/>
      <c r="L26" s="118"/>
      <c r="M26" s="119"/>
      <c r="N26" s="119"/>
      <c r="O26" s="120" t="s">
        <v>307</v>
      </c>
    </row>
    <row r="27" spans="1:15">
      <c r="A27" s="214"/>
      <c r="B27" s="200"/>
      <c r="C27" s="109" t="s">
        <v>308</v>
      </c>
      <c r="D27" s="110"/>
      <c r="E27" s="22"/>
      <c r="F27" s="109" t="s">
        <v>309</v>
      </c>
      <c r="G27" s="109" t="s">
        <v>310</v>
      </c>
      <c r="H27" s="111" t="s">
        <v>21</v>
      </c>
      <c r="I27" s="112"/>
      <c r="J27" s="112"/>
      <c r="K27" s="112"/>
      <c r="L27" s="112" t="s">
        <v>311</v>
      </c>
      <c r="M27" s="113"/>
      <c r="N27" s="113"/>
      <c r="O27" s="121"/>
    </row>
    <row r="28" spans="1:15">
      <c r="A28" s="214"/>
      <c r="B28" s="200"/>
      <c r="C28" s="109" t="s">
        <v>312</v>
      </c>
      <c r="D28" s="110"/>
      <c r="E28" s="110"/>
      <c r="F28" s="109" t="s">
        <v>313</v>
      </c>
      <c r="G28" s="109" t="s">
        <v>314</v>
      </c>
      <c r="H28" s="122" t="s">
        <v>200</v>
      </c>
      <c r="I28" s="112" t="s">
        <v>315</v>
      </c>
      <c r="J28" s="112"/>
      <c r="K28" s="112"/>
      <c r="L28" s="112"/>
      <c r="M28" s="113"/>
      <c r="N28" s="113"/>
      <c r="O28" s="121"/>
    </row>
    <row r="29" spans="1:15">
      <c r="A29" s="214"/>
      <c r="B29" s="200"/>
      <c r="C29" s="109" t="s">
        <v>316</v>
      </c>
      <c r="D29" s="110"/>
      <c r="E29" s="110"/>
      <c r="F29" s="109" t="s">
        <v>317</v>
      </c>
      <c r="G29" s="109" t="s">
        <v>318</v>
      </c>
      <c r="H29" s="122" t="s">
        <v>200</v>
      </c>
      <c r="I29" s="112" t="s">
        <v>315</v>
      </c>
      <c r="J29" s="112"/>
      <c r="K29" s="112"/>
      <c r="L29" s="112"/>
      <c r="M29" s="113"/>
      <c r="N29" s="113"/>
      <c r="O29" s="121"/>
    </row>
    <row r="30" spans="1:15">
      <c r="A30" s="214"/>
      <c r="B30" s="200"/>
      <c r="C30" s="109" t="s">
        <v>319</v>
      </c>
      <c r="D30" s="110"/>
      <c r="E30" s="110"/>
      <c r="F30" s="109" t="s">
        <v>320</v>
      </c>
      <c r="G30" s="109" t="s">
        <v>321</v>
      </c>
      <c r="H30" s="122" t="s">
        <v>200</v>
      </c>
      <c r="I30" s="112" t="s">
        <v>315</v>
      </c>
      <c r="J30" s="112"/>
      <c r="K30" s="112"/>
      <c r="L30" s="112"/>
      <c r="M30" s="113"/>
      <c r="N30" s="113"/>
      <c r="O30" s="121"/>
    </row>
    <row r="31" spans="1:15">
      <c r="A31" s="214"/>
      <c r="B31" s="200"/>
      <c r="C31" s="109" t="s">
        <v>322</v>
      </c>
      <c r="D31" s="110"/>
      <c r="E31" s="110"/>
      <c r="F31" s="109" t="s">
        <v>323</v>
      </c>
      <c r="G31" s="109" t="s">
        <v>324</v>
      </c>
      <c r="H31" s="122" t="s">
        <v>21</v>
      </c>
      <c r="I31" s="112"/>
      <c r="J31" s="112"/>
      <c r="K31" s="112"/>
      <c r="L31" s="112"/>
      <c r="M31" s="113"/>
      <c r="N31" s="113"/>
      <c r="O31" s="121"/>
    </row>
    <row r="32" spans="1:15">
      <c r="A32" s="214"/>
      <c r="B32" s="200"/>
      <c r="C32" s="109" t="s">
        <v>325</v>
      </c>
      <c r="D32" s="110"/>
      <c r="E32" s="110"/>
      <c r="F32" s="109" t="s">
        <v>326</v>
      </c>
      <c r="G32" s="109" t="s">
        <v>327</v>
      </c>
      <c r="H32" s="122" t="s">
        <v>21</v>
      </c>
      <c r="I32" s="112" t="s">
        <v>328</v>
      </c>
      <c r="J32" s="112"/>
      <c r="K32" s="112"/>
      <c r="L32" s="112"/>
      <c r="M32" s="113"/>
      <c r="N32" s="113"/>
      <c r="O32" s="121"/>
    </row>
    <row r="33" spans="1:19" ht="19.5" thickBot="1">
      <c r="A33" s="214"/>
      <c r="B33" s="200"/>
      <c r="C33" s="114" t="s">
        <v>329</v>
      </c>
      <c r="D33" s="115"/>
      <c r="E33" s="115"/>
      <c r="F33" s="116" t="s">
        <v>330</v>
      </c>
      <c r="G33" s="116" t="s">
        <v>331</v>
      </c>
      <c r="H33" s="117" t="s">
        <v>200</v>
      </c>
      <c r="I33" s="118"/>
      <c r="J33" s="118"/>
      <c r="K33" s="118"/>
      <c r="L33" s="118"/>
      <c r="M33" s="119"/>
      <c r="N33" s="119"/>
      <c r="O33" s="120"/>
    </row>
    <row r="34" spans="1:19">
      <c r="A34" s="214"/>
      <c r="B34" s="200"/>
      <c r="C34" s="123" t="s">
        <v>332</v>
      </c>
      <c r="D34" s="124"/>
      <c r="E34" s="124"/>
      <c r="F34" s="125" t="s">
        <v>333</v>
      </c>
      <c r="G34" s="125" t="s">
        <v>334</v>
      </c>
      <c r="H34" s="126" t="s">
        <v>21</v>
      </c>
      <c r="I34" s="127"/>
      <c r="J34" s="127"/>
      <c r="K34" s="127"/>
      <c r="L34" s="127" t="s">
        <v>335</v>
      </c>
      <c r="M34" s="128"/>
      <c r="N34" s="128"/>
      <c r="O34" s="129"/>
    </row>
    <row r="35" spans="1:19">
      <c r="A35" s="214"/>
      <c r="B35" s="200"/>
      <c r="C35" s="109" t="s">
        <v>336</v>
      </c>
      <c r="D35" s="110"/>
      <c r="E35" s="110"/>
      <c r="F35" s="109" t="s">
        <v>337</v>
      </c>
      <c r="G35" s="109" t="s">
        <v>338</v>
      </c>
      <c r="H35" s="122" t="s">
        <v>200</v>
      </c>
      <c r="I35" s="112" t="s">
        <v>315</v>
      </c>
      <c r="J35" s="112"/>
      <c r="K35" s="112"/>
      <c r="L35" s="112"/>
      <c r="M35" s="113"/>
      <c r="N35" s="113"/>
      <c r="O35" s="121"/>
    </row>
    <row r="36" spans="1:19">
      <c r="A36" s="214"/>
      <c r="B36" s="200"/>
      <c r="C36" s="109" t="s">
        <v>339</v>
      </c>
      <c r="D36" s="110"/>
      <c r="E36" s="110"/>
      <c r="F36" s="109" t="s">
        <v>340</v>
      </c>
      <c r="G36" s="109" t="s">
        <v>341</v>
      </c>
      <c r="H36" s="122" t="s">
        <v>200</v>
      </c>
      <c r="I36" s="112" t="s">
        <v>315</v>
      </c>
      <c r="J36" s="112"/>
      <c r="K36" s="112"/>
      <c r="L36" s="112"/>
      <c r="M36" s="113"/>
      <c r="N36" s="113"/>
      <c r="O36" s="121"/>
    </row>
    <row r="37" spans="1:19">
      <c r="A37" s="214"/>
      <c r="B37" s="200"/>
      <c r="C37" s="109" t="s">
        <v>342</v>
      </c>
      <c r="D37" s="110"/>
      <c r="E37" s="110"/>
      <c r="F37" s="109" t="s">
        <v>323</v>
      </c>
      <c r="G37" s="109" t="s">
        <v>324</v>
      </c>
      <c r="H37" s="122" t="s">
        <v>21</v>
      </c>
      <c r="I37" s="112"/>
      <c r="J37" s="112"/>
      <c r="K37" s="112"/>
      <c r="L37" s="112"/>
      <c r="M37" s="113"/>
      <c r="N37" s="113"/>
      <c r="O37" s="121"/>
    </row>
    <row r="38" spans="1:19">
      <c r="A38" s="214"/>
      <c r="B38" s="200"/>
      <c r="C38" s="109" t="s">
        <v>343</v>
      </c>
      <c r="D38" s="110"/>
      <c r="E38" s="110"/>
      <c r="F38" s="109" t="s">
        <v>326</v>
      </c>
      <c r="G38" s="109" t="s">
        <v>327</v>
      </c>
      <c r="H38" s="122" t="s">
        <v>21</v>
      </c>
      <c r="I38" s="112" t="s">
        <v>328</v>
      </c>
      <c r="J38" s="112"/>
      <c r="K38" s="112"/>
      <c r="L38" s="112"/>
      <c r="M38" s="113"/>
      <c r="N38" s="113"/>
      <c r="O38" s="121"/>
    </row>
    <row r="39" spans="1:19" ht="19.5" thickBot="1">
      <c r="A39" s="214"/>
      <c r="B39" s="200"/>
      <c r="C39" s="114" t="s">
        <v>344</v>
      </c>
      <c r="D39" s="115"/>
      <c r="E39" s="115"/>
      <c r="F39" s="116" t="s">
        <v>330</v>
      </c>
      <c r="G39" s="116" t="s">
        <v>331</v>
      </c>
      <c r="H39" s="117" t="s">
        <v>200</v>
      </c>
      <c r="I39" s="118"/>
      <c r="J39" s="118"/>
      <c r="K39" s="118"/>
      <c r="L39" s="118"/>
      <c r="M39" s="119"/>
      <c r="N39" s="119"/>
      <c r="O39" s="120"/>
    </row>
    <row r="40" spans="1:19">
      <c r="A40" s="214"/>
      <c r="B40" s="200"/>
      <c r="C40" s="123" t="s">
        <v>345</v>
      </c>
      <c r="D40" s="124"/>
      <c r="E40" s="124"/>
      <c r="F40" s="125" t="s">
        <v>313</v>
      </c>
      <c r="G40" s="125" t="s">
        <v>314</v>
      </c>
      <c r="H40" s="126" t="s">
        <v>200</v>
      </c>
      <c r="I40" s="127" t="s">
        <v>315</v>
      </c>
      <c r="J40" s="127"/>
      <c r="K40" s="127"/>
      <c r="L40" s="127"/>
      <c r="M40" s="128"/>
      <c r="N40" s="128"/>
      <c r="O40" s="129"/>
    </row>
    <row r="41" spans="1:19">
      <c r="A41" s="214"/>
      <c r="B41" s="200"/>
      <c r="C41" s="109" t="s">
        <v>346</v>
      </c>
      <c r="D41" s="110"/>
      <c r="E41" s="110"/>
      <c r="F41" s="109" t="s">
        <v>347</v>
      </c>
      <c r="G41" s="109" t="s">
        <v>348</v>
      </c>
      <c r="H41" s="122" t="s">
        <v>200</v>
      </c>
      <c r="I41" s="112" t="s">
        <v>315</v>
      </c>
      <c r="J41" s="112"/>
      <c r="K41" s="112"/>
      <c r="L41" s="112"/>
      <c r="M41" s="113"/>
      <c r="N41" s="113"/>
      <c r="O41" s="121"/>
    </row>
    <row r="42" spans="1:19">
      <c r="A42" s="214"/>
      <c r="B42" s="200"/>
      <c r="C42" s="109" t="s">
        <v>349</v>
      </c>
      <c r="D42" s="110"/>
      <c r="E42" s="110"/>
      <c r="F42" s="109" t="s">
        <v>323</v>
      </c>
      <c r="G42" s="109" t="s">
        <v>324</v>
      </c>
      <c r="H42" s="122" t="s">
        <v>21</v>
      </c>
      <c r="I42" s="112"/>
      <c r="J42" s="112"/>
      <c r="K42" s="112"/>
      <c r="L42" s="112"/>
      <c r="M42" s="113"/>
      <c r="N42" s="113"/>
      <c r="O42" s="121"/>
    </row>
    <row r="43" spans="1:19">
      <c r="A43" s="214"/>
      <c r="B43" s="200"/>
      <c r="C43" s="109" t="s">
        <v>350</v>
      </c>
      <c r="D43" s="110"/>
      <c r="E43" s="110"/>
      <c r="F43" s="109" t="s">
        <v>351</v>
      </c>
      <c r="G43" s="109" t="s">
        <v>352</v>
      </c>
      <c r="H43" s="122" t="s">
        <v>200</v>
      </c>
      <c r="I43" s="112" t="s">
        <v>353</v>
      </c>
      <c r="J43" s="112"/>
      <c r="K43" s="112"/>
      <c r="L43" s="112"/>
      <c r="M43" s="113"/>
      <c r="N43" s="113"/>
      <c r="O43" s="121"/>
    </row>
    <row r="44" spans="1:19">
      <c r="A44" s="214"/>
      <c r="B44" s="200"/>
      <c r="C44" s="109" t="s">
        <v>354</v>
      </c>
      <c r="D44" s="110"/>
      <c r="E44" s="110"/>
      <c r="F44" s="109" t="s">
        <v>355</v>
      </c>
      <c r="G44" s="109" t="s">
        <v>356</v>
      </c>
      <c r="H44" s="122" t="s">
        <v>200</v>
      </c>
      <c r="I44" s="112"/>
      <c r="J44" s="112"/>
      <c r="K44" s="112"/>
      <c r="L44" s="112"/>
      <c r="M44" s="113"/>
      <c r="N44" s="113"/>
      <c r="O44" s="121"/>
    </row>
    <row r="45" spans="1:19">
      <c r="A45" s="214"/>
      <c r="B45" s="200"/>
      <c r="C45" s="109" t="s">
        <v>357</v>
      </c>
      <c r="D45" s="110"/>
      <c r="E45" s="110"/>
      <c r="F45" s="109" t="s">
        <v>358</v>
      </c>
      <c r="G45" s="109" t="s">
        <v>359</v>
      </c>
      <c r="H45" s="122" t="s">
        <v>21</v>
      </c>
      <c r="I45" s="112"/>
      <c r="J45" s="112"/>
      <c r="K45" s="112"/>
      <c r="L45" s="112"/>
      <c r="M45" s="113"/>
      <c r="N45" s="113"/>
      <c r="O45" s="121"/>
    </row>
    <row r="46" spans="1:19">
      <c r="A46" s="214"/>
      <c r="B46" s="201"/>
      <c r="C46" s="109" t="s">
        <v>360</v>
      </c>
      <c r="D46" s="110"/>
      <c r="E46" s="110"/>
      <c r="F46" s="109" t="s">
        <v>361</v>
      </c>
      <c r="G46" s="109" t="s">
        <v>362</v>
      </c>
      <c r="H46" s="122" t="s">
        <v>21</v>
      </c>
      <c r="I46" s="112"/>
      <c r="J46" s="112"/>
      <c r="K46" s="112"/>
      <c r="L46" s="112"/>
      <c r="M46" s="113"/>
      <c r="N46" s="113"/>
      <c r="O46" s="121"/>
    </row>
    <row r="47" spans="1:19">
      <c r="A47" s="214"/>
      <c r="B47" s="193" t="s">
        <v>98</v>
      </c>
      <c r="C47" s="113" t="s">
        <v>363</v>
      </c>
      <c r="D47" s="130"/>
      <c r="E47" s="130">
        <v>1</v>
      </c>
      <c r="F47" s="21" t="s">
        <v>99</v>
      </c>
      <c r="G47" s="21" t="s">
        <v>100</v>
      </c>
      <c r="H47" s="21" t="s">
        <v>21</v>
      </c>
      <c r="I47" s="23"/>
      <c r="J47" s="23"/>
      <c r="K47" s="23"/>
      <c r="L47" s="131"/>
      <c r="M47" s="23"/>
      <c r="N47" s="23"/>
      <c r="O47" s="132" t="s">
        <v>279</v>
      </c>
      <c r="P47" t="s">
        <v>364</v>
      </c>
      <c r="S47" s="133"/>
    </row>
    <row r="48" spans="1:19">
      <c r="A48" s="214"/>
      <c r="B48" s="193"/>
      <c r="C48" s="113" t="s">
        <v>365</v>
      </c>
      <c r="D48" s="130"/>
      <c r="E48" s="130"/>
      <c r="F48" s="21" t="s">
        <v>102</v>
      </c>
      <c r="G48" s="21" t="s">
        <v>103</v>
      </c>
      <c r="H48" s="21" t="s">
        <v>21</v>
      </c>
      <c r="I48" s="23"/>
      <c r="J48" s="23"/>
      <c r="K48" s="23"/>
      <c r="L48" s="23"/>
      <c r="M48" s="23"/>
      <c r="N48" s="23"/>
      <c r="O48" s="24" t="s">
        <v>366</v>
      </c>
      <c r="P48" t="s">
        <v>364</v>
      </c>
      <c r="S48" s="133"/>
    </row>
    <row r="49" spans="1:19">
      <c r="A49" s="214"/>
      <c r="B49" s="193"/>
      <c r="C49" s="113" t="s">
        <v>367</v>
      </c>
      <c r="D49" s="130"/>
      <c r="E49" s="130"/>
      <c r="F49" s="21" t="s">
        <v>105</v>
      </c>
      <c r="G49" s="21" t="s">
        <v>106</v>
      </c>
      <c r="H49" s="21" t="s">
        <v>21</v>
      </c>
      <c r="I49" s="23"/>
      <c r="J49" s="23"/>
      <c r="K49" s="23"/>
      <c r="L49" s="23"/>
      <c r="M49" s="23"/>
      <c r="N49" s="23"/>
      <c r="O49" s="24" t="s">
        <v>368</v>
      </c>
      <c r="P49" t="s">
        <v>364</v>
      </c>
      <c r="S49" s="133"/>
    </row>
    <row r="50" spans="1:19">
      <c r="A50" s="214"/>
      <c r="B50" s="193"/>
      <c r="C50" s="113" t="s">
        <v>369</v>
      </c>
      <c r="D50" s="130"/>
      <c r="E50" s="130"/>
      <c r="F50" s="21" t="s">
        <v>108</v>
      </c>
      <c r="G50" s="21" t="s">
        <v>109</v>
      </c>
      <c r="H50" s="21" t="s">
        <v>21</v>
      </c>
      <c r="I50" s="23"/>
      <c r="J50" s="23"/>
      <c r="K50" s="23"/>
      <c r="L50" s="23"/>
      <c r="M50" s="23"/>
      <c r="N50" s="23"/>
      <c r="O50" s="24"/>
      <c r="S50" s="133"/>
    </row>
    <row r="51" spans="1:19">
      <c r="A51" s="214"/>
      <c r="B51" s="193" t="s">
        <v>110</v>
      </c>
      <c r="C51" s="113" t="s">
        <v>370</v>
      </c>
      <c r="D51" s="130"/>
      <c r="E51" s="130"/>
      <c r="F51" s="21" t="s">
        <v>111</v>
      </c>
      <c r="G51" s="21" t="s">
        <v>112</v>
      </c>
      <c r="H51" s="21" t="s">
        <v>21</v>
      </c>
      <c r="I51" s="23"/>
      <c r="J51" s="23"/>
      <c r="K51" s="23"/>
      <c r="L51" s="23"/>
      <c r="M51" s="23"/>
      <c r="N51" s="23"/>
      <c r="O51" s="24" t="s">
        <v>371</v>
      </c>
      <c r="P51" t="s">
        <v>364</v>
      </c>
    </row>
    <row r="52" spans="1:19">
      <c r="A52" s="214"/>
      <c r="B52" s="193"/>
      <c r="C52" s="113" t="s">
        <v>372</v>
      </c>
      <c r="D52" s="130"/>
      <c r="E52" s="130"/>
      <c r="F52" s="39" t="s">
        <v>114</v>
      </c>
      <c r="G52" s="39" t="s">
        <v>115</v>
      </c>
      <c r="H52" s="21" t="s">
        <v>21</v>
      </c>
      <c r="I52" s="23"/>
      <c r="J52" s="23"/>
      <c r="K52" s="23"/>
      <c r="L52" s="23"/>
      <c r="M52" s="23"/>
      <c r="N52" s="23"/>
      <c r="O52" s="24" t="s">
        <v>373</v>
      </c>
      <c r="P52" t="s">
        <v>364</v>
      </c>
    </row>
    <row r="53" spans="1:19">
      <c r="A53" s="214"/>
      <c r="B53" s="193"/>
      <c r="C53" s="113" t="s">
        <v>374</v>
      </c>
      <c r="D53" s="130"/>
      <c r="E53" s="130"/>
      <c r="F53" s="39" t="s">
        <v>118</v>
      </c>
      <c r="G53" s="39" t="s">
        <v>119</v>
      </c>
      <c r="H53" s="21" t="s">
        <v>21</v>
      </c>
      <c r="I53" s="23"/>
      <c r="J53" s="23"/>
      <c r="K53" s="23"/>
      <c r="L53" s="23"/>
      <c r="M53" s="23"/>
      <c r="N53" s="23"/>
      <c r="O53" s="24"/>
    </row>
    <row r="54" spans="1:19">
      <c r="A54" s="214"/>
      <c r="B54" s="193"/>
      <c r="C54" s="113" t="s">
        <v>375</v>
      </c>
      <c r="D54" s="130"/>
      <c r="E54" s="130"/>
      <c r="F54" s="39" t="s">
        <v>121</v>
      </c>
      <c r="G54" s="39" t="s">
        <v>122</v>
      </c>
      <c r="H54" s="21" t="s">
        <v>21</v>
      </c>
      <c r="I54" s="23"/>
      <c r="J54" s="23"/>
      <c r="K54" s="23"/>
      <c r="L54" s="23"/>
      <c r="M54" s="23"/>
      <c r="N54" s="23"/>
      <c r="O54" s="24"/>
    </row>
    <row r="55" spans="1:19">
      <c r="A55" s="214"/>
      <c r="B55" s="193"/>
      <c r="C55" s="113" t="s">
        <v>376</v>
      </c>
      <c r="D55" s="130"/>
      <c r="E55" s="130"/>
      <c r="F55" s="39" t="s">
        <v>123</v>
      </c>
      <c r="G55" s="39" t="s">
        <v>124</v>
      </c>
      <c r="H55" s="21" t="s">
        <v>21</v>
      </c>
      <c r="I55" s="23"/>
      <c r="J55" s="23"/>
      <c r="K55" s="23"/>
      <c r="L55" s="23"/>
      <c r="M55" s="23"/>
      <c r="N55" s="23"/>
      <c r="O55" s="24"/>
    </row>
    <row r="56" spans="1:19">
      <c r="A56" s="214"/>
      <c r="B56" s="193"/>
      <c r="C56" s="113" t="s">
        <v>377</v>
      </c>
      <c r="D56" s="130"/>
      <c r="E56" s="130"/>
      <c r="F56" s="39" t="s">
        <v>126</v>
      </c>
      <c r="G56" s="39" t="s">
        <v>127</v>
      </c>
      <c r="H56" s="39" t="s">
        <v>128</v>
      </c>
      <c r="I56" s="23"/>
      <c r="J56" s="23"/>
      <c r="K56" s="23"/>
      <c r="L56" s="23"/>
      <c r="M56" s="23"/>
      <c r="N56" s="23"/>
      <c r="O56" s="24" t="s">
        <v>378</v>
      </c>
      <c r="P56" t="s">
        <v>379</v>
      </c>
    </row>
    <row r="57" spans="1:19">
      <c r="A57" s="214"/>
      <c r="B57" s="193"/>
      <c r="C57" s="113" t="s">
        <v>380</v>
      </c>
      <c r="D57" s="130"/>
      <c r="E57" s="130"/>
      <c r="F57" s="39" t="s">
        <v>129</v>
      </c>
      <c r="G57" s="39" t="s">
        <v>130</v>
      </c>
      <c r="H57" s="39" t="s">
        <v>21</v>
      </c>
      <c r="I57" s="23"/>
      <c r="J57" s="23"/>
      <c r="K57" s="23"/>
      <c r="L57" s="23"/>
      <c r="M57" s="23"/>
      <c r="N57" s="23"/>
      <c r="O57" s="24"/>
    </row>
    <row r="58" spans="1:19" ht="19.5" thickBot="1">
      <c r="A58" s="214"/>
      <c r="B58" s="193"/>
      <c r="C58" s="113" t="s">
        <v>381</v>
      </c>
      <c r="D58" s="130"/>
      <c r="E58" s="130"/>
      <c r="F58" s="25" t="s">
        <v>131</v>
      </c>
      <c r="G58" s="25" t="s">
        <v>132</v>
      </c>
      <c r="H58" s="25" t="s">
        <v>21</v>
      </c>
      <c r="I58" s="25"/>
      <c r="J58" s="23"/>
      <c r="K58" s="23"/>
      <c r="L58" s="23"/>
      <c r="M58" s="23"/>
      <c r="N58" s="23"/>
      <c r="O58" s="25" t="s">
        <v>382</v>
      </c>
      <c r="P58" t="s">
        <v>364</v>
      </c>
    </row>
  </sheetData>
  <mergeCells count="8">
    <mergeCell ref="A3:A7"/>
    <mergeCell ref="B3:B7"/>
    <mergeCell ref="A23:A58"/>
    <mergeCell ref="B23:B46"/>
    <mergeCell ref="B47:B50"/>
    <mergeCell ref="B51:B58"/>
    <mergeCell ref="A8:A22"/>
    <mergeCell ref="B8:B22"/>
  </mergeCells>
  <phoneticPr fontId="3"/>
  <conditionalFormatting sqref="K3:L7">
    <cfRule type="expression" dxfId="5" priority="1">
      <formula>#REF!=1</formula>
    </cfRule>
    <cfRule type="expression" dxfId="4" priority="2">
      <formula>#REF!=1</formula>
    </cfRule>
  </conditionalFormatting>
  <conditionalFormatting sqref="O3:O22">
    <cfRule type="expression" dxfId="3" priority="5">
      <formula>#REF!=1</formula>
    </cfRule>
    <cfRule type="expression" dxfId="2" priority="6">
      <formula>#REF!=1</formula>
    </cfRule>
  </conditionalFormatting>
  <conditionalFormatting sqref="O26:O57">
    <cfRule type="expression" dxfId="1" priority="7">
      <formula>#REF!=1</formula>
    </cfRule>
    <cfRule type="expression" dxfId="0" priority="8">
      <formula>#REF!=1</formula>
    </cfRule>
  </conditionalFormatting>
  <dataValidations count="1">
    <dataValidation type="list" allowBlank="1" showInputMessage="1" showErrorMessage="1" sqref="I22 H3:H22 H27:H58" xr:uid="{DE113127-3E5F-4A03-9453-6F09C6155FA3}">
      <formula1>"string,string[date],number,integer"</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856E-BF63-43A2-BF0B-798439117FEB}">
  <sheetPr>
    <pageSetUpPr autoPageBreaks="0"/>
  </sheetPr>
  <dimension ref="A1:T47"/>
  <sheetViews>
    <sheetView zoomScale="55" zoomScaleNormal="55" workbookViewId="0">
      <selection activeCell="B1" sqref="B1"/>
    </sheetView>
  </sheetViews>
  <sheetFormatPr defaultColWidth="9" defaultRowHeight="18.75"/>
  <cols>
    <col min="1" max="1" width="5.25" style="3" bestFit="1" customWidth="1"/>
    <col min="2" max="2" width="58.25" style="3" customWidth="1"/>
    <col min="3" max="3" width="41.375" style="3" bestFit="1" customWidth="1"/>
    <col min="4" max="4" width="27.25" style="3" bestFit="1" customWidth="1"/>
    <col min="5" max="5" width="25.75" style="3" bestFit="1" customWidth="1"/>
    <col min="6" max="6" width="10.125" style="3" customWidth="1"/>
    <col min="7" max="8" width="41.375" style="3" bestFit="1" customWidth="1"/>
    <col min="9" max="9" width="17" style="3" customWidth="1"/>
    <col min="10" max="10" width="19.375" style="3" customWidth="1"/>
    <col min="11" max="11" width="37.375" style="3" customWidth="1"/>
    <col min="12" max="12" width="5.625" style="3" bestFit="1" customWidth="1"/>
    <col min="13" max="13" width="8.625" style="3" bestFit="1" customWidth="1"/>
    <col min="14" max="14" width="15.125" style="3" bestFit="1" customWidth="1"/>
    <col min="15" max="15" width="18.375" style="3" bestFit="1" customWidth="1"/>
    <col min="16" max="16" width="18.375" style="3" customWidth="1"/>
    <col min="17" max="17" width="16.875" style="3" bestFit="1" customWidth="1"/>
    <col min="18" max="21" width="11.75" style="3" customWidth="1"/>
    <col min="22" max="16384" width="9" style="3"/>
  </cols>
  <sheetData>
    <row r="1" spans="1:20" ht="19.5">
      <c r="A1" s="134"/>
      <c r="B1" s="135" t="s">
        <v>383</v>
      </c>
      <c r="C1" s="135" t="s">
        <v>384</v>
      </c>
      <c r="D1" s="135" t="s">
        <v>385</v>
      </c>
      <c r="E1" s="135" t="s">
        <v>386</v>
      </c>
      <c r="F1" s="135" t="s">
        <v>387</v>
      </c>
      <c r="G1" s="135"/>
      <c r="H1" s="135" t="s">
        <v>388</v>
      </c>
      <c r="I1" s="135"/>
      <c r="J1" s="135" t="s">
        <v>389</v>
      </c>
      <c r="K1" s="136" t="s">
        <v>390</v>
      </c>
      <c r="L1" s="136" t="s">
        <v>391</v>
      </c>
      <c r="M1" s="136"/>
      <c r="N1" s="137" t="s">
        <v>392</v>
      </c>
      <c r="O1" s="138"/>
      <c r="P1" s="138"/>
      <c r="Q1" s="139"/>
      <c r="R1" s="139" t="s">
        <v>393</v>
      </c>
      <c r="S1" s="139"/>
      <c r="T1" s="139"/>
    </row>
    <row r="2" spans="1:20" ht="19.5">
      <c r="A2" s="140"/>
      <c r="B2" s="141" t="s">
        <v>394</v>
      </c>
      <c r="C2" s="141" t="s">
        <v>395</v>
      </c>
      <c r="D2" s="142" t="s">
        <v>396</v>
      </c>
      <c r="E2" s="143" t="s">
        <v>397</v>
      </c>
      <c r="F2" s="143" t="s">
        <v>398</v>
      </c>
      <c r="G2" s="143" t="s">
        <v>399</v>
      </c>
      <c r="H2" s="143" t="s">
        <v>400</v>
      </c>
      <c r="I2" s="143" t="s">
        <v>401</v>
      </c>
      <c r="J2" s="144" t="s">
        <v>402</v>
      </c>
      <c r="K2" s="145" t="s">
        <v>403</v>
      </c>
      <c r="L2" s="145" t="s">
        <v>404</v>
      </c>
      <c r="M2" s="146" t="s">
        <v>150</v>
      </c>
      <c r="N2" s="147" t="s">
        <v>405</v>
      </c>
      <c r="O2" s="148" t="s">
        <v>406</v>
      </c>
      <c r="P2" s="148" t="s">
        <v>407</v>
      </c>
      <c r="Q2" s="149" t="s">
        <v>408</v>
      </c>
      <c r="R2" s="150" t="s">
        <v>409</v>
      </c>
      <c r="S2" s="151" t="s">
        <v>410</v>
      </c>
      <c r="T2" s="152" t="s">
        <v>411</v>
      </c>
    </row>
    <row r="3" spans="1:20">
      <c r="A3" s="153">
        <v>13</v>
      </c>
      <c r="B3" s="155" t="s">
        <v>413</v>
      </c>
      <c r="C3" s="80"/>
      <c r="D3" s="80" t="s">
        <v>414</v>
      </c>
      <c r="E3" s="80" t="s">
        <v>415</v>
      </c>
      <c r="F3" s="156"/>
      <c r="G3" s="80" t="s">
        <v>282</v>
      </c>
      <c r="H3" s="80"/>
      <c r="I3" s="80"/>
      <c r="J3" s="157" t="s">
        <v>412</v>
      </c>
      <c r="K3" s="80" t="s">
        <v>416</v>
      </c>
      <c r="L3" s="80"/>
      <c r="M3" s="80"/>
      <c r="N3" s="80" t="s">
        <v>21</v>
      </c>
      <c r="O3" s="80"/>
      <c r="P3" s="80"/>
      <c r="Q3" s="80"/>
      <c r="R3" s="80"/>
      <c r="S3" s="80"/>
      <c r="T3" s="80"/>
    </row>
    <row r="4" spans="1:20">
      <c r="A4" s="153">
        <v>14</v>
      </c>
      <c r="B4" s="49" t="s">
        <v>417</v>
      </c>
      <c r="C4" s="182" t="s">
        <v>775</v>
      </c>
      <c r="D4" s="23" t="s">
        <v>418</v>
      </c>
      <c r="E4" s="23" t="s">
        <v>419</v>
      </c>
      <c r="F4" s="23"/>
      <c r="G4" s="23"/>
      <c r="H4" s="23"/>
      <c r="I4" s="23"/>
      <c r="J4" s="31" t="s">
        <v>412</v>
      </c>
      <c r="K4" s="23"/>
      <c r="L4" s="23"/>
      <c r="M4" s="23"/>
      <c r="N4" s="23" t="s">
        <v>21</v>
      </c>
      <c r="O4" s="23"/>
      <c r="P4" s="23"/>
      <c r="Q4" s="23"/>
      <c r="R4" s="23"/>
      <c r="S4" s="23"/>
      <c r="T4" s="23"/>
    </row>
    <row r="5" spans="1:20">
      <c r="A5" s="153">
        <v>15</v>
      </c>
      <c r="B5" s="49" t="s">
        <v>420</v>
      </c>
      <c r="C5" s="49"/>
      <c r="D5" s="23" t="s">
        <v>421</v>
      </c>
      <c r="E5" s="23" t="s">
        <v>422</v>
      </c>
      <c r="F5" s="23"/>
      <c r="G5" s="23"/>
      <c r="H5" s="23"/>
      <c r="I5" s="23"/>
      <c r="J5" s="31" t="s">
        <v>412</v>
      </c>
      <c r="K5" s="23"/>
      <c r="L5" s="23"/>
      <c r="M5" s="23"/>
      <c r="N5" s="23" t="s">
        <v>21</v>
      </c>
      <c r="O5" s="23"/>
      <c r="P5" s="23"/>
      <c r="Q5" s="23"/>
      <c r="R5" s="23"/>
      <c r="S5" s="23"/>
      <c r="T5" s="23"/>
    </row>
    <row r="6" spans="1:20">
      <c r="A6" s="153">
        <v>16</v>
      </c>
      <c r="B6" s="49" t="s">
        <v>774</v>
      </c>
      <c r="C6" s="49"/>
      <c r="D6" s="23" t="s">
        <v>423</v>
      </c>
      <c r="E6" s="23" t="s">
        <v>424</v>
      </c>
      <c r="F6" s="23"/>
      <c r="G6" s="23"/>
      <c r="H6" s="23"/>
      <c r="I6" s="23"/>
      <c r="J6" s="31" t="s">
        <v>412</v>
      </c>
      <c r="K6" s="23"/>
      <c r="L6" s="23"/>
      <c r="M6" s="23"/>
      <c r="N6" s="23" t="s">
        <v>21</v>
      </c>
      <c r="O6" s="23"/>
      <c r="P6" s="23"/>
      <c r="Q6" s="23"/>
      <c r="R6" s="23"/>
      <c r="S6" s="23"/>
      <c r="T6" s="23"/>
    </row>
    <row r="7" spans="1:20">
      <c r="A7" s="153">
        <v>17</v>
      </c>
      <c r="B7" s="49" t="s">
        <v>425</v>
      </c>
      <c r="C7" s="182" t="s">
        <v>776</v>
      </c>
      <c r="D7" s="23" t="s">
        <v>426</v>
      </c>
      <c r="E7" s="23" t="s">
        <v>427</v>
      </c>
      <c r="F7" s="23"/>
      <c r="G7" s="23"/>
      <c r="H7" s="23"/>
      <c r="I7" s="23"/>
      <c r="J7" s="31" t="s">
        <v>412</v>
      </c>
      <c r="K7" s="23"/>
      <c r="L7" s="23"/>
      <c r="M7" s="23"/>
      <c r="N7" s="23" t="s">
        <v>21</v>
      </c>
      <c r="O7" s="23"/>
      <c r="P7" s="23"/>
      <c r="Q7" s="23"/>
      <c r="R7" s="23"/>
      <c r="S7" s="23"/>
      <c r="T7" s="23"/>
    </row>
    <row r="8" spans="1:20">
      <c r="A8" s="153">
        <v>18</v>
      </c>
      <c r="B8" s="49" t="s">
        <v>428</v>
      </c>
      <c r="C8" s="49"/>
      <c r="D8" s="23" t="s">
        <v>429</v>
      </c>
      <c r="E8" s="23" t="s">
        <v>430</v>
      </c>
      <c r="F8" s="23"/>
      <c r="G8" s="23"/>
      <c r="H8" s="23"/>
      <c r="I8" s="23"/>
      <c r="J8" s="31" t="s">
        <v>412</v>
      </c>
      <c r="K8" s="23"/>
      <c r="L8" s="23"/>
      <c r="M8" s="23"/>
      <c r="N8" s="23" t="s">
        <v>21</v>
      </c>
      <c r="O8" s="23"/>
      <c r="P8" s="23"/>
      <c r="Q8" s="23"/>
      <c r="R8" s="23"/>
      <c r="S8" s="23"/>
      <c r="T8" s="23"/>
    </row>
    <row r="9" spans="1:20">
      <c r="A9" s="153">
        <v>19</v>
      </c>
      <c r="B9" s="49" t="s">
        <v>431</v>
      </c>
      <c r="C9" s="49"/>
      <c r="D9" s="23" t="s">
        <v>432</v>
      </c>
      <c r="E9" s="23" t="s">
        <v>433</v>
      </c>
      <c r="F9" s="23"/>
      <c r="G9" s="23"/>
      <c r="H9" s="23"/>
      <c r="I9" s="23"/>
      <c r="J9" s="31" t="s">
        <v>412</v>
      </c>
      <c r="K9" s="23"/>
      <c r="L9" s="23"/>
      <c r="M9" s="23"/>
      <c r="N9" s="23" t="s">
        <v>21</v>
      </c>
      <c r="O9" s="23"/>
      <c r="P9" s="23"/>
      <c r="Q9" s="23"/>
      <c r="R9" s="23"/>
      <c r="S9" s="23"/>
      <c r="T9" s="23"/>
    </row>
    <row r="10" spans="1:20">
      <c r="A10" s="153">
        <v>20</v>
      </c>
      <c r="B10" s="49" t="s">
        <v>434</v>
      </c>
      <c r="C10" s="183" t="s">
        <v>777</v>
      </c>
      <c r="D10" s="23" t="s">
        <v>435</v>
      </c>
      <c r="E10" s="23" t="s">
        <v>436</v>
      </c>
      <c r="F10" s="23"/>
      <c r="G10" s="23"/>
      <c r="H10" s="23"/>
      <c r="I10" s="23"/>
      <c r="J10" s="31" t="s">
        <v>412</v>
      </c>
      <c r="K10" s="23"/>
      <c r="L10" s="23"/>
      <c r="M10" s="23"/>
      <c r="N10" s="23" t="s">
        <v>71</v>
      </c>
      <c r="O10" s="23"/>
      <c r="P10" s="23"/>
      <c r="Q10" s="23"/>
      <c r="R10" s="23"/>
      <c r="S10" s="23"/>
      <c r="T10" s="23"/>
    </row>
    <row r="11" spans="1:20">
      <c r="A11" s="153">
        <v>21</v>
      </c>
      <c r="B11" s="49" t="s">
        <v>437</v>
      </c>
      <c r="C11" s="183" t="s">
        <v>777</v>
      </c>
      <c r="D11" s="23" t="s">
        <v>438</v>
      </c>
      <c r="E11" s="23" t="s">
        <v>439</v>
      </c>
      <c r="F11" s="23"/>
      <c r="G11" s="23"/>
      <c r="H11" s="23"/>
      <c r="I11" s="23"/>
      <c r="J11" s="31" t="s">
        <v>412</v>
      </c>
      <c r="K11" s="23"/>
      <c r="L11" s="23"/>
      <c r="M11" s="23"/>
      <c r="N11" s="23" t="s">
        <v>71</v>
      </c>
      <c r="O11" s="23"/>
      <c r="P11" s="23"/>
      <c r="Q11" s="23"/>
      <c r="R11" s="23"/>
      <c r="S11" s="23"/>
      <c r="T11" s="23"/>
    </row>
    <row r="12" spans="1:20">
      <c r="A12" s="153">
        <v>22</v>
      </c>
      <c r="B12" s="49" t="s">
        <v>440</v>
      </c>
      <c r="C12" s="183" t="s">
        <v>777</v>
      </c>
      <c r="D12" s="23" t="s">
        <v>441</v>
      </c>
      <c r="E12" s="23" t="s">
        <v>442</v>
      </c>
      <c r="F12" s="23"/>
      <c r="G12" s="23"/>
      <c r="H12" s="23"/>
      <c r="I12" s="23"/>
      <c r="J12" s="31" t="s">
        <v>412</v>
      </c>
      <c r="K12" s="23"/>
      <c r="L12" s="23"/>
      <c r="M12" s="23"/>
      <c r="N12" s="23" t="s">
        <v>71</v>
      </c>
      <c r="O12" s="23"/>
      <c r="P12" s="23"/>
      <c r="Q12" s="23"/>
      <c r="R12" s="23"/>
      <c r="S12" s="23"/>
      <c r="T12" s="23"/>
    </row>
    <row r="13" spans="1:20">
      <c r="A13" s="153">
        <v>23</v>
      </c>
      <c r="B13" s="49" t="s">
        <v>443</v>
      </c>
      <c r="C13" s="183" t="s">
        <v>778</v>
      </c>
      <c r="D13" s="23" t="s">
        <v>444</v>
      </c>
      <c r="E13" s="23" t="s">
        <v>445</v>
      </c>
      <c r="F13" s="23"/>
      <c r="G13" s="23"/>
      <c r="H13" s="23"/>
      <c r="I13" s="23"/>
      <c r="J13" s="31" t="s">
        <v>412</v>
      </c>
      <c r="K13" s="23"/>
      <c r="L13" s="23"/>
      <c r="M13" s="23"/>
      <c r="N13" s="23" t="s">
        <v>71</v>
      </c>
      <c r="O13" s="23"/>
      <c r="P13" s="23"/>
      <c r="Q13" s="23"/>
      <c r="R13" s="23"/>
      <c r="S13" s="23"/>
      <c r="T13" s="23"/>
    </row>
    <row r="14" spans="1:20">
      <c r="A14" s="153">
        <v>24</v>
      </c>
      <c r="B14" s="49" t="s">
        <v>446</v>
      </c>
      <c r="C14" s="183" t="s">
        <v>778</v>
      </c>
      <c r="D14" s="23" t="s">
        <v>447</v>
      </c>
      <c r="E14" s="23" t="s">
        <v>448</v>
      </c>
      <c r="F14" s="23"/>
      <c r="G14" s="23"/>
      <c r="H14" s="23"/>
      <c r="I14" s="23"/>
      <c r="J14" s="31" t="s">
        <v>412</v>
      </c>
      <c r="K14" s="23"/>
      <c r="L14" s="23"/>
      <c r="M14" s="23"/>
      <c r="N14" s="23" t="s">
        <v>71</v>
      </c>
      <c r="O14" s="23"/>
      <c r="P14" s="23"/>
      <c r="Q14" s="23"/>
      <c r="R14" s="23"/>
      <c r="S14" s="23"/>
      <c r="T14" s="23"/>
    </row>
    <row r="15" spans="1:20">
      <c r="A15" s="153">
        <v>25</v>
      </c>
      <c r="B15" s="49" t="s">
        <v>449</v>
      </c>
      <c r="C15" s="183" t="s">
        <v>778</v>
      </c>
      <c r="D15" s="23" t="s">
        <v>450</v>
      </c>
      <c r="E15" s="23" t="s">
        <v>451</v>
      </c>
      <c r="F15" s="23"/>
      <c r="G15" s="23"/>
      <c r="H15" s="23"/>
      <c r="I15" s="23"/>
      <c r="J15" s="31" t="s">
        <v>412</v>
      </c>
      <c r="K15" s="23"/>
      <c r="L15" s="23"/>
      <c r="M15" s="23"/>
      <c r="N15" s="23" t="s">
        <v>71</v>
      </c>
      <c r="O15" s="23"/>
      <c r="P15" s="23"/>
      <c r="Q15" s="23"/>
      <c r="R15" s="23"/>
      <c r="S15" s="23"/>
      <c r="T15" s="23"/>
    </row>
    <row r="16" spans="1:20">
      <c r="A16" s="153">
        <v>26</v>
      </c>
      <c r="B16" s="49" t="s">
        <v>452</v>
      </c>
      <c r="C16" s="183" t="s">
        <v>779</v>
      </c>
      <c r="D16" s="23" t="s">
        <v>453</v>
      </c>
      <c r="E16" s="23" t="s">
        <v>454</v>
      </c>
      <c r="F16" s="23" t="s">
        <v>455</v>
      </c>
      <c r="G16" s="23"/>
      <c r="H16" s="23"/>
      <c r="I16" s="23"/>
      <c r="J16" s="31" t="s">
        <v>412</v>
      </c>
      <c r="K16" s="23"/>
      <c r="L16" s="23"/>
      <c r="M16" s="23"/>
      <c r="N16" s="23" t="s">
        <v>27</v>
      </c>
      <c r="O16" s="23"/>
      <c r="P16" s="23" t="s">
        <v>249</v>
      </c>
      <c r="Q16" s="23"/>
      <c r="R16" s="23"/>
      <c r="S16" s="23"/>
      <c r="T16" s="23"/>
    </row>
    <row r="17" spans="1:20">
      <c r="A17" s="153">
        <v>27</v>
      </c>
      <c r="B17" s="49" t="s">
        <v>456</v>
      </c>
      <c r="C17" s="183" t="s">
        <v>780</v>
      </c>
      <c r="D17" s="23" t="s">
        <v>457</v>
      </c>
      <c r="E17" s="23" t="s">
        <v>458</v>
      </c>
      <c r="F17" s="23"/>
      <c r="G17" s="23"/>
      <c r="H17" s="23"/>
      <c r="I17" s="23"/>
      <c r="J17" s="31" t="s">
        <v>412</v>
      </c>
      <c r="K17" s="23"/>
      <c r="L17" s="23"/>
      <c r="M17" s="23"/>
      <c r="N17" s="23" t="s">
        <v>21</v>
      </c>
      <c r="O17" s="23"/>
      <c r="P17" s="23"/>
      <c r="Q17" s="23"/>
      <c r="R17" s="23"/>
      <c r="S17" s="23"/>
      <c r="T17" s="23"/>
    </row>
    <row r="18" spans="1:20">
      <c r="A18" s="153">
        <v>28</v>
      </c>
      <c r="B18" s="49" t="s">
        <v>459</v>
      </c>
      <c r="C18" s="183" t="s">
        <v>781</v>
      </c>
      <c r="D18" s="23" t="s">
        <v>460</v>
      </c>
      <c r="E18" s="23" t="s">
        <v>461</v>
      </c>
      <c r="F18" s="23"/>
      <c r="G18" s="23"/>
      <c r="H18" s="23"/>
      <c r="I18" s="23"/>
      <c r="J18" s="31" t="s">
        <v>412</v>
      </c>
      <c r="K18" s="23"/>
      <c r="L18" s="23"/>
      <c r="M18" s="23"/>
      <c r="N18" s="23" t="s">
        <v>27</v>
      </c>
      <c r="O18" s="23"/>
      <c r="P18" s="23" t="s">
        <v>249</v>
      </c>
      <c r="Q18" s="23"/>
      <c r="R18" s="23"/>
      <c r="S18" s="23"/>
      <c r="T18" s="23"/>
    </row>
    <row r="19" spans="1:20">
      <c r="A19" s="153">
        <v>29</v>
      </c>
      <c r="B19" s="49" t="s">
        <v>462</v>
      </c>
      <c r="C19" s="183" t="s">
        <v>782</v>
      </c>
      <c r="D19" s="23" t="s">
        <v>463</v>
      </c>
      <c r="E19" s="23" t="s">
        <v>464</v>
      </c>
      <c r="F19" s="23"/>
      <c r="G19" s="23"/>
      <c r="H19" s="23"/>
      <c r="I19" s="23"/>
      <c r="J19" s="31" t="s">
        <v>412</v>
      </c>
      <c r="K19" s="23"/>
      <c r="L19" s="23"/>
      <c r="M19" s="23"/>
      <c r="N19" s="23" t="s">
        <v>27</v>
      </c>
      <c r="O19" s="23"/>
      <c r="P19" s="23" t="s">
        <v>249</v>
      </c>
      <c r="Q19" s="23"/>
      <c r="R19" s="23"/>
      <c r="S19" s="23"/>
      <c r="T19" s="23"/>
    </row>
    <row r="20" spans="1:20">
      <c r="A20" s="153">
        <v>30</v>
      </c>
      <c r="B20" s="49" t="s">
        <v>465</v>
      </c>
      <c r="C20" s="183" t="s">
        <v>783</v>
      </c>
      <c r="D20" s="23" t="s">
        <v>466</v>
      </c>
      <c r="E20" s="23" t="s">
        <v>467</v>
      </c>
      <c r="F20" s="23"/>
      <c r="G20" s="23"/>
      <c r="H20" s="23"/>
      <c r="I20" s="23"/>
      <c r="J20" s="31" t="s">
        <v>412</v>
      </c>
      <c r="K20" s="23"/>
      <c r="L20" s="23"/>
      <c r="M20" s="23"/>
      <c r="N20" s="23" t="s">
        <v>21</v>
      </c>
      <c r="O20" s="23"/>
      <c r="P20" s="23"/>
      <c r="Q20" s="23"/>
      <c r="R20" s="23"/>
      <c r="S20" s="23"/>
      <c r="T20" s="23"/>
    </row>
    <row r="21" spans="1:20">
      <c r="A21" s="153">
        <v>31</v>
      </c>
      <c r="B21" s="49" t="s">
        <v>468</v>
      </c>
      <c r="C21" s="183" t="s">
        <v>784</v>
      </c>
      <c r="D21" s="23" t="s">
        <v>469</v>
      </c>
      <c r="E21" s="23" t="s">
        <v>470</v>
      </c>
      <c r="F21" s="23" t="s">
        <v>353</v>
      </c>
      <c r="G21" s="23"/>
      <c r="H21" s="23"/>
      <c r="I21" s="23"/>
      <c r="J21" s="31" t="s">
        <v>412</v>
      </c>
      <c r="K21" s="23"/>
      <c r="L21" s="23"/>
      <c r="M21" s="23"/>
      <c r="N21" s="23" t="s">
        <v>27</v>
      </c>
      <c r="O21" s="23"/>
      <c r="P21" s="23" t="s">
        <v>249</v>
      </c>
      <c r="Q21" s="23"/>
      <c r="R21" s="23"/>
      <c r="S21" s="23"/>
      <c r="T21" s="23"/>
    </row>
    <row r="22" spans="1:20">
      <c r="A22" s="153">
        <v>32</v>
      </c>
      <c r="B22" s="49" t="s">
        <v>471</v>
      </c>
      <c r="C22" s="183" t="s">
        <v>785</v>
      </c>
      <c r="D22" s="23" t="s">
        <v>472</v>
      </c>
      <c r="E22" s="23" t="s">
        <v>473</v>
      </c>
      <c r="F22" s="23" t="s">
        <v>474</v>
      </c>
      <c r="G22" s="23"/>
      <c r="H22" s="23"/>
      <c r="I22" s="23"/>
      <c r="J22" s="31" t="s">
        <v>412</v>
      </c>
      <c r="K22" s="23"/>
      <c r="L22" s="23"/>
      <c r="M22" s="23"/>
      <c r="N22" s="23" t="s">
        <v>27</v>
      </c>
      <c r="O22" s="23"/>
      <c r="P22" s="23" t="s">
        <v>249</v>
      </c>
      <c r="Q22" s="23"/>
      <c r="R22" s="23"/>
      <c r="S22" s="23"/>
      <c r="T22" s="23"/>
    </row>
    <row r="23" spans="1:20">
      <c r="A23" s="153">
        <v>33</v>
      </c>
      <c r="B23" s="49" t="s">
        <v>475</v>
      </c>
      <c r="C23" s="183" t="s">
        <v>786</v>
      </c>
      <c r="D23" s="23" t="s">
        <v>476</v>
      </c>
      <c r="E23" s="23" t="s">
        <v>477</v>
      </c>
      <c r="F23" s="23" t="s">
        <v>455</v>
      </c>
      <c r="G23" s="23"/>
      <c r="H23" s="23"/>
      <c r="I23" s="23"/>
      <c r="J23" s="31" t="s">
        <v>412</v>
      </c>
      <c r="K23" s="23"/>
      <c r="L23" s="23"/>
      <c r="M23" s="23"/>
      <c r="N23" s="23" t="s">
        <v>27</v>
      </c>
      <c r="O23" s="23"/>
      <c r="P23" s="23" t="s">
        <v>249</v>
      </c>
      <c r="Q23" s="23"/>
      <c r="R23" s="23"/>
      <c r="S23" s="23"/>
      <c r="T23" s="23"/>
    </row>
    <row r="24" spans="1:20">
      <c r="A24" s="153">
        <v>34</v>
      </c>
      <c r="B24" s="49" t="s">
        <v>478</v>
      </c>
      <c r="C24" s="183" t="s">
        <v>787</v>
      </c>
      <c r="D24" s="23" t="s">
        <v>479</v>
      </c>
      <c r="E24" s="23" t="s">
        <v>480</v>
      </c>
      <c r="F24" s="23"/>
      <c r="G24" s="23"/>
      <c r="H24" s="23"/>
      <c r="I24" s="23"/>
      <c r="J24" s="31" t="s">
        <v>412</v>
      </c>
      <c r="K24" s="23"/>
      <c r="L24" s="23"/>
      <c r="M24" s="23"/>
      <c r="N24" s="23" t="s">
        <v>21</v>
      </c>
      <c r="O24" s="23"/>
      <c r="P24" s="23"/>
      <c r="Q24" s="23"/>
      <c r="R24" s="23"/>
      <c r="S24" s="23"/>
      <c r="T24" s="23"/>
    </row>
    <row r="25" spans="1:20">
      <c r="A25" s="153">
        <v>35</v>
      </c>
      <c r="B25" s="49" t="s">
        <v>481</v>
      </c>
      <c r="C25" s="183" t="s">
        <v>788</v>
      </c>
      <c r="D25" s="23" t="s">
        <v>482</v>
      </c>
      <c r="E25" s="23" t="s">
        <v>483</v>
      </c>
      <c r="F25" s="23"/>
      <c r="G25" s="23"/>
      <c r="H25" s="23"/>
      <c r="I25" s="23"/>
      <c r="J25" s="31" t="s">
        <v>412</v>
      </c>
      <c r="K25" s="23"/>
      <c r="L25" s="23"/>
      <c r="M25" s="23"/>
      <c r="N25" s="23" t="s">
        <v>21</v>
      </c>
      <c r="O25" s="23"/>
      <c r="P25" s="23"/>
      <c r="Q25" s="23"/>
      <c r="R25" s="23"/>
      <c r="S25" s="23"/>
      <c r="T25" s="23"/>
    </row>
    <row r="26" spans="1:20">
      <c r="A26" s="153">
        <v>36</v>
      </c>
      <c r="B26" s="49" t="s">
        <v>484</v>
      </c>
      <c r="C26" s="183" t="s">
        <v>789</v>
      </c>
      <c r="D26" s="23" t="s">
        <v>485</v>
      </c>
      <c r="E26" s="23" t="s">
        <v>486</v>
      </c>
      <c r="F26" s="23" t="s">
        <v>487</v>
      </c>
      <c r="G26" s="23"/>
      <c r="H26" s="23"/>
      <c r="I26" s="23"/>
      <c r="J26" s="31" t="s">
        <v>412</v>
      </c>
      <c r="K26" s="23"/>
      <c r="L26" s="23"/>
      <c r="M26" s="23"/>
      <c r="N26" s="23" t="s">
        <v>27</v>
      </c>
      <c r="O26" s="23"/>
      <c r="P26" s="23" t="s">
        <v>249</v>
      </c>
      <c r="Q26" s="23"/>
      <c r="R26" s="23"/>
      <c r="S26" s="23"/>
      <c r="T26" s="23"/>
    </row>
    <row r="27" spans="1:20">
      <c r="A27" s="153">
        <v>37</v>
      </c>
      <c r="B27" s="49" t="s">
        <v>488</v>
      </c>
      <c r="C27" s="183" t="s">
        <v>790</v>
      </c>
      <c r="D27" s="23" t="s">
        <v>489</v>
      </c>
      <c r="E27" s="23" t="s">
        <v>490</v>
      </c>
      <c r="F27" s="23"/>
      <c r="G27" s="23"/>
      <c r="H27" s="23"/>
      <c r="I27" s="23"/>
      <c r="J27" s="31" t="s">
        <v>412</v>
      </c>
      <c r="K27" s="23"/>
      <c r="L27" s="23"/>
      <c r="M27" s="23"/>
      <c r="N27" s="23" t="s">
        <v>27</v>
      </c>
      <c r="O27" s="23"/>
      <c r="P27" s="23" t="s">
        <v>249</v>
      </c>
      <c r="Q27" s="23"/>
      <c r="R27" s="23"/>
      <c r="S27" s="23"/>
      <c r="T27" s="23"/>
    </row>
    <row r="28" spans="1:20">
      <c r="A28" s="153">
        <v>38</v>
      </c>
      <c r="B28" s="49" t="s">
        <v>491</v>
      </c>
      <c r="C28" s="183" t="s">
        <v>791</v>
      </c>
      <c r="D28" s="23" t="s">
        <v>492</v>
      </c>
      <c r="E28" s="23" t="s">
        <v>493</v>
      </c>
      <c r="F28" s="23"/>
      <c r="G28" s="23"/>
      <c r="H28" s="23"/>
      <c r="I28" s="23"/>
      <c r="J28" s="31" t="s">
        <v>412</v>
      </c>
      <c r="K28" s="23"/>
      <c r="L28" s="23"/>
      <c r="M28" s="23"/>
      <c r="N28" s="23" t="s">
        <v>21</v>
      </c>
      <c r="O28" s="23"/>
      <c r="P28" s="23"/>
      <c r="Q28" s="23"/>
      <c r="R28" s="23"/>
      <c r="S28" s="23"/>
      <c r="T28" s="23"/>
    </row>
    <row r="29" spans="1:20">
      <c r="A29" s="153">
        <v>39</v>
      </c>
      <c r="B29" s="49" t="s">
        <v>494</v>
      </c>
      <c r="C29" s="183" t="s">
        <v>792</v>
      </c>
      <c r="D29" s="23" t="s">
        <v>495</v>
      </c>
      <c r="E29" s="23" t="s">
        <v>496</v>
      </c>
      <c r="F29" s="23" t="s">
        <v>497</v>
      </c>
      <c r="G29" s="23"/>
      <c r="H29" s="23"/>
      <c r="I29" s="23"/>
      <c r="J29" s="31" t="s">
        <v>412</v>
      </c>
      <c r="K29" s="23"/>
      <c r="L29" s="23"/>
      <c r="M29" s="23"/>
      <c r="N29" s="23" t="s">
        <v>27</v>
      </c>
      <c r="O29" s="23"/>
      <c r="P29" s="23" t="s">
        <v>249</v>
      </c>
      <c r="Q29" s="23"/>
      <c r="R29" s="23"/>
      <c r="S29" s="23"/>
      <c r="T29" s="23"/>
    </row>
    <row r="30" spans="1:20">
      <c r="A30" s="153">
        <v>40</v>
      </c>
      <c r="B30" s="49" t="s">
        <v>498</v>
      </c>
      <c r="C30" s="183" t="s">
        <v>793</v>
      </c>
      <c r="D30" s="23" t="s">
        <v>499</v>
      </c>
      <c r="E30" s="23" t="s">
        <v>500</v>
      </c>
      <c r="F30" s="23"/>
      <c r="G30" s="23"/>
      <c r="H30" s="23"/>
      <c r="I30" s="23"/>
      <c r="J30" s="31" t="s">
        <v>412</v>
      </c>
      <c r="K30" s="23"/>
      <c r="L30" s="23"/>
      <c r="M30" s="23"/>
      <c r="N30" s="23" t="s">
        <v>21</v>
      </c>
      <c r="O30" s="23"/>
      <c r="P30" s="23"/>
      <c r="Q30" s="23"/>
      <c r="R30" s="23"/>
      <c r="S30" s="23"/>
      <c r="T30" s="23"/>
    </row>
    <row r="31" spans="1:20">
      <c r="A31" s="153">
        <v>41</v>
      </c>
      <c r="B31" s="49" t="s">
        <v>501</v>
      </c>
      <c r="C31" s="183" t="s">
        <v>794</v>
      </c>
      <c r="D31" s="23" t="s">
        <v>502</v>
      </c>
      <c r="E31" s="23" t="s">
        <v>503</v>
      </c>
      <c r="F31" s="23" t="s">
        <v>504</v>
      </c>
      <c r="G31" s="23"/>
      <c r="H31" s="23"/>
      <c r="I31" s="23"/>
      <c r="J31" s="31" t="s">
        <v>412</v>
      </c>
      <c r="K31" s="23"/>
      <c r="L31" s="23"/>
      <c r="M31" s="23"/>
      <c r="N31" s="23" t="s">
        <v>27</v>
      </c>
      <c r="O31" s="23"/>
      <c r="P31" s="23" t="s">
        <v>249</v>
      </c>
      <c r="Q31" s="23"/>
      <c r="R31" s="23"/>
      <c r="S31" s="23"/>
      <c r="T31" s="23"/>
    </row>
    <row r="32" spans="1:20">
      <c r="A32" s="153">
        <v>42</v>
      </c>
      <c r="B32" s="49" t="s">
        <v>505</v>
      </c>
      <c r="C32" s="183" t="s">
        <v>795</v>
      </c>
      <c r="D32" s="23" t="s">
        <v>506</v>
      </c>
      <c r="E32" s="23" t="s">
        <v>507</v>
      </c>
      <c r="F32" s="23" t="s">
        <v>353</v>
      </c>
      <c r="G32" s="23"/>
      <c r="H32" s="23"/>
      <c r="I32" s="23"/>
      <c r="J32" s="31" t="s">
        <v>412</v>
      </c>
      <c r="K32" s="23"/>
      <c r="L32" s="23"/>
      <c r="M32" s="23"/>
      <c r="N32" s="23" t="s">
        <v>27</v>
      </c>
      <c r="O32" s="23"/>
      <c r="P32" s="23" t="s">
        <v>249</v>
      </c>
      <c r="Q32" s="23"/>
      <c r="R32" s="23"/>
      <c r="S32" s="23"/>
      <c r="T32" s="23"/>
    </row>
    <row r="33" spans="1:20">
      <c r="A33" s="153">
        <v>43</v>
      </c>
      <c r="B33" s="49" t="s">
        <v>508</v>
      </c>
      <c r="C33" s="183" t="s">
        <v>796</v>
      </c>
      <c r="D33" s="23" t="s">
        <v>509</v>
      </c>
      <c r="E33" s="23" t="s">
        <v>510</v>
      </c>
      <c r="F33" s="23" t="s">
        <v>504</v>
      </c>
      <c r="G33" s="23"/>
      <c r="H33" s="23"/>
      <c r="I33" s="23"/>
      <c r="J33" s="31" t="s">
        <v>412</v>
      </c>
      <c r="K33" s="23"/>
      <c r="L33" s="23"/>
      <c r="M33" s="23"/>
      <c r="N33" s="23" t="s">
        <v>27</v>
      </c>
      <c r="O33" s="23"/>
      <c r="P33" s="23" t="s">
        <v>249</v>
      </c>
      <c r="Q33" s="23"/>
      <c r="R33" s="23"/>
      <c r="S33" s="23"/>
      <c r="T33" s="23"/>
    </row>
    <row r="34" spans="1:20">
      <c r="A34" s="153">
        <v>44</v>
      </c>
      <c r="B34" s="49" t="s">
        <v>511</v>
      </c>
      <c r="C34" s="183" t="s">
        <v>797</v>
      </c>
      <c r="D34" s="23" t="s">
        <v>512</v>
      </c>
      <c r="E34" s="23" t="s">
        <v>513</v>
      </c>
      <c r="F34" s="23"/>
      <c r="G34" s="23"/>
      <c r="H34" s="23"/>
      <c r="I34" s="23"/>
      <c r="J34" s="31" t="s">
        <v>412</v>
      </c>
      <c r="K34" s="23"/>
      <c r="L34" s="23"/>
      <c r="M34" s="23"/>
      <c r="N34" s="23" t="s">
        <v>21</v>
      </c>
      <c r="O34" s="23"/>
      <c r="P34" s="23"/>
      <c r="Q34" s="23"/>
      <c r="R34" s="23"/>
      <c r="S34" s="23"/>
      <c r="T34" s="23"/>
    </row>
    <row r="35" spans="1:20">
      <c r="A35" s="153">
        <v>45</v>
      </c>
      <c r="B35" s="49" t="s">
        <v>514</v>
      </c>
      <c r="C35" s="183" t="s">
        <v>798</v>
      </c>
      <c r="D35" s="23" t="s">
        <v>515</v>
      </c>
      <c r="E35" s="23" t="s">
        <v>516</v>
      </c>
      <c r="F35" s="23"/>
      <c r="G35" s="23"/>
      <c r="H35" s="23"/>
      <c r="I35" s="23"/>
      <c r="J35" s="31" t="s">
        <v>412</v>
      </c>
      <c r="K35" s="23"/>
      <c r="L35" s="23"/>
      <c r="M35" s="23"/>
      <c r="N35" s="23" t="s">
        <v>21</v>
      </c>
      <c r="O35" s="23"/>
      <c r="P35" s="23"/>
      <c r="Q35" s="23"/>
      <c r="R35" s="23"/>
      <c r="S35" s="23"/>
      <c r="T35" s="23"/>
    </row>
    <row r="36" spans="1:20">
      <c r="A36" s="153">
        <v>46</v>
      </c>
      <c r="B36" s="49" t="s">
        <v>517</v>
      </c>
      <c r="C36" s="183" t="s">
        <v>799</v>
      </c>
      <c r="D36" s="23" t="s">
        <v>518</v>
      </c>
      <c r="E36" s="23" t="s">
        <v>519</v>
      </c>
      <c r="F36" s="23"/>
      <c r="G36" s="23"/>
      <c r="H36" s="23"/>
      <c r="I36" s="23"/>
      <c r="J36" s="31" t="s">
        <v>412</v>
      </c>
      <c r="K36" s="23"/>
      <c r="L36" s="23"/>
      <c r="M36" s="23"/>
      <c r="N36" s="23" t="s">
        <v>21</v>
      </c>
      <c r="O36" s="23"/>
      <c r="P36" s="23"/>
      <c r="Q36" s="23"/>
      <c r="R36" s="23"/>
      <c r="S36" s="23"/>
      <c r="T36" s="23"/>
    </row>
    <row r="37" spans="1:20">
      <c r="A37" s="153">
        <v>47</v>
      </c>
      <c r="B37" s="49" t="s">
        <v>520</v>
      </c>
      <c r="C37" s="183" t="s">
        <v>800</v>
      </c>
      <c r="D37" s="23" t="s">
        <v>521</v>
      </c>
      <c r="E37" s="23" t="s">
        <v>522</v>
      </c>
      <c r="F37" s="23"/>
      <c r="G37" s="23"/>
      <c r="H37" s="23"/>
      <c r="I37" s="23"/>
      <c r="J37" s="31" t="s">
        <v>412</v>
      </c>
      <c r="K37" s="23"/>
      <c r="L37" s="23"/>
      <c r="M37" s="23"/>
      <c r="N37" s="23" t="s">
        <v>21</v>
      </c>
      <c r="O37" s="23"/>
      <c r="P37" s="23"/>
      <c r="Q37" s="23"/>
      <c r="R37" s="23"/>
      <c r="S37" s="23"/>
      <c r="T37" s="23"/>
    </row>
    <row r="38" spans="1:20">
      <c r="A38" s="153">
        <v>48</v>
      </c>
      <c r="B38" s="49" t="s">
        <v>523</v>
      </c>
      <c r="C38" s="183" t="s">
        <v>801</v>
      </c>
      <c r="D38" s="23" t="s">
        <v>524</v>
      </c>
      <c r="E38" s="23" t="s">
        <v>525</v>
      </c>
      <c r="F38" s="23"/>
      <c r="G38" s="23"/>
      <c r="H38" s="23"/>
      <c r="I38" s="23"/>
      <c r="J38" s="31" t="s">
        <v>412</v>
      </c>
      <c r="K38" s="23"/>
      <c r="L38" s="23"/>
      <c r="M38" s="23"/>
      <c r="N38" s="23" t="s">
        <v>27</v>
      </c>
      <c r="O38" s="23"/>
      <c r="P38" s="23" t="s">
        <v>249</v>
      </c>
      <c r="Q38" s="23"/>
      <c r="R38" s="23"/>
      <c r="S38" s="23"/>
      <c r="T38" s="23"/>
    </row>
    <row r="39" spans="1:20">
      <c r="A39" s="153">
        <v>49</v>
      </c>
      <c r="B39" s="49" t="s">
        <v>526</v>
      </c>
      <c r="C39" s="183" t="s">
        <v>802</v>
      </c>
      <c r="D39" s="23" t="s">
        <v>527</v>
      </c>
      <c r="E39" s="23" t="s">
        <v>528</v>
      </c>
      <c r="F39" s="23" t="s">
        <v>504</v>
      </c>
      <c r="G39" s="23"/>
      <c r="H39" s="23"/>
      <c r="I39" s="23"/>
      <c r="J39" s="31" t="s">
        <v>412</v>
      </c>
      <c r="K39" s="23"/>
      <c r="L39" s="23"/>
      <c r="M39" s="23"/>
      <c r="N39" s="23" t="s">
        <v>27</v>
      </c>
      <c r="O39" s="23"/>
      <c r="P39" s="23" t="s">
        <v>249</v>
      </c>
      <c r="Q39" s="23"/>
      <c r="R39" s="23"/>
      <c r="S39" s="23"/>
      <c r="T39" s="23"/>
    </row>
    <row r="40" spans="1:20">
      <c r="A40" s="153">
        <v>50</v>
      </c>
      <c r="B40" s="49" t="s">
        <v>529</v>
      </c>
      <c r="C40" s="183" t="s">
        <v>803</v>
      </c>
      <c r="D40" s="23" t="s">
        <v>530</v>
      </c>
      <c r="E40" s="23" t="s">
        <v>531</v>
      </c>
      <c r="F40" s="23"/>
      <c r="G40" s="23"/>
      <c r="H40" s="23"/>
      <c r="I40" s="23"/>
      <c r="J40" s="31" t="s">
        <v>412</v>
      </c>
      <c r="K40" s="23"/>
      <c r="L40" s="23"/>
      <c r="M40" s="23"/>
      <c r="N40" s="23" t="s">
        <v>21</v>
      </c>
      <c r="O40" s="23"/>
      <c r="P40" s="23"/>
      <c r="Q40" s="23"/>
      <c r="R40" s="23"/>
      <c r="S40" s="23"/>
      <c r="T40" s="23"/>
    </row>
    <row r="41" spans="1:20">
      <c r="A41" s="153">
        <v>51</v>
      </c>
      <c r="B41" s="49" t="s">
        <v>532</v>
      </c>
      <c r="C41" s="183" t="s">
        <v>804</v>
      </c>
      <c r="D41" s="23" t="s">
        <v>533</v>
      </c>
      <c r="E41" s="23" t="s">
        <v>534</v>
      </c>
      <c r="F41" s="23"/>
      <c r="G41" s="23"/>
      <c r="H41" s="23"/>
      <c r="I41" s="23"/>
      <c r="J41" s="31" t="s">
        <v>412</v>
      </c>
      <c r="K41" s="23"/>
      <c r="L41" s="23"/>
      <c r="M41" s="23"/>
      <c r="N41" s="23" t="s">
        <v>21</v>
      </c>
      <c r="O41" s="23"/>
      <c r="P41" s="23"/>
      <c r="Q41" s="23"/>
      <c r="R41" s="23"/>
      <c r="S41" s="23"/>
      <c r="T41" s="23"/>
    </row>
    <row r="42" spans="1:20">
      <c r="A42" s="153">
        <v>52</v>
      </c>
      <c r="B42" s="49" t="s">
        <v>535</v>
      </c>
      <c r="C42" s="183" t="s">
        <v>805</v>
      </c>
      <c r="D42" s="23" t="s">
        <v>536</v>
      </c>
      <c r="E42" s="23" t="s">
        <v>537</v>
      </c>
      <c r="F42" s="23"/>
      <c r="G42" s="23"/>
      <c r="H42" s="23"/>
      <c r="I42" s="23"/>
      <c r="J42" s="31" t="s">
        <v>412</v>
      </c>
      <c r="K42" s="23"/>
      <c r="L42" s="23"/>
      <c r="M42" s="23"/>
      <c r="N42" s="23" t="s">
        <v>21</v>
      </c>
      <c r="O42" s="23"/>
      <c r="P42" s="23"/>
      <c r="Q42" s="23"/>
      <c r="R42" s="23"/>
      <c r="S42" s="23"/>
      <c r="T42" s="23"/>
    </row>
    <row r="43" spans="1:20">
      <c r="A43" s="153">
        <v>53</v>
      </c>
      <c r="B43" s="49" t="s">
        <v>538</v>
      </c>
      <c r="C43" s="183" t="s">
        <v>806</v>
      </c>
      <c r="D43" s="23" t="s">
        <v>539</v>
      </c>
      <c r="E43" s="23" t="s">
        <v>540</v>
      </c>
      <c r="F43" s="23"/>
      <c r="G43" s="23"/>
      <c r="H43" s="23"/>
      <c r="I43" s="23"/>
      <c r="J43" s="31" t="s">
        <v>412</v>
      </c>
      <c r="K43" s="23"/>
      <c r="L43" s="23"/>
      <c r="M43" s="23"/>
      <c r="N43" s="23" t="s">
        <v>21</v>
      </c>
      <c r="O43" s="23"/>
      <c r="P43" s="23"/>
      <c r="Q43" s="23"/>
      <c r="R43" s="23"/>
      <c r="S43" s="23"/>
      <c r="T43" s="23"/>
    </row>
    <row r="44" spans="1:20">
      <c r="A44" s="153">
        <v>54</v>
      </c>
      <c r="B44" s="49" t="s">
        <v>541</v>
      </c>
      <c r="C44" s="183" t="s">
        <v>807</v>
      </c>
      <c r="D44" s="23" t="s">
        <v>542</v>
      </c>
      <c r="E44" s="23" t="s">
        <v>543</v>
      </c>
      <c r="F44" s="23" t="s">
        <v>497</v>
      </c>
      <c r="G44" s="23"/>
      <c r="H44" s="23"/>
      <c r="I44" s="23"/>
      <c r="J44" s="31" t="s">
        <v>412</v>
      </c>
      <c r="K44" s="23"/>
      <c r="L44" s="23"/>
      <c r="M44" s="23"/>
      <c r="N44" s="23" t="s">
        <v>27</v>
      </c>
      <c r="O44" s="23"/>
      <c r="P44" s="23" t="s">
        <v>249</v>
      </c>
      <c r="Q44" s="23"/>
      <c r="R44" s="23"/>
      <c r="S44" s="23"/>
      <c r="T44" s="23"/>
    </row>
    <row r="45" spans="1:20">
      <c r="A45" s="153">
        <v>55</v>
      </c>
      <c r="B45" s="49" t="s">
        <v>544</v>
      </c>
      <c r="C45" s="183" t="s">
        <v>780</v>
      </c>
      <c r="D45" s="23" t="s">
        <v>545</v>
      </c>
      <c r="E45" s="23" t="s">
        <v>546</v>
      </c>
      <c r="F45" s="23"/>
      <c r="G45" s="23"/>
      <c r="H45" s="23"/>
      <c r="I45" s="23"/>
      <c r="J45" s="31" t="s">
        <v>412</v>
      </c>
      <c r="K45" s="23"/>
      <c r="L45" s="23"/>
      <c r="M45" s="23"/>
      <c r="N45" s="23" t="s">
        <v>21</v>
      </c>
      <c r="O45" s="23"/>
      <c r="P45" s="23"/>
      <c r="Q45" s="23"/>
      <c r="R45" s="23"/>
      <c r="S45" s="23"/>
      <c r="T45" s="23"/>
    </row>
    <row r="46" spans="1:20">
      <c r="A46" s="153">
        <v>56</v>
      </c>
      <c r="B46" s="49" t="s">
        <v>547</v>
      </c>
      <c r="C46" s="183" t="s">
        <v>808</v>
      </c>
      <c r="D46" s="23" t="s">
        <v>548</v>
      </c>
      <c r="E46" s="23" t="s">
        <v>549</v>
      </c>
      <c r="F46" s="23"/>
      <c r="G46" s="23"/>
      <c r="H46" s="23"/>
      <c r="I46" s="23"/>
      <c r="J46" s="31" t="s">
        <v>412</v>
      </c>
      <c r="K46" s="23"/>
      <c r="L46" s="23"/>
      <c r="M46" s="23"/>
      <c r="N46" s="23" t="s">
        <v>21</v>
      </c>
      <c r="O46" s="23"/>
      <c r="P46" s="23"/>
      <c r="Q46" s="23"/>
      <c r="R46" s="23"/>
      <c r="S46" s="23"/>
      <c r="T46" s="23"/>
    </row>
    <row r="47" spans="1:20">
      <c r="A47" s="153">
        <v>57</v>
      </c>
      <c r="B47" s="49" t="s">
        <v>550</v>
      </c>
      <c r="C47" s="23"/>
      <c r="D47" s="23" t="s">
        <v>150</v>
      </c>
      <c r="E47" s="23" t="s">
        <v>551</v>
      </c>
      <c r="F47" s="23"/>
      <c r="G47" s="23"/>
      <c r="H47" s="23"/>
      <c r="I47" s="23"/>
      <c r="J47" s="31" t="s">
        <v>412</v>
      </c>
      <c r="K47" s="23"/>
      <c r="L47" s="23"/>
      <c r="M47" s="23"/>
      <c r="N47" s="23" t="s">
        <v>21</v>
      </c>
      <c r="O47" s="23"/>
      <c r="P47" s="23"/>
      <c r="Q47" s="23"/>
      <c r="R47" s="23"/>
      <c r="S47" s="23"/>
      <c r="T47" s="23"/>
    </row>
  </sheetData>
  <autoFilter ref="A2:U50" xr:uid="{C165D5B6-5BFD-45CE-8949-99F47CCA039D}"/>
  <phoneticPr fontId="3"/>
  <pageMargins left="0.7" right="0.7" top="0.75" bottom="0.75" header="0.3" footer="0.3"/>
  <pageSetup paperSize="300"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9B8A4-AD26-4B6F-88F8-F7406B7278C8}">
  <sheetPr>
    <pageSetUpPr autoPageBreaks="0"/>
  </sheetPr>
  <dimension ref="A1:T45"/>
  <sheetViews>
    <sheetView topLeftCell="C1" zoomScale="55" zoomScaleNormal="55" workbookViewId="0">
      <selection activeCell="E32" sqref="E32"/>
    </sheetView>
  </sheetViews>
  <sheetFormatPr defaultColWidth="9" defaultRowHeight="18.75"/>
  <cols>
    <col min="1" max="1" width="5.25" style="3" bestFit="1" customWidth="1"/>
    <col min="2" max="2" width="58.25" style="3" customWidth="1"/>
    <col min="3" max="3" width="41.375" style="3" customWidth="1"/>
    <col min="4" max="4" width="27.25" style="3" bestFit="1" customWidth="1"/>
    <col min="5" max="5" width="25.75" style="3" bestFit="1" customWidth="1"/>
    <col min="6" max="6" width="10.125" style="3" customWidth="1"/>
    <col min="7" max="8" width="41.375" style="3" bestFit="1" customWidth="1"/>
    <col min="9" max="9" width="17" style="3" customWidth="1"/>
    <col min="10" max="10" width="19.375" style="3" customWidth="1"/>
    <col min="11" max="11" width="37.375" style="3" customWidth="1"/>
    <col min="12" max="12" width="5.625" style="3" bestFit="1" customWidth="1"/>
    <col min="13" max="13" width="8.625" style="3" bestFit="1" customWidth="1"/>
    <col min="14" max="14" width="15.125" style="3" bestFit="1" customWidth="1"/>
    <col min="15" max="15" width="18.375" style="3" bestFit="1" customWidth="1"/>
    <col min="16" max="16" width="18.375" style="3" customWidth="1"/>
    <col min="17" max="17" width="16.875" style="3" bestFit="1" customWidth="1"/>
    <col min="18" max="21" width="11.75" style="3" customWidth="1"/>
    <col min="22" max="16384" width="9" style="3"/>
  </cols>
  <sheetData>
    <row r="1" spans="1:20" ht="19.5">
      <c r="A1" s="134"/>
      <c r="B1" s="135" t="s">
        <v>383</v>
      </c>
      <c r="C1" s="135" t="s">
        <v>384</v>
      </c>
      <c r="D1" s="135" t="s">
        <v>385</v>
      </c>
      <c r="E1" s="135" t="s">
        <v>386</v>
      </c>
      <c r="F1" s="135" t="s">
        <v>387</v>
      </c>
      <c r="G1" s="135"/>
      <c r="H1" s="135" t="s">
        <v>388</v>
      </c>
      <c r="I1" s="135"/>
      <c r="J1" s="135" t="s">
        <v>389</v>
      </c>
      <c r="K1" s="136" t="s">
        <v>390</v>
      </c>
      <c r="L1" s="136" t="s">
        <v>391</v>
      </c>
      <c r="M1" s="136"/>
      <c r="N1" s="137" t="s">
        <v>392</v>
      </c>
      <c r="O1" s="138"/>
      <c r="P1" s="138"/>
      <c r="Q1" s="139"/>
      <c r="R1" s="139" t="s">
        <v>393</v>
      </c>
      <c r="S1" s="139"/>
      <c r="T1" s="139"/>
    </row>
    <row r="2" spans="1:20" ht="19.5">
      <c r="A2" s="140"/>
      <c r="B2" s="141" t="s">
        <v>394</v>
      </c>
      <c r="C2" s="141" t="s">
        <v>395</v>
      </c>
      <c r="D2" s="142" t="s">
        <v>396</v>
      </c>
      <c r="E2" s="143" t="s">
        <v>397</v>
      </c>
      <c r="F2" s="143" t="s">
        <v>398</v>
      </c>
      <c r="G2" s="143" t="s">
        <v>399</v>
      </c>
      <c r="H2" s="143" t="s">
        <v>400</v>
      </c>
      <c r="I2" s="143" t="s">
        <v>401</v>
      </c>
      <c r="J2" s="144" t="s">
        <v>402</v>
      </c>
      <c r="K2" s="145" t="s">
        <v>403</v>
      </c>
      <c r="L2" s="145" t="s">
        <v>404</v>
      </c>
      <c r="M2" s="146" t="s">
        <v>150</v>
      </c>
      <c r="N2" s="147" t="s">
        <v>405</v>
      </c>
      <c r="O2" s="148" t="s">
        <v>406</v>
      </c>
      <c r="P2" s="148" t="s">
        <v>407</v>
      </c>
      <c r="Q2" s="149" t="s">
        <v>408</v>
      </c>
      <c r="R2" s="150" t="s">
        <v>409</v>
      </c>
      <c r="S2" s="151" t="s">
        <v>410</v>
      </c>
      <c r="T2" s="152" t="s">
        <v>411</v>
      </c>
    </row>
    <row r="3" spans="1:20">
      <c r="A3" s="153">
        <v>13</v>
      </c>
      <c r="B3" s="155" t="s">
        <v>413</v>
      </c>
      <c r="C3" s="80"/>
      <c r="D3" s="80" t="s">
        <v>414</v>
      </c>
      <c r="E3" s="80" t="s">
        <v>415</v>
      </c>
      <c r="F3" s="156"/>
      <c r="G3" s="80" t="s">
        <v>280</v>
      </c>
      <c r="H3" s="80"/>
      <c r="I3" s="80"/>
      <c r="J3" s="157" t="s">
        <v>412</v>
      </c>
      <c r="K3" s="80" t="s">
        <v>416</v>
      </c>
      <c r="L3" s="80"/>
      <c r="M3" s="80"/>
      <c r="N3" s="80" t="s">
        <v>21</v>
      </c>
      <c r="O3" s="80"/>
      <c r="P3" s="80"/>
      <c r="Q3" s="80"/>
      <c r="R3" s="80"/>
      <c r="S3" s="80"/>
      <c r="T3" s="80"/>
    </row>
    <row r="4" spans="1:20">
      <c r="A4" s="153">
        <v>14</v>
      </c>
      <c r="B4" s="49" t="s">
        <v>552</v>
      </c>
      <c r="C4" s="23" t="s">
        <v>775</v>
      </c>
      <c r="D4" s="23" t="s">
        <v>418</v>
      </c>
      <c r="E4" s="23" t="s">
        <v>419</v>
      </c>
      <c r="F4" s="154"/>
      <c r="G4" s="23"/>
      <c r="H4" s="23"/>
      <c r="I4" s="23"/>
      <c r="J4" s="31" t="s">
        <v>412</v>
      </c>
      <c r="K4" s="23"/>
      <c r="L4" s="23"/>
      <c r="M4" s="23"/>
      <c r="N4" s="23" t="s">
        <v>21</v>
      </c>
      <c r="O4" s="23"/>
      <c r="P4" s="23"/>
      <c r="Q4" s="23"/>
      <c r="R4" s="23"/>
      <c r="S4" s="23"/>
      <c r="T4" s="23"/>
    </row>
    <row r="5" spans="1:20">
      <c r="A5" s="153">
        <v>15</v>
      </c>
      <c r="B5" s="49" t="s">
        <v>553</v>
      </c>
      <c r="C5" s="23"/>
      <c r="D5" s="23" t="s">
        <v>421</v>
      </c>
      <c r="E5" s="23" t="s">
        <v>422</v>
      </c>
      <c r="F5" s="154"/>
      <c r="G5" s="23"/>
      <c r="H5" s="23"/>
      <c r="I5" s="23"/>
      <c r="J5" s="31" t="s">
        <v>412</v>
      </c>
      <c r="K5" s="23"/>
      <c r="L5" s="23"/>
      <c r="M5" s="23"/>
      <c r="N5" s="23" t="s">
        <v>21</v>
      </c>
      <c r="O5" s="23"/>
      <c r="P5" s="23"/>
      <c r="Q5" s="23"/>
      <c r="R5" s="23"/>
      <c r="S5" s="23"/>
      <c r="T5" s="23"/>
    </row>
    <row r="6" spans="1:20">
      <c r="A6" s="153">
        <v>16</v>
      </c>
      <c r="B6" s="49" t="s">
        <v>554</v>
      </c>
      <c r="C6" s="23"/>
      <c r="D6" s="23" t="s">
        <v>423</v>
      </c>
      <c r="E6" s="23" t="s">
        <v>424</v>
      </c>
      <c r="F6" s="154"/>
      <c r="G6" s="23"/>
      <c r="H6" s="23"/>
      <c r="I6" s="23"/>
      <c r="J6" s="31" t="s">
        <v>412</v>
      </c>
      <c r="K6" s="23"/>
      <c r="L6" s="23"/>
      <c r="M6" s="23"/>
      <c r="N6" s="23" t="s">
        <v>21</v>
      </c>
      <c r="O6" s="23"/>
      <c r="P6" s="23"/>
      <c r="Q6" s="23"/>
      <c r="R6" s="23"/>
      <c r="S6" s="23"/>
      <c r="T6" s="23"/>
    </row>
    <row r="7" spans="1:20">
      <c r="A7" s="153">
        <v>17</v>
      </c>
      <c r="B7" s="49" t="s">
        <v>555</v>
      </c>
      <c r="C7" s="23" t="s">
        <v>776</v>
      </c>
      <c r="D7" s="23" t="s">
        <v>426</v>
      </c>
      <c r="E7" s="23" t="s">
        <v>427</v>
      </c>
      <c r="F7" s="154"/>
      <c r="G7" s="23"/>
      <c r="H7" s="23"/>
      <c r="I7" s="23"/>
      <c r="J7" s="31" t="s">
        <v>412</v>
      </c>
      <c r="K7" s="23"/>
      <c r="L7" s="23"/>
      <c r="M7" s="23"/>
      <c r="N7" s="23" t="s">
        <v>21</v>
      </c>
      <c r="O7" s="23"/>
      <c r="P7" s="23"/>
      <c r="Q7" s="23"/>
      <c r="R7" s="23"/>
      <c r="S7" s="23"/>
      <c r="T7" s="23"/>
    </row>
    <row r="8" spans="1:20">
      <c r="A8" s="153">
        <v>18</v>
      </c>
      <c r="B8" s="49" t="s">
        <v>556</v>
      </c>
      <c r="C8" s="23"/>
      <c r="D8" s="23" t="s">
        <v>429</v>
      </c>
      <c r="E8" s="23" t="s">
        <v>430</v>
      </c>
      <c r="F8" s="154"/>
      <c r="G8" s="23"/>
      <c r="H8" s="23"/>
      <c r="I8" s="23"/>
      <c r="J8" s="31" t="s">
        <v>412</v>
      </c>
      <c r="K8" s="23"/>
      <c r="L8" s="23"/>
      <c r="M8" s="23"/>
      <c r="N8" s="23" t="s">
        <v>21</v>
      </c>
      <c r="O8" s="23"/>
      <c r="P8" s="23"/>
      <c r="Q8" s="23"/>
      <c r="R8" s="23"/>
      <c r="S8" s="23"/>
      <c r="T8" s="23"/>
    </row>
    <row r="9" spans="1:20">
      <c r="A9" s="153">
        <v>19</v>
      </c>
      <c r="B9" s="49" t="s">
        <v>557</v>
      </c>
      <c r="C9" s="23"/>
      <c r="D9" s="23" t="s">
        <v>432</v>
      </c>
      <c r="E9" s="23" t="s">
        <v>433</v>
      </c>
      <c r="F9" s="154"/>
      <c r="G9" s="23"/>
      <c r="H9" s="23"/>
      <c r="I9" s="23"/>
      <c r="J9" s="31" t="s">
        <v>412</v>
      </c>
      <c r="K9" s="23"/>
      <c r="L9" s="23"/>
      <c r="M9" s="23"/>
      <c r="N9" s="23" t="s">
        <v>21</v>
      </c>
      <c r="O9" s="23"/>
      <c r="P9" s="23"/>
      <c r="Q9" s="23"/>
      <c r="R9" s="23"/>
      <c r="S9" s="23"/>
      <c r="T9" s="23"/>
    </row>
    <row r="10" spans="1:20">
      <c r="A10" s="153">
        <v>20</v>
      </c>
      <c r="B10" s="49" t="s">
        <v>558</v>
      </c>
      <c r="C10" s="23" t="s">
        <v>809</v>
      </c>
      <c r="D10" s="23" t="s">
        <v>435</v>
      </c>
      <c r="E10" s="23" t="s">
        <v>436</v>
      </c>
      <c r="F10" s="154"/>
      <c r="G10" s="23"/>
      <c r="H10" s="23"/>
      <c r="I10" s="23"/>
      <c r="J10" s="31" t="s">
        <v>412</v>
      </c>
      <c r="K10" s="23"/>
      <c r="L10" s="23"/>
      <c r="M10" s="23"/>
      <c r="N10" s="23" t="s">
        <v>71</v>
      </c>
      <c r="O10" s="23"/>
      <c r="P10" s="23"/>
      <c r="Q10" s="23"/>
      <c r="R10" s="23"/>
      <c r="S10" s="23"/>
      <c r="T10" s="23"/>
    </row>
    <row r="11" spans="1:20">
      <c r="A11" s="153">
        <v>21</v>
      </c>
      <c r="B11" s="49" t="s">
        <v>559</v>
      </c>
      <c r="C11" s="23" t="s">
        <v>809</v>
      </c>
      <c r="D11" s="23" t="s">
        <v>438</v>
      </c>
      <c r="E11" s="23" t="s">
        <v>439</v>
      </c>
      <c r="F11" s="154"/>
      <c r="G11" s="23"/>
      <c r="H11" s="23"/>
      <c r="I11" s="23"/>
      <c r="J11" s="31" t="s">
        <v>412</v>
      </c>
      <c r="K11" s="23"/>
      <c r="L11" s="23"/>
      <c r="M11" s="23"/>
      <c r="N11" s="23" t="s">
        <v>71</v>
      </c>
      <c r="O11" s="23"/>
      <c r="P11" s="23"/>
      <c r="Q11" s="23"/>
      <c r="R11" s="23"/>
      <c r="S11" s="23"/>
      <c r="T11" s="23"/>
    </row>
    <row r="12" spans="1:20">
      <c r="A12" s="153">
        <v>22</v>
      </c>
      <c r="B12" s="49" t="s">
        <v>560</v>
      </c>
      <c r="C12" s="23" t="s">
        <v>809</v>
      </c>
      <c r="D12" s="23" t="s">
        <v>441</v>
      </c>
      <c r="E12" s="23" t="s">
        <v>442</v>
      </c>
      <c r="F12" s="154"/>
      <c r="G12" s="23"/>
      <c r="H12" s="23"/>
      <c r="I12" s="23"/>
      <c r="J12" s="31" t="s">
        <v>412</v>
      </c>
      <c r="K12" s="23"/>
      <c r="L12" s="23"/>
      <c r="M12" s="23"/>
      <c r="N12" s="23" t="s">
        <v>71</v>
      </c>
      <c r="O12" s="23"/>
      <c r="P12" s="23"/>
      <c r="Q12" s="23"/>
      <c r="R12" s="23"/>
      <c r="S12" s="23"/>
      <c r="T12" s="23"/>
    </row>
    <row r="13" spans="1:20">
      <c r="A13" s="153">
        <v>23</v>
      </c>
      <c r="B13" s="49" t="s">
        <v>561</v>
      </c>
      <c r="C13" s="23" t="s">
        <v>810</v>
      </c>
      <c r="D13" s="23" t="s">
        <v>444</v>
      </c>
      <c r="E13" s="23" t="s">
        <v>445</v>
      </c>
      <c r="F13" s="154"/>
      <c r="G13" s="23"/>
      <c r="H13" s="23"/>
      <c r="I13" s="23"/>
      <c r="J13" s="31" t="s">
        <v>412</v>
      </c>
      <c r="K13" s="23"/>
      <c r="L13" s="23"/>
      <c r="M13" s="23"/>
      <c r="N13" s="23" t="s">
        <v>71</v>
      </c>
      <c r="O13" s="23"/>
      <c r="P13" s="23"/>
      <c r="Q13" s="23"/>
      <c r="R13" s="23"/>
      <c r="S13" s="23"/>
      <c r="T13" s="23"/>
    </row>
    <row r="14" spans="1:20">
      <c r="A14" s="153">
        <v>24</v>
      </c>
      <c r="B14" s="49" t="s">
        <v>562</v>
      </c>
      <c r="C14" s="23" t="s">
        <v>810</v>
      </c>
      <c r="D14" s="23" t="s">
        <v>447</v>
      </c>
      <c r="E14" s="23" t="s">
        <v>448</v>
      </c>
      <c r="F14" s="154"/>
      <c r="G14" s="23"/>
      <c r="H14" s="23"/>
      <c r="I14" s="23"/>
      <c r="J14" s="31" t="s">
        <v>412</v>
      </c>
      <c r="K14" s="23"/>
      <c r="L14" s="23"/>
      <c r="M14" s="23"/>
      <c r="N14" s="23" t="s">
        <v>71</v>
      </c>
      <c r="O14" s="23"/>
      <c r="P14" s="23"/>
      <c r="Q14" s="23"/>
      <c r="R14" s="23"/>
      <c r="S14" s="31"/>
      <c r="T14" s="23"/>
    </row>
    <row r="15" spans="1:20">
      <c r="A15" s="153">
        <v>25</v>
      </c>
      <c r="B15" s="49" t="s">
        <v>563</v>
      </c>
      <c r="C15" s="23" t="s">
        <v>810</v>
      </c>
      <c r="D15" s="23" t="s">
        <v>450</v>
      </c>
      <c r="E15" s="23" t="s">
        <v>451</v>
      </c>
      <c r="F15" s="154"/>
      <c r="G15" s="23"/>
      <c r="H15" s="23"/>
      <c r="I15" s="23"/>
      <c r="J15" s="31" t="s">
        <v>412</v>
      </c>
      <c r="K15" s="23"/>
      <c r="L15" s="23"/>
      <c r="M15" s="23"/>
      <c r="N15" s="23" t="s">
        <v>71</v>
      </c>
      <c r="O15" s="23"/>
      <c r="P15" s="23"/>
      <c r="Q15" s="23"/>
      <c r="R15" s="23"/>
      <c r="S15" s="31"/>
      <c r="T15" s="23"/>
    </row>
    <row r="16" spans="1:20">
      <c r="A16" s="153">
        <v>26</v>
      </c>
      <c r="B16" s="49" t="s">
        <v>819</v>
      </c>
      <c r="C16" s="23" t="s">
        <v>811</v>
      </c>
      <c r="D16" s="23" t="s">
        <v>564</v>
      </c>
      <c r="E16" s="23" t="s">
        <v>565</v>
      </c>
      <c r="F16" s="154" t="s">
        <v>566</v>
      </c>
      <c r="G16" s="23"/>
      <c r="H16" s="23"/>
      <c r="I16" s="23"/>
      <c r="J16" s="31" t="s">
        <v>412</v>
      </c>
      <c r="K16" s="23"/>
      <c r="L16" s="23"/>
      <c r="M16" s="23"/>
      <c r="N16" s="23" t="s">
        <v>27</v>
      </c>
      <c r="O16" s="23"/>
      <c r="P16" s="23" t="s">
        <v>249</v>
      </c>
      <c r="Q16" s="23"/>
      <c r="R16" s="23"/>
      <c r="S16" s="31"/>
      <c r="T16" s="23"/>
    </row>
    <row r="17" spans="1:20">
      <c r="A17" s="153">
        <v>27</v>
      </c>
      <c r="B17" s="49" t="s">
        <v>567</v>
      </c>
      <c r="C17" s="23" t="s">
        <v>779</v>
      </c>
      <c r="D17" s="23" t="s">
        <v>568</v>
      </c>
      <c r="E17" s="23" t="s">
        <v>569</v>
      </c>
      <c r="F17" s="154"/>
      <c r="G17" s="23"/>
      <c r="H17" s="23"/>
      <c r="I17" s="23"/>
      <c r="J17" s="31" t="s">
        <v>412</v>
      </c>
      <c r="K17" s="23"/>
      <c r="L17" s="23"/>
      <c r="M17" s="23"/>
      <c r="N17" s="23" t="s">
        <v>27</v>
      </c>
      <c r="O17" s="23"/>
      <c r="P17" s="23" t="s">
        <v>249</v>
      </c>
      <c r="Q17" s="23"/>
      <c r="R17" s="23"/>
      <c r="S17" s="31"/>
      <c r="T17" s="23"/>
    </row>
    <row r="18" spans="1:20">
      <c r="A18" s="153">
        <v>28</v>
      </c>
      <c r="B18" s="49" t="s">
        <v>570</v>
      </c>
      <c r="C18" s="23" t="s">
        <v>781</v>
      </c>
      <c r="D18" s="23" t="s">
        <v>571</v>
      </c>
      <c r="E18" s="23" t="s">
        <v>572</v>
      </c>
      <c r="F18" s="154"/>
      <c r="G18" s="23"/>
      <c r="H18" s="23"/>
      <c r="I18" s="23"/>
      <c r="J18" s="31" t="s">
        <v>412</v>
      </c>
      <c r="K18" s="23"/>
      <c r="L18" s="23"/>
      <c r="M18" s="23"/>
      <c r="N18" s="23" t="s">
        <v>27</v>
      </c>
      <c r="O18" s="23"/>
      <c r="P18" s="23" t="s">
        <v>249</v>
      </c>
      <c r="Q18" s="23"/>
      <c r="R18" s="23"/>
      <c r="S18" s="31"/>
      <c r="T18" s="23"/>
    </row>
    <row r="19" spans="1:20">
      <c r="A19" s="153">
        <v>29</v>
      </c>
      <c r="B19" s="49" t="s">
        <v>573</v>
      </c>
      <c r="C19" s="23" t="s">
        <v>782</v>
      </c>
      <c r="D19" s="23" t="s">
        <v>574</v>
      </c>
      <c r="E19" s="23" t="s">
        <v>575</v>
      </c>
      <c r="F19" s="154"/>
      <c r="G19" s="23"/>
      <c r="H19" s="23"/>
      <c r="I19" s="23"/>
      <c r="J19" s="31" t="s">
        <v>412</v>
      </c>
      <c r="K19" s="23"/>
      <c r="L19" s="23"/>
      <c r="M19" s="23"/>
      <c r="N19" s="23" t="s">
        <v>27</v>
      </c>
      <c r="O19" s="23"/>
      <c r="P19" s="23" t="s">
        <v>249</v>
      </c>
      <c r="Q19" s="23"/>
      <c r="R19" s="23"/>
      <c r="S19" s="31"/>
      <c r="T19" s="23"/>
    </row>
    <row r="20" spans="1:20">
      <c r="A20" s="153">
        <v>30</v>
      </c>
      <c r="B20" s="49" t="s">
        <v>576</v>
      </c>
      <c r="C20" s="23" t="s">
        <v>783</v>
      </c>
      <c r="D20" s="23" t="s">
        <v>577</v>
      </c>
      <c r="E20" s="23" t="s">
        <v>578</v>
      </c>
      <c r="F20" s="154"/>
      <c r="G20" s="23"/>
      <c r="H20" s="23"/>
      <c r="I20" s="23"/>
      <c r="J20" s="31" t="s">
        <v>412</v>
      </c>
      <c r="K20" s="23"/>
      <c r="L20" s="23"/>
      <c r="M20" s="23"/>
      <c r="N20" s="23" t="s">
        <v>21</v>
      </c>
      <c r="O20" s="23"/>
      <c r="P20" s="23"/>
      <c r="Q20" s="23"/>
      <c r="R20" s="23"/>
      <c r="S20" s="23"/>
      <c r="T20" s="23"/>
    </row>
    <row r="21" spans="1:20">
      <c r="A21" s="153">
        <v>31</v>
      </c>
      <c r="B21" s="49" t="s">
        <v>579</v>
      </c>
      <c r="C21" s="23" t="s">
        <v>784</v>
      </c>
      <c r="D21" s="23" t="s">
        <v>580</v>
      </c>
      <c r="E21" s="23" t="s">
        <v>581</v>
      </c>
      <c r="F21" s="154" t="s">
        <v>582</v>
      </c>
      <c r="G21" s="23"/>
      <c r="H21" s="23"/>
      <c r="I21" s="23"/>
      <c r="J21" s="31" t="s">
        <v>412</v>
      </c>
      <c r="K21" s="23"/>
      <c r="L21" s="23"/>
      <c r="M21" s="23"/>
      <c r="N21" s="23" t="s">
        <v>27</v>
      </c>
      <c r="O21" s="23"/>
      <c r="P21" s="23" t="s">
        <v>249</v>
      </c>
      <c r="Q21" s="23"/>
      <c r="R21" s="23"/>
      <c r="S21" s="23"/>
      <c r="T21" s="23"/>
    </row>
    <row r="22" spans="1:20">
      <c r="A22" s="153">
        <v>32</v>
      </c>
      <c r="B22" s="49" t="s">
        <v>583</v>
      </c>
      <c r="C22" s="23" t="s">
        <v>812</v>
      </c>
      <c r="D22" s="23" t="s">
        <v>584</v>
      </c>
      <c r="E22" s="23" t="s">
        <v>585</v>
      </c>
      <c r="F22" s="154" t="s">
        <v>582</v>
      </c>
      <c r="G22" s="23"/>
      <c r="H22" s="23"/>
      <c r="I22" s="23"/>
      <c r="J22" s="31" t="s">
        <v>412</v>
      </c>
      <c r="K22" s="23"/>
      <c r="L22" s="23"/>
      <c r="M22" s="23"/>
      <c r="N22" s="23" t="s">
        <v>27</v>
      </c>
      <c r="O22" s="23"/>
      <c r="P22" s="23" t="s">
        <v>249</v>
      </c>
      <c r="Q22" s="23"/>
      <c r="R22" s="23"/>
      <c r="S22" s="23"/>
      <c r="T22" s="23"/>
    </row>
    <row r="23" spans="1:20">
      <c r="A23" s="153">
        <v>33</v>
      </c>
      <c r="B23" s="49" t="s">
        <v>586</v>
      </c>
      <c r="C23" s="23" t="s">
        <v>785</v>
      </c>
      <c r="D23" s="23" t="s">
        <v>587</v>
      </c>
      <c r="E23" s="23" t="s">
        <v>588</v>
      </c>
      <c r="F23" s="154" t="s">
        <v>474</v>
      </c>
      <c r="G23" s="23"/>
      <c r="H23" s="23"/>
      <c r="I23" s="23"/>
      <c r="J23" s="31" t="s">
        <v>412</v>
      </c>
      <c r="K23" s="23"/>
      <c r="L23" s="23"/>
      <c r="M23" s="23"/>
      <c r="N23" s="23" t="s">
        <v>27</v>
      </c>
      <c r="O23" s="23"/>
      <c r="P23" s="23" t="s">
        <v>249</v>
      </c>
      <c r="Q23" s="23"/>
      <c r="R23" s="23"/>
      <c r="S23" s="23"/>
      <c r="T23" s="23"/>
    </row>
    <row r="24" spans="1:20">
      <c r="A24" s="153">
        <v>34</v>
      </c>
      <c r="B24" s="49" t="s">
        <v>589</v>
      </c>
      <c r="C24" s="23" t="s">
        <v>813</v>
      </c>
      <c r="D24" s="23" t="s">
        <v>590</v>
      </c>
      <c r="E24" s="23" t="s">
        <v>591</v>
      </c>
      <c r="F24" s="154" t="s">
        <v>474</v>
      </c>
      <c r="G24" s="23"/>
      <c r="H24" s="23"/>
      <c r="I24" s="23"/>
      <c r="J24" s="31" t="s">
        <v>412</v>
      </c>
      <c r="K24" s="23"/>
      <c r="L24" s="23"/>
      <c r="M24" s="23"/>
      <c r="N24" s="23" t="s">
        <v>27</v>
      </c>
      <c r="O24" s="23"/>
      <c r="P24" s="23" t="s">
        <v>249</v>
      </c>
      <c r="Q24" s="23"/>
      <c r="R24" s="23"/>
      <c r="S24" s="23"/>
      <c r="T24" s="23"/>
    </row>
    <row r="25" spans="1:20">
      <c r="A25" s="153">
        <v>35</v>
      </c>
      <c r="B25" s="158" t="s">
        <v>592</v>
      </c>
      <c r="C25" s="158"/>
      <c r="D25" s="158" t="s">
        <v>593</v>
      </c>
      <c r="E25" s="158" t="s">
        <v>594</v>
      </c>
      <c r="F25" s="159" t="s">
        <v>595</v>
      </c>
      <c r="G25" s="158"/>
      <c r="H25" s="158"/>
      <c r="I25" s="158"/>
      <c r="J25" s="160" t="s">
        <v>412</v>
      </c>
      <c r="K25" s="158"/>
      <c r="L25" s="158"/>
      <c r="M25" s="158"/>
      <c r="N25" s="158" t="s">
        <v>27</v>
      </c>
      <c r="O25" s="158"/>
      <c r="P25" s="158"/>
      <c r="Q25" s="158"/>
      <c r="R25" s="158"/>
      <c r="S25" s="158"/>
      <c r="T25" s="158"/>
    </row>
    <row r="26" spans="1:20">
      <c r="A26" s="153">
        <v>36</v>
      </c>
      <c r="B26" s="158" t="s">
        <v>596</v>
      </c>
      <c r="C26" s="158"/>
      <c r="D26" s="158" t="s">
        <v>597</v>
      </c>
      <c r="E26" s="158" t="s">
        <v>598</v>
      </c>
      <c r="F26" s="159" t="s">
        <v>595</v>
      </c>
      <c r="G26" s="158"/>
      <c r="H26" s="158"/>
      <c r="I26" s="158"/>
      <c r="J26" s="160" t="s">
        <v>412</v>
      </c>
      <c r="K26" s="158"/>
      <c r="L26" s="158"/>
      <c r="M26" s="158"/>
      <c r="N26" s="158" t="s">
        <v>27</v>
      </c>
      <c r="O26" s="158"/>
      <c r="P26" s="158"/>
      <c r="Q26" s="158"/>
      <c r="R26" s="158"/>
      <c r="S26" s="158"/>
      <c r="T26" s="158"/>
    </row>
    <row r="27" spans="1:20">
      <c r="A27" s="153">
        <v>37</v>
      </c>
      <c r="B27" s="49" t="s">
        <v>599</v>
      </c>
      <c r="C27" s="23" t="s">
        <v>786</v>
      </c>
      <c r="D27" s="23" t="s">
        <v>600</v>
      </c>
      <c r="E27" s="23" t="s">
        <v>601</v>
      </c>
      <c r="F27" s="154" t="s">
        <v>455</v>
      </c>
      <c r="G27" s="23"/>
      <c r="H27" s="23"/>
      <c r="I27" s="23"/>
      <c r="J27" s="31" t="s">
        <v>412</v>
      </c>
      <c r="K27" s="23"/>
      <c r="L27" s="23"/>
      <c r="M27" s="23"/>
      <c r="N27" s="23" t="s">
        <v>27</v>
      </c>
      <c r="O27" s="23"/>
      <c r="P27" s="23" t="s">
        <v>249</v>
      </c>
      <c r="Q27" s="23"/>
      <c r="R27" s="23"/>
      <c r="S27" s="23"/>
      <c r="T27" s="23"/>
    </row>
    <row r="28" spans="1:20">
      <c r="A28" s="153">
        <v>38</v>
      </c>
      <c r="B28" s="49" t="s">
        <v>602</v>
      </c>
      <c r="C28" s="23" t="s">
        <v>814</v>
      </c>
      <c r="D28" s="23" t="s">
        <v>603</v>
      </c>
      <c r="E28" s="23" t="s">
        <v>604</v>
      </c>
      <c r="F28" s="154"/>
      <c r="G28" s="23"/>
      <c r="H28" s="23"/>
      <c r="I28" s="23"/>
      <c r="J28" s="31" t="s">
        <v>412</v>
      </c>
      <c r="K28" s="23"/>
      <c r="L28" s="23"/>
      <c r="M28" s="23"/>
      <c r="N28" s="23" t="s">
        <v>21</v>
      </c>
      <c r="O28" s="23"/>
      <c r="P28" s="23"/>
      <c r="Q28" s="23"/>
      <c r="R28" s="23"/>
      <c r="S28" s="23"/>
      <c r="T28" s="23"/>
    </row>
    <row r="29" spans="1:20">
      <c r="A29" s="153">
        <v>39</v>
      </c>
      <c r="B29" s="49" t="s">
        <v>605</v>
      </c>
      <c r="C29" s="23" t="s">
        <v>815</v>
      </c>
      <c r="D29" s="23" t="s">
        <v>606</v>
      </c>
      <c r="E29" s="23" t="s">
        <v>607</v>
      </c>
      <c r="F29" s="154"/>
      <c r="G29" s="23"/>
      <c r="H29" s="23"/>
      <c r="I29" s="23"/>
      <c r="J29" s="31" t="s">
        <v>412</v>
      </c>
      <c r="K29" s="23"/>
      <c r="L29" s="23"/>
      <c r="M29" s="23"/>
      <c r="N29" s="23" t="s">
        <v>27</v>
      </c>
      <c r="O29" s="23"/>
      <c r="P29" s="23" t="s">
        <v>249</v>
      </c>
      <c r="Q29" s="23"/>
      <c r="R29" s="23"/>
      <c r="S29" s="23"/>
      <c r="T29" s="23"/>
    </row>
    <row r="30" spans="1:20">
      <c r="A30" s="153">
        <v>40</v>
      </c>
      <c r="B30" s="49" t="s">
        <v>820</v>
      </c>
      <c r="C30" s="23" t="s">
        <v>816</v>
      </c>
      <c r="D30" s="23" t="s">
        <v>608</v>
      </c>
      <c r="E30" s="23" t="s">
        <v>609</v>
      </c>
      <c r="F30" s="154"/>
      <c r="G30" s="23"/>
      <c r="H30" s="23"/>
      <c r="I30" s="23"/>
      <c r="J30" s="31" t="s">
        <v>412</v>
      </c>
      <c r="K30" s="23"/>
      <c r="L30" s="23"/>
      <c r="M30" s="23"/>
      <c r="N30" s="23" t="s">
        <v>27</v>
      </c>
      <c r="O30" s="23"/>
      <c r="P30" s="23" t="s">
        <v>249</v>
      </c>
      <c r="Q30" s="23"/>
      <c r="R30" s="23"/>
      <c r="S30" s="23"/>
      <c r="T30" s="23"/>
    </row>
    <row r="31" spans="1:20">
      <c r="A31" s="153">
        <v>41</v>
      </c>
      <c r="B31" s="49" t="s">
        <v>610</v>
      </c>
      <c r="C31" s="23" t="s">
        <v>817</v>
      </c>
      <c r="D31" s="23" t="s">
        <v>611</v>
      </c>
      <c r="E31" s="23" t="s">
        <v>612</v>
      </c>
      <c r="F31" s="154"/>
      <c r="G31" s="23"/>
      <c r="H31" s="23"/>
      <c r="I31" s="23"/>
      <c r="J31" s="31" t="s">
        <v>412</v>
      </c>
      <c r="K31" s="23"/>
      <c r="L31" s="23"/>
      <c r="M31" s="23"/>
      <c r="N31" s="23" t="s">
        <v>21</v>
      </c>
      <c r="O31" s="23"/>
      <c r="P31" s="23"/>
      <c r="Q31" s="23"/>
      <c r="R31" s="23"/>
      <c r="S31" s="23"/>
      <c r="T31" s="23"/>
    </row>
    <row r="32" spans="1:20">
      <c r="A32" s="153">
        <v>42</v>
      </c>
      <c r="B32" s="49" t="s">
        <v>822</v>
      </c>
      <c r="C32" s="23" t="s">
        <v>799</v>
      </c>
      <c r="D32" s="23" t="s">
        <v>518</v>
      </c>
      <c r="E32" s="23" t="s">
        <v>519</v>
      </c>
      <c r="F32" s="154"/>
      <c r="G32" s="23"/>
      <c r="H32" s="23"/>
      <c r="I32" s="23"/>
      <c r="J32" s="31" t="s">
        <v>412</v>
      </c>
      <c r="K32" s="23"/>
      <c r="L32" s="23"/>
      <c r="M32" s="23"/>
      <c r="N32" s="23" t="s">
        <v>21</v>
      </c>
      <c r="O32" s="23"/>
      <c r="P32" s="23"/>
      <c r="Q32" s="23"/>
      <c r="R32" s="23"/>
      <c r="S32" s="23"/>
      <c r="T32" s="23"/>
    </row>
    <row r="33" spans="1:20">
      <c r="A33" s="153">
        <v>43</v>
      </c>
      <c r="B33" s="49" t="s">
        <v>613</v>
      </c>
      <c r="C33" s="23" t="s">
        <v>800</v>
      </c>
      <c r="D33" s="23" t="s">
        <v>521</v>
      </c>
      <c r="E33" s="23" t="s">
        <v>522</v>
      </c>
      <c r="F33" s="23"/>
      <c r="G33" s="23"/>
      <c r="H33" s="23"/>
      <c r="I33" s="23"/>
      <c r="J33" s="31" t="s">
        <v>412</v>
      </c>
      <c r="K33" s="23"/>
      <c r="L33" s="23"/>
      <c r="M33" s="23"/>
      <c r="N33" s="23" t="s">
        <v>21</v>
      </c>
      <c r="O33" s="23"/>
      <c r="P33" s="23"/>
      <c r="Q33" s="23"/>
      <c r="R33" s="23"/>
      <c r="S33" s="23"/>
      <c r="T33" s="23"/>
    </row>
    <row r="34" spans="1:20">
      <c r="A34" s="153">
        <v>44</v>
      </c>
      <c r="B34" s="49" t="s">
        <v>614</v>
      </c>
      <c r="C34" s="23" t="s">
        <v>801</v>
      </c>
      <c r="D34" s="23" t="s">
        <v>524</v>
      </c>
      <c r="E34" s="23" t="s">
        <v>525</v>
      </c>
      <c r="F34" s="23"/>
      <c r="G34" s="23"/>
      <c r="H34" s="23"/>
      <c r="I34" s="23"/>
      <c r="J34" s="31" t="s">
        <v>412</v>
      </c>
      <c r="K34" s="23"/>
      <c r="L34" s="23"/>
      <c r="M34" s="23"/>
      <c r="N34" s="23" t="s">
        <v>27</v>
      </c>
      <c r="O34" s="23"/>
      <c r="P34" s="23" t="s">
        <v>249</v>
      </c>
      <c r="Q34" s="23"/>
      <c r="R34" s="23"/>
      <c r="S34" s="23"/>
      <c r="T34" s="23"/>
    </row>
    <row r="35" spans="1:20">
      <c r="A35" s="153">
        <v>45</v>
      </c>
      <c r="B35" s="49" t="s">
        <v>615</v>
      </c>
      <c r="C35" s="23" t="s">
        <v>802</v>
      </c>
      <c r="D35" s="23" t="s">
        <v>527</v>
      </c>
      <c r="E35" s="23" t="s">
        <v>528</v>
      </c>
      <c r="F35" s="23" t="s">
        <v>504</v>
      </c>
      <c r="G35" s="23"/>
      <c r="H35" s="23"/>
      <c r="I35" s="23"/>
      <c r="J35" s="31" t="s">
        <v>412</v>
      </c>
      <c r="K35" s="23"/>
      <c r="L35" s="23"/>
      <c r="M35" s="23"/>
      <c r="N35" s="23" t="s">
        <v>27</v>
      </c>
      <c r="O35" s="23"/>
      <c r="P35" s="23" t="s">
        <v>249</v>
      </c>
      <c r="Q35" s="23"/>
      <c r="R35" s="23"/>
      <c r="S35" s="23"/>
      <c r="T35" s="23"/>
    </row>
    <row r="36" spans="1:20">
      <c r="A36" s="153">
        <v>46</v>
      </c>
      <c r="B36" s="49" t="s">
        <v>616</v>
      </c>
      <c r="C36" s="23" t="s">
        <v>803</v>
      </c>
      <c r="D36" s="23" t="s">
        <v>530</v>
      </c>
      <c r="E36" s="23" t="s">
        <v>531</v>
      </c>
      <c r="F36" s="23"/>
      <c r="G36" s="23"/>
      <c r="H36" s="23"/>
      <c r="I36" s="23"/>
      <c r="J36" s="31" t="s">
        <v>412</v>
      </c>
      <c r="K36" s="23"/>
      <c r="L36" s="23"/>
      <c r="M36" s="23"/>
      <c r="N36" s="23" t="s">
        <v>21</v>
      </c>
      <c r="O36" s="23"/>
      <c r="P36" s="23"/>
      <c r="Q36" s="23"/>
      <c r="R36" s="23"/>
      <c r="S36" s="23"/>
      <c r="T36" s="23"/>
    </row>
    <row r="37" spans="1:20">
      <c r="A37" s="153">
        <v>47</v>
      </c>
      <c r="B37" s="49" t="s">
        <v>617</v>
      </c>
      <c r="C37" s="23" t="s">
        <v>804</v>
      </c>
      <c r="D37" s="23" t="s">
        <v>533</v>
      </c>
      <c r="E37" s="23" t="s">
        <v>534</v>
      </c>
      <c r="F37" s="23"/>
      <c r="G37" s="23"/>
      <c r="H37" s="23"/>
      <c r="I37" s="23"/>
      <c r="J37" s="31" t="s">
        <v>412</v>
      </c>
      <c r="K37" s="23"/>
      <c r="L37" s="23"/>
      <c r="M37" s="23"/>
      <c r="N37" s="23" t="s">
        <v>21</v>
      </c>
      <c r="O37" s="23"/>
      <c r="P37" s="23"/>
      <c r="Q37" s="23"/>
      <c r="R37" s="23"/>
      <c r="S37" s="23"/>
      <c r="T37" s="23"/>
    </row>
    <row r="38" spans="1:20">
      <c r="A38" s="153">
        <v>48</v>
      </c>
      <c r="B38" s="49" t="s">
        <v>618</v>
      </c>
      <c r="C38" s="23" t="s">
        <v>805</v>
      </c>
      <c r="D38" s="23" t="s">
        <v>536</v>
      </c>
      <c r="E38" s="23" t="s">
        <v>537</v>
      </c>
      <c r="F38" s="23"/>
      <c r="G38" s="23"/>
      <c r="H38" s="23"/>
      <c r="I38" s="23"/>
      <c r="J38" s="31" t="s">
        <v>412</v>
      </c>
      <c r="K38" s="23"/>
      <c r="L38" s="23"/>
      <c r="M38" s="23"/>
      <c r="N38" s="23" t="s">
        <v>21</v>
      </c>
      <c r="O38" s="23"/>
      <c r="P38" s="23"/>
      <c r="Q38" s="23"/>
      <c r="R38" s="23"/>
      <c r="S38" s="23"/>
      <c r="T38" s="23"/>
    </row>
    <row r="39" spans="1:20">
      <c r="A39" s="153">
        <v>49</v>
      </c>
      <c r="B39" s="49" t="s">
        <v>619</v>
      </c>
      <c r="C39" s="23" t="s">
        <v>806</v>
      </c>
      <c r="D39" s="23" t="s">
        <v>539</v>
      </c>
      <c r="E39" s="23" t="s">
        <v>540</v>
      </c>
      <c r="F39" s="23"/>
      <c r="G39" s="23"/>
      <c r="H39" s="23"/>
      <c r="I39" s="23"/>
      <c r="J39" s="31" t="s">
        <v>412</v>
      </c>
      <c r="K39" s="23"/>
      <c r="L39" s="23"/>
      <c r="M39" s="23"/>
      <c r="N39" s="23" t="s">
        <v>21</v>
      </c>
      <c r="O39" s="23"/>
      <c r="P39" s="23"/>
      <c r="Q39" s="23"/>
      <c r="R39" s="23"/>
      <c r="S39" s="23"/>
      <c r="T39" s="23"/>
    </row>
    <row r="40" spans="1:20">
      <c r="A40" s="153">
        <v>50</v>
      </c>
      <c r="B40" s="49" t="s">
        <v>620</v>
      </c>
      <c r="C40" s="23" t="s">
        <v>807</v>
      </c>
      <c r="D40" s="23" t="s">
        <v>542</v>
      </c>
      <c r="E40" s="23" t="s">
        <v>543</v>
      </c>
      <c r="F40" s="23" t="s">
        <v>497</v>
      </c>
      <c r="G40" s="23"/>
      <c r="H40" s="23"/>
      <c r="I40" s="23"/>
      <c r="J40" s="31" t="s">
        <v>412</v>
      </c>
      <c r="K40" s="23"/>
      <c r="L40" s="23"/>
      <c r="M40" s="23"/>
      <c r="N40" s="23" t="s">
        <v>27</v>
      </c>
      <c r="O40" s="23"/>
      <c r="P40" s="23" t="s">
        <v>249</v>
      </c>
      <c r="Q40" s="23"/>
      <c r="R40" s="23"/>
      <c r="S40" s="23"/>
      <c r="T40" s="23"/>
    </row>
    <row r="41" spans="1:20">
      <c r="A41" s="153">
        <v>51</v>
      </c>
      <c r="B41" s="49" t="s">
        <v>621</v>
      </c>
      <c r="C41" s="23" t="s">
        <v>780</v>
      </c>
      <c r="D41" s="23" t="s">
        <v>457</v>
      </c>
      <c r="E41" s="23" t="s">
        <v>458</v>
      </c>
      <c r="F41" s="23"/>
      <c r="G41" s="23"/>
      <c r="H41" s="23"/>
      <c r="I41" s="23"/>
      <c r="J41" s="31" t="s">
        <v>412</v>
      </c>
      <c r="K41" s="23"/>
      <c r="L41" s="23"/>
      <c r="M41" s="23"/>
      <c r="N41" s="23" t="s">
        <v>21</v>
      </c>
      <c r="O41" s="23"/>
      <c r="P41" s="23"/>
      <c r="Q41" s="23"/>
      <c r="R41" s="23"/>
      <c r="S41" s="23"/>
      <c r="T41" s="23"/>
    </row>
    <row r="42" spans="1:20">
      <c r="A42" s="153">
        <v>52</v>
      </c>
      <c r="B42" s="49" t="s">
        <v>622</v>
      </c>
      <c r="C42" s="23" t="s">
        <v>818</v>
      </c>
      <c r="D42" s="23" t="s">
        <v>623</v>
      </c>
      <c r="E42" s="23" t="s">
        <v>624</v>
      </c>
      <c r="F42" s="23"/>
      <c r="G42" s="23"/>
      <c r="H42" s="23"/>
      <c r="I42" s="23"/>
      <c r="J42" s="31" t="s">
        <v>412</v>
      </c>
      <c r="K42" s="23"/>
      <c r="L42" s="23"/>
      <c r="M42" s="23"/>
      <c r="N42" s="23" t="s">
        <v>21</v>
      </c>
      <c r="O42" s="23"/>
      <c r="P42" s="23"/>
      <c r="Q42" s="23"/>
      <c r="R42" s="23"/>
      <c r="S42" s="23"/>
      <c r="T42" s="23"/>
    </row>
    <row r="43" spans="1:20">
      <c r="A43" s="153">
        <v>53</v>
      </c>
      <c r="B43" s="49" t="s">
        <v>625</v>
      </c>
      <c r="C43" s="23" t="s">
        <v>775</v>
      </c>
      <c r="D43" s="23" t="s">
        <v>626</v>
      </c>
      <c r="E43" s="23" t="s">
        <v>627</v>
      </c>
      <c r="F43" s="23"/>
      <c r="G43" s="23"/>
      <c r="H43" s="23"/>
      <c r="I43" s="23"/>
      <c r="J43" s="31" t="s">
        <v>412</v>
      </c>
      <c r="K43" s="23"/>
      <c r="L43" s="23"/>
      <c r="M43" s="23"/>
      <c r="N43" s="23" t="s">
        <v>21</v>
      </c>
      <c r="O43" s="23"/>
      <c r="P43" s="23"/>
      <c r="Q43" s="23"/>
      <c r="R43" s="23"/>
      <c r="S43" s="23"/>
      <c r="T43" s="23"/>
    </row>
    <row r="44" spans="1:20">
      <c r="A44" s="153">
        <v>54</v>
      </c>
      <c r="B44" s="49" t="s">
        <v>628</v>
      </c>
      <c r="C44" s="23" t="s">
        <v>808</v>
      </c>
      <c r="D44" s="23" t="s">
        <v>629</v>
      </c>
      <c r="E44" s="23" t="s">
        <v>630</v>
      </c>
      <c r="F44" s="23"/>
      <c r="G44" s="23"/>
      <c r="H44" s="23"/>
      <c r="I44" s="23"/>
      <c r="J44" s="31" t="s">
        <v>412</v>
      </c>
      <c r="K44" s="23"/>
      <c r="L44" s="23"/>
      <c r="M44" s="23"/>
      <c r="N44" s="23" t="s">
        <v>21</v>
      </c>
      <c r="O44" s="23"/>
      <c r="P44" s="23"/>
      <c r="Q44" s="23"/>
      <c r="R44" s="23"/>
      <c r="S44" s="23"/>
      <c r="T44" s="23"/>
    </row>
    <row r="45" spans="1:20" s="162" customFormat="1">
      <c r="A45" s="153">
        <v>55</v>
      </c>
      <c r="B45" s="49" t="s">
        <v>631</v>
      </c>
      <c r="C45" s="49"/>
      <c r="D45" s="49" t="s">
        <v>150</v>
      </c>
      <c r="E45" s="49" t="s">
        <v>551</v>
      </c>
      <c r="F45" s="49"/>
      <c r="G45" s="49"/>
      <c r="H45" s="49"/>
      <c r="I45" s="49"/>
      <c r="J45" s="161" t="s">
        <v>412</v>
      </c>
      <c r="K45" s="49"/>
      <c r="L45" s="49"/>
      <c r="M45" s="49"/>
      <c r="N45" s="49" t="s">
        <v>21</v>
      </c>
      <c r="O45" s="49"/>
      <c r="P45" s="49"/>
      <c r="Q45" s="49"/>
      <c r="R45" s="49"/>
      <c r="S45" s="49"/>
      <c r="T45" s="49"/>
    </row>
  </sheetData>
  <autoFilter ref="A2:U48" xr:uid="{C165D5B6-5BFD-45CE-8949-99F47CCA039D}"/>
  <phoneticPr fontId="3"/>
  <pageMargins left="0.7" right="0.7" top="0.75" bottom="0.75" header="0.3" footer="0.3"/>
  <pageSetup paperSize="30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49AC6-B013-40BB-8B5E-FC37CBD04AFC}">
  <sheetPr>
    <pageSetUpPr autoPageBreaks="0"/>
  </sheetPr>
  <dimension ref="A1:T45"/>
  <sheetViews>
    <sheetView topLeftCell="C1" zoomScale="55" zoomScaleNormal="55" workbookViewId="0">
      <selection activeCell="E32" sqref="E32"/>
    </sheetView>
  </sheetViews>
  <sheetFormatPr defaultColWidth="9" defaultRowHeight="18.75"/>
  <cols>
    <col min="1" max="1" width="5.25" style="3" bestFit="1" customWidth="1"/>
    <col min="2" max="2" width="58.25" style="3" customWidth="1"/>
    <col min="3" max="3" width="41.375" style="3" customWidth="1"/>
    <col min="4" max="4" width="27.25" style="3" bestFit="1" customWidth="1"/>
    <col min="5" max="5" width="25.75" style="3" bestFit="1" customWidth="1"/>
    <col min="6" max="6" width="10.125" style="3" customWidth="1"/>
    <col min="7" max="8" width="41.375" style="3" bestFit="1" customWidth="1"/>
    <col min="9" max="9" width="17" style="3" customWidth="1"/>
    <col min="10" max="10" width="19.375" style="3" customWidth="1"/>
    <col min="11" max="11" width="37.375" style="3" customWidth="1"/>
    <col min="12" max="12" width="5.625" style="3" bestFit="1" customWidth="1"/>
    <col min="13" max="13" width="8.625" style="3" bestFit="1" customWidth="1"/>
    <col min="14" max="14" width="15.125" style="3" bestFit="1" customWidth="1"/>
    <col min="15" max="15" width="18.375" style="3" bestFit="1" customWidth="1"/>
    <col min="16" max="16" width="18.375" style="3" customWidth="1"/>
    <col min="17" max="17" width="16.875" style="3" bestFit="1" customWidth="1"/>
    <col min="18" max="21" width="11.75" style="3" customWidth="1"/>
    <col min="22" max="16384" width="9" style="3"/>
  </cols>
  <sheetData>
    <row r="1" spans="1:20" ht="19.5">
      <c r="A1" s="134"/>
      <c r="B1" s="135" t="s">
        <v>383</v>
      </c>
      <c r="C1" s="135" t="s">
        <v>384</v>
      </c>
      <c r="D1" s="135" t="s">
        <v>385</v>
      </c>
      <c r="E1" s="135" t="s">
        <v>386</v>
      </c>
      <c r="F1" s="135" t="s">
        <v>387</v>
      </c>
      <c r="G1" s="135"/>
      <c r="H1" s="135" t="s">
        <v>388</v>
      </c>
      <c r="I1" s="135"/>
      <c r="J1" s="135" t="s">
        <v>389</v>
      </c>
      <c r="K1" s="136" t="s">
        <v>390</v>
      </c>
      <c r="L1" s="136" t="s">
        <v>391</v>
      </c>
      <c r="M1" s="136"/>
      <c r="N1" s="137" t="s">
        <v>392</v>
      </c>
      <c r="O1" s="138"/>
      <c r="P1" s="138"/>
      <c r="Q1" s="139"/>
      <c r="R1" s="139" t="s">
        <v>393</v>
      </c>
      <c r="S1" s="139"/>
      <c r="T1" s="139"/>
    </row>
    <row r="2" spans="1:20" ht="19.5">
      <c r="A2" s="140"/>
      <c r="B2" s="141" t="s">
        <v>394</v>
      </c>
      <c r="C2" s="141" t="s">
        <v>395</v>
      </c>
      <c r="D2" s="142" t="s">
        <v>396</v>
      </c>
      <c r="E2" s="143" t="s">
        <v>397</v>
      </c>
      <c r="F2" s="143" t="s">
        <v>398</v>
      </c>
      <c r="G2" s="143" t="s">
        <v>399</v>
      </c>
      <c r="H2" s="143" t="s">
        <v>400</v>
      </c>
      <c r="I2" s="143" t="s">
        <v>401</v>
      </c>
      <c r="J2" s="144" t="s">
        <v>402</v>
      </c>
      <c r="K2" s="145" t="s">
        <v>403</v>
      </c>
      <c r="L2" s="145" t="s">
        <v>404</v>
      </c>
      <c r="M2" s="146" t="s">
        <v>150</v>
      </c>
      <c r="N2" s="147" t="s">
        <v>405</v>
      </c>
      <c r="O2" s="148" t="s">
        <v>406</v>
      </c>
      <c r="P2" s="148" t="s">
        <v>407</v>
      </c>
      <c r="Q2" s="149" t="s">
        <v>408</v>
      </c>
      <c r="R2" s="150" t="s">
        <v>409</v>
      </c>
      <c r="S2" s="151" t="s">
        <v>410</v>
      </c>
      <c r="T2" s="152" t="s">
        <v>411</v>
      </c>
    </row>
    <row r="3" spans="1:20">
      <c r="A3" s="153">
        <v>13</v>
      </c>
      <c r="B3" s="155" t="s">
        <v>413</v>
      </c>
      <c r="C3" s="80"/>
      <c r="D3" s="80" t="s">
        <v>414</v>
      </c>
      <c r="E3" s="80" t="s">
        <v>415</v>
      </c>
      <c r="F3" s="156"/>
      <c r="G3" s="80" t="s">
        <v>279</v>
      </c>
      <c r="H3" s="80"/>
      <c r="I3" s="80"/>
      <c r="J3" s="157" t="s">
        <v>412</v>
      </c>
      <c r="K3" s="80" t="s">
        <v>416</v>
      </c>
      <c r="L3" s="80"/>
      <c r="M3" s="80"/>
      <c r="N3" s="80" t="s">
        <v>21</v>
      </c>
      <c r="O3" s="80"/>
      <c r="P3" s="80"/>
      <c r="Q3" s="80"/>
      <c r="R3" s="80"/>
      <c r="S3" s="80"/>
      <c r="T3" s="80"/>
    </row>
    <row r="4" spans="1:20" s="162" customFormat="1">
      <c r="A4" s="153">
        <v>14</v>
      </c>
      <c r="B4" s="49" t="s">
        <v>632</v>
      </c>
      <c r="C4" s="49" t="s">
        <v>775</v>
      </c>
      <c r="D4" s="49" t="s">
        <v>418</v>
      </c>
      <c r="E4" s="49" t="s">
        <v>419</v>
      </c>
      <c r="F4" s="49"/>
      <c r="G4" s="49"/>
      <c r="H4" s="49"/>
      <c r="I4" s="49"/>
      <c r="J4" s="161" t="s">
        <v>412</v>
      </c>
      <c r="K4" s="49"/>
      <c r="L4" s="49"/>
      <c r="M4" s="49"/>
      <c r="N4" s="49" t="s">
        <v>21</v>
      </c>
      <c r="O4" s="49"/>
      <c r="P4" s="49"/>
      <c r="Q4" s="49"/>
      <c r="R4" s="49"/>
      <c r="S4" s="49"/>
      <c r="T4" s="49"/>
    </row>
    <row r="5" spans="1:20">
      <c r="A5" s="153">
        <v>15</v>
      </c>
      <c r="B5" s="49" t="s">
        <v>633</v>
      </c>
      <c r="C5" s="23"/>
      <c r="D5" s="23" t="s">
        <v>421</v>
      </c>
      <c r="E5" s="23" t="s">
        <v>422</v>
      </c>
      <c r="F5" s="23"/>
      <c r="G5" s="23"/>
      <c r="H5" s="23"/>
      <c r="I5" s="23"/>
      <c r="J5" s="31" t="s">
        <v>412</v>
      </c>
      <c r="K5" s="23"/>
      <c r="L5" s="23"/>
      <c r="M5" s="23"/>
      <c r="N5" s="23" t="s">
        <v>21</v>
      </c>
      <c r="O5" s="23"/>
      <c r="P5" s="23"/>
      <c r="Q5" s="23"/>
      <c r="R5" s="23"/>
      <c r="S5" s="23"/>
      <c r="T5" s="23"/>
    </row>
    <row r="6" spans="1:20">
      <c r="A6" s="153">
        <v>16</v>
      </c>
      <c r="B6" s="49" t="s">
        <v>634</v>
      </c>
      <c r="C6" s="23"/>
      <c r="D6" s="23" t="s">
        <v>423</v>
      </c>
      <c r="E6" s="23" t="s">
        <v>424</v>
      </c>
      <c r="F6" s="23"/>
      <c r="G6" s="23"/>
      <c r="H6" s="23"/>
      <c r="I6" s="23"/>
      <c r="J6" s="31" t="s">
        <v>412</v>
      </c>
      <c r="K6" s="23"/>
      <c r="L6" s="23"/>
      <c r="M6" s="23"/>
      <c r="N6" s="23" t="s">
        <v>21</v>
      </c>
      <c r="O6" s="23"/>
      <c r="P6" s="23"/>
      <c r="Q6" s="23"/>
      <c r="R6" s="23"/>
      <c r="S6" s="23"/>
      <c r="T6" s="23"/>
    </row>
    <row r="7" spans="1:20">
      <c r="A7" s="153">
        <v>17</v>
      </c>
      <c r="B7" s="49" t="s">
        <v>635</v>
      </c>
      <c r="C7" s="23" t="s">
        <v>776</v>
      </c>
      <c r="D7" s="23" t="s">
        <v>426</v>
      </c>
      <c r="E7" s="23" t="s">
        <v>427</v>
      </c>
      <c r="F7" s="23"/>
      <c r="G7" s="23"/>
      <c r="H7" s="23"/>
      <c r="I7" s="23"/>
      <c r="J7" s="31" t="s">
        <v>412</v>
      </c>
      <c r="K7" s="23"/>
      <c r="L7" s="23"/>
      <c r="M7" s="23"/>
      <c r="N7" s="23" t="s">
        <v>21</v>
      </c>
      <c r="O7" s="23"/>
      <c r="P7" s="23"/>
      <c r="Q7" s="23"/>
      <c r="R7" s="23"/>
      <c r="S7" s="23"/>
      <c r="T7" s="23"/>
    </row>
    <row r="8" spans="1:20">
      <c r="A8" s="153">
        <v>18</v>
      </c>
      <c r="B8" s="49" t="s">
        <v>636</v>
      </c>
      <c r="C8" s="23"/>
      <c r="D8" s="23" t="s">
        <v>429</v>
      </c>
      <c r="E8" s="23" t="s">
        <v>430</v>
      </c>
      <c r="F8" s="23"/>
      <c r="G8" s="23"/>
      <c r="H8" s="23"/>
      <c r="I8" s="23"/>
      <c r="J8" s="31" t="s">
        <v>412</v>
      </c>
      <c r="K8" s="23"/>
      <c r="L8" s="23"/>
      <c r="M8" s="23"/>
      <c r="N8" s="23" t="s">
        <v>21</v>
      </c>
      <c r="O8" s="23"/>
      <c r="P8" s="23"/>
      <c r="Q8" s="23"/>
      <c r="R8" s="23"/>
      <c r="S8" s="23"/>
      <c r="T8" s="23"/>
    </row>
    <row r="9" spans="1:20">
      <c r="A9" s="153">
        <v>19</v>
      </c>
      <c r="B9" s="49" t="s">
        <v>637</v>
      </c>
      <c r="C9" s="23"/>
      <c r="D9" s="23" t="s">
        <v>432</v>
      </c>
      <c r="E9" s="23" t="s">
        <v>433</v>
      </c>
      <c r="F9" s="23"/>
      <c r="G9" s="23"/>
      <c r="H9" s="23"/>
      <c r="I9" s="23"/>
      <c r="J9" s="31" t="s">
        <v>412</v>
      </c>
      <c r="K9" s="23"/>
      <c r="L9" s="23"/>
      <c r="M9" s="23"/>
      <c r="N9" s="23" t="s">
        <v>21</v>
      </c>
      <c r="O9" s="23"/>
      <c r="P9" s="23"/>
      <c r="Q9" s="23"/>
      <c r="R9" s="23"/>
      <c r="S9" s="23"/>
      <c r="T9" s="23"/>
    </row>
    <row r="10" spans="1:20">
      <c r="A10" s="153">
        <v>20</v>
      </c>
      <c r="B10" s="49" t="s">
        <v>638</v>
      </c>
      <c r="C10" s="23" t="s">
        <v>809</v>
      </c>
      <c r="D10" s="23" t="s">
        <v>435</v>
      </c>
      <c r="E10" s="23" t="s">
        <v>436</v>
      </c>
      <c r="F10" s="23"/>
      <c r="G10" s="23">
        <v>2022</v>
      </c>
      <c r="H10" s="23"/>
      <c r="I10" s="23"/>
      <c r="J10" s="31" t="s">
        <v>412</v>
      </c>
      <c r="K10" s="23"/>
      <c r="L10" s="23"/>
      <c r="M10" s="23"/>
      <c r="N10" s="23" t="s">
        <v>71</v>
      </c>
      <c r="O10" s="23"/>
      <c r="P10" s="23"/>
      <c r="Q10" s="23"/>
      <c r="R10" s="23"/>
      <c r="S10" s="23"/>
      <c r="T10" s="23"/>
    </row>
    <row r="11" spans="1:20">
      <c r="A11" s="153">
        <v>21</v>
      </c>
      <c r="B11" s="49" t="s">
        <v>639</v>
      </c>
      <c r="C11" s="23" t="s">
        <v>809</v>
      </c>
      <c r="D11" s="23" t="s">
        <v>438</v>
      </c>
      <c r="E11" s="23" t="s">
        <v>439</v>
      </c>
      <c r="F11" s="23"/>
      <c r="G11" s="23">
        <v>3</v>
      </c>
      <c r="H11" s="23"/>
      <c r="I11" s="23"/>
      <c r="J11" s="31" t="s">
        <v>412</v>
      </c>
      <c r="K11" s="23"/>
      <c r="L11" s="23"/>
      <c r="M11" s="23"/>
      <c r="N11" s="23" t="s">
        <v>71</v>
      </c>
      <c r="O11" s="23"/>
      <c r="P11" s="23"/>
      <c r="Q11" s="23"/>
      <c r="R11" s="23"/>
      <c r="S11" s="23"/>
      <c r="T11" s="23"/>
    </row>
    <row r="12" spans="1:20">
      <c r="A12" s="153">
        <v>22</v>
      </c>
      <c r="B12" s="49" t="s">
        <v>640</v>
      </c>
      <c r="C12" s="23" t="s">
        <v>809</v>
      </c>
      <c r="D12" s="23" t="s">
        <v>441</v>
      </c>
      <c r="E12" s="23" t="s">
        <v>442</v>
      </c>
      <c r="F12" s="23"/>
      <c r="G12" s="23">
        <v>28</v>
      </c>
      <c r="H12" s="23"/>
      <c r="I12" s="23"/>
      <c r="J12" s="31" t="s">
        <v>412</v>
      </c>
      <c r="K12" s="23"/>
      <c r="L12" s="23"/>
      <c r="M12" s="23"/>
      <c r="N12" s="23" t="s">
        <v>71</v>
      </c>
      <c r="O12" s="23"/>
      <c r="P12" s="23"/>
      <c r="Q12" s="23"/>
      <c r="R12" s="23"/>
      <c r="S12" s="23"/>
      <c r="T12" s="23"/>
    </row>
    <row r="13" spans="1:20">
      <c r="A13" s="153">
        <v>23</v>
      </c>
      <c r="B13" s="49" t="s">
        <v>641</v>
      </c>
      <c r="C13" s="23" t="s">
        <v>810</v>
      </c>
      <c r="D13" s="23" t="s">
        <v>444</v>
      </c>
      <c r="E13" s="23" t="s">
        <v>445</v>
      </c>
      <c r="F13" s="23"/>
      <c r="G13" s="23">
        <v>10</v>
      </c>
      <c r="H13" s="23"/>
      <c r="I13" s="23"/>
      <c r="J13" s="31" t="s">
        <v>412</v>
      </c>
      <c r="K13" s="23"/>
      <c r="L13" s="23"/>
      <c r="M13" s="23"/>
      <c r="N13" s="23" t="s">
        <v>71</v>
      </c>
      <c r="O13" s="23"/>
      <c r="P13" s="23"/>
      <c r="Q13" s="23"/>
      <c r="R13" s="23"/>
      <c r="S13" s="23"/>
      <c r="T13" s="23"/>
    </row>
    <row r="14" spans="1:20">
      <c r="A14" s="153">
        <v>24</v>
      </c>
      <c r="B14" s="49" t="s">
        <v>642</v>
      </c>
      <c r="C14" s="23" t="s">
        <v>810</v>
      </c>
      <c r="D14" s="23" t="s">
        <v>447</v>
      </c>
      <c r="E14" s="23" t="s">
        <v>448</v>
      </c>
      <c r="F14" s="23"/>
      <c r="G14" s="23">
        <v>59</v>
      </c>
      <c r="H14" s="23"/>
      <c r="I14" s="23"/>
      <c r="J14" s="31" t="s">
        <v>412</v>
      </c>
      <c r="K14" s="23"/>
      <c r="L14" s="23"/>
      <c r="M14" s="23"/>
      <c r="N14" s="23" t="s">
        <v>71</v>
      </c>
      <c r="O14" s="23"/>
      <c r="P14" s="23"/>
      <c r="Q14" s="23"/>
      <c r="R14" s="23"/>
      <c r="S14" s="23"/>
      <c r="T14" s="23"/>
    </row>
    <row r="15" spans="1:20">
      <c r="A15" s="153">
        <v>25</v>
      </c>
      <c r="B15" s="49" t="s">
        <v>643</v>
      </c>
      <c r="C15" s="23" t="s">
        <v>810</v>
      </c>
      <c r="D15" s="23" t="s">
        <v>450</v>
      </c>
      <c r="E15" s="23" t="s">
        <v>451</v>
      </c>
      <c r="F15" s="23"/>
      <c r="G15" s="23">
        <v>32</v>
      </c>
      <c r="H15" s="23"/>
      <c r="I15" s="23"/>
      <c r="J15" s="31" t="s">
        <v>412</v>
      </c>
      <c r="K15" s="23"/>
      <c r="L15" s="23"/>
      <c r="M15" s="23"/>
      <c r="N15" s="23" t="s">
        <v>71</v>
      </c>
      <c r="O15" s="23"/>
      <c r="P15" s="23"/>
      <c r="Q15" s="23"/>
      <c r="R15" s="23"/>
      <c r="S15" s="23"/>
      <c r="T15" s="23"/>
    </row>
    <row r="16" spans="1:20">
      <c r="A16" s="153">
        <v>26</v>
      </c>
      <c r="B16" s="49" t="s">
        <v>821</v>
      </c>
      <c r="C16" s="23" t="s">
        <v>811</v>
      </c>
      <c r="D16" s="23" t="s">
        <v>564</v>
      </c>
      <c r="E16" s="23" t="s">
        <v>565</v>
      </c>
      <c r="F16" s="23" t="s">
        <v>566</v>
      </c>
      <c r="G16" s="23"/>
      <c r="H16" s="23"/>
      <c r="I16" s="23"/>
      <c r="J16" s="31" t="s">
        <v>412</v>
      </c>
      <c r="K16" s="23"/>
      <c r="L16" s="23"/>
      <c r="M16" s="23"/>
      <c r="N16" s="23" t="s">
        <v>27</v>
      </c>
      <c r="O16" s="23"/>
      <c r="P16" s="23" t="s">
        <v>249</v>
      </c>
      <c r="Q16" s="23"/>
      <c r="R16" s="23"/>
      <c r="S16" s="23"/>
      <c r="T16" s="23"/>
    </row>
    <row r="17" spans="1:20">
      <c r="A17" s="153">
        <v>27</v>
      </c>
      <c r="B17" s="49" t="s">
        <v>644</v>
      </c>
      <c r="C17" s="23" t="s">
        <v>779</v>
      </c>
      <c r="D17" s="23" t="s">
        <v>568</v>
      </c>
      <c r="E17" s="23" t="s">
        <v>569</v>
      </c>
      <c r="F17" s="23"/>
      <c r="G17" s="23">
        <v>393216</v>
      </c>
      <c r="H17" s="23"/>
      <c r="I17" s="23"/>
      <c r="J17" s="31" t="s">
        <v>412</v>
      </c>
      <c r="K17" s="23"/>
      <c r="L17" s="23"/>
      <c r="M17" s="23"/>
      <c r="N17" s="23" t="s">
        <v>27</v>
      </c>
      <c r="O17" s="23"/>
      <c r="P17" s="23" t="s">
        <v>249</v>
      </c>
      <c r="Q17" s="23"/>
      <c r="R17" s="23"/>
      <c r="S17" s="23"/>
      <c r="T17" s="23"/>
    </row>
    <row r="18" spans="1:20">
      <c r="A18" s="153">
        <v>28</v>
      </c>
      <c r="B18" s="49" t="s">
        <v>645</v>
      </c>
      <c r="C18" s="23" t="s">
        <v>781</v>
      </c>
      <c r="D18" s="23" t="s">
        <v>646</v>
      </c>
      <c r="E18" s="23" t="s">
        <v>647</v>
      </c>
      <c r="F18" s="23"/>
      <c r="G18" s="23">
        <v>0</v>
      </c>
      <c r="H18" s="23"/>
      <c r="I18" s="23"/>
      <c r="J18" s="31" t="s">
        <v>412</v>
      </c>
      <c r="K18" s="23"/>
      <c r="L18" s="23"/>
      <c r="M18" s="23"/>
      <c r="N18" s="23" t="s">
        <v>27</v>
      </c>
      <c r="O18" s="23"/>
      <c r="P18" s="23" t="s">
        <v>249</v>
      </c>
      <c r="Q18" s="23"/>
      <c r="R18" s="23"/>
      <c r="S18" s="23"/>
      <c r="T18" s="23"/>
    </row>
    <row r="19" spans="1:20">
      <c r="A19" s="153">
        <v>29</v>
      </c>
      <c r="B19" s="49" t="s">
        <v>648</v>
      </c>
      <c r="C19" s="23" t="s">
        <v>782</v>
      </c>
      <c r="D19" s="23" t="s">
        <v>649</v>
      </c>
      <c r="E19" s="23" t="s">
        <v>650</v>
      </c>
      <c r="F19" s="23"/>
      <c r="G19" s="23">
        <v>1</v>
      </c>
      <c r="H19" s="23"/>
      <c r="I19" s="23"/>
      <c r="J19" s="31" t="s">
        <v>412</v>
      </c>
      <c r="K19" s="23"/>
      <c r="L19" s="23"/>
      <c r="M19" s="23"/>
      <c r="N19" s="23" t="s">
        <v>27</v>
      </c>
      <c r="O19" s="23"/>
      <c r="P19" s="23" t="s">
        <v>249</v>
      </c>
      <c r="Q19" s="23"/>
      <c r="R19" s="23"/>
      <c r="S19" s="23"/>
      <c r="T19" s="23"/>
    </row>
    <row r="20" spans="1:20">
      <c r="A20" s="153">
        <v>30</v>
      </c>
      <c r="B20" s="49" t="s">
        <v>651</v>
      </c>
      <c r="C20" s="23" t="s">
        <v>783</v>
      </c>
      <c r="D20" s="23" t="s">
        <v>652</v>
      </c>
      <c r="E20" s="23" t="s">
        <v>653</v>
      </c>
      <c r="F20" s="23"/>
      <c r="G20" s="23"/>
      <c r="H20" s="23"/>
      <c r="I20" s="23"/>
      <c r="J20" s="31" t="s">
        <v>412</v>
      </c>
      <c r="K20" s="23"/>
      <c r="L20" s="23"/>
      <c r="M20" s="23"/>
      <c r="N20" s="23" t="s">
        <v>21</v>
      </c>
      <c r="O20" s="23"/>
      <c r="P20" s="23"/>
      <c r="Q20" s="23"/>
      <c r="R20" s="23"/>
      <c r="S20" s="23"/>
      <c r="T20" s="23"/>
    </row>
    <row r="21" spans="1:20">
      <c r="A21" s="153">
        <v>31</v>
      </c>
      <c r="B21" s="49" t="s">
        <v>654</v>
      </c>
      <c r="C21" s="23" t="s">
        <v>784</v>
      </c>
      <c r="D21" s="23" t="s">
        <v>580</v>
      </c>
      <c r="E21" s="23" t="s">
        <v>581</v>
      </c>
      <c r="F21" s="23"/>
      <c r="G21" s="23">
        <v>0.64980554999999995</v>
      </c>
      <c r="H21" s="23"/>
      <c r="I21" s="23"/>
      <c r="J21" s="31" t="s">
        <v>412</v>
      </c>
      <c r="K21" s="23"/>
      <c r="L21" s="23"/>
      <c r="M21" s="23"/>
      <c r="N21" s="23" t="s">
        <v>27</v>
      </c>
      <c r="O21" s="23"/>
      <c r="P21" s="23" t="s">
        <v>249</v>
      </c>
      <c r="Q21" s="23"/>
      <c r="R21" s="23"/>
      <c r="S21" s="23"/>
      <c r="T21" s="23"/>
    </row>
    <row r="22" spans="1:20">
      <c r="A22" s="153">
        <v>32</v>
      </c>
      <c r="B22" s="49" t="s">
        <v>655</v>
      </c>
      <c r="C22" s="23" t="s">
        <v>812</v>
      </c>
      <c r="D22" s="23" t="s">
        <v>584</v>
      </c>
      <c r="E22" s="23" t="s">
        <v>585</v>
      </c>
      <c r="F22" s="23"/>
      <c r="G22" s="23">
        <v>0.64980554999999995</v>
      </c>
      <c r="H22" s="23"/>
      <c r="I22" s="23"/>
      <c r="J22" s="31" t="s">
        <v>412</v>
      </c>
      <c r="K22" s="23"/>
      <c r="L22" s="23"/>
      <c r="M22" s="23"/>
      <c r="N22" s="23" t="s">
        <v>27</v>
      </c>
      <c r="O22" s="23"/>
      <c r="P22" s="23" t="s">
        <v>249</v>
      </c>
      <c r="Q22" s="23"/>
      <c r="R22" s="23"/>
      <c r="S22" s="23"/>
      <c r="T22" s="23"/>
    </row>
    <row r="23" spans="1:20">
      <c r="A23" s="153">
        <v>33</v>
      </c>
      <c r="B23" s="49" t="s">
        <v>656</v>
      </c>
      <c r="C23" s="23" t="s">
        <v>785</v>
      </c>
      <c r="D23" s="23" t="s">
        <v>587</v>
      </c>
      <c r="E23" s="23" t="s">
        <v>588</v>
      </c>
      <c r="F23" s="23" t="s">
        <v>474</v>
      </c>
      <c r="G23" s="23">
        <v>4008</v>
      </c>
      <c r="H23" s="23"/>
      <c r="I23" s="23"/>
      <c r="J23" s="31" t="s">
        <v>412</v>
      </c>
      <c r="K23" s="23"/>
      <c r="L23" s="23"/>
      <c r="M23" s="23"/>
      <c r="N23" s="23" t="s">
        <v>27</v>
      </c>
      <c r="O23" s="23"/>
      <c r="P23" s="23" t="s">
        <v>249</v>
      </c>
      <c r="Q23" s="23"/>
      <c r="R23" s="23"/>
      <c r="S23" s="23"/>
      <c r="T23" s="23"/>
    </row>
    <row r="24" spans="1:20">
      <c r="A24" s="153">
        <v>34</v>
      </c>
      <c r="B24" s="49" t="s">
        <v>657</v>
      </c>
      <c r="C24" s="23" t="s">
        <v>813</v>
      </c>
      <c r="D24" s="23" t="s">
        <v>590</v>
      </c>
      <c r="E24" s="23" t="s">
        <v>591</v>
      </c>
      <c r="F24" s="23" t="s">
        <v>474</v>
      </c>
      <c r="G24" s="23">
        <v>2672</v>
      </c>
      <c r="H24" s="23"/>
      <c r="I24" s="23"/>
      <c r="J24" s="31" t="s">
        <v>412</v>
      </c>
      <c r="K24" s="23"/>
      <c r="L24" s="23"/>
      <c r="M24" s="23"/>
      <c r="N24" s="23" t="s">
        <v>27</v>
      </c>
      <c r="O24" s="23"/>
      <c r="P24" s="23" t="s">
        <v>249</v>
      </c>
      <c r="Q24" s="23"/>
      <c r="R24" s="23"/>
      <c r="S24" s="23"/>
      <c r="T24" s="23"/>
    </row>
    <row r="25" spans="1:20">
      <c r="A25" s="153">
        <v>35</v>
      </c>
      <c r="B25" s="158" t="s">
        <v>658</v>
      </c>
      <c r="C25" s="158"/>
      <c r="D25" s="158" t="s">
        <v>593</v>
      </c>
      <c r="E25" s="158" t="s">
        <v>594</v>
      </c>
      <c r="F25" s="159" t="s">
        <v>595</v>
      </c>
      <c r="G25" s="158"/>
      <c r="H25" s="158"/>
      <c r="I25" s="158"/>
      <c r="J25" s="160" t="s">
        <v>412</v>
      </c>
      <c r="K25" s="158"/>
      <c r="L25" s="158"/>
      <c r="M25" s="158"/>
      <c r="N25" s="158" t="s">
        <v>27</v>
      </c>
      <c r="O25" s="158"/>
      <c r="P25" s="158"/>
      <c r="Q25" s="158"/>
      <c r="R25" s="158"/>
      <c r="S25" s="158"/>
      <c r="T25" s="23"/>
    </row>
    <row r="26" spans="1:20">
      <c r="A26" s="153">
        <v>36</v>
      </c>
      <c r="B26" s="158" t="s">
        <v>659</v>
      </c>
      <c r="C26" s="158"/>
      <c r="D26" s="158" t="s">
        <v>597</v>
      </c>
      <c r="E26" s="158" t="s">
        <v>598</v>
      </c>
      <c r="F26" s="159" t="s">
        <v>595</v>
      </c>
      <c r="G26" s="158"/>
      <c r="H26" s="158"/>
      <c r="I26" s="158"/>
      <c r="J26" s="160" t="s">
        <v>412</v>
      </c>
      <c r="K26" s="158"/>
      <c r="L26" s="158"/>
      <c r="M26" s="158"/>
      <c r="N26" s="158" t="s">
        <v>27</v>
      </c>
      <c r="O26" s="158"/>
      <c r="P26" s="158"/>
      <c r="Q26" s="158"/>
      <c r="R26" s="158"/>
      <c r="S26" s="158"/>
      <c r="T26" s="23"/>
    </row>
    <row r="27" spans="1:20">
      <c r="A27" s="153">
        <v>37</v>
      </c>
      <c r="B27" s="49" t="s">
        <v>660</v>
      </c>
      <c r="C27" s="23" t="s">
        <v>786</v>
      </c>
      <c r="D27" s="23" t="s">
        <v>661</v>
      </c>
      <c r="E27" s="23" t="s">
        <v>662</v>
      </c>
      <c r="F27" s="23" t="s">
        <v>455</v>
      </c>
      <c r="G27" s="23">
        <v>4</v>
      </c>
      <c r="H27" s="23"/>
      <c r="I27" s="23"/>
      <c r="J27" s="31" t="s">
        <v>412</v>
      </c>
      <c r="K27" s="23"/>
      <c r="L27" s="23"/>
      <c r="M27" s="23"/>
      <c r="N27" s="23" t="s">
        <v>27</v>
      </c>
      <c r="O27" s="23"/>
      <c r="P27" s="23" t="s">
        <v>249</v>
      </c>
      <c r="Q27" s="23"/>
      <c r="R27" s="23"/>
      <c r="S27" s="23"/>
      <c r="T27" s="23"/>
    </row>
    <row r="28" spans="1:20">
      <c r="A28" s="153">
        <v>38</v>
      </c>
      <c r="B28" s="49" t="s">
        <v>663</v>
      </c>
      <c r="C28" s="23" t="s">
        <v>814</v>
      </c>
      <c r="D28" s="23" t="s">
        <v>603</v>
      </c>
      <c r="E28" s="23" t="s">
        <v>604</v>
      </c>
      <c r="F28" s="23"/>
      <c r="G28" s="23" t="s">
        <v>664</v>
      </c>
      <c r="H28" s="23"/>
      <c r="I28" s="23"/>
      <c r="J28" s="31" t="s">
        <v>412</v>
      </c>
      <c r="K28" s="23"/>
      <c r="L28" s="23"/>
      <c r="M28" s="23"/>
      <c r="N28" s="23" t="s">
        <v>21</v>
      </c>
      <c r="O28" s="23"/>
      <c r="P28" s="23"/>
      <c r="Q28" s="23"/>
      <c r="R28" s="23"/>
      <c r="S28" s="23"/>
      <c r="T28" s="23"/>
    </row>
    <row r="29" spans="1:20">
      <c r="A29" s="153">
        <v>39</v>
      </c>
      <c r="B29" s="49" t="s">
        <v>665</v>
      </c>
      <c r="C29" s="23" t="s">
        <v>815</v>
      </c>
      <c r="D29" s="23" t="s">
        <v>606</v>
      </c>
      <c r="E29" s="23" t="s">
        <v>607</v>
      </c>
      <c r="F29" s="23"/>
      <c r="G29" s="23">
        <v>4048</v>
      </c>
      <c r="H29" s="23"/>
      <c r="I29" s="23"/>
      <c r="J29" s="31" t="s">
        <v>412</v>
      </c>
      <c r="K29" s="23"/>
      <c r="L29" s="23"/>
      <c r="M29" s="23"/>
      <c r="N29" s="23" t="s">
        <v>27</v>
      </c>
      <c r="O29" s="23"/>
      <c r="P29" s="23" t="s">
        <v>249</v>
      </c>
      <c r="Q29" s="23"/>
      <c r="R29" s="23"/>
      <c r="S29" s="23"/>
      <c r="T29" s="23"/>
    </row>
    <row r="30" spans="1:20">
      <c r="A30" s="153">
        <v>40</v>
      </c>
      <c r="B30" s="49" t="s">
        <v>666</v>
      </c>
      <c r="C30" s="23" t="s">
        <v>816</v>
      </c>
      <c r="D30" s="23" t="s">
        <v>608</v>
      </c>
      <c r="E30" s="23" t="s">
        <v>609</v>
      </c>
      <c r="F30" s="23"/>
      <c r="G30" s="23"/>
      <c r="H30" s="23"/>
      <c r="I30" s="23"/>
      <c r="J30" s="31" t="s">
        <v>412</v>
      </c>
      <c r="K30" s="23"/>
      <c r="L30" s="23"/>
      <c r="M30" s="23"/>
      <c r="N30" s="23" t="s">
        <v>27</v>
      </c>
      <c r="O30" s="23"/>
      <c r="P30" s="23" t="s">
        <v>249</v>
      </c>
      <c r="Q30" s="23"/>
      <c r="R30" s="23"/>
      <c r="S30" s="23"/>
      <c r="T30" s="23"/>
    </row>
    <row r="31" spans="1:20">
      <c r="A31" s="153">
        <v>41</v>
      </c>
      <c r="B31" s="49" t="s">
        <v>667</v>
      </c>
      <c r="C31" s="23" t="s">
        <v>817</v>
      </c>
      <c r="D31" s="23" t="s">
        <v>611</v>
      </c>
      <c r="E31" s="23" t="s">
        <v>612</v>
      </c>
      <c r="F31" s="23"/>
      <c r="G31" s="23"/>
      <c r="H31" s="23"/>
      <c r="I31" s="23"/>
      <c r="J31" s="31" t="s">
        <v>412</v>
      </c>
      <c r="K31" s="23"/>
      <c r="L31" s="23"/>
      <c r="M31" s="23"/>
      <c r="N31" s="23" t="s">
        <v>21</v>
      </c>
      <c r="O31" s="23"/>
      <c r="P31" s="23"/>
      <c r="Q31" s="23"/>
      <c r="R31" s="23"/>
      <c r="S31" s="23"/>
      <c r="T31" s="23"/>
    </row>
    <row r="32" spans="1:20">
      <c r="A32" s="153">
        <v>42</v>
      </c>
      <c r="B32" s="49" t="s">
        <v>668</v>
      </c>
      <c r="C32" s="23" t="s">
        <v>799</v>
      </c>
      <c r="D32" s="23" t="s">
        <v>518</v>
      </c>
      <c r="E32" s="23" t="s">
        <v>519</v>
      </c>
      <c r="F32" s="23"/>
      <c r="G32" s="23" t="s">
        <v>669</v>
      </c>
      <c r="H32" s="23"/>
      <c r="I32" s="23"/>
      <c r="J32" s="31" t="s">
        <v>412</v>
      </c>
      <c r="K32" s="23"/>
      <c r="L32" s="23"/>
      <c r="M32" s="23"/>
      <c r="N32" s="23" t="s">
        <v>21</v>
      </c>
      <c r="O32" s="23"/>
      <c r="P32" s="23"/>
      <c r="Q32" s="23"/>
      <c r="R32" s="23"/>
      <c r="S32" s="23"/>
      <c r="T32" s="23"/>
    </row>
    <row r="33" spans="1:20">
      <c r="A33" s="153">
        <v>43</v>
      </c>
      <c r="B33" s="49" t="s">
        <v>670</v>
      </c>
      <c r="C33" s="23" t="s">
        <v>800</v>
      </c>
      <c r="D33" s="23" t="s">
        <v>521</v>
      </c>
      <c r="E33" s="23" t="s">
        <v>522</v>
      </c>
      <c r="F33" s="23"/>
      <c r="G33" s="23" t="s">
        <v>671</v>
      </c>
      <c r="H33" s="23"/>
      <c r="I33" s="23"/>
      <c r="J33" s="31" t="s">
        <v>412</v>
      </c>
      <c r="K33" s="23"/>
      <c r="L33" s="23"/>
      <c r="M33" s="23"/>
      <c r="N33" s="23" t="s">
        <v>21</v>
      </c>
      <c r="O33" s="23"/>
      <c r="P33" s="23"/>
      <c r="Q33" s="23"/>
      <c r="R33" s="23"/>
      <c r="S33" s="23"/>
      <c r="T33" s="23"/>
    </row>
    <row r="34" spans="1:20">
      <c r="A34" s="153">
        <v>44</v>
      </c>
      <c r="B34" s="49" t="s">
        <v>672</v>
      </c>
      <c r="C34" s="23" t="s">
        <v>801</v>
      </c>
      <c r="D34" s="23" t="s">
        <v>524</v>
      </c>
      <c r="E34" s="23" t="s">
        <v>525</v>
      </c>
      <c r="F34" s="23"/>
      <c r="G34" s="23">
        <v>10000</v>
      </c>
      <c r="H34" s="23"/>
      <c r="I34" s="23"/>
      <c r="J34" s="31" t="s">
        <v>412</v>
      </c>
      <c r="K34" s="23"/>
      <c r="L34" s="23"/>
      <c r="M34" s="23"/>
      <c r="N34" s="23" t="s">
        <v>27</v>
      </c>
      <c r="O34" s="23"/>
      <c r="P34" s="23" t="s">
        <v>249</v>
      </c>
      <c r="Q34" s="23"/>
      <c r="R34" s="23"/>
      <c r="S34" s="23"/>
      <c r="T34" s="23"/>
    </row>
    <row r="35" spans="1:20">
      <c r="A35" s="153">
        <v>45</v>
      </c>
      <c r="B35" s="49" t="s">
        <v>673</v>
      </c>
      <c r="C35" s="23" t="s">
        <v>802</v>
      </c>
      <c r="D35" s="23" t="s">
        <v>527</v>
      </c>
      <c r="E35" s="23" t="s">
        <v>528</v>
      </c>
      <c r="F35" s="23" t="s">
        <v>504</v>
      </c>
      <c r="G35" s="23">
        <v>200000</v>
      </c>
      <c r="H35" s="23"/>
      <c r="I35" s="23"/>
      <c r="J35" s="31" t="s">
        <v>412</v>
      </c>
      <c r="K35" s="23"/>
      <c r="L35" s="23"/>
      <c r="M35" s="23"/>
      <c r="N35" s="23" t="s">
        <v>27</v>
      </c>
      <c r="O35" s="23"/>
      <c r="P35" s="23" t="s">
        <v>249</v>
      </c>
      <c r="Q35" s="23"/>
      <c r="R35" s="23"/>
      <c r="S35" s="23"/>
      <c r="T35" s="23"/>
    </row>
    <row r="36" spans="1:20">
      <c r="A36" s="153">
        <v>46</v>
      </c>
      <c r="B36" s="49" t="s">
        <v>674</v>
      </c>
      <c r="C36" s="23" t="s">
        <v>803</v>
      </c>
      <c r="D36" s="23" t="s">
        <v>530</v>
      </c>
      <c r="E36" s="23" t="s">
        <v>531</v>
      </c>
      <c r="F36" s="23"/>
      <c r="G36" s="23" t="s">
        <v>675</v>
      </c>
      <c r="H36" s="23"/>
      <c r="I36" s="23"/>
      <c r="J36" s="31" t="s">
        <v>412</v>
      </c>
      <c r="K36" s="23"/>
      <c r="L36" s="23"/>
      <c r="M36" s="23"/>
      <c r="N36" s="23" t="s">
        <v>21</v>
      </c>
      <c r="O36" s="23"/>
      <c r="P36" s="23"/>
      <c r="Q36" s="23"/>
      <c r="R36" s="23"/>
      <c r="S36" s="23"/>
      <c r="T36" s="23"/>
    </row>
    <row r="37" spans="1:20">
      <c r="A37" s="153">
        <v>47</v>
      </c>
      <c r="B37" s="49" t="s">
        <v>676</v>
      </c>
      <c r="C37" s="23" t="s">
        <v>804</v>
      </c>
      <c r="D37" s="23" t="s">
        <v>533</v>
      </c>
      <c r="E37" s="23" t="s">
        <v>534</v>
      </c>
      <c r="F37" s="23"/>
      <c r="G37" s="23" t="s">
        <v>677</v>
      </c>
      <c r="H37" s="23"/>
      <c r="I37" s="23"/>
      <c r="J37" s="31" t="s">
        <v>412</v>
      </c>
      <c r="K37" s="23"/>
      <c r="L37" s="23"/>
      <c r="M37" s="23"/>
      <c r="N37" s="23" t="s">
        <v>21</v>
      </c>
      <c r="O37" s="23"/>
      <c r="P37" s="23"/>
      <c r="Q37" s="23"/>
      <c r="R37" s="23"/>
      <c r="S37" s="23"/>
      <c r="T37" s="23"/>
    </row>
    <row r="38" spans="1:20">
      <c r="A38" s="153">
        <v>48</v>
      </c>
      <c r="B38" s="49" t="s">
        <v>678</v>
      </c>
      <c r="C38" s="23" t="s">
        <v>805</v>
      </c>
      <c r="D38" s="23" t="s">
        <v>536</v>
      </c>
      <c r="E38" s="23" t="s">
        <v>537</v>
      </c>
      <c r="F38" s="23"/>
      <c r="G38" s="23" t="s">
        <v>679</v>
      </c>
      <c r="H38" s="23"/>
      <c r="I38" s="23"/>
      <c r="J38" s="31" t="s">
        <v>412</v>
      </c>
      <c r="K38" s="23"/>
      <c r="L38" s="23"/>
      <c r="M38" s="23"/>
      <c r="N38" s="23" t="s">
        <v>21</v>
      </c>
      <c r="O38" s="23"/>
      <c r="P38" s="23"/>
      <c r="Q38" s="23"/>
      <c r="R38" s="23"/>
      <c r="S38" s="23"/>
      <c r="T38" s="23"/>
    </row>
    <row r="39" spans="1:20">
      <c r="A39" s="153">
        <v>49</v>
      </c>
      <c r="B39" s="49" t="s">
        <v>680</v>
      </c>
      <c r="C39" s="23" t="s">
        <v>806</v>
      </c>
      <c r="D39" s="23" t="s">
        <v>539</v>
      </c>
      <c r="E39" s="23" t="s">
        <v>540</v>
      </c>
      <c r="F39" s="23"/>
      <c r="G39" s="23" t="s">
        <v>675</v>
      </c>
      <c r="H39" s="23"/>
      <c r="I39" s="23"/>
      <c r="J39" s="31" t="s">
        <v>412</v>
      </c>
      <c r="K39" s="23"/>
      <c r="L39" s="23"/>
      <c r="M39" s="23"/>
      <c r="N39" s="23" t="s">
        <v>21</v>
      </c>
      <c r="O39" s="23"/>
      <c r="P39" s="23"/>
      <c r="Q39" s="23"/>
      <c r="R39" s="23"/>
      <c r="S39" s="23"/>
      <c r="T39" s="23"/>
    </row>
    <row r="40" spans="1:20">
      <c r="A40" s="153">
        <v>50</v>
      </c>
      <c r="B40" s="49" t="s">
        <v>681</v>
      </c>
      <c r="C40" s="23" t="s">
        <v>807</v>
      </c>
      <c r="D40" s="23" t="s">
        <v>542</v>
      </c>
      <c r="E40" s="23" t="s">
        <v>543</v>
      </c>
      <c r="F40" s="23" t="s">
        <v>497</v>
      </c>
      <c r="G40" s="23">
        <v>40</v>
      </c>
      <c r="H40" s="23"/>
      <c r="I40" s="23"/>
      <c r="J40" s="31" t="s">
        <v>412</v>
      </c>
      <c r="K40" s="23"/>
      <c r="L40" s="23"/>
      <c r="M40" s="23"/>
      <c r="N40" s="23" t="s">
        <v>27</v>
      </c>
      <c r="O40" s="23"/>
      <c r="P40" s="23" t="s">
        <v>249</v>
      </c>
      <c r="Q40" s="23"/>
      <c r="R40" s="23"/>
      <c r="S40" s="23"/>
      <c r="T40" s="23"/>
    </row>
    <row r="41" spans="1:20">
      <c r="A41" s="153">
        <v>51</v>
      </c>
      <c r="B41" s="49" t="s">
        <v>682</v>
      </c>
      <c r="C41" s="23" t="s">
        <v>780</v>
      </c>
      <c r="D41" s="23" t="s">
        <v>457</v>
      </c>
      <c r="E41" s="23" t="s">
        <v>458</v>
      </c>
      <c r="F41" s="23"/>
      <c r="G41" s="23" t="s">
        <v>683</v>
      </c>
      <c r="H41" s="23"/>
      <c r="I41" s="23"/>
      <c r="J41" s="31" t="s">
        <v>412</v>
      </c>
      <c r="K41" s="23"/>
      <c r="L41" s="23"/>
      <c r="M41" s="23"/>
      <c r="N41" s="23" t="s">
        <v>21</v>
      </c>
      <c r="O41" s="23"/>
      <c r="P41" s="23"/>
      <c r="Q41" s="23"/>
      <c r="R41" s="23"/>
      <c r="S41" s="23"/>
      <c r="T41" s="23"/>
    </row>
    <row r="42" spans="1:20">
      <c r="A42" s="153">
        <v>52</v>
      </c>
      <c r="B42" s="49" t="s">
        <v>684</v>
      </c>
      <c r="C42" s="23" t="s">
        <v>818</v>
      </c>
      <c r="D42" s="23" t="s">
        <v>623</v>
      </c>
      <c r="E42" s="23" t="s">
        <v>624</v>
      </c>
      <c r="F42" s="23"/>
      <c r="G42" s="23"/>
      <c r="H42" s="23"/>
      <c r="I42" s="23"/>
      <c r="J42" s="31" t="s">
        <v>412</v>
      </c>
      <c r="K42" s="23"/>
      <c r="L42" s="23"/>
      <c r="M42" s="23"/>
      <c r="N42" s="23" t="s">
        <v>21</v>
      </c>
      <c r="O42" s="23"/>
      <c r="P42" s="23"/>
      <c r="Q42" s="23"/>
      <c r="R42" s="23"/>
      <c r="S42" s="23"/>
      <c r="T42" s="23"/>
    </row>
    <row r="43" spans="1:20">
      <c r="A43" s="153">
        <v>53</v>
      </c>
      <c r="B43" s="49" t="s">
        <v>685</v>
      </c>
      <c r="C43" s="23" t="s">
        <v>775</v>
      </c>
      <c r="D43" s="23" t="s">
        <v>626</v>
      </c>
      <c r="E43" s="23" t="s">
        <v>627</v>
      </c>
      <c r="F43" s="23"/>
      <c r="G43" s="23"/>
      <c r="H43" s="23"/>
      <c r="I43" s="23"/>
      <c r="J43" s="31" t="s">
        <v>412</v>
      </c>
      <c r="K43" s="23"/>
      <c r="L43" s="23"/>
      <c r="M43" s="23"/>
      <c r="N43" s="23" t="s">
        <v>21</v>
      </c>
      <c r="O43" s="23"/>
      <c r="P43" s="23"/>
      <c r="Q43" s="23"/>
      <c r="R43" s="23"/>
      <c r="S43" s="23"/>
      <c r="T43" s="23"/>
    </row>
    <row r="44" spans="1:20">
      <c r="A44" s="153">
        <v>54</v>
      </c>
      <c r="B44" s="49" t="s">
        <v>686</v>
      </c>
      <c r="C44" s="23" t="s">
        <v>808</v>
      </c>
      <c r="D44" s="23" t="s">
        <v>629</v>
      </c>
      <c r="E44" s="23" t="s">
        <v>630</v>
      </c>
      <c r="F44" s="23"/>
      <c r="G44" s="23" t="s">
        <v>687</v>
      </c>
      <c r="H44" s="23"/>
      <c r="I44" s="23"/>
      <c r="J44" s="31" t="s">
        <v>412</v>
      </c>
      <c r="K44" s="23"/>
      <c r="L44" s="23"/>
      <c r="M44" s="23"/>
      <c r="N44" s="23" t="s">
        <v>21</v>
      </c>
      <c r="O44" s="23"/>
      <c r="P44" s="23"/>
      <c r="Q44" s="23"/>
      <c r="R44" s="23"/>
      <c r="S44" s="23"/>
      <c r="T44" s="23"/>
    </row>
    <row r="45" spans="1:20">
      <c r="A45" s="153">
        <v>55</v>
      </c>
      <c r="B45" s="49" t="s">
        <v>688</v>
      </c>
      <c r="C45" s="23"/>
      <c r="D45" s="23" t="s">
        <v>150</v>
      </c>
      <c r="E45" s="23" t="s">
        <v>551</v>
      </c>
      <c r="F45" s="23"/>
      <c r="G45" s="23"/>
      <c r="H45" s="23"/>
      <c r="I45" s="23"/>
      <c r="J45" s="31" t="s">
        <v>412</v>
      </c>
      <c r="K45" s="23"/>
      <c r="L45" s="23"/>
      <c r="M45" s="23"/>
      <c r="N45" s="23" t="s">
        <v>21</v>
      </c>
      <c r="O45" s="23"/>
      <c r="P45" s="23"/>
      <c r="Q45" s="23"/>
      <c r="R45" s="23"/>
      <c r="S45" s="23"/>
      <c r="T45" s="23"/>
    </row>
  </sheetData>
  <autoFilter ref="A2:U48" xr:uid="{C165D5B6-5BFD-45CE-8949-99F47CCA039D}"/>
  <phoneticPr fontId="3"/>
  <pageMargins left="0.7" right="0.7" top="0.75" bottom="0.75" header="0.3" footer="0.3"/>
  <pageSetup paperSize="300"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79336-1EAB-46BA-9C5A-FE05920D50E1}">
  <sheetPr>
    <pageSetUpPr autoPageBreaks="0"/>
  </sheetPr>
  <dimension ref="A1:T44"/>
  <sheetViews>
    <sheetView zoomScale="55" zoomScaleNormal="55" workbookViewId="0">
      <selection activeCell="E32" sqref="E32"/>
    </sheetView>
  </sheetViews>
  <sheetFormatPr defaultColWidth="9" defaultRowHeight="18.75"/>
  <cols>
    <col min="1" max="1" width="5.25" style="3" bestFit="1" customWidth="1"/>
    <col min="2" max="2" width="58.25" style="3" customWidth="1"/>
    <col min="3" max="3" width="41.375" style="3" bestFit="1" customWidth="1"/>
    <col min="4" max="4" width="27.25" style="3" bestFit="1" customWidth="1"/>
    <col min="5" max="5" width="25.75" style="3" bestFit="1" customWidth="1"/>
    <col min="6" max="6" width="10.125" style="3" customWidth="1"/>
    <col min="7" max="8" width="41.375" style="3" bestFit="1" customWidth="1"/>
    <col min="9" max="9" width="17" style="3" customWidth="1"/>
    <col min="10" max="10" width="19.375" style="3" customWidth="1"/>
    <col min="11" max="11" width="37.375" style="3" customWidth="1"/>
    <col min="12" max="12" width="5.625" style="3" bestFit="1" customWidth="1"/>
    <col min="13" max="13" width="8.625" style="3" bestFit="1" customWidth="1"/>
    <col min="14" max="14" width="15.125" style="3" bestFit="1" customWidth="1"/>
    <col min="15" max="15" width="18.375" style="3" bestFit="1" customWidth="1"/>
    <col min="16" max="16" width="18.375" style="3" customWidth="1"/>
    <col min="17" max="17" width="16.875" style="3" bestFit="1" customWidth="1"/>
    <col min="18" max="21" width="11.75" style="3" customWidth="1"/>
    <col min="22" max="16384" width="9" style="3"/>
  </cols>
  <sheetData>
    <row r="1" spans="1:20" ht="19.5">
      <c r="A1" s="134"/>
      <c r="B1" s="135" t="s">
        <v>383</v>
      </c>
      <c r="C1" s="135" t="s">
        <v>384</v>
      </c>
      <c r="D1" s="135" t="s">
        <v>385</v>
      </c>
      <c r="E1" s="135" t="s">
        <v>386</v>
      </c>
      <c r="F1" s="135" t="s">
        <v>387</v>
      </c>
      <c r="G1" s="135"/>
      <c r="H1" s="135" t="s">
        <v>388</v>
      </c>
      <c r="I1" s="135"/>
      <c r="J1" s="135" t="s">
        <v>389</v>
      </c>
      <c r="K1" s="136" t="s">
        <v>390</v>
      </c>
      <c r="L1" s="136" t="s">
        <v>391</v>
      </c>
      <c r="M1" s="136"/>
      <c r="N1" s="137" t="s">
        <v>392</v>
      </c>
      <c r="O1" s="138"/>
      <c r="P1" s="138"/>
      <c r="Q1" s="139"/>
      <c r="R1" s="139" t="s">
        <v>393</v>
      </c>
      <c r="S1" s="139"/>
      <c r="T1" s="139"/>
    </row>
    <row r="2" spans="1:20" ht="19.5">
      <c r="A2" s="140"/>
      <c r="B2" s="141" t="s">
        <v>394</v>
      </c>
      <c r="C2" s="141" t="s">
        <v>395</v>
      </c>
      <c r="D2" s="142" t="s">
        <v>396</v>
      </c>
      <c r="E2" s="143" t="s">
        <v>397</v>
      </c>
      <c r="F2" s="143" t="s">
        <v>398</v>
      </c>
      <c r="G2" s="143" t="s">
        <v>399</v>
      </c>
      <c r="H2" s="143" t="s">
        <v>400</v>
      </c>
      <c r="I2" s="143" t="s">
        <v>401</v>
      </c>
      <c r="J2" s="144" t="s">
        <v>402</v>
      </c>
      <c r="K2" s="145" t="s">
        <v>403</v>
      </c>
      <c r="L2" s="145" t="s">
        <v>404</v>
      </c>
      <c r="M2" s="146" t="s">
        <v>150</v>
      </c>
      <c r="N2" s="147" t="s">
        <v>405</v>
      </c>
      <c r="O2" s="148" t="s">
        <v>406</v>
      </c>
      <c r="P2" s="148" t="s">
        <v>407</v>
      </c>
      <c r="Q2" s="149" t="s">
        <v>408</v>
      </c>
      <c r="R2" s="150" t="s">
        <v>409</v>
      </c>
      <c r="S2" s="151" t="s">
        <v>410</v>
      </c>
      <c r="T2" s="152" t="s">
        <v>411</v>
      </c>
    </row>
    <row r="3" spans="1:20">
      <c r="A3" s="153">
        <v>13</v>
      </c>
      <c r="B3" s="155" t="s">
        <v>413</v>
      </c>
      <c r="C3" s="80"/>
      <c r="D3" s="80" t="s">
        <v>414</v>
      </c>
      <c r="E3" s="80" t="s">
        <v>415</v>
      </c>
      <c r="F3" s="156"/>
      <c r="G3" s="80" t="s">
        <v>281</v>
      </c>
      <c r="H3" s="80"/>
      <c r="I3" s="80"/>
      <c r="J3" s="157" t="s">
        <v>412</v>
      </c>
      <c r="K3" s="80" t="s">
        <v>416</v>
      </c>
      <c r="L3" s="80"/>
      <c r="M3" s="80"/>
      <c r="N3" s="80" t="s">
        <v>21</v>
      </c>
      <c r="O3" s="80"/>
      <c r="P3" s="80"/>
      <c r="Q3" s="80"/>
      <c r="R3" s="80"/>
      <c r="S3" s="80"/>
      <c r="T3" s="80"/>
    </row>
    <row r="4" spans="1:20">
      <c r="A4" s="153">
        <v>14</v>
      </c>
      <c r="B4" s="49" t="s">
        <v>689</v>
      </c>
      <c r="C4" s="23" t="s">
        <v>775</v>
      </c>
      <c r="D4" s="23" t="s">
        <v>418</v>
      </c>
      <c r="E4" s="23" t="s">
        <v>419</v>
      </c>
      <c r="F4" s="23"/>
      <c r="G4" s="23"/>
      <c r="H4" s="23"/>
      <c r="I4" s="23"/>
      <c r="J4" s="31" t="s">
        <v>412</v>
      </c>
      <c r="K4" s="23"/>
      <c r="L4" s="23"/>
      <c r="M4" s="23"/>
      <c r="N4" s="23" t="s">
        <v>21</v>
      </c>
      <c r="O4" s="23"/>
      <c r="P4" s="23"/>
      <c r="Q4" s="23"/>
      <c r="R4" s="23"/>
      <c r="S4" s="23"/>
      <c r="T4" s="23"/>
    </row>
    <row r="5" spans="1:20">
      <c r="A5" s="153">
        <v>15</v>
      </c>
      <c r="B5" s="49" t="s">
        <v>690</v>
      </c>
      <c r="C5" s="23"/>
      <c r="D5" s="23" t="s">
        <v>421</v>
      </c>
      <c r="E5" s="23" t="s">
        <v>422</v>
      </c>
      <c r="F5" s="23"/>
      <c r="G5" s="23"/>
      <c r="H5" s="23"/>
      <c r="I5" s="23"/>
      <c r="J5" s="31" t="s">
        <v>412</v>
      </c>
      <c r="K5" s="23"/>
      <c r="L5" s="23"/>
      <c r="M5" s="23"/>
      <c r="N5" s="23" t="s">
        <v>21</v>
      </c>
      <c r="O5" s="23"/>
      <c r="P5" s="23"/>
      <c r="Q5" s="23"/>
      <c r="R5" s="23"/>
      <c r="S5" s="23"/>
      <c r="T5" s="23"/>
    </row>
    <row r="6" spans="1:20">
      <c r="A6" s="153">
        <v>16</v>
      </c>
      <c r="B6" s="49" t="s">
        <v>691</v>
      </c>
      <c r="C6" s="23"/>
      <c r="D6" s="23" t="s">
        <v>423</v>
      </c>
      <c r="E6" s="23" t="s">
        <v>424</v>
      </c>
      <c r="F6" s="23"/>
      <c r="G6" s="23"/>
      <c r="H6" s="23"/>
      <c r="I6" s="23"/>
      <c r="J6" s="31" t="s">
        <v>412</v>
      </c>
      <c r="K6" s="23"/>
      <c r="L6" s="23"/>
      <c r="M6" s="23"/>
      <c r="N6" s="23" t="s">
        <v>21</v>
      </c>
      <c r="O6" s="23"/>
      <c r="P6" s="23"/>
      <c r="Q6" s="23"/>
      <c r="R6" s="23"/>
      <c r="S6" s="23"/>
      <c r="T6" s="23"/>
    </row>
    <row r="7" spans="1:20">
      <c r="A7" s="153">
        <v>17</v>
      </c>
      <c r="B7" s="49" t="s">
        <v>692</v>
      </c>
      <c r="C7" s="23" t="s">
        <v>776</v>
      </c>
      <c r="D7" s="23" t="s">
        <v>426</v>
      </c>
      <c r="E7" s="23" t="s">
        <v>427</v>
      </c>
      <c r="F7" s="23"/>
      <c r="G7" s="23"/>
      <c r="H7" s="23"/>
      <c r="I7" s="23"/>
      <c r="J7" s="31" t="s">
        <v>412</v>
      </c>
      <c r="K7" s="23"/>
      <c r="L7" s="23"/>
      <c r="M7" s="23"/>
      <c r="N7" s="23" t="s">
        <v>21</v>
      </c>
      <c r="O7" s="23"/>
      <c r="P7" s="23"/>
      <c r="Q7" s="23"/>
      <c r="R7" s="23"/>
      <c r="S7" s="23"/>
      <c r="T7" s="23"/>
    </row>
    <row r="8" spans="1:20">
      <c r="A8" s="153">
        <v>18</v>
      </c>
      <c r="B8" s="49" t="s">
        <v>693</v>
      </c>
      <c r="C8" s="23"/>
      <c r="D8" s="23" t="s">
        <v>429</v>
      </c>
      <c r="E8" s="23" t="s">
        <v>430</v>
      </c>
      <c r="F8" s="23"/>
      <c r="G8" s="23"/>
      <c r="H8" s="23"/>
      <c r="I8" s="23"/>
      <c r="J8" s="31" t="s">
        <v>412</v>
      </c>
      <c r="K8" s="23"/>
      <c r="L8" s="23"/>
      <c r="M8" s="23"/>
      <c r="N8" s="23" t="s">
        <v>21</v>
      </c>
      <c r="O8" s="23"/>
      <c r="P8" s="23"/>
      <c r="Q8" s="23"/>
      <c r="R8" s="23"/>
      <c r="S8" s="23"/>
      <c r="T8" s="23"/>
    </row>
    <row r="9" spans="1:20">
      <c r="A9" s="153">
        <v>19</v>
      </c>
      <c r="B9" s="49" t="s">
        <v>694</v>
      </c>
      <c r="C9" s="23"/>
      <c r="D9" s="23" t="s">
        <v>432</v>
      </c>
      <c r="E9" s="23" t="s">
        <v>433</v>
      </c>
      <c r="F9" s="23"/>
      <c r="G9" s="23"/>
      <c r="H9" s="23"/>
      <c r="I9" s="23"/>
      <c r="J9" s="31" t="s">
        <v>412</v>
      </c>
      <c r="K9" s="23"/>
      <c r="L9" s="23"/>
      <c r="M9" s="23"/>
      <c r="N9" s="23" t="s">
        <v>21</v>
      </c>
      <c r="O9" s="23"/>
      <c r="P9" s="23"/>
      <c r="Q9" s="23"/>
      <c r="R9" s="23"/>
      <c r="S9" s="23"/>
      <c r="T9" s="23"/>
    </row>
    <row r="10" spans="1:20">
      <c r="A10" s="153">
        <v>20</v>
      </c>
      <c r="B10" s="49" t="s">
        <v>695</v>
      </c>
      <c r="C10" s="23" t="s">
        <v>809</v>
      </c>
      <c r="D10" s="23" t="s">
        <v>435</v>
      </c>
      <c r="E10" s="23" t="s">
        <v>436</v>
      </c>
      <c r="F10" s="23"/>
      <c r="G10" s="23"/>
      <c r="H10" s="23"/>
      <c r="I10" s="23"/>
      <c r="J10" s="31" t="s">
        <v>412</v>
      </c>
      <c r="K10" s="23"/>
      <c r="L10" s="23"/>
      <c r="M10" s="23"/>
      <c r="N10" s="23" t="s">
        <v>71</v>
      </c>
      <c r="O10" s="23"/>
      <c r="P10" s="23"/>
      <c r="Q10" s="23"/>
      <c r="R10" s="23"/>
      <c r="S10" s="23"/>
      <c r="T10" s="23"/>
    </row>
    <row r="11" spans="1:20">
      <c r="A11" s="153">
        <v>21</v>
      </c>
      <c r="B11" s="49" t="s">
        <v>696</v>
      </c>
      <c r="C11" s="23" t="s">
        <v>809</v>
      </c>
      <c r="D11" s="23" t="s">
        <v>438</v>
      </c>
      <c r="E11" s="23" t="s">
        <v>439</v>
      </c>
      <c r="F11" s="23"/>
      <c r="G11" s="23"/>
      <c r="H11" s="23"/>
      <c r="I11" s="23"/>
      <c r="J11" s="31" t="s">
        <v>412</v>
      </c>
      <c r="K11" s="23"/>
      <c r="L11" s="23"/>
      <c r="M11" s="23"/>
      <c r="N11" s="23" t="s">
        <v>71</v>
      </c>
      <c r="O11" s="23"/>
      <c r="P11" s="23"/>
      <c r="Q11" s="23"/>
      <c r="R11" s="23"/>
      <c r="S11" s="23"/>
      <c r="T11" s="23"/>
    </row>
    <row r="12" spans="1:20">
      <c r="A12" s="153">
        <v>22</v>
      </c>
      <c r="B12" s="49" t="s">
        <v>697</v>
      </c>
      <c r="C12" s="23" t="s">
        <v>809</v>
      </c>
      <c r="D12" s="23" t="s">
        <v>441</v>
      </c>
      <c r="E12" s="23" t="s">
        <v>442</v>
      </c>
      <c r="F12" s="23"/>
      <c r="G12" s="23"/>
      <c r="H12" s="23"/>
      <c r="I12" s="23"/>
      <c r="J12" s="31" t="s">
        <v>412</v>
      </c>
      <c r="K12" s="23"/>
      <c r="L12" s="23"/>
      <c r="M12" s="23"/>
      <c r="N12" s="23" t="s">
        <v>71</v>
      </c>
      <c r="O12" s="23"/>
      <c r="P12" s="23"/>
      <c r="Q12" s="23"/>
      <c r="R12" s="23"/>
      <c r="S12" s="23"/>
      <c r="T12" s="23"/>
    </row>
    <row r="13" spans="1:20">
      <c r="A13" s="153">
        <v>23</v>
      </c>
      <c r="B13" s="49" t="s">
        <v>698</v>
      </c>
      <c r="C13" s="23" t="s">
        <v>810</v>
      </c>
      <c r="D13" s="23" t="s">
        <v>444</v>
      </c>
      <c r="E13" s="23" t="s">
        <v>445</v>
      </c>
      <c r="F13" s="23"/>
      <c r="G13" s="23"/>
      <c r="H13" s="23"/>
      <c r="I13" s="23"/>
      <c r="J13" s="31" t="s">
        <v>412</v>
      </c>
      <c r="K13" s="23"/>
      <c r="L13" s="23"/>
      <c r="M13" s="23"/>
      <c r="N13" s="23" t="s">
        <v>71</v>
      </c>
      <c r="O13" s="23"/>
      <c r="P13" s="23"/>
      <c r="Q13" s="23"/>
      <c r="R13" s="23"/>
      <c r="S13" s="23"/>
      <c r="T13" s="23"/>
    </row>
    <row r="14" spans="1:20">
      <c r="A14" s="153">
        <v>24</v>
      </c>
      <c r="B14" s="49" t="s">
        <v>699</v>
      </c>
      <c r="C14" s="23" t="s">
        <v>810</v>
      </c>
      <c r="D14" s="23" t="s">
        <v>447</v>
      </c>
      <c r="E14" s="23" t="s">
        <v>448</v>
      </c>
      <c r="F14" s="23"/>
      <c r="G14" s="23"/>
      <c r="H14" s="23"/>
      <c r="I14" s="23"/>
      <c r="J14" s="31" t="s">
        <v>412</v>
      </c>
      <c r="K14" s="23"/>
      <c r="L14" s="23"/>
      <c r="M14" s="23"/>
      <c r="N14" s="23" t="s">
        <v>71</v>
      </c>
      <c r="O14" s="23"/>
      <c r="P14" s="23"/>
      <c r="Q14" s="23"/>
      <c r="R14" s="23"/>
      <c r="S14" s="23"/>
      <c r="T14" s="23"/>
    </row>
    <row r="15" spans="1:20">
      <c r="A15" s="153">
        <v>25</v>
      </c>
      <c r="B15" s="49" t="s">
        <v>700</v>
      </c>
      <c r="C15" s="23" t="s">
        <v>810</v>
      </c>
      <c r="D15" s="23" t="s">
        <v>450</v>
      </c>
      <c r="E15" s="23" t="s">
        <v>451</v>
      </c>
      <c r="F15" s="23"/>
      <c r="G15" s="23"/>
      <c r="H15" s="23"/>
      <c r="I15" s="23"/>
      <c r="J15" s="31" t="s">
        <v>412</v>
      </c>
      <c r="K15" s="23"/>
      <c r="L15" s="23"/>
      <c r="M15" s="23"/>
      <c r="N15" s="23" t="s">
        <v>71</v>
      </c>
      <c r="O15" s="23"/>
      <c r="P15" s="23"/>
      <c r="Q15" s="23"/>
      <c r="R15" s="23"/>
      <c r="S15" s="23"/>
      <c r="T15" s="23"/>
    </row>
    <row r="16" spans="1:20">
      <c r="A16" s="153">
        <v>26</v>
      </c>
      <c r="B16" s="49" t="s">
        <v>701</v>
      </c>
      <c r="C16" s="23" t="s">
        <v>779</v>
      </c>
      <c r="D16" s="23" t="s">
        <v>568</v>
      </c>
      <c r="E16" s="23" t="s">
        <v>569</v>
      </c>
      <c r="F16" s="23"/>
      <c r="G16" s="23"/>
      <c r="H16" s="23"/>
      <c r="I16" s="23"/>
      <c r="J16" s="31" t="s">
        <v>412</v>
      </c>
      <c r="K16" s="23"/>
      <c r="L16" s="23"/>
      <c r="M16" s="23"/>
      <c r="N16" s="23" t="s">
        <v>27</v>
      </c>
      <c r="O16" s="23"/>
      <c r="P16" s="23" t="s">
        <v>249</v>
      </c>
      <c r="Q16" s="23"/>
      <c r="R16" s="23"/>
      <c r="S16" s="23"/>
      <c r="T16" s="23"/>
    </row>
    <row r="17" spans="1:20">
      <c r="A17" s="153">
        <v>27</v>
      </c>
      <c r="B17" s="49" t="s">
        <v>702</v>
      </c>
      <c r="C17" s="23" t="s">
        <v>781</v>
      </c>
      <c r="D17" s="23" t="s">
        <v>703</v>
      </c>
      <c r="E17" s="23" t="s">
        <v>704</v>
      </c>
      <c r="F17" s="23"/>
      <c r="G17" s="23"/>
      <c r="H17" s="23"/>
      <c r="I17" s="23"/>
      <c r="J17" s="31" t="s">
        <v>412</v>
      </c>
      <c r="K17" s="23"/>
      <c r="L17" s="23"/>
      <c r="M17" s="23"/>
      <c r="N17" s="23" t="s">
        <v>27</v>
      </c>
      <c r="O17" s="23"/>
      <c r="P17" s="23" t="s">
        <v>249</v>
      </c>
      <c r="Q17" s="23"/>
      <c r="R17" s="23"/>
      <c r="S17" s="23"/>
      <c r="T17" s="23"/>
    </row>
    <row r="18" spans="1:20">
      <c r="A18" s="153">
        <v>28</v>
      </c>
      <c r="B18" s="49" t="s">
        <v>705</v>
      </c>
      <c r="C18" s="23" t="s">
        <v>782</v>
      </c>
      <c r="D18" s="23" t="s">
        <v>706</v>
      </c>
      <c r="E18" s="23" t="s">
        <v>707</v>
      </c>
      <c r="F18" s="23"/>
      <c r="G18" s="23"/>
      <c r="H18" s="23"/>
      <c r="I18" s="23"/>
      <c r="J18" s="31" t="s">
        <v>412</v>
      </c>
      <c r="K18" s="23"/>
      <c r="L18" s="23"/>
      <c r="M18" s="23"/>
      <c r="N18" s="23" t="s">
        <v>27</v>
      </c>
      <c r="O18" s="23"/>
      <c r="P18" s="23" t="s">
        <v>249</v>
      </c>
      <c r="Q18" s="23"/>
      <c r="R18" s="23"/>
      <c r="S18" s="23"/>
      <c r="T18" s="23"/>
    </row>
    <row r="19" spans="1:20">
      <c r="A19" s="153">
        <v>29</v>
      </c>
      <c r="B19" s="49" t="s">
        <v>708</v>
      </c>
      <c r="C19" s="23" t="s">
        <v>783</v>
      </c>
      <c r="D19" s="23" t="s">
        <v>709</v>
      </c>
      <c r="E19" s="23" t="s">
        <v>710</v>
      </c>
      <c r="F19" s="23"/>
      <c r="G19" s="23"/>
      <c r="H19" s="23"/>
      <c r="I19" s="23"/>
      <c r="J19" s="31" t="s">
        <v>412</v>
      </c>
      <c r="K19" s="23"/>
      <c r="L19" s="23"/>
      <c r="M19" s="23"/>
      <c r="N19" s="23" t="s">
        <v>21</v>
      </c>
      <c r="O19" s="23"/>
      <c r="P19" s="23"/>
      <c r="Q19" s="23"/>
      <c r="R19" s="23"/>
      <c r="S19" s="23"/>
      <c r="T19" s="23"/>
    </row>
    <row r="20" spans="1:20">
      <c r="A20" s="153">
        <v>30</v>
      </c>
      <c r="B20" s="49" t="s">
        <v>711</v>
      </c>
      <c r="C20" s="23" t="s">
        <v>823</v>
      </c>
      <c r="D20" s="23" t="s">
        <v>712</v>
      </c>
      <c r="E20" s="23" t="s">
        <v>713</v>
      </c>
      <c r="F20" s="23"/>
      <c r="G20" s="23"/>
      <c r="H20" s="23"/>
      <c r="I20" s="23"/>
      <c r="J20" s="31" t="s">
        <v>412</v>
      </c>
      <c r="K20" s="23"/>
      <c r="L20" s="23"/>
      <c r="M20" s="23"/>
      <c r="N20" s="23" t="s">
        <v>27</v>
      </c>
      <c r="O20" s="23"/>
      <c r="P20" s="23" t="s">
        <v>249</v>
      </c>
      <c r="Q20" s="23"/>
      <c r="R20" s="23"/>
      <c r="S20" s="23"/>
      <c r="T20" s="23"/>
    </row>
    <row r="21" spans="1:20">
      <c r="A21" s="153">
        <v>31</v>
      </c>
      <c r="B21" s="49" t="s">
        <v>714</v>
      </c>
      <c r="C21" s="23" t="s">
        <v>824</v>
      </c>
      <c r="D21" s="23" t="s">
        <v>715</v>
      </c>
      <c r="E21" s="23" t="s">
        <v>716</v>
      </c>
      <c r="F21" s="23"/>
      <c r="G21" s="23"/>
      <c r="H21" s="23"/>
      <c r="I21" s="23"/>
      <c r="J21" s="31" t="s">
        <v>412</v>
      </c>
      <c r="K21" s="23"/>
      <c r="L21" s="23"/>
      <c r="M21" s="23"/>
      <c r="N21" s="23" t="s">
        <v>27</v>
      </c>
      <c r="O21" s="23"/>
      <c r="P21" s="23" t="s">
        <v>249</v>
      </c>
      <c r="Q21" s="23"/>
      <c r="R21" s="23"/>
      <c r="S21" s="23"/>
      <c r="T21" s="23"/>
    </row>
    <row r="22" spans="1:20">
      <c r="A22" s="153">
        <v>32</v>
      </c>
      <c r="B22" s="49" t="s">
        <v>717</v>
      </c>
      <c r="C22" s="23" t="s">
        <v>784</v>
      </c>
      <c r="D22" s="23" t="s">
        <v>580</v>
      </c>
      <c r="E22" s="23" t="s">
        <v>581</v>
      </c>
      <c r="F22" s="23"/>
      <c r="G22" s="23"/>
      <c r="H22" s="23"/>
      <c r="I22" s="23"/>
      <c r="J22" s="31" t="s">
        <v>412</v>
      </c>
      <c r="K22" s="23"/>
      <c r="L22" s="23"/>
      <c r="M22" s="23"/>
      <c r="N22" s="23" t="s">
        <v>27</v>
      </c>
      <c r="O22" s="23"/>
      <c r="P22" s="23" t="s">
        <v>249</v>
      </c>
      <c r="Q22" s="23"/>
      <c r="R22" s="23"/>
      <c r="S22" s="23"/>
      <c r="T22" s="23"/>
    </row>
    <row r="23" spans="1:20">
      <c r="A23" s="153">
        <v>33</v>
      </c>
      <c r="B23" s="49" t="s">
        <v>718</v>
      </c>
      <c r="C23" s="23" t="s">
        <v>812</v>
      </c>
      <c r="D23" s="23" t="s">
        <v>584</v>
      </c>
      <c r="E23" s="23" t="s">
        <v>585</v>
      </c>
      <c r="F23" s="23"/>
      <c r="G23" s="23"/>
      <c r="H23" s="23"/>
      <c r="I23" s="23"/>
      <c r="J23" s="31" t="s">
        <v>412</v>
      </c>
      <c r="K23" s="23"/>
      <c r="L23" s="23"/>
      <c r="M23" s="23"/>
      <c r="N23" s="23" t="s">
        <v>27</v>
      </c>
      <c r="O23" s="23"/>
      <c r="P23" s="23" t="s">
        <v>249</v>
      </c>
      <c r="Q23" s="23"/>
      <c r="R23" s="23"/>
      <c r="S23" s="23"/>
      <c r="T23" s="23"/>
    </row>
    <row r="24" spans="1:20">
      <c r="A24" s="153">
        <v>34</v>
      </c>
      <c r="B24" s="49" t="s">
        <v>719</v>
      </c>
      <c r="C24" s="23" t="s">
        <v>785</v>
      </c>
      <c r="D24" s="23" t="s">
        <v>587</v>
      </c>
      <c r="E24" s="23" t="s">
        <v>588</v>
      </c>
      <c r="F24" s="23" t="s">
        <v>474</v>
      </c>
      <c r="G24" s="23"/>
      <c r="H24" s="23"/>
      <c r="I24" s="23"/>
      <c r="J24" s="31" t="s">
        <v>412</v>
      </c>
      <c r="K24" s="23"/>
      <c r="L24" s="23"/>
      <c r="M24" s="23"/>
      <c r="N24" s="23" t="s">
        <v>27</v>
      </c>
      <c r="O24" s="23"/>
      <c r="P24" s="23" t="s">
        <v>249</v>
      </c>
      <c r="Q24" s="23"/>
      <c r="R24" s="23"/>
      <c r="S24" s="23"/>
      <c r="T24" s="23"/>
    </row>
    <row r="25" spans="1:20">
      <c r="A25" s="153">
        <v>35</v>
      </c>
      <c r="B25" s="49" t="s">
        <v>720</v>
      </c>
      <c r="C25" s="23" t="s">
        <v>813</v>
      </c>
      <c r="D25" s="23" t="s">
        <v>590</v>
      </c>
      <c r="E25" s="23" t="s">
        <v>591</v>
      </c>
      <c r="F25" s="23" t="s">
        <v>474</v>
      </c>
      <c r="G25" s="23"/>
      <c r="H25" s="23"/>
      <c r="I25" s="23"/>
      <c r="J25" s="31" t="s">
        <v>412</v>
      </c>
      <c r="K25" s="23"/>
      <c r="L25" s="23"/>
      <c r="M25" s="23"/>
      <c r="N25" s="23" t="s">
        <v>27</v>
      </c>
      <c r="O25" s="23"/>
      <c r="P25" s="23" t="s">
        <v>249</v>
      </c>
      <c r="Q25" s="23"/>
      <c r="R25" s="23"/>
      <c r="S25" s="23"/>
      <c r="T25" s="23"/>
    </row>
    <row r="26" spans="1:20">
      <c r="A26" s="153">
        <v>36</v>
      </c>
      <c r="B26" s="158" t="s">
        <v>721</v>
      </c>
      <c r="C26" s="158"/>
      <c r="D26" s="158" t="s">
        <v>593</v>
      </c>
      <c r="E26" s="158" t="s">
        <v>594</v>
      </c>
      <c r="F26" s="159" t="s">
        <v>595</v>
      </c>
      <c r="G26" s="158"/>
      <c r="H26" s="158"/>
      <c r="I26" s="158"/>
      <c r="J26" s="160" t="s">
        <v>412</v>
      </c>
      <c r="K26" s="158"/>
      <c r="L26" s="158"/>
      <c r="M26" s="158"/>
      <c r="N26" s="158" t="s">
        <v>27</v>
      </c>
      <c r="O26" s="158"/>
      <c r="P26" s="158"/>
      <c r="Q26" s="158"/>
      <c r="R26" s="158"/>
      <c r="S26" s="158"/>
      <c r="T26" s="23"/>
    </row>
    <row r="27" spans="1:20">
      <c r="A27" s="153">
        <v>37</v>
      </c>
      <c r="B27" s="158" t="s">
        <v>722</v>
      </c>
      <c r="C27" s="158"/>
      <c r="D27" s="158" t="s">
        <v>597</v>
      </c>
      <c r="E27" s="158" t="s">
        <v>598</v>
      </c>
      <c r="F27" s="159" t="s">
        <v>595</v>
      </c>
      <c r="G27" s="158"/>
      <c r="H27" s="158"/>
      <c r="I27" s="158"/>
      <c r="J27" s="160" t="s">
        <v>412</v>
      </c>
      <c r="K27" s="158"/>
      <c r="L27" s="158"/>
      <c r="M27" s="158"/>
      <c r="N27" s="158" t="s">
        <v>27</v>
      </c>
      <c r="O27" s="158"/>
      <c r="P27" s="158"/>
      <c r="Q27" s="158"/>
      <c r="R27" s="158"/>
      <c r="S27" s="158"/>
      <c r="T27" s="23"/>
    </row>
    <row r="28" spans="1:20">
      <c r="A28" s="153">
        <v>38</v>
      </c>
      <c r="B28" s="49" t="s">
        <v>723</v>
      </c>
      <c r="C28" s="23" t="s">
        <v>786</v>
      </c>
      <c r="D28" s="23" t="s">
        <v>724</v>
      </c>
      <c r="E28" s="23" t="s">
        <v>725</v>
      </c>
      <c r="F28" s="23" t="s">
        <v>455</v>
      </c>
      <c r="G28" s="23"/>
      <c r="H28" s="23"/>
      <c r="I28" s="23"/>
      <c r="J28" s="31" t="s">
        <v>412</v>
      </c>
      <c r="K28" s="23"/>
      <c r="L28" s="23"/>
      <c r="M28" s="23"/>
      <c r="N28" s="23" t="s">
        <v>27</v>
      </c>
      <c r="O28" s="23"/>
      <c r="P28" s="23" t="s">
        <v>249</v>
      </c>
      <c r="Q28" s="23"/>
      <c r="R28" s="23"/>
      <c r="S28" s="23"/>
      <c r="T28" s="23"/>
    </row>
    <row r="29" spans="1:20">
      <c r="A29" s="153">
        <v>39</v>
      </c>
      <c r="B29" s="49" t="s">
        <v>726</v>
      </c>
      <c r="C29" s="23" t="s">
        <v>814</v>
      </c>
      <c r="D29" s="23" t="s">
        <v>479</v>
      </c>
      <c r="E29" s="23" t="s">
        <v>480</v>
      </c>
      <c r="F29" s="23"/>
      <c r="G29" s="23"/>
      <c r="H29" s="23"/>
      <c r="I29" s="23"/>
      <c r="J29" s="31" t="s">
        <v>412</v>
      </c>
      <c r="K29" s="23"/>
      <c r="L29" s="23"/>
      <c r="M29" s="23"/>
      <c r="N29" s="23" t="s">
        <v>21</v>
      </c>
      <c r="O29" s="23"/>
      <c r="P29" s="23"/>
      <c r="Q29" s="23"/>
      <c r="R29" s="23"/>
      <c r="S29" s="23"/>
      <c r="T29" s="23"/>
    </row>
    <row r="30" spans="1:20">
      <c r="A30" s="153">
        <v>40</v>
      </c>
      <c r="B30" s="49" t="s">
        <v>727</v>
      </c>
      <c r="C30" s="23" t="s">
        <v>815</v>
      </c>
      <c r="D30" s="23" t="s">
        <v>728</v>
      </c>
      <c r="E30" s="23" t="s">
        <v>729</v>
      </c>
      <c r="F30" s="23"/>
      <c r="G30" s="23"/>
      <c r="H30" s="23"/>
      <c r="I30" s="23"/>
      <c r="J30" s="31" t="s">
        <v>412</v>
      </c>
      <c r="K30" s="23"/>
      <c r="L30" s="23"/>
      <c r="M30" s="23"/>
      <c r="N30" s="23" t="s">
        <v>27</v>
      </c>
      <c r="O30" s="23"/>
      <c r="P30" s="23" t="s">
        <v>249</v>
      </c>
      <c r="Q30" s="23"/>
      <c r="R30" s="23"/>
      <c r="S30" s="23"/>
      <c r="T30" s="23"/>
    </row>
    <row r="31" spans="1:20">
      <c r="A31" s="153">
        <v>41</v>
      </c>
      <c r="B31" s="49" t="s">
        <v>730</v>
      </c>
      <c r="C31" s="23" t="s">
        <v>825</v>
      </c>
      <c r="D31" s="23" t="s">
        <v>731</v>
      </c>
      <c r="E31" s="23" t="s">
        <v>732</v>
      </c>
      <c r="F31" s="23" t="s">
        <v>487</v>
      </c>
      <c r="G31" s="23"/>
      <c r="H31" s="23"/>
      <c r="I31" s="23"/>
      <c r="J31" s="31" t="s">
        <v>412</v>
      </c>
      <c r="K31" s="23"/>
      <c r="L31" s="23"/>
      <c r="M31" s="23"/>
      <c r="N31" s="23" t="s">
        <v>27</v>
      </c>
      <c r="O31" s="23"/>
      <c r="P31" s="23" t="s">
        <v>249</v>
      </c>
      <c r="Q31" s="23"/>
      <c r="R31" s="23"/>
      <c r="S31" s="23"/>
      <c r="T31" s="23"/>
    </row>
    <row r="32" spans="1:20">
      <c r="A32" s="153">
        <v>42</v>
      </c>
      <c r="B32" s="49" t="s">
        <v>733</v>
      </c>
      <c r="C32" s="23" t="s">
        <v>799</v>
      </c>
      <c r="D32" s="23" t="s">
        <v>518</v>
      </c>
      <c r="E32" s="23" t="s">
        <v>519</v>
      </c>
      <c r="F32" s="23"/>
      <c r="G32" s="23"/>
      <c r="H32" s="23"/>
      <c r="I32" s="23"/>
      <c r="J32" s="31" t="s">
        <v>412</v>
      </c>
      <c r="K32" s="23"/>
      <c r="L32" s="23"/>
      <c r="M32" s="23"/>
      <c r="N32" s="23" t="s">
        <v>21</v>
      </c>
      <c r="O32" s="23"/>
      <c r="P32" s="23"/>
      <c r="Q32" s="23"/>
      <c r="R32" s="23"/>
      <c r="S32" s="23"/>
      <c r="T32" s="23"/>
    </row>
    <row r="33" spans="1:20">
      <c r="A33" s="153">
        <v>43</v>
      </c>
      <c r="B33" s="49" t="s">
        <v>734</v>
      </c>
      <c r="C33" s="23" t="s">
        <v>800</v>
      </c>
      <c r="D33" s="23" t="s">
        <v>521</v>
      </c>
      <c r="E33" s="23" t="s">
        <v>522</v>
      </c>
      <c r="F33" s="23"/>
      <c r="G33" s="23"/>
      <c r="H33" s="23"/>
      <c r="I33" s="23"/>
      <c r="J33" s="31" t="s">
        <v>412</v>
      </c>
      <c r="K33" s="23"/>
      <c r="L33" s="23"/>
      <c r="M33" s="23"/>
      <c r="N33" s="23" t="s">
        <v>21</v>
      </c>
      <c r="O33" s="23"/>
      <c r="P33" s="23"/>
      <c r="Q33" s="23"/>
      <c r="R33" s="23"/>
      <c r="S33" s="23"/>
      <c r="T33" s="23"/>
    </row>
    <row r="34" spans="1:20">
      <c r="A34" s="153">
        <v>44</v>
      </c>
      <c r="B34" s="49" t="s">
        <v>735</v>
      </c>
      <c r="C34" s="23" t="s">
        <v>801</v>
      </c>
      <c r="D34" s="23" t="s">
        <v>736</v>
      </c>
      <c r="E34" s="23" t="s">
        <v>737</v>
      </c>
      <c r="F34" s="23" t="s">
        <v>497</v>
      </c>
      <c r="G34" s="23"/>
      <c r="H34" s="23"/>
      <c r="I34" s="23"/>
      <c r="J34" s="31" t="s">
        <v>412</v>
      </c>
      <c r="K34" s="23"/>
      <c r="L34" s="23"/>
      <c r="M34" s="23"/>
      <c r="N34" s="23" t="s">
        <v>27</v>
      </c>
      <c r="O34" s="23"/>
      <c r="P34" s="23" t="s">
        <v>249</v>
      </c>
      <c r="Q34" s="23"/>
      <c r="R34" s="23"/>
      <c r="S34" s="23"/>
      <c r="T34" s="23"/>
    </row>
    <row r="35" spans="1:20">
      <c r="A35" s="153">
        <v>45</v>
      </c>
      <c r="B35" s="49" t="s">
        <v>738</v>
      </c>
      <c r="C35" s="23" t="s">
        <v>802</v>
      </c>
      <c r="D35" s="23" t="s">
        <v>527</v>
      </c>
      <c r="E35" s="23" t="s">
        <v>528</v>
      </c>
      <c r="F35" s="23" t="s">
        <v>504</v>
      </c>
      <c r="G35" s="23"/>
      <c r="H35" s="23"/>
      <c r="I35" s="23"/>
      <c r="J35" s="31" t="s">
        <v>412</v>
      </c>
      <c r="K35" s="23"/>
      <c r="L35" s="23"/>
      <c r="M35" s="23"/>
      <c r="N35" s="23" t="s">
        <v>27</v>
      </c>
      <c r="O35" s="23"/>
      <c r="P35" s="23" t="s">
        <v>249</v>
      </c>
      <c r="Q35" s="23"/>
      <c r="R35" s="23"/>
      <c r="S35" s="23"/>
      <c r="T35" s="23"/>
    </row>
    <row r="36" spans="1:20">
      <c r="A36" s="153">
        <v>46</v>
      </c>
      <c r="B36" s="49" t="s">
        <v>739</v>
      </c>
      <c r="C36" s="23" t="s">
        <v>803</v>
      </c>
      <c r="D36" s="23" t="s">
        <v>530</v>
      </c>
      <c r="E36" s="23" t="s">
        <v>531</v>
      </c>
      <c r="F36" s="23"/>
      <c r="G36" s="23"/>
      <c r="H36" s="23"/>
      <c r="I36" s="23"/>
      <c r="J36" s="31" t="s">
        <v>412</v>
      </c>
      <c r="K36" s="23"/>
      <c r="L36" s="23"/>
      <c r="M36" s="23"/>
      <c r="N36" s="23" t="s">
        <v>21</v>
      </c>
      <c r="O36" s="23"/>
      <c r="P36" s="23"/>
      <c r="Q36" s="23"/>
      <c r="R36" s="23"/>
      <c r="S36" s="23"/>
      <c r="T36" s="23"/>
    </row>
    <row r="37" spans="1:20">
      <c r="A37" s="153">
        <v>47</v>
      </c>
      <c r="B37" s="49" t="s">
        <v>740</v>
      </c>
      <c r="C37" s="23" t="s">
        <v>804</v>
      </c>
      <c r="D37" s="23" t="s">
        <v>533</v>
      </c>
      <c r="E37" s="23" t="s">
        <v>534</v>
      </c>
      <c r="F37" s="23"/>
      <c r="G37" s="23"/>
      <c r="H37" s="23"/>
      <c r="I37" s="23"/>
      <c r="J37" s="31" t="s">
        <v>412</v>
      </c>
      <c r="K37" s="23"/>
      <c r="L37" s="23"/>
      <c r="M37" s="23"/>
      <c r="N37" s="23" t="s">
        <v>21</v>
      </c>
      <c r="O37" s="23"/>
      <c r="P37" s="23"/>
      <c r="Q37" s="23"/>
      <c r="R37" s="23"/>
      <c r="S37" s="23"/>
      <c r="T37" s="23"/>
    </row>
    <row r="38" spans="1:20">
      <c r="A38" s="153">
        <v>48</v>
      </c>
      <c r="B38" s="49" t="s">
        <v>741</v>
      </c>
      <c r="C38" s="23" t="s">
        <v>805</v>
      </c>
      <c r="D38" s="23" t="s">
        <v>536</v>
      </c>
      <c r="E38" s="23" t="s">
        <v>537</v>
      </c>
      <c r="F38" s="23"/>
      <c r="G38" s="23"/>
      <c r="H38" s="23"/>
      <c r="I38" s="23"/>
      <c r="J38" s="31" t="s">
        <v>412</v>
      </c>
      <c r="K38" s="23"/>
      <c r="L38" s="23"/>
      <c r="M38" s="23"/>
      <c r="N38" s="23" t="s">
        <v>21</v>
      </c>
      <c r="O38" s="23"/>
      <c r="P38" s="23"/>
      <c r="Q38" s="23"/>
      <c r="R38" s="23"/>
      <c r="S38" s="23"/>
      <c r="T38" s="23"/>
    </row>
    <row r="39" spans="1:20">
      <c r="A39" s="153">
        <v>49</v>
      </c>
      <c r="B39" s="49" t="s">
        <v>742</v>
      </c>
      <c r="C39" s="23" t="s">
        <v>806</v>
      </c>
      <c r="D39" s="23" t="s">
        <v>539</v>
      </c>
      <c r="E39" s="23" t="s">
        <v>540</v>
      </c>
      <c r="F39" s="23"/>
      <c r="G39" s="23"/>
      <c r="H39" s="23"/>
      <c r="I39" s="23"/>
      <c r="J39" s="31" t="s">
        <v>412</v>
      </c>
      <c r="K39" s="23"/>
      <c r="L39" s="23"/>
      <c r="M39" s="23"/>
      <c r="N39" s="23" t="s">
        <v>21</v>
      </c>
      <c r="O39" s="23"/>
      <c r="P39" s="23"/>
      <c r="Q39" s="23"/>
      <c r="R39" s="23"/>
      <c r="S39" s="23"/>
      <c r="T39" s="23"/>
    </row>
    <row r="40" spans="1:20">
      <c r="A40" s="153">
        <v>50</v>
      </c>
      <c r="B40" s="49" t="s">
        <v>743</v>
      </c>
      <c r="C40" s="23" t="s">
        <v>780</v>
      </c>
      <c r="D40" s="23" t="s">
        <v>457</v>
      </c>
      <c r="E40" s="23" t="s">
        <v>458</v>
      </c>
      <c r="F40" s="23"/>
      <c r="G40" s="23"/>
      <c r="H40" s="23"/>
      <c r="I40" s="23"/>
      <c r="J40" s="31" t="s">
        <v>412</v>
      </c>
      <c r="K40" s="23"/>
      <c r="L40" s="23"/>
      <c r="M40" s="23"/>
      <c r="N40" s="23" t="s">
        <v>21</v>
      </c>
      <c r="O40" s="23"/>
      <c r="P40" s="23"/>
      <c r="Q40" s="23"/>
      <c r="R40" s="23"/>
      <c r="S40" s="23"/>
      <c r="T40" s="23"/>
    </row>
    <row r="41" spans="1:20">
      <c r="A41" s="153">
        <v>51</v>
      </c>
      <c r="B41" s="49" t="s">
        <v>744</v>
      </c>
      <c r="C41" s="23" t="s">
        <v>818</v>
      </c>
      <c r="D41" s="23" t="s">
        <v>623</v>
      </c>
      <c r="E41" s="23" t="s">
        <v>624</v>
      </c>
      <c r="F41" s="23"/>
      <c r="G41" s="23"/>
      <c r="H41" s="23"/>
      <c r="I41" s="23"/>
      <c r="J41" s="31" t="s">
        <v>412</v>
      </c>
      <c r="K41" s="23"/>
      <c r="L41" s="23"/>
      <c r="M41" s="23"/>
      <c r="N41" s="23" t="s">
        <v>21</v>
      </c>
      <c r="O41" s="23"/>
      <c r="P41" s="23"/>
      <c r="Q41" s="23"/>
      <c r="R41" s="23"/>
      <c r="S41" s="23"/>
      <c r="T41" s="23"/>
    </row>
    <row r="42" spans="1:20">
      <c r="A42" s="153">
        <v>52</v>
      </c>
      <c r="B42" s="49" t="s">
        <v>745</v>
      </c>
      <c r="C42" s="23" t="s">
        <v>775</v>
      </c>
      <c r="D42" s="23" t="s">
        <v>626</v>
      </c>
      <c r="E42" s="23" t="s">
        <v>627</v>
      </c>
      <c r="F42" s="23"/>
      <c r="G42" s="23"/>
      <c r="H42" s="23"/>
      <c r="I42" s="23"/>
      <c r="J42" s="31" t="s">
        <v>412</v>
      </c>
      <c r="K42" s="23"/>
      <c r="L42" s="23"/>
      <c r="M42" s="23"/>
      <c r="N42" s="23" t="s">
        <v>21</v>
      </c>
      <c r="O42" s="23"/>
      <c r="P42" s="23"/>
      <c r="Q42" s="23"/>
      <c r="R42" s="23"/>
      <c r="S42" s="23"/>
      <c r="T42" s="23"/>
    </row>
    <row r="43" spans="1:20">
      <c r="A43" s="153">
        <v>53</v>
      </c>
      <c r="B43" s="49" t="s">
        <v>746</v>
      </c>
      <c r="C43" s="23" t="s">
        <v>808</v>
      </c>
      <c r="D43" s="23" t="s">
        <v>747</v>
      </c>
      <c r="E43" s="23" t="s">
        <v>748</v>
      </c>
      <c r="F43" s="23"/>
      <c r="G43" s="23"/>
      <c r="H43" s="23"/>
      <c r="I43" s="23"/>
      <c r="J43" s="31" t="s">
        <v>412</v>
      </c>
      <c r="K43" s="23"/>
      <c r="L43" s="23"/>
      <c r="M43" s="23"/>
      <c r="N43" s="23" t="s">
        <v>21</v>
      </c>
      <c r="O43" s="23"/>
      <c r="P43" s="23"/>
      <c r="Q43" s="23"/>
      <c r="R43" s="23"/>
      <c r="S43" s="23"/>
      <c r="T43" s="23"/>
    </row>
    <row r="44" spans="1:20">
      <c r="A44" s="153">
        <v>54</v>
      </c>
      <c r="B44" s="49" t="s">
        <v>749</v>
      </c>
      <c r="C44" s="23"/>
      <c r="D44" s="23" t="s">
        <v>150</v>
      </c>
      <c r="E44" s="23" t="s">
        <v>551</v>
      </c>
      <c r="F44" s="23"/>
      <c r="G44" s="23"/>
      <c r="H44" s="23"/>
      <c r="I44" s="23"/>
      <c r="J44" s="31" t="s">
        <v>412</v>
      </c>
      <c r="K44" s="23"/>
      <c r="L44" s="23"/>
      <c r="M44" s="23"/>
      <c r="N44" s="23" t="s">
        <v>21</v>
      </c>
      <c r="O44" s="23"/>
      <c r="P44" s="23"/>
      <c r="Q44" s="23"/>
      <c r="R44" s="23"/>
      <c r="S44" s="23"/>
      <c r="T44" s="23"/>
    </row>
  </sheetData>
  <autoFilter ref="A2:U47" xr:uid="{C165D5B6-5BFD-45CE-8949-99F47CCA039D}"/>
  <phoneticPr fontId="3"/>
  <pageMargins left="0.7" right="0.7" top="0.75" bottom="0.75" header="0.3" footer="0.3"/>
  <pageSetup paperSize="300"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F370B-6B84-4CCD-820A-22D1B18C4F8B}">
  <dimension ref="A1:F10"/>
  <sheetViews>
    <sheetView zoomScale="80" zoomScaleNormal="80" workbookViewId="0"/>
  </sheetViews>
  <sheetFormatPr defaultRowHeight="18.75"/>
  <cols>
    <col min="1" max="1" width="37.125" customWidth="1"/>
    <col min="2" max="2" width="5.75" bestFit="1" customWidth="1"/>
    <col min="3" max="3" width="27.125" customWidth="1"/>
    <col min="4" max="4" width="22.625" customWidth="1"/>
    <col min="5" max="5" width="67.25" customWidth="1"/>
    <col min="6" max="6" width="46.5" customWidth="1"/>
  </cols>
  <sheetData>
    <row r="1" spans="1:6" ht="19.5">
      <c r="A1" s="163"/>
      <c r="B1" s="164" t="s">
        <v>9</v>
      </c>
      <c r="C1" s="219" t="s">
        <v>274</v>
      </c>
      <c r="D1" s="220"/>
      <c r="E1" s="221"/>
      <c r="F1" s="165" t="s">
        <v>275</v>
      </c>
    </row>
    <row r="2" spans="1:6">
      <c r="A2" s="166" t="s">
        <v>750</v>
      </c>
      <c r="B2" s="166" t="s">
        <v>18</v>
      </c>
      <c r="C2" s="222"/>
      <c r="D2" s="223"/>
      <c r="E2" s="224"/>
      <c r="F2" s="167" t="s">
        <v>751</v>
      </c>
    </row>
    <row r="3" spans="1:6" ht="36" customHeight="1">
      <c r="A3" s="166" t="s">
        <v>752</v>
      </c>
      <c r="B3" s="166" t="s">
        <v>18</v>
      </c>
      <c r="C3" s="225" t="s">
        <v>753</v>
      </c>
      <c r="D3" s="226"/>
      <c r="E3" s="227"/>
      <c r="F3" s="167"/>
    </row>
    <row r="4" spans="1:6">
      <c r="A4" s="166" t="s">
        <v>754</v>
      </c>
      <c r="B4" s="166" t="s">
        <v>18</v>
      </c>
      <c r="C4" s="228" t="s">
        <v>755</v>
      </c>
      <c r="D4" s="229"/>
      <c r="E4" s="230"/>
      <c r="F4" s="168"/>
    </row>
    <row r="5" spans="1:6">
      <c r="A5" s="169" t="s">
        <v>756</v>
      </c>
      <c r="B5" s="169"/>
      <c r="C5" s="170" t="s">
        <v>757</v>
      </c>
      <c r="D5" s="170" t="s">
        <v>758</v>
      </c>
      <c r="E5" s="170" t="s">
        <v>759</v>
      </c>
      <c r="F5" s="168"/>
    </row>
    <row r="6" spans="1:6">
      <c r="A6" s="217" t="s">
        <v>760</v>
      </c>
      <c r="B6" s="169"/>
      <c r="C6" s="96" t="s">
        <v>278</v>
      </c>
      <c r="D6" s="171" t="s">
        <v>761</v>
      </c>
      <c r="E6" s="172"/>
      <c r="F6" s="167"/>
    </row>
    <row r="7" spans="1:6">
      <c r="A7" s="218"/>
      <c r="B7" s="169"/>
      <c r="C7" s="215" t="s">
        <v>763</v>
      </c>
      <c r="D7" s="171" t="s">
        <v>772</v>
      </c>
      <c r="E7" s="172" t="s">
        <v>773</v>
      </c>
      <c r="F7" s="167"/>
    </row>
    <row r="8" spans="1:6" ht="177" customHeight="1">
      <c r="A8" s="218"/>
      <c r="B8" s="176"/>
      <c r="C8" s="216"/>
      <c r="D8" s="174" t="s">
        <v>764</v>
      </c>
      <c r="E8" s="175" t="s">
        <v>765</v>
      </c>
      <c r="F8" s="167" t="e" vm="1">
        <v>#VALUE!</v>
      </c>
    </row>
    <row r="9" spans="1:6" ht="177" customHeight="1">
      <c r="A9" s="218"/>
      <c r="B9" s="173" t="s">
        <v>762</v>
      </c>
      <c r="C9" s="177" t="s">
        <v>766</v>
      </c>
      <c r="D9" s="174" t="s">
        <v>767</v>
      </c>
      <c r="E9" s="177" t="s">
        <v>768</v>
      </c>
      <c r="F9" s="178" t="e" vm="2">
        <v>#VALUE!</v>
      </c>
    </row>
    <row r="10" spans="1:6" ht="154.5" customHeight="1">
      <c r="A10" s="218"/>
      <c r="B10" s="169"/>
      <c r="C10" s="177" t="s">
        <v>769</v>
      </c>
      <c r="D10" s="174" t="s">
        <v>770</v>
      </c>
      <c r="E10" s="177" t="s">
        <v>771</v>
      </c>
      <c r="F10" s="178" t="e" vm="2">
        <v>#VALUE!</v>
      </c>
    </row>
  </sheetData>
  <mergeCells count="6">
    <mergeCell ref="C7:C8"/>
    <mergeCell ref="A6:A10"/>
    <mergeCell ref="C1:E1"/>
    <mergeCell ref="C2:E2"/>
    <mergeCell ref="C3:E3"/>
    <mergeCell ref="C4:E4"/>
  </mergeCells>
  <phoneticPr fontId="3"/>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e1b7570-88a0-44ee-ab1c-d900d3a9ef2f">
      <Terms xmlns="http://schemas.microsoft.com/office/infopath/2007/PartnerControls"/>
    </lcf76f155ced4ddcb4097134ff3c332f>
    <TaxCatchAll xmlns="69806635-1477-418f-8922-2a2d0bbc39e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0ED353C60105F34DABBBF603193D9FD7" ma:contentTypeVersion="8" ma:contentTypeDescription="新しいドキュメントを作成します。" ma:contentTypeScope="" ma:versionID="ff96f1b83903b6ca69e21ae72ce65d29">
  <xsd:schema xmlns:xsd="http://www.w3.org/2001/XMLSchema" xmlns:xs="http://www.w3.org/2001/XMLSchema" xmlns:p="http://schemas.microsoft.com/office/2006/metadata/properties" xmlns:ns2="7e1b7570-88a0-44ee-ab1c-d900d3a9ef2f" xmlns:ns3="69806635-1477-418f-8922-2a2d0bbc39e0" targetNamespace="http://schemas.microsoft.com/office/2006/metadata/properties" ma:root="true" ma:fieldsID="dd34249053b4960b9f5dac26d98b1ad9" ns2:_="" ns3:_="">
    <xsd:import namespace="7e1b7570-88a0-44ee-ab1c-d900d3a9ef2f"/>
    <xsd:import namespace="69806635-1477-418f-8922-2a2d0bbc39e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1b7570-88a0-44ee-ab1c-d900d3a9ef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19fc5150-9405-4c92-b675-a15574d83ce5"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806635-1477-418f-8922-2a2d0bbc39e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ee6c4ad-df8f-4506-bf29-55cef1bd293e}" ma:internalName="TaxCatchAll" ma:showField="CatchAllData" ma:web="69806635-1477-418f-8922-2a2d0bbc39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043C42-5D59-4A30-92A0-5EA74B604AF5}">
  <ds:schemaRefs>
    <ds:schemaRef ds:uri="http://schemas.microsoft.com/office/2006/metadata/properties"/>
    <ds:schemaRef ds:uri="http://schemas.microsoft.com/office/infopath/2007/PartnerControls"/>
    <ds:schemaRef ds:uri="7e1b7570-88a0-44ee-ab1c-d900d3a9ef2f"/>
    <ds:schemaRef ds:uri="69806635-1477-418f-8922-2a2d0bbc39e0"/>
  </ds:schemaRefs>
</ds:datastoreItem>
</file>

<file path=customXml/itemProps2.xml><?xml version="1.0" encoding="utf-8"?>
<ds:datastoreItem xmlns:ds="http://schemas.openxmlformats.org/officeDocument/2006/customXml" ds:itemID="{7C04DD24-2E45-4DC0-B69F-E7DC5E36A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1b7570-88a0-44ee-ab1c-d900d3a9ef2f"/>
    <ds:schemaRef ds:uri="69806635-1477-418f-8922-2a2d0bbc39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1080EF-91B6-417D-A249-69224D257C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要件定義（手入力 メタデータ項目リスト）_bak</vt:lpstr>
      <vt:lpstr>要件定義（構造化 メタデータ項目リスト）_bak</vt:lpstr>
      <vt:lpstr>ファイル命名規則</vt:lpstr>
      <vt:lpstr>要件定義（手入力 メタデータ項目リスト）</vt:lpstr>
      <vt:lpstr>要件定義（構造化 メタデータ項目リスト） (EELS)</vt:lpstr>
      <vt:lpstr>要件定義（構造化 メタデータ項目リスト） (STEM)</vt:lpstr>
      <vt:lpstr>要件定義（構造化 メタデータ項目リスト） (TEM)</vt:lpstr>
      <vt:lpstr>要件定義（構造化 メタデータ項目リスト） (TED)</vt:lpstr>
      <vt:lpstr>要件定義（構造化 詳細）</vt:lpstr>
      <vt:lpstr>改版履歴</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nagao</dc:creator>
  <cp:keywords/>
  <dc:description/>
  <cp:lastModifiedBy>nims</cp:lastModifiedBy>
  <cp:revision/>
  <dcterms:created xsi:type="dcterms:W3CDTF">2015-06-05T18:19:34Z</dcterms:created>
  <dcterms:modified xsi:type="dcterms:W3CDTF">2025-06-12T07:22:54Z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0x0101000ED353C60105F34DABBBF603193D9FD7</vt:lpwstr>
  </property>
  <property fmtid="{D5CDD505-2E9C-101B-9397-08002B2CF9AE}" pid="3" name="MediaServiceImageTags">
    <vt:lpwstr/>
  </property>
</Properties>
</file>