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ichData/richValueRel.xml" ContentType="application/vnd.ms-excel.richvaluerel+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wsl$\Ubuntu-22.04\home\rde2\gitlab\RDE_ELN\docs\"/>
    </mc:Choice>
  </mc:AlternateContent>
  <xr:revisionPtr revIDLastSave="0" documentId="13_ncr:1_{768340E6-B9E3-485E-85E3-F7A7478E6C23}" xr6:coauthVersionLast="47" xr6:coauthVersionMax="47" xr10:uidLastSave="{00000000-0000-0000-0000-000000000000}"/>
  <bookViews>
    <workbookView xWindow="-120" yWindow="-120" windowWidth="29040" windowHeight="15720" firstSheet="2" activeTab="5" xr2:uid="{00000000-000D-0000-FFFF-FFFF00000000}"/>
  </bookViews>
  <sheets>
    <sheet name="要件定義（手入力 メタデータ項目リスト）_bak" sheetId="15" state="hidden" r:id="rId1"/>
    <sheet name="要件定義（構造化 メタデータ項目リスト）_bak" sheetId="10" state="hidden" r:id="rId2"/>
    <sheet name="ファイル命名規則" sheetId="19" r:id="rId3"/>
    <sheet name="要件定義（手入力 メタデータ項目リスト）" sheetId="17" r:id="rId4"/>
    <sheet name="要件定義（構造化 メタデータ項目リスト）" sheetId="18" r:id="rId5"/>
    <sheet name="要件定義（構造化詳細）" sheetId="21" r:id="rId6"/>
    <sheet name="改版履歴" sheetId="16" r:id="rId7"/>
  </sheets>
  <externalReferences>
    <externalReference r:id="rId8"/>
    <externalReference r:id="rId9"/>
    <externalReference r:id="rId10"/>
    <externalReference r:id="rId11"/>
    <externalReference r:id="rId12"/>
    <externalReference r:id="rId13"/>
  </externalReferences>
  <definedNames>
    <definedName name="cell" localSheetId="5">[1]Sheet2!$B$2:$B$3</definedName>
    <definedName name="cell">[2]Sheet2!$B$2:$B$3</definedName>
    <definedName name="ComputationalMethods" localSheetId="5">'[3]Computational methods'!$B$3:$B$20</definedName>
    <definedName name="ComputationalMethods">'[4]Computational methods'!$B$3:$B$20</definedName>
    <definedName name="data_origin" localSheetId="5">'[3]data origin'!$B$2:$B$6</definedName>
    <definedName name="data_origin">'[4]data origin'!$B$2:$B$6</definedName>
    <definedName name="DisclosureCategory" localSheetId="5">[3]mandatory_item!$C$54:$C$57</definedName>
    <definedName name="DisclosureCategory">[4]mandatory_item!$C$54:$C$57</definedName>
    <definedName name="measurement_processing_category" localSheetId="5">'[3]Characterization&amp;Process'!$B$27:$AD$27</definedName>
    <definedName name="measurement_processing_category">'[4]Characterization&amp;Process'!$B$27:$AD$27</definedName>
    <definedName name="ProcessingEnvironment" localSheetId="5">'[3]Synthesis and processing'!$F$112:$F$120</definedName>
    <definedName name="ProcessingEnvironment">'[4]Synthesis and processing'!$F$112:$F$120</definedName>
    <definedName name="PropertiesAddressed" localSheetId="5">'[3]Properties addressed'!$I$1:$X$1</definedName>
    <definedName name="PropertiesAddressed">'[4]Properties addressed'!$I$1:$X$1</definedName>
    <definedName name="RDE利用の目的" localSheetId="5">#REF!</definedName>
    <definedName name="RDE利用の目的">#REF!</definedName>
    <definedName name="RDE利用の目的２" localSheetId="5">#REF!</definedName>
    <definedName name="RDE利用の目的２">#REF!</definedName>
    <definedName name="SynthesisProcessing" localSheetId="5">'[3]Synthesis and processing'!$I$1:$T$1</definedName>
    <definedName name="SynthesisProcessing">'[4]Synthesis and processing'!$I$1:$T$1</definedName>
    <definedName name="技術分類" localSheetId="5">'[5]Characterization methods'!$J$24:$Z$24</definedName>
    <definedName name="技術分類">'[6]Characterization methods'!$J$24:$Z$24</definedName>
    <definedName name="計算手法" localSheetId="5">'[3]Computational methods'!$E$3:$E$20</definedName>
    <definedName name="計算手法">'[4]Computational methods'!$E$3:$E$20</definedName>
    <definedName name="計測技術分類" localSheetId="5">'[5]Characterization methods'!$J$24:$Z$24</definedName>
    <definedName name="計測技術分類">'[6]Characterization methods'!$J$24:$Z$24</definedName>
    <definedName name="構造的特徴" localSheetId="5">'[5]Structural features'!$I$25:$Q$25</definedName>
    <definedName name="構造的特徴">'[6]Structural features'!$I$25:$Q$25</definedName>
    <definedName name="合成・プロセス" localSheetId="5">'[3]Synthesis and processing'!$I$22:$T$22</definedName>
    <definedName name="合成・プロセス">'[4]Synthesis and processing'!$I$22:$T$22</definedName>
    <definedName name="処理環境" localSheetId="5">'[3]Synthesis and processing'!$G$112:$G$120</definedName>
    <definedName name="処理環境">'[4]Synthesis and processing'!$G$112:$G$120</definedName>
    <definedName name="測定環境" localSheetId="5">'[5]Characterization methods'!$G$118:$G$126</definedName>
    <definedName name="測定環境">'[6]Characterization methods'!$G$118:$G$126</definedName>
    <definedName name="特徴的性質" localSheetId="5">'[3]Properties addressed'!$I$28:$X$28</definedName>
    <definedName name="特徴的性質">'[4]Properties addressed'!$I$28:$X$28</definedName>
    <definedName name="物質タイプ" localSheetId="5">'[5]Material types'!$J$17:$T$17</definedName>
    <definedName name="物質タイプ">'[6]Material types'!$J$17:$T$17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7" l="1"/>
  <c r="C8" i="17"/>
  <c r="C7" i="17"/>
  <c r="C6" i="17"/>
  <c r="C5" i="17"/>
  <c r="C49" i="15"/>
  <c r="C48" i="15"/>
  <c r="C47" i="15"/>
  <c r="C46" i="15"/>
  <c r="C45" i="15"/>
  <c r="C44" i="15"/>
  <c r="C43" i="15"/>
  <c r="C42" i="15"/>
  <c r="C41" i="15"/>
  <c r="C40" i="15"/>
  <c r="C39" i="15"/>
  <c r="C38" i="15"/>
  <c r="C24" i="15"/>
  <c r="C23" i="15"/>
  <c r="C22" i="15"/>
  <c r="C21" i="15"/>
  <c r="C20" i="15"/>
  <c r="C19" i="15"/>
  <c r="C18" i="15"/>
  <c r="C17" i="15" l="1"/>
  <c r="C16" i="15"/>
  <c r="C15" i="15"/>
  <c r="C14" i="15"/>
  <c r="C13" i="15"/>
  <c r="C12" i="15"/>
  <c r="C11" i="15"/>
  <c r="C10" i="15" l="1"/>
  <c r="C9" i="15"/>
  <c r="C8" i="15"/>
  <c r="C7" i="15"/>
  <c r="C6" i="15"/>
  <c r="C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tc={8EC9289B-E89B-C54A-AF5E-A9CAB7783195}</author>
    <author>tc={296B8175-6133-1340-B050-FB33F3C0CC15}</author>
  </authors>
  <commentList>
    <comment ref="F26" authorId="0" shapeId="0" xr:uid="{8EC9289B-E89B-C54A-AF5E-A9CAB778319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「スパイク除去/spike removal」などとするのが良いでしょう。（特異点除去という言葉は物理学上かなり特定の意味を持つ言葉で、今回の処理はそれに当たらないため）
返信:
OKです。</t>
        </r>
      </text>
    </comment>
    <comment ref="F27" authorId="1" shapeId="0" xr:uid="{296B8175-6133-1340-B050-FB33F3C0CC1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「取得」というか、「特出し表示」？　取得でも良いですが、一応議論したく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tc={AD545E9C-6EAD-7444-868D-1DA9DDED3D54}</author>
    <author>tc={14C21C5E-7A44-AA48-B84A-2B7A0F5A94D8}</author>
    <author>tc={C11FE378-AC52-5844-93E3-10FA1B4B2ECC}</author>
    <author>tc={EFCB1198-F542-704F-9335-CDD4A0F5BC07}</author>
  </authors>
  <commentList>
    <comment ref="L27" authorId="0" shapeId="0" xr:uid="{AD545E9C-6EAD-7444-868D-1DA9DDED3D54}">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数値型に固執させるなら、サンプル幅・サンプル長さ・サンプル厚さの3項目に分ける必要が出てきますか？
返信:
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
        </r>
      </text>
    </comment>
    <comment ref="F36" authorId="1" shapeId="0" xr:uid="{14C21C5E-7A44-AA48-B84A-2B7A0F5A94D8}">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"coercivity" のようなちゃんとした英語名ではなく、記号を英語名扱いで格納するということでいいなら、これでOKです。この下のセルも同様
返信:
確かにそうですね。基本的に略語は使用しない、という原則で考えていますが、磁性分野では常識な語彙なのでOKと考えるか、ということですね。</t>
        </r>
      </text>
    </comment>
    <comment ref="H37" authorId="2" shapeId="0" xr:uid="{C11FE378-AC52-5844-93E3-10FA1B4B2ECC}">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emuは標準単位系ではないので、高橋さん用途には良いとしても、汎用としては別の単位に換算すべきな気がする</t>
        </r>
      </text>
    </comment>
    <comment ref="F39" authorId="3" shapeId="0" xr:uid="{EFCB1198-F542-704F-9335-CDD4A0F5BC07}">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Br per volume か？
返信:
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
返信:
10/3に
「Bs/体積」
と連絡あり。
返信:
高橋さんのメタは
「残留磁化x膜厚(memu):3.92e-03」
となっており、残留磁化はBrを使用しています。整理必要かもしれません。</t>
        </r>
      </text>
    </comment>
  </commentList>
</comments>
</file>

<file path=xl/sharedStrings.xml><?xml version="1.0" encoding="utf-8"?>
<sst xmlns="http://schemas.openxmlformats.org/spreadsheetml/2006/main" count="567" uniqueCount="342">
  <si>
    <t>仕様として固定されている項目</t>
    <rPh sb="0" eb="2">
      <t>シヨウ</t>
    </rPh>
    <rPh sb="5" eb="7">
      <t>コテイ</t>
    </rPh>
    <rPh sb="12" eb="14">
      <t>コウモク</t>
    </rPh>
    <phoneticPr fontId="2"/>
  </si>
  <si>
    <t>rde2name</t>
    <phoneticPr fontId="2"/>
  </si>
  <si>
    <t>ja</t>
    <phoneticPr fontId="2"/>
  </si>
  <si>
    <t>en</t>
    <phoneticPr fontId="2"/>
  </si>
  <si>
    <t>type</t>
    <phoneticPr fontId="2"/>
  </si>
  <si>
    <t>unit</t>
    <phoneticPr fontId="2"/>
  </si>
  <si>
    <t>desc</t>
    <phoneticPr fontId="2"/>
  </si>
  <si>
    <t>value</t>
    <phoneticPr fontId="2"/>
  </si>
  <si>
    <t>RDE2.0 パラメータ名([0-9],[a-z],ドット、ハイフンのみ)
※RDE2.0英語名をlower_snake_case形式にする。
※システム記入欄</t>
    <rPh sb="12" eb="13">
      <t>メイ</t>
    </rPh>
    <rPh sb="45" eb="48">
      <t>エイゴメイ</t>
    </rPh>
    <rPh sb="65" eb="67">
      <t>ケイシキ</t>
    </rPh>
    <rPh sb="77" eb="80">
      <t>キニュウラン</t>
    </rPh>
    <phoneticPr fontId="2"/>
  </si>
  <si>
    <t>必須</t>
    <rPh sb="0" eb="2">
      <t>ヒッス</t>
    </rPh>
    <phoneticPr fontId="2"/>
  </si>
  <si>
    <t>タクソノミー
※階層を数値で記入。</t>
    <rPh sb="8" eb="10">
      <t>カイソウ</t>
    </rPh>
    <rPh sb="11" eb="13">
      <t>スウチ</t>
    </rPh>
    <rPh sb="14" eb="16">
      <t>キニュウ</t>
    </rPh>
    <phoneticPr fontId="2"/>
  </si>
  <si>
    <t>RDE2.0 日本語名</t>
    <rPh sb="7" eb="11">
      <t>ニホンゴメイ</t>
    </rPh>
    <phoneticPr fontId="2"/>
  </si>
  <si>
    <t>RDE2.0 英語名</t>
    <rPh sb="7" eb="10">
      <t>エイゴメイ</t>
    </rPh>
    <phoneticPr fontId="2"/>
  </si>
  <si>
    <t>type
※以下から選択
string/
string[date]/
number</t>
    <phoneticPr fontId="2"/>
  </si>
  <si>
    <t>単位</t>
    <phoneticPr fontId="2"/>
  </si>
  <si>
    <t>説明</t>
    <rPh sb="0" eb="2">
      <t>セツメイ</t>
    </rPh>
    <phoneticPr fontId="2"/>
  </si>
  <si>
    <t xml:space="preserve"> condition_1
※値の例を記入</t>
    <rPh sb="14" eb="15">
      <t>アタイ</t>
    </rPh>
    <rPh sb="16" eb="17">
      <t>レイ</t>
    </rPh>
    <rPh sb="18" eb="20">
      <t>キニュウ</t>
    </rPh>
    <phoneticPr fontId="2"/>
  </si>
  <si>
    <t>基本情報</t>
    <rPh sb="0" eb="4">
      <t>キホンジョウホウ</t>
    </rPh>
    <phoneticPr fontId="2"/>
  </si>
  <si>
    <t>o</t>
    <phoneticPr fontId="2"/>
  </si>
  <si>
    <t>装置</t>
    <rPh sb="0" eb="2">
      <t>ソウチ</t>
    </rPh>
    <phoneticPr fontId="2"/>
  </si>
  <si>
    <t>Instrument</t>
    <phoneticPr fontId="2"/>
  </si>
  <si>
    <t>string</t>
  </si>
  <si>
    <t>データ投入者(所属)</t>
    <phoneticPr fontId="2"/>
  </si>
  <si>
    <t xml:space="preserve">      </t>
    <phoneticPr fontId="2"/>
  </si>
  <si>
    <t>ログインしてる人で固定</t>
    <rPh sb="7" eb="8">
      <t>ヒト</t>
    </rPh>
    <rPh sb="9" eb="11">
      <t>コテイ</t>
    </rPh>
    <phoneticPr fontId="2"/>
  </si>
  <si>
    <t>データ所有者(所属)</t>
    <phoneticPr fontId="2"/>
  </si>
  <si>
    <t>Data Owner (Affiliation)</t>
    <phoneticPr fontId="2"/>
  </si>
  <si>
    <t>string</t>
    <phoneticPr fontId="2"/>
  </si>
  <si>
    <t>研究グループに登録されているメンバー</t>
    <rPh sb="0" eb="2">
      <t>ケンキュウ</t>
    </rPh>
    <rPh sb="7" eb="9">
      <t>トウロク</t>
    </rPh>
    <phoneticPr fontId="2"/>
  </si>
  <si>
    <t>データ名</t>
    <phoneticPr fontId="2"/>
  </si>
  <si>
    <t>Data Name</t>
    <phoneticPr fontId="2"/>
  </si>
  <si>
    <t>※${filename}の場合、登録ファイルをデータ名とする</t>
    <rPh sb="13" eb="15">
      <t>バアイ</t>
    </rPh>
    <rPh sb="16" eb="18">
      <t>トウロク</t>
    </rPh>
    <rPh sb="26" eb="27">
      <t>メイ</t>
    </rPh>
    <phoneticPr fontId="2"/>
  </si>
  <si>
    <t>実験ID</t>
    <phoneticPr fontId="2"/>
  </si>
  <si>
    <t>Experiment ID</t>
    <phoneticPr fontId="2"/>
  </si>
  <si>
    <t>説明</t>
    <phoneticPr fontId="2"/>
  </si>
  <si>
    <t>Description</t>
    <phoneticPr fontId="2"/>
  </si>
  <si>
    <t>sample</t>
    <phoneticPr fontId="2"/>
  </si>
  <si>
    <t>試料情報</t>
    <rPh sb="0" eb="4">
      <t>シリョウジョウホウ</t>
    </rPh>
    <phoneticPr fontId="2"/>
  </si>
  <si>
    <t>o</t>
  </si>
  <si>
    <t>試料名(ローカルID)</t>
  </si>
  <si>
    <t>Sample name (Local ID)</t>
    <phoneticPr fontId="2"/>
  </si>
  <si>
    <t>化学式・組成式・分子式など</t>
  </si>
  <si>
    <t>Chemical formula etc.</t>
  </si>
  <si>
    <t>試料管理者(所属)</t>
    <phoneticPr fontId="2"/>
  </si>
  <si>
    <t>Administrator (Affiliation)</t>
  </si>
  <si>
    <t>参考URL</t>
  </si>
  <si>
    <t>Reference URL</t>
  </si>
  <si>
    <t>関連試料</t>
  </si>
  <si>
    <t>Related samples</t>
  </si>
  <si>
    <t>タグ</t>
  </si>
  <si>
    <t>Tags</t>
  </si>
  <si>
    <t>試料の説明</t>
  </si>
  <si>
    <t xml:space="preserve">Description </t>
  </si>
  <si>
    <t>一般名称</t>
    <rPh sb="0" eb="4">
      <t>イッパンメイショウ</t>
    </rPh>
    <phoneticPr fontId="2"/>
  </si>
  <si>
    <t>General name</t>
  </si>
  <si>
    <t>CAS番号</t>
    <phoneticPr fontId="2"/>
  </si>
  <si>
    <t>CAS Number</t>
  </si>
  <si>
    <t>結晶構造</t>
    <phoneticPr fontId="2"/>
  </si>
  <si>
    <t>Crystal structure</t>
  </si>
  <si>
    <t>試料形状</t>
    <phoneticPr fontId="2"/>
  </si>
  <si>
    <t>Sample shape</t>
  </si>
  <si>
    <t>試料購入日</t>
    <phoneticPr fontId="2"/>
  </si>
  <si>
    <t>Purchase date</t>
  </si>
  <si>
    <t>購入元</t>
    <phoneticPr fontId="2"/>
  </si>
  <si>
    <t>Supplier</t>
  </si>
  <si>
    <t>ロット番号、製造番号など</t>
    <phoneticPr fontId="2"/>
  </si>
  <si>
    <t>Lot number or product number etc</t>
  </si>
  <si>
    <t>固有情報</t>
    <rPh sb="0" eb="4">
      <t>コユウジョウホウ</t>
    </rPh>
    <phoneticPr fontId="2"/>
  </si>
  <si>
    <t>background_removal</t>
    <phoneticPr fontId="2"/>
  </si>
  <si>
    <t>バックグラウンド除去</t>
    <rPh sb="8" eb="10">
      <t>ジョキョ</t>
    </rPh>
    <phoneticPr fontId="2"/>
  </si>
  <si>
    <t>background removal</t>
    <phoneticPr fontId="2"/>
  </si>
  <si>
    <t>integer</t>
  </si>
  <si>
    <t>boolean</t>
    <phoneticPr fontId="2"/>
  </si>
  <si>
    <t>singularity_removal</t>
    <phoneticPr fontId="2"/>
  </si>
  <si>
    <t>スパイク除去</t>
  </si>
  <si>
    <t>spike removal</t>
  </si>
  <si>
    <t>特徴量取得</t>
    <rPh sb="0" eb="5">
      <t>トクチョウリョウシュトク</t>
    </rPh>
    <phoneticPr fontId="2"/>
  </si>
  <si>
    <t>custom</t>
    <phoneticPr fontId="2"/>
  </si>
  <si>
    <t>key1</t>
    <phoneticPr fontId="2"/>
  </si>
  <si>
    <t>キー1</t>
    <phoneticPr fontId="2"/>
  </si>
  <si>
    <t>key2</t>
    <phoneticPr fontId="2"/>
  </si>
  <si>
    <t>キー2</t>
    <phoneticPr fontId="2"/>
  </si>
  <si>
    <t>key3</t>
    <phoneticPr fontId="2"/>
  </si>
  <si>
    <t>キー3</t>
    <phoneticPr fontId="2"/>
  </si>
  <si>
    <t>key4</t>
    <phoneticPr fontId="2"/>
  </si>
  <si>
    <t>キー4</t>
  </si>
  <si>
    <t>key5</t>
    <phoneticPr fontId="2"/>
  </si>
  <si>
    <t>キー5</t>
  </si>
  <si>
    <t>key6</t>
    <phoneticPr fontId="2"/>
  </si>
  <si>
    <t>キー6</t>
    <phoneticPr fontId="2"/>
  </si>
  <si>
    <t>key7</t>
    <phoneticPr fontId="2"/>
  </si>
  <si>
    <t>キー7</t>
    <phoneticPr fontId="2"/>
  </si>
  <si>
    <t>key8</t>
    <phoneticPr fontId="2"/>
  </si>
  <si>
    <t>キー8</t>
    <phoneticPr fontId="2"/>
  </si>
  <si>
    <t>key9</t>
    <phoneticPr fontId="2"/>
  </si>
  <si>
    <t>キー9</t>
    <phoneticPr fontId="2"/>
  </si>
  <si>
    <t>key10</t>
    <phoneticPr fontId="2"/>
  </si>
  <si>
    <t>キー10</t>
    <phoneticPr fontId="2"/>
  </si>
  <si>
    <t>共通メタ</t>
    <rPh sb="0" eb="2">
      <t>キョウツウ</t>
    </rPh>
    <phoneticPr fontId="2"/>
  </si>
  <si>
    <t>登録データタイプ</t>
    <phoneticPr fontId="2"/>
  </si>
  <si>
    <t>Data type</t>
    <phoneticPr fontId="2"/>
  </si>
  <si>
    <t>default値「MPMS」</t>
    <rPh sb="7" eb="8">
      <t>チ</t>
    </rPh>
    <phoneticPr fontId="2"/>
  </si>
  <si>
    <t>データの起源</t>
  </si>
  <si>
    <t>Data Origin</t>
  </si>
  <si>
    <t>default値「experiments」</t>
    <rPh sb="7" eb="8">
      <t>チ</t>
    </rPh>
    <phoneticPr fontId="2"/>
  </si>
  <si>
    <t>技術カテゴリー</t>
  </si>
  <si>
    <t>Technical Category</t>
  </si>
  <si>
    <t>default値「measurement」</t>
    <rPh sb="7" eb="8">
      <t>チ</t>
    </rPh>
    <phoneticPr fontId="2"/>
  </si>
  <si>
    <t>参考文献</t>
  </si>
  <si>
    <t>Reference</t>
  </si>
  <si>
    <t>計測メタ</t>
    <rPh sb="0" eb="2">
      <t>ケイソク</t>
    </rPh>
    <phoneticPr fontId="2"/>
  </si>
  <si>
    <t>計測法カテゴリー</t>
  </si>
  <si>
    <t>Method category</t>
  </si>
  <si>
    <t>default値「磁性」</t>
    <rPh sb="7" eb="8">
      <t>チ</t>
    </rPh>
    <rPh sb="9" eb="11">
      <t>ジセイ</t>
    </rPh>
    <phoneticPr fontId="2"/>
  </si>
  <si>
    <t>計測法サブカテゴリー</t>
  </si>
  <si>
    <t>Method sub-category</t>
  </si>
  <si>
    <t>default値「薄膜」</t>
    <rPh sb="7" eb="8">
      <t>チ</t>
    </rPh>
    <rPh sb="9" eb="11">
      <t>ハクマク</t>
    </rPh>
    <phoneticPr fontId="2"/>
  </si>
  <si>
    <t>※選択肢として[薄膜|バルク]のようにするか？要検討</t>
    <rPh sb="1" eb="4">
      <t>センタクシ</t>
    </rPh>
    <rPh sb="8" eb="10">
      <t>ハクマク</t>
    </rPh>
    <rPh sb="23" eb="26">
      <t>ヨウケントウ</t>
    </rPh>
    <phoneticPr fontId="2"/>
  </si>
  <si>
    <t>分析分野</t>
  </si>
  <si>
    <t>Analysis field</t>
  </si>
  <si>
    <t>default値「構造、微細組織、磁気特性」</t>
    <rPh sb="7" eb="8">
      <t>チ</t>
    </rPh>
    <rPh sb="9" eb="11">
      <t>コウゾウ</t>
    </rPh>
    <rPh sb="12" eb="14">
      <t>ビサイ</t>
    </rPh>
    <rPh sb="14" eb="16">
      <t>ソシキ</t>
    </rPh>
    <rPh sb="17" eb="19">
      <t>ジキ</t>
    </rPh>
    <rPh sb="19" eb="21">
      <t>トクセイ</t>
    </rPh>
    <phoneticPr fontId="2"/>
  </si>
  <si>
    <t>測定環境</t>
  </si>
  <si>
    <t>Measurement environment</t>
  </si>
  <si>
    <t>対象準位_遷移_構造</t>
  </si>
  <si>
    <t>Energy Level_Transition_Structure etc. of interest</t>
  </si>
  <si>
    <t>※FILEOPENTIMEから取得するか？要検討</t>
    <rPh sb="15" eb="17">
      <t>シュトク</t>
    </rPh>
    <rPh sb="21" eb="24">
      <t>ヨウケントウ</t>
    </rPh>
    <phoneticPr fontId="2"/>
  </si>
  <si>
    <t>分析年月日</t>
  </si>
  <si>
    <t>Measured date</t>
  </si>
  <si>
    <t>string[date]</t>
  </si>
  <si>
    <t>標準手順</t>
  </si>
  <si>
    <t>Standardized procedure</t>
  </si>
  <si>
    <t>装置設置場所</t>
  </si>
  <si>
    <t>Instrumentation site</t>
  </si>
  <si>
    <t>category</t>
    <phoneticPr fontId="2"/>
  </si>
  <si>
    <t>instrument</t>
    <phoneticPr fontId="2"/>
  </si>
  <si>
    <t>RDE2.0 パラメータ名([0-9],[a-z],ドット、ハイフンのみ)
※RDE2.0英語名をlower_snake_case形式にする。
※システム記入欄</t>
  </si>
  <si>
    <t>装置出力</t>
    <rPh sb="0" eb="2">
      <t>ソウティ</t>
    </rPh>
    <phoneticPr fontId="2"/>
  </si>
  <si>
    <t>タクソノミー
※階層を
数値で記入。</t>
    <phoneticPr fontId="2"/>
  </si>
  <si>
    <t>RDE2.0 英語名</t>
  </si>
  <si>
    <t>備考</t>
    <rPh sb="0" eb="2">
      <t>ビコウ</t>
    </rPh>
    <phoneticPr fontId="2"/>
  </si>
  <si>
    <t>主要パラメータ</t>
    <rPh sb="0" eb="2">
      <t>シュヨウ</t>
    </rPh>
    <phoneticPr fontId="2"/>
  </si>
  <si>
    <t>appname</t>
  </si>
  <si>
    <t>APPNAME</t>
  </si>
  <si>
    <t>byapp</t>
  </si>
  <si>
    <t>BYAPP</t>
  </si>
  <si>
    <t>coil_serial_number</t>
  </si>
  <si>
    <t>COIL_SERIAL_NUMBER</t>
  </si>
  <si>
    <t>コイルシリアル番号</t>
  </si>
  <si>
    <t>comment</t>
  </si>
  <si>
    <t>COMMENT</t>
  </si>
  <si>
    <t>コメント</t>
  </si>
  <si>
    <t>fieldgroup_dc</t>
  </si>
  <si>
    <t>FIELDGROUP_DC</t>
  </si>
  <si>
    <t>磁場グループ_DC</t>
  </si>
  <si>
    <t>fieldgroup_vsm</t>
  </si>
  <si>
    <t>FIELDGROUP_VSM</t>
  </si>
  <si>
    <t>磁場グループ_VSM</t>
  </si>
  <si>
    <t>fileopentime</t>
  </si>
  <si>
    <t>FILEOPENTIME</t>
  </si>
  <si>
    <t>ファイルを開いた時間</t>
  </si>
  <si>
    <t>moment_units</t>
  </si>
  <si>
    <t>MOMENT_UNITS</t>
  </si>
  <si>
    <t>磁化の単位</t>
  </si>
  <si>
    <t>emu</t>
  </si>
  <si>
    <t>motor_hw_version</t>
  </si>
  <si>
    <t>MOTOR_HW_VERSION</t>
  </si>
  <si>
    <t>モーターハードウエアのバージョン</t>
  </si>
  <si>
    <t>motor_module_name</t>
  </si>
  <si>
    <t>MOTOR_MODULE_NAME</t>
  </si>
  <si>
    <t>モーターモジュールの名前</t>
  </si>
  <si>
    <t>motor_serial_number</t>
  </si>
  <si>
    <t>MOTOR_SERIAL_NUMBER</t>
  </si>
  <si>
    <t>モーターのシリアル番号</t>
  </si>
  <si>
    <t>motor_software_version</t>
  </si>
  <si>
    <t>MOTOR_SOFTWARE_VERSION</t>
  </si>
  <si>
    <t>モーターソフトウエアのバージョン</t>
  </si>
  <si>
    <t>oven_hw_version</t>
  </si>
  <si>
    <t>OVEN_HW_VERSION</t>
  </si>
  <si>
    <t>オーブンハードウエアのバージョン</t>
  </si>
  <si>
    <t>oven_module_name</t>
  </si>
  <si>
    <t>OVEN_MODULE_NAME</t>
  </si>
  <si>
    <t>オーブンモジュールの名前</t>
  </si>
  <si>
    <t>oven_serial_number</t>
  </si>
  <si>
    <t>OVEN_SERIAL_NUMBER</t>
  </si>
  <si>
    <t>オーブンのシリアル番号</t>
  </si>
  <si>
    <t>oven_software_version</t>
  </si>
  <si>
    <t>OVEN_SOFTWARE_VERSION</t>
  </si>
  <si>
    <t>オーブンソフトウエアのバージョン</t>
  </si>
  <si>
    <t>sample_comment</t>
  </si>
  <si>
    <t>SAMPLE_COMMENT</t>
  </si>
  <si>
    <t>サンプルコメント</t>
  </si>
  <si>
    <t>sample_holder</t>
  </si>
  <si>
    <t>SAMPLE_HOLDER</t>
  </si>
  <si>
    <t>サンプルホルダー</t>
  </si>
  <si>
    <t>sample_holder_detail</t>
  </si>
  <si>
    <t>SAMPLE_HOLDER_DETAIL</t>
  </si>
  <si>
    <t>サンプルホルダー詳細</t>
  </si>
  <si>
    <t>sample_mass</t>
  </si>
  <si>
    <t>SAMPLE_MASS</t>
  </si>
  <si>
    <t>サンプル重量</t>
    <phoneticPr fontId="2"/>
  </si>
  <si>
    <t>number</t>
  </si>
  <si>
    <t>mg</t>
  </si>
  <si>
    <t>sample_material</t>
  </si>
  <si>
    <t>SAMPLE_MATERIAL</t>
  </si>
  <si>
    <t>サンプルの材質</t>
  </si>
  <si>
    <t>sample_molecular_weight</t>
  </si>
  <si>
    <t>SAMPLE_MOLECULAR_WEIGHT</t>
  </si>
  <si>
    <t>サンプルのモル量</t>
    <phoneticPr fontId="2"/>
  </si>
  <si>
    <t>sample_offset</t>
  </si>
  <si>
    <t>SAMPLE_OFFSET</t>
  </si>
  <si>
    <t>サンプルオフセット</t>
    <phoneticPr fontId="2"/>
  </si>
  <si>
    <t>※単位あり。参考：https://www.omu.ac.jp/sci/phys-mpms3/assets/%E8%AC%9B%E7%BF%92%E4%BC%9A%E7%94%A8%E3%83%9E%E3%83%8B%E3%83%A5%E3%82%A2%E3%83%AB20190722.pdf</t>
    <rPh sb="1" eb="3">
      <t>タンイ</t>
    </rPh>
    <rPh sb="6" eb="8">
      <t>サンコウ</t>
    </rPh>
    <phoneticPr fontId="2"/>
  </si>
  <si>
    <t>sample_shape</t>
  </si>
  <si>
    <t>SAMPLE_SHAPE</t>
  </si>
  <si>
    <t>サンプル形状</t>
  </si>
  <si>
    <t>sample_size</t>
  </si>
  <si>
    <t>SAMPLE_SIZE</t>
  </si>
  <si>
    <t>サンプルサイズ</t>
    <phoneticPr fontId="2"/>
  </si>
  <si>
    <t>mm^2</t>
  </si>
  <si>
    <t>入力例：2.04*5.39</t>
    <rPh sb="0" eb="2">
      <t>ニュウリョク</t>
    </rPh>
    <rPh sb="2" eb="3">
      <t>レイ</t>
    </rPh>
    <phoneticPr fontId="2"/>
  </si>
  <si>
    <t>※number型なので数値として入れるべき（要検討）</t>
    <rPh sb="7" eb="8">
      <t>ガタ</t>
    </rPh>
    <rPh sb="11" eb="13">
      <t>スウチ</t>
    </rPh>
    <rPh sb="16" eb="17">
      <t>イ</t>
    </rPh>
    <rPh sb="22" eb="25">
      <t>ヨウケントウ</t>
    </rPh>
    <phoneticPr fontId="2"/>
  </si>
  <si>
    <t>sample_volume</t>
  </si>
  <si>
    <t>SAMPLE_VOLUME</t>
  </si>
  <si>
    <t>サンプル体積</t>
    <phoneticPr fontId="2"/>
  </si>
  <si>
    <t>mm^3</t>
  </si>
  <si>
    <t>squid_hw_version</t>
  </si>
  <si>
    <t>SQUID_HW_VERSION</t>
  </si>
  <si>
    <t>SQUIDハードウエアのバージョン</t>
  </si>
  <si>
    <t>squid_module_name</t>
  </si>
  <si>
    <t>SQUID_MODULE_NAME</t>
  </si>
  <si>
    <t>SQUIDモジュール名</t>
  </si>
  <si>
    <t>squid_serial_number</t>
  </si>
  <si>
    <t>SQUID_SERIAL_NUMBER</t>
  </si>
  <si>
    <t>SQUIDシリアル番号</t>
  </si>
  <si>
    <t>squid_software_version</t>
  </si>
  <si>
    <t>SQUID_SOFTWARE_VERSION</t>
  </si>
  <si>
    <t>SQUIDソフトウエアのバージョン</t>
  </si>
  <si>
    <t>startupaxis_x</t>
  </si>
  <si>
    <t>STARTUPAXIS_X</t>
  </si>
  <si>
    <t>測定開始時のX軸</t>
  </si>
  <si>
    <t>startupaxis_y1</t>
  </si>
  <si>
    <t>STARTUPAXIS_Y1</t>
  </si>
  <si>
    <t>測定開始時のY軸</t>
  </si>
  <si>
    <t>time</t>
  </si>
  <si>
    <t>TIME</t>
  </si>
  <si>
    <t>時間</t>
  </si>
  <si>
    <t>hc</t>
  </si>
  <si>
    <t>保磁力</t>
    <phoneticPr fontId="2"/>
  </si>
  <si>
    <t>Hc</t>
  </si>
  <si>
    <t>number</t>
    <phoneticPr fontId="2"/>
  </si>
  <si>
    <t>T</t>
  </si>
  <si>
    <t>値の例：-9.693-03</t>
    <rPh sb="0" eb="1">
      <t>アタイ</t>
    </rPh>
    <rPh sb="2" eb="3">
      <t>レイ</t>
    </rPh>
    <phoneticPr fontId="2"/>
  </si>
  <si>
    <t>br</t>
  </si>
  <si>
    <t>残留磁化</t>
    <rPh sb="0" eb="4">
      <t>ザンリュウジカ</t>
    </rPh>
    <phoneticPr fontId="4"/>
  </si>
  <si>
    <t>Br</t>
  </si>
  <si>
    <t>値の例：1.05e-06</t>
    <phoneticPr fontId="2"/>
  </si>
  <si>
    <t>bs</t>
    <phoneticPr fontId="2"/>
  </si>
  <si>
    <t>磁束密度</t>
    <phoneticPr fontId="2"/>
  </si>
  <si>
    <t>Bs</t>
    <phoneticPr fontId="2"/>
  </si>
  <si>
    <t>値の例：2.47e-05</t>
    <phoneticPr fontId="2"/>
  </si>
  <si>
    <t>残留磁化（体積当たり）</t>
    <rPh sb="0" eb="4">
      <t>ザンリュウジカ</t>
    </rPh>
    <rPh sb="5" eb="8">
      <t>タイセキア</t>
    </rPh>
    <phoneticPr fontId="4"/>
  </si>
  <si>
    <t>?</t>
    <phoneticPr fontId="2"/>
  </si>
  <si>
    <t>計算式：1000*Br/SAMPLE_SIZE</t>
    <rPh sb="0" eb="2">
      <t>ケイサン</t>
    </rPh>
    <rPh sb="2" eb="3">
      <t>シキ</t>
    </rPh>
    <phoneticPr fontId="2"/>
  </si>
  <si>
    <t>条件：SAMPLE_SIZEに値が入っていない場合： 
値を出力しないで正常終了とする。</t>
    <rPh sb="0" eb="2">
      <t>ジョウケン</t>
    </rPh>
    <rPh sb="15" eb="16">
      <t>アタイ</t>
    </rPh>
    <rPh sb="17" eb="18">
      <t>ハイ</t>
    </rPh>
    <rPh sb="23" eb="25">
      <t>バアイ</t>
    </rPh>
    <rPh sb="28" eb="29">
      <t>アタイ</t>
    </rPh>
    <rPh sb="30" eb="32">
      <t>シュツリョク</t>
    </rPh>
    <rPh sb="36" eb="40">
      <t>セイジョウシュウリョウ</t>
    </rPh>
    <phoneticPr fontId="4"/>
  </si>
  <si>
    <t>文書名称：</t>
    <rPh sb="0" eb="2">
      <t>ブンショ</t>
    </rPh>
    <rPh sb="2" eb="4">
      <t>メイショウ</t>
    </rPh>
    <phoneticPr fontId="2"/>
  </si>
  <si>
    <t>※要件定義</t>
    <rPh sb="1" eb="5">
      <t>ヨウケンテイギ</t>
    </rPh>
    <phoneticPr fontId="12"/>
  </si>
  <si>
    <t>日付</t>
    <rPh sb="0" eb="2">
      <t>ヒヅケ</t>
    </rPh>
    <phoneticPr fontId="2"/>
  </si>
  <si>
    <t>作成者</t>
    <rPh sb="0" eb="2">
      <t>サクセイ</t>
    </rPh>
    <rPh sb="2" eb="3">
      <t>シャ</t>
    </rPh>
    <phoneticPr fontId="2"/>
  </si>
  <si>
    <t>シート名</t>
    <phoneticPr fontId="2"/>
  </si>
  <si>
    <t>事由</t>
    <rPh sb="0" eb="2">
      <t>ジユウ</t>
    </rPh>
    <phoneticPr fontId="2"/>
  </si>
  <si>
    <t>特記</t>
    <rPh sb="0" eb="2">
      <t>トッキ</t>
    </rPh>
    <phoneticPr fontId="2"/>
  </si>
  <si>
    <t>新規作成</t>
    <rPh sb="0" eb="4">
      <t>シンキサクセイ</t>
    </rPh>
    <phoneticPr fontId="2"/>
  </si>
  <si>
    <t>ログインしている人で固定</t>
    <rPh sb="8" eb="9">
      <t>ヒト</t>
    </rPh>
    <rPh sb="10" eb="12">
      <t>コテイ</t>
    </rPh>
    <phoneticPr fontId="2"/>
  </si>
  <si>
    <t>手入力</t>
    <rPh sb="0" eb="3">
      <t>テニュウリョク</t>
    </rPh>
    <phoneticPr fontId="2"/>
  </si>
  <si>
    <t>_feature</t>
    <phoneticPr fontId="2"/>
  </si>
  <si>
    <t xml:space="preserve">
登録時に説明欄に転記</t>
    <rPh sb="1" eb="4">
      <t>トウロクジ</t>
    </rPh>
    <rPh sb="5" eb="8">
      <t>セツメイラン</t>
    </rPh>
    <rPh sb="9" eb="11">
      <t>テンキ</t>
    </rPh>
    <phoneticPr fontId="2"/>
  </si>
  <si>
    <t>ファイル名からのメタ情報抽出規則</t>
    <rPh sb="4" eb="5">
      <t>メイ</t>
    </rPh>
    <rPh sb="10" eb="12">
      <t>ジョウホウ</t>
    </rPh>
    <rPh sb="12" eb="14">
      <t>チュウシュツ</t>
    </rPh>
    <rPh sb="14" eb="16">
      <t>キソク</t>
    </rPh>
    <phoneticPr fontId="2"/>
  </si>
  <si>
    <t>　</t>
  </si>
  <si>
    <t>必須</t>
  </si>
  <si>
    <t>内容</t>
  </si>
  <si>
    <t>備考</t>
  </si>
  <si>
    <t>入力ファイル</t>
  </si>
  <si>
    <t>出力ファイル（項目）</t>
  </si>
  <si>
    <t>ファイル種別</t>
  </si>
  <si>
    <t>ファイル名</t>
    <phoneticPr fontId="2"/>
  </si>
  <si>
    <t>処理内容</t>
  </si>
  <si>
    <t>出力ファイル</t>
    <phoneticPr fontId="2"/>
  </si>
  <si>
    <t>--</t>
  </si>
  <si>
    <t>今回はなし</t>
    <rPh sb="0" eb="2">
      <t>コンカイ</t>
    </rPh>
    <phoneticPr fontId="2"/>
  </si>
  <si>
    <t>参考のため、以下に記載（区切り文字：「_」「 」）</t>
    <rPh sb="0" eb="2">
      <t>サンコウ</t>
    </rPh>
    <rPh sb="6" eb="8">
      <t>イカ</t>
    </rPh>
    <rPh sb="9" eb="11">
      <t>キサイ</t>
    </rPh>
    <rPh sb="12" eb="14">
      <t>クギ</t>
    </rPh>
    <rPh sb="15" eb="17">
      <t>モジ</t>
    </rPh>
    <phoneticPr fontId="2"/>
  </si>
  <si>
    <t>非共有rawデータファイル</t>
    <rPh sb="0" eb="1">
      <t>ヒ</t>
    </rPh>
    <rPh sb="1" eb="3">
      <t>キョウユウ</t>
    </rPh>
    <phoneticPr fontId="2"/>
  </si>
  <si>
    <t>o</t>
    <phoneticPr fontId="2"/>
  </si>
  <si>
    <t>拡張子がxlsxであること</t>
    <rPh sb="0" eb="3">
      <t>カクチョウシ</t>
    </rPh>
    <phoneticPr fontId="2"/>
  </si>
  <si>
    <t>(例)elnexcelfile_constant.xlsx</t>
    <phoneticPr fontId="2"/>
  </si>
  <si>
    <t>elnexcelfile_constant.xlsx</t>
    <phoneticPr fontId="2"/>
  </si>
  <si>
    <t>metadata.json</t>
  </si>
  <si>
    <t>.xlsxファイルのシートに記載した1行ごとに、1つのデータとして登録される。</t>
    <phoneticPr fontId="2"/>
  </si>
  <si>
    <t>送り状メタと抽出メタの一部が記述されたファイル</t>
  </si>
  <si>
    <t>invoice.json</t>
  </si>
  <si>
    <t>主要パラメータメタ情報ファイル</t>
    <rPh sb="0" eb="2">
      <t>シュヨウ</t>
    </rPh>
    <rPh sb="9" eb="11">
      <t>ジョウホウ</t>
    </rPh>
    <phoneticPr fontId="2"/>
  </si>
  <si>
    <t>送り状テンプレートファイル</t>
    <rPh sb="0" eb="1">
      <t>オク</t>
    </rPh>
    <rPh sb="2" eb="3">
      <t>ジョウ</t>
    </rPh>
    <phoneticPr fontId="2"/>
  </si>
  <si>
    <t>metadata-def</t>
    <phoneticPr fontId="2"/>
  </si>
  <si>
    <t>ELNファイル名</t>
  </si>
  <si>
    <t>eln_filename</t>
    <phoneticPr fontId="2"/>
  </si>
  <si>
    <t>measurement_date</t>
    <phoneticPr fontId="2"/>
  </si>
  <si>
    <t>実験日</t>
    <rPh sb="0" eb="3">
      <t>ジッケンビ</t>
    </rPh>
    <phoneticPr fontId="2"/>
  </si>
  <si>
    <t>string[date]</t>
    <phoneticPr fontId="2"/>
  </si>
  <si>
    <t>objective</t>
    <phoneticPr fontId="2"/>
  </si>
  <si>
    <t>実験目的</t>
    <rPh sb="0" eb="4">
      <t>ジッケンモクテキ</t>
    </rPh>
    <phoneticPr fontId="2"/>
  </si>
  <si>
    <t>materials</t>
  </si>
  <si>
    <t>試料</t>
    <rPh sb="0" eb="2">
      <t>シリョウ</t>
    </rPh>
    <phoneticPr fontId="2"/>
  </si>
  <si>
    <t>materials</t>
    <phoneticPr fontId="2"/>
  </si>
  <si>
    <t>results</t>
    <phoneticPr fontId="2"/>
  </si>
  <si>
    <t>実験結果</t>
    <rPh sb="0" eb="2">
      <t>ジッケン</t>
    </rPh>
    <rPh sb="2" eb="4">
      <t>ケッカ</t>
    </rPh>
    <phoneticPr fontId="2"/>
  </si>
  <si>
    <t>温度</t>
  </si>
  <si>
    <t>temperature</t>
  </si>
  <si>
    <t>単一出力項目</t>
  </si>
  <si>
    <t>C</t>
    <phoneticPr fontId="2"/>
  </si>
  <si>
    <t>temperature</t>
    <phoneticPr fontId="2"/>
  </si>
  <si>
    <t xml:space="preserve">圧力 </t>
  </si>
  <si>
    <t xml:space="preserve">pressure </t>
  </si>
  <si>
    <t>hPa</t>
    <phoneticPr fontId="2"/>
  </si>
  <si>
    <t>pressure</t>
    <phoneticPr fontId="2"/>
  </si>
  <si>
    <t>pH</t>
    <phoneticPr fontId="2"/>
  </si>
  <si>
    <t>粘度</t>
  </si>
  <si>
    <t xml:space="preserve">viscosity </t>
    <phoneticPr fontId="2"/>
  </si>
  <si>
    <t>Pa·s</t>
  </si>
  <si>
    <t>viscosity</t>
    <phoneticPr fontId="2"/>
  </si>
  <si>
    <t>密度</t>
  </si>
  <si>
    <t>density</t>
  </si>
  <si>
    <t>g/cm³</t>
  </si>
  <si>
    <t>density</t>
    <phoneticPr fontId="2"/>
  </si>
  <si>
    <t>アイテム名</t>
    <phoneticPr fontId="2"/>
  </si>
  <si>
    <t>item</t>
  </si>
  <si>
    <t>複数出力項目</t>
    <rPh sb="0" eb="6">
      <t>フクスウシュツリョクコウモク</t>
    </rPh>
    <phoneticPr fontId="2"/>
  </si>
  <si>
    <t xml:space="preserve">変数1 </t>
  </si>
  <si>
    <t>val1</t>
  </si>
  <si>
    <t>val1</t>
    <phoneticPr fontId="2"/>
  </si>
  <si>
    <t>val2</t>
  </si>
  <si>
    <t>変数2</t>
  </si>
  <si>
    <t>item</t>
    <phoneticPr fontId="2"/>
  </si>
  <si>
    <t>NIMS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</si>
</sst>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Yu Gothic"/>
      <family val="2"/>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b/>
      <sz val="11"/>
      <color theme="1"/>
      <name val="Yu Gothic"/>
      <family val="3"/>
      <charset val="128"/>
      <scheme val="minor"/>
    </font>
    <font>
      <sz val="11"/>
      <color rgb="FF000000"/>
      <name val="Yu Gothic"/>
      <family val="3"/>
      <charset val="128"/>
      <scheme val="minor"/>
    </font>
    <font>
      <sz val="11"/>
      <color theme="1"/>
      <name val="Yu Gothic"/>
      <family val="3"/>
      <charset val="128"/>
      <scheme val="minor"/>
    </font>
    <font>
      <sz val="11"/>
      <color rgb="FFFF0000"/>
      <name val="Yu Gothic"/>
      <family val="3"/>
      <charset val="128"/>
      <scheme val="minor"/>
    </font>
    <font>
      <sz val="12"/>
      <name val="Yu Gothic"/>
      <family val="3"/>
      <charset val="128"/>
      <scheme val="minor"/>
    </font>
    <font>
      <sz val="12"/>
      <color rgb="FF24292E"/>
      <name val="Yu Gothic"/>
      <family val="3"/>
      <charset val="128"/>
      <scheme val="minor"/>
    </font>
    <font>
      <sz val="11"/>
      <name val="Yu Gothic"/>
      <family val="3"/>
      <charset val="128"/>
      <scheme val="minor"/>
    </font>
    <font>
      <sz val="14"/>
      <color theme="1"/>
      <name val="游明朝"/>
      <family val="1"/>
      <charset val="128"/>
    </font>
    <font>
      <sz val="6"/>
      <name val="Yu Gothic"/>
      <family val="2"/>
      <charset val="128"/>
      <scheme val="minor"/>
    </font>
    <font>
      <sz val="11"/>
      <color theme="1"/>
      <name val="游明朝"/>
      <family val="1"/>
      <charset val="128"/>
    </font>
    <font>
      <sz val="11"/>
      <color theme="0"/>
      <name val="游明朝"/>
      <family val="1"/>
      <charset val="128"/>
    </font>
    <font>
      <sz val="10"/>
      <color theme="1"/>
      <name val="游明朝"/>
      <family val="1"/>
      <charset val="128"/>
    </font>
    <font>
      <sz val="11"/>
      <color theme="1"/>
      <name val="游ゴシック"/>
      <family val="3"/>
      <charset val="128"/>
    </font>
    <font>
      <sz val="11"/>
      <color rgb="FF000000"/>
      <name val="BIZ UDPゴシック"/>
      <family val="3"/>
      <charset val="128"/>
    </font>
    <font>
      <b/>
      <sz val="12"/>
      <color rgb="FFFFFFFF"/>
      <name val="Yu Gothic"/>
      <family val="3"/>
      <charset val="128"/>
    </font>
    <font>
      <b/>
      <sz val="11"/>
      <color rgb="FFFFFFFF"/>
      <name val="Yu Gothic"/>
      <family val="3"/>
      <charset val="128"/>
    </font>
    <font>
      <sz val="11"/>
      <color rgb="FF000000"/>
      <name val="Yu Gothic"/>
      <family val="3"/>
      <charset val="128"/>
    </font>
    <font>
      <b/>
      <sz val="11"/>
      <color rgb="FF000000"/>
      <name val="Yu Gothic"/>
      <family val="3"/>
      <charset val="128"/>
    </font>
    <font>
      <sz val="11"/>
      <color rgb="FFFF0000"/>
      <name val="Yu Gothic"/>
      <family val="3"/>
      <charset val="128"/>
    </font>
    <font>
      <sz val="11"/>
      <name val="Yu Gothic"/>
      <family val="3"/>
      <charset val="128"/>
    </font>
    <font>
      <sz val="10"/>
      <name val="Yu Gothic"/>
      <family val="3"/>
      <charset val="128"/>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167F92"/>
        <bgColor rgb="FF5B9BD5"/>
      </patternFill>
    </fill>
    <fill>
      <patternFill patternType="solid">
        <fgColor rgb="FF6DB2BF"/>
        <bgColor rgb="FFDDEBF7"/>
      </patternFill>
    </fill>
    <fill>
      <patternFill patternType="solid">
        <fgColor rgb="FFE2F0F3"/>
        <bgColor rgb="FFDDEBF7"/>
      </patternFill>
    </fill>
    <fill>
      <patternFill patternType="solid">
        <fgColor rgb="FF6DB2BF"/>
        <bgColor rgb="FF000000"/>
      </patternFill>
    </fill>
    <fill>
      <patternFill patternType="solid">
        <fgColor rgb="FF9CCBD4"/>
        <bgColor rgb="FF000000"/>
      </patternFill>
    </fill>
    <fill>
      <patternFill patternType="solid">
        <fgColor rgb="FFE2F0F3"/>
        <bgColor rgb="FF00000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lignment vertical="center"/>
    </xf>
    <xf numFmtId="0" fontId="3" fillId="0" borderId="0"/>
  </cellStyleXfs>
  <cellXfs count="167">
    <xf numFmtId="0" fontId="0" fillId="0" borderId="0" xfId="0"/>
    <xf numFmtId="0" fontId="4" fillId="0" borderId="1" xfId="0" applyFont="1" applyBorder="1"/>
    <xf numFmtId="49" fontId="5" fillId="0" borderId="14" xfId="0" applyNumberFormat="1" applyFont="1" applyBorder="1" applyAlignment="1">
      <alignment horizontal="left"/>
    </xf>
    <xf numFmtId="0" fontId="6" fillId="0" borderId="0" xfId="0" applyFont="1"/>
    <xf numFmtId="0" fontId="6" fillId="3" borderId="0" xfId="0" applyFont="1" applyFill="1"/>
    <xf numFmtId="0" fontId="6" fillId="0" borderId="0" xfId="0" applyFont="1" applyAlignment="1">
      <alignment horizontal="center"/>
    </xf>
    <xf numFmtId="0" fontId="6" fillId="0" borderId="0" xfId="0" applyFont="1" applyAlignment="1">
      <alignment wrapText="1"/>
    </xf>
    <xf numFmtId="0" fontId="5" fillId="4" borderId="18" xfId="0" applyFont="1" applyFill="1" applyBorder="1" applyAlignment="1">
      <alignment wrapText="1"/>
    </xf>
    <xf numFmtId="0" fontId="5" fillId="4" borderId="19" xfId="0" applyFont="1" applyFill="1" applyBorder="1" applyAlignment="1">
      <alignment horizontal="center" wrapText="1"/>
    </xf>
    <xf numFmtId="0" fontId="5" fillId="4" borderId="19" xfId="0" applyFont="1" applyFill="1" applyBorder="1"/>
    <xf numFmtId="0" fontId="5" fillId="4" borderId="19" xfId="0" applyFont="1" applyFill="1" applyBorder="1" applyAlignment="1">
      <alignment wrapText="1"/>
    </xf>
    <xf numFmtId="0" fontId="6" fillId="4" borderId="19" xfId="0" applyFont="1" applyFill="1" applyBorder="1"/>
    <xf numFmtId="49" fontId="6" fillId="4" borderId="20" xfId="0" applyNumberFormat="1" applyFont="1" applyFill="1" applyBorder="1" applyAlignment="1">
      <alignment horizontal="left" wrapText="1"/>
    </xf>
    <xf numFmtId="0" fontId="5" fillId="0" borderId="7" xfId="0" applyFont="1" applyBorder="1"/>
    <xf numFmtId="0" fontId="5" fillId="0" borderId="7" xfId="0" applyFont="1" applyBorder="1" applyAlignment="1">
      <alignment horizontal="center"/>
    </xf>
    <xf numFmtId="0" fontId="6" fillId="0" borderId="7" xfId="0" applyFont="1" applyBorder="1"/>
    <xf numFmtId="49" fontId="6" fillId="0" borderId="8" xfId="0" applyNumberFormat="1" applyFont="1" applyBorder="1" applyAlignment="1">
      <alignment horizontal="left"/>
    </xf>
    <xf numFmtId="0" fontId="5" fillId="5" borderId="1" xfId="0" applyFont="1" applyFill="1" applyBorder="1"/>
    <xf numFmtId="0" fontId="5" fillId="5" borderId="1" xfId="0" applyFont="1" applyFill="1" applyBorder="1" applyAlignment="1">
      <alignment horizontal="center"/>
    </xf>
    <xf numFmtId="0" fontId="6" fillId="5" borderId="1" xfId="0" applyFont="1" applyFill="1" applyBorder="1"/>
    <xf numFmtId="49" fontId="6" fillId="5" borderId="10" xfId="0" applyNumberFormat="1" applyFont="1" applyFill="1" applyBorder="1" applyAlignment="1">
      <alignment horizontal="left"/>
    </xf>
    <xf numFmtId="0" fontId="5" fillId="0" borderId="1" xfId="0" applyFont="1" applyBorder="1"/>
    <xf numFmtId="0" fontId="5" fillId="0" borderId="1" xfId="0" applyFont="1" applyBorder="1" applyAlignment="1">
      <alignment horizontal="center"/>
    </xf>
    <xf numFmtId="0" fontId="6" fillId="0" borderId="1" xfId="0" applyFont="1" applyBorder="1"/>
    <xf numFmtId="49" fontId="6" fillId="0" borderId="10" xfId="0" applyNumberFormat="1" applyFont="1" applyBorder="1" applyAlignment="1">
      <alignment horizontal="left"/>
    </xf>
    <xf numFmtId="0" fontId="5" fillId="0" borderId="13" xfId="0" applyFont="1" applyBorder="1"/>
    <xf numFmtId="0" fontId="5" fillId="0" borderId="13" xfId="0" applyFont="1" applyBorder="1" applyAlignment="1">
      <alignment horizontal="center"/>
    </xf>
    <xf numFmtId="0" fontId="6" fillId="0" borderId="13" xfId="0" applyFont="1" applyBorder="1"/>
    <xf numFmtId="49" fontId="6" fillId="0" borderId="14" xfId="0" applyNumberFormat="1" applyFont="1" applyBorder="1" applyAlignment="1">
      <alignment horizontal="left"/>
    </xf>
    <xf numFmtId="0" fontId="5" fillId="0" borderId="7" xfId="2" applyFont="1" applyBorder="1"/>
    <xf numFmtId="0" fontId="6" fillId="0" borderId="8" xfId="0" applyFont="1" applyBorder="1"/>
    <xf numFmtId="0" fontId="6" fillId="0" borderId="1" xfId="0" applyFont="1" applyBorder="1" applyAlignment="1">
      <alignment horizontal="center"/>
    </xf>
    <xf numFmtId="0" fontId="5" fillId="0" borderId="1" xfId="2" applyFont="1" applyBorder="1"/>
    <xf numFmtId="0" fontId="6" fillId="0" borderId="10" xfId="0" applyFont="1" applyBorder="1"/>
    <xf numFmtId="0" fontId="6" fillId="0" borderId="13" xfId="0" applyFont="1" applyBorder="1" applyAlignment="1">
      <alignment horizontal="center"/>
    </xf>
    <xf numFmtId="0" fontId="5" fillId="0" borderId="13" xfId="2" applyFont="1" applyBorder="1"/>
    <xf numFmtId="0" fontId="6" fillId="0" borderId="14" xfId="0" applyFont="1" applyBorder="1"/>
    <xf numFmtId="0" fontId="7" fillId="0" borderId="0" xfId="0" applyFont="1"/>
    <xf numFmtId="0" fontId="6" fillId="0" borderId="2" xfId="0" applyFont="1" applyBorder="1"/>
    <xf numFmtId="0" fontId="5" fillId="0" borderId="2" xfId="0" applyFont="1" applyBorder="1"/>
    <xf numFmtId="0" fontId="5" fillId="0" borderId="2" xfId="0" applyFont="1" applyBorder="1" applyAlignment="1">
      <alignment horizontal="center"/>
    </xf>
    <xf numFmtId="49" fontId="6" fillId="0" borderId="22" xfId="0" applyNumberFormat="1" applyFont="1" applyBorder="1" applyAlignment="1">
      <alignment horizontal="left"/>
    </xf>
    <xf numFmtId="0" fontId="8" fillId="0" borderId="0" xfId="0" applyFont="1"/>
    <xf numFmtId="0" fontId="5" fillId="4" borderId="1" xfId="0" applyFont="1" applyFill="1" applyBorder="1" applyAlignment="1">
      <alignment wrapText="1"/>
    </xf>
    <xf numFmtId="0" fontId="5" fillId="4" borderId="1" xfId="0" applyFont="1" applyFill="1" applyBorder="1"/>
    <xf numFmtId="0" fontId="6" fillId="4" borderId="1" xfId="0" applyFont="1" applyFill="1" applyBorder="1"/>
    <xf numFmtId="49" fontId="6" fillId="4" borderId="1" xfId="0" applyNumberFormat="1" applyFont="1" applyFill="1" applyBorder="1" applyAlignment="1">
      <alignment horizontal="left" wrapText="1"/>
    </xf>
    <xf numFmtId="0" fontId="6" fillId="4" borderId="1" xfId="0" applyFont="1" applyFill="1" applyBorder="1" applyAlignment="1">
      <alignment wrapText="1"/>
    </xf>
    <xf numFmtId="0" fontId="9" fillId="0" borderId="1" xfId="0" applyFont="1" applyBorder="1" applyAlignment="1">
      <alignment horizontal="left" vertical="center"/>
    </xf>
    <xf numFmtId="0" fontId="10" fillId="0" borderId="1" xfId="0" applyFont="1" applyBorder="1"/>
    <xf numFmtId="49" fontId="6" fillId="0" borderId="1" xfId="0" applyNumberFormat="1" applyFont="1" applyBorder="1" applyAlignment="1">
      <alignment horizontal="left"/>
    </xf>
    <xf numFmtId="0" fontId="10" fillId="0" borderId="4" xfId="2" applyFont="1" applyBorder="1"/>
    <xf numFmtId="0" fontId="6" fillId="0" borderId="4" xfId="0" applyFont="1" applyBorder="1"/>
    <xf numFmtId="49" fontId="6" fillId="0" borderId="4" xfId="0" applyNumberFormat="1" applyFont="1" applyBorder="1" applyAlignment="1">
      <alignment horizontal="left"/>
    </xf>
    <xf numFmtId="0" fontId="9" fillId="0" borderId="4" xfId="0" applyFont="1" applyBorder="1" applyAlignment="1">
      <alignment horizontal="left" vertical="center"/>
    </xf>
    <xf numFmtId="0" fontId="5" fillId="0" borderId="4" xfId="0" quotePrefix="1" applyFont="1" applyBorder="1"/>
    <xf numFmtId="0" fontId="5" fillId="0" borderId="4" xfId="0" applyFont="1" applyBorder="1"/>
    <xf numFmtId="0" fontId="5" fillId="0" borderId="4" xfId="2" applyFont="1" applyBorder="1"/>
    <xf numFmtId="0" fontId="5" fillId="0" borderId="1" xfId="0" quotePrefix="1" applyFont="1" applyBorder="1"/>
    <xf numFmtId="0" fontId="10" fillId="0" borderId="1" xfId="2" applyFont="1" applyBorder="1"/>
    <xf numFmtId="0" fontId="6" fillId="0" borderId="1" xfId="2" applyFont="1" applyBorder="1"/>
    <xf numFmtId="0" fontId="5" fillId="2" borderId="1" xfId="0" applyFont="1" applyFill="1" applyBorder="1"/>
    <xf numFmtId="0" fontId="11" fillId="2" borderId="0" xfId="1" applyFont="1" applyFill="1">
      <alignment vertical="center"/>
    </xf>
    <xf numFmtId="0" fontId="11" fillId="2" borderId="0" xfId="1" applyFont="1" applyFill="1" applyAlignment="1">
      <alignment vertical="center" wrapText="1"/>
    </xf>
    <xf numFmtId="0" fontId="13" fillId="2" borderId="0" xfId="1" applyFont="1" applyFill="1">
      <alignment vertical="center"/>
    </xf>
    <xf numFmtId="0" fontId="13" fillId="2" borderId="0" xfId="1" applyFont="1" applyFill="1" applyAlignment="1">
      <alignment vertical="center" wrapText="1"/>
    </xf>
    <xf numFmtId="0" fontId="14" fillId="6" borderId="1" xfId="1" applyFont="1" applyFill="1" applyBorder="1">
      <alignment vertical="center"/>
    </xf>
    <xf numFmtId="0" fontId="14" fillId="6" borderId="1" xfId="1" applyFont="1" applyFill="1" applyBorder="1" applyAlignment="1">
      <alignment vertical="center" wrapText="1"/>
    </xf>
    <xf numFmtId="14" fontId="13" fillId="2" borderId="1" xfId="1" quotePrefix="1" applyNumberFormat="1" applyFont="1" applyFill="1" applyBorder="1">
      <alignment vertical="center"/>
    </xf>
    <xf numFmtId="0" fontId="13" fillId="2" borderId="1" xfId="1" applyFont="1" applyFill="1" applyBorder="1">
      <alignment vertical="center"/>
    </xf>
    <xf numFmtId="0" fontId="13" fillId="2" borderId="1" xfId="1" applyFont="1" applyFill="1" applyBorder="1" applyAlignment="1">
      <alignment vertical="center" wrapText="1"/>
    </xf>
    <xf numFmtId="0" fontId="13" fillId="2" borderId="1" xfId="1" quotePrefix="1" applyFont="1" applyFill="1" applyBorder="1">
      <alignment vertical="center"/>
    </xf>
    <xf numFmtId="14" fontId="13" fillId="2" borderId="1" xfId="1" quotePrefix="1" applyNumberFormat="1" applyFont="1" applyFill="1" applyBorder="1" applyAlignment="1">
      <alignment horizontal="right" vertical="center"/>
    </xf>
    <xf numFmtId="0" fontId="13" fillId="2" borderId="1" xfId="1" quotePrefix="1" applyFont="1" applyFill="1" applyBorder="1" applyAlignment="1">
      <alignment vertical="center" wrapText="1"/>
    </xf>
    <xf numFmtId="0" fontId="15" fillId="2" borderId="0" xfId="1" applyFont="1" applyFill="1">
      <alignment vertical="center"/>
    </xf>
    <xf numFmtId="0" fontId="15" fillId="2" borderId="0" xfId="1" applyFont="1" applyFill="1" applyAlignment="1">
      <alignment vertical="center" wrapText="1"/>
    </xf>
    <xf numFmtId="49" fontId="4" fillId="7" borderId="1" xfId="0" applyNumberFormat="1" applyFont="1" applyFill="1" applyBorder="1" applyAlignment="1">
      <alignment horizontal="left"/>
    </xf>
    <xf numFmtId="0" fontId="6" fillId="7" borderId="0" xfId="0" applyFont="1" applyFill="1" applyAlignment="1">
      <alignment wrapText="1"/>
    </xf>
    <xf numFmtId="0" fontId="5" fillId="0" borderId="9" xfId="0" applyFont="1" applyBorder="1" applyAlignment="1">
      <alignment horizontal="center" vertical="center"/>
    </xf>
    <xf numFmtId="49" fontId="6" fillId="8" borderId="10" xfId="0" applyNumberFormat="1" applyFont="1" applyFill="1" applyBorder="1" applyAlignment="1">
      <alignment horizontal="left"/>
    </xf>
    <xf numFmtId="0" fontId="6" fillId="8" borderId="1" xfId="0" applyFont="1" applyFill="1" applyBorder="1"/>
    <xf numFmtId="0" fontId="5" fillId="8" borderId="1" xfId="0" applyFont="1" applyFill="1" applyBorder="1"/>
    <xf numFmtId="0" fontId="5" fillId="8" borderId="2" xfId="0" applyFont="1" applyFill="1" applyBorder="1"/>
    <xf numFmtId="0" fontId="6" fillId="8" borderId="2" xfId="0" applyFont="1" applyFill="1" applyBorder="1" applyAlignment="1">
      <alignment horizontal="center"/>
    </xf>
    <xf numFmtId="0" fontId="5" fillId="8" borderId="2" xfId="2" applyFont="1" applyFill="1" applyBorder="1"/>
    <xf numFmtId="0" fontId="6" fillId="8" borderId="2" xfId="0" applyFont="1" applyFill="1" applyBorder="1"/>
    <xf numFmtId="0" fontId="6" fillId="8" borderId="22" xfId="0" applyFont="1" applyFill="1" applyBorder="1"/>
    <xf numFmtId="49" fontId="6" fillId="8" borderId="22" xfId="0" applyNumberFormat="1" applyFont="1" applyFill="1" applyBorder="1" applyAlignment="1">
      <alignment horizontal="left"/>
    </xf>
    <xf numFmtId="0" fontId="7" fillId="0" borderId="3" xfId="0" applyFont="1" applyBorder="1"/>
    <xf numFmtId="0" fontId="5" fillId="5" borderId="23" xfId="0" applyFont="1" applyFill="1" applyBorder="1"/>
    <xf numFmtId="0" fontId="5" fillId="0" borderId="23" xfId="0" applyFont="1" applyBorder="1"/>
    <xf numFmtId="0" fontId="5" fillId="0" borderId="24" xfId="0" applyFont="1" applyBorder="1"/>
    <xf numFmtId="0" fontId="5" fillId="0" borderId="23" xfId="2" applyFont="1" applyBorder="1"/>
    <xf numFmtId="0" fontId="9" fillId="0" borderId="1" xfId="0" applyFont="1" applyBorder="1" applyAlignment="1">
      <alignment vertical="center" wrapText="1"/>
    </xf>
    <xf numFmtId="0" fontId="5" fillId="4" borderId="26" xfId="0" applyFont="1" applyFill="1" applyBorder="1" applyAlignment="1">
      <alignment wrapText="1"/>
    </xf>
    <xf numFmtId="49" fontId="6" fillId="0" borderId="14" xfId="0" applyNumberFormat="1" applyFont="1" applyBorder="1" applyAlignment="1">
      <alignment horizontal="left" wrapText="1"/>
    </xf>
    <xf numFmtId="0" fontId="0" fillId="0" borderId="0" xfId="0" applyAlignment="1">
      <alignment horizontal="center" vertical="center"/>
    </xf>
    <xf numFmtId="0" fontId="16" fillId="0" borderId="0" xfId="0" applyFont="1" applyAlignment="1">
      <alignment vertical="center"/>
    </xf>
    <xf numFmtId="0" fontId="0" fillId="9" borderId="1" xfId="0" applyFill="1" applyBorder="1" applyAlignment="1">
      <alignment horizontal="center" vertical="center"/>
    </xf>
    <xf numFmtId="0" fontId="16" fillId="0" borderId="1" xfId="0" applyFon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quotePrefix="1" applyNumberFormat="1" applyBorder="1" applyAlignment="1">
      <alignment horizontal="center" vertical="center"/>
    </xf>
    <xf numFmtId="0" fontId="17" fillId="0" borderId="1" xfId="0" applyFont="1" applyBorder="1" applyAlignment="1">
      <alignment vertical="center"/>
    </xf>
    <xf numFmtId="0" fontId="9" fillId="0" borderId="27" xfId="0" applyFont="1" applyBorder="1" applyAlignment="1">
      <alignment vertical="center" wrapText="1"/>
    </xf>
    <xf numFmtId="0" fontId="9" fillId="0" borderId="2" xfId="0" applyFont="1" applyBorder="1" applyAlignment="1">
      <alignment horizontal="left" vertical="center"/>
    </xf>
    <xf numFmtId="49" fontId="6" fillId="0" borderId="2" xfId="0" applyNumberFormat="1" applyFont="1" applyBorder="1" applyAlignment="1">
      <alignment horizontal="left"/>
    </xf>
    <xf numFmtId="0" fontId="18" fillId="0" borderId="28" xfId="0" applyFont="1" applyBorder="1" applyAlignment="1">
      <alignment vertical="top"/>
    </xf>
    <xf numFmtId="0" fontId="18" fillId="10" borderId="29" xfId="0" applyFont="1" applyFill="1" applyBorder="1" applyAlignment="1">
      <alignment vertical="top"/>
    </xf>
    <xf numFmtId="0" fontId="19" fillId="11" borderId="31" xfId="0" applyFont="1" applyFill="1" applyBorder="1" applyAlignment="1">
      <alignment vertical="top"/>
    </xf>
    <xf numFmtId="0" fontId="19" fillId="13" borderId="31" xfId="0" applyFont="1" applyFill="1" applyBorder="1" applyAlignment="1">
      <alignment vertical="top"/>
    </xf>
    <xf numFmtId="0" fontId="21" fillId="14" borderId="32" xfId="0" applyFont="1" applyFill="1" applyBorder="1" applyAlignment="1">
      <alignment vertical="top" wrapText="1"/>
    </xf>
    <xf numFmtId="0" fontId="22" fillId="12" borderId="32" xfId="0" applyFont="1" applyFill="1" applyBorder="1" applyAlignment="1">
      <alignment vertical="top" wrapText="1"/>
    </xf>
    <xf numFmtId="0" fontId="20" fillId="12" borderId="32" xfId="0" applyFont="1" applyFill="1" applyBorder="1" applyAlignment="1">
      <alignment vertical="top" wrapText="1"/>
    </xf>
    <xf numFmtId="0" fontId="20" fillId="12" borderId="32" xfId="0" quotePrefix="1" applyFont="1" applyFill="1" applyBorder="1" applyAlignment="1">
      <alignment vertical="top" wrapText="1"/>
    </xf>
    <xf numFmtId="0" fontId="23" fillId="15" borderId="32" xfId="0" applyFont="1" applyFill="1" applyBorder="1" applyAlignment="1">
      <alignment vertical="top" wrapText="1"/>
    </xf>
    <xf numFmtId="0" fontId="0" fillId="9" borderId="1" xfId="0" quotePrefix="1" applyFill="1" applyBorder="1" applyAlignment="1">
      <alignment horizontal="center" vertical="center"/>
    </xf>
    <xf numFmtId="0" fontId="0" fillId="0" borderId="0" xfId="0" applyAlignment="1">
      <alignment horizontal="right" vertical="top"/>
    </xf>
    <xf numFmtId="0" fontId="16" fillId="0" borderId="0" xfId="0" applyFont="1" applyAlignment="1">
      <alignment horizontal="right" vertical="center"/>
    </xf>
    <xf numFmtId="0" fontId="24" fillId="12" borderId="32" xfId="0" applyFont="1" applyFill="1" applyBorder="1" applyAlignment="1">
      <alignment vertical="top" wrapText="1"/>
    </xf>
    <xf numFmtId="0" fontId="23" fillId="15" borderId="32" xfId="0" quotePrefix="1" applyFont="1" applyFill="1" applyBorder="1" applyAlignment="1">
      <alignment vertical="top" wrapText="1"/>
    </xf>
    <xf numFmtId="0" fontId="19" fillId="13" borderId="33" xfId="0" applyFont="1" applyFill="1" applyBorder="1" applyAlignment="1">
      <alignment vertical="top"/>
    </xf>
    <xf numFmtId="0" fontId="19" fillId="13" borderId="34" xfId="0" applyFont="1" applyFill="1" applyBorder="1" applyAlignment="1">
      <alignment vertical="top"/>
    </xf>
    <xf numFmtId="0" fontId="19" fillId="11" borderId="32" xfId="0" applyFont="1" applyFill="1" applyBorder="1" applyAlignment="1">
      <alignment horizontal="center" vertical="top"/>
    </xf>
    <xf numFmtId="0" fontId="19" fillId="13" borderId="32" xfId="0" applyFont="1" applyFill="1" applyBorder="1" applyAlignment="1">
      <alignment horizontal="center" vertical="top"/>
    </xf>
    <xf numFmtId="0" fontId="0" fillId="0" borderId="1" xfId="0" applyBorder="1"/>
    <xf numFmtId="0" fontId="6" fillId="0" borderId="1" xfId="0" applyFont="1" applyBorder="1" applyAlignment="1">
      <alignment vertical="center"/>
    </xf>
    <xf numFmtId="49" fontId="6" fillId="0" borderId="1" xfId="0" applyNumberFormat="1" applyFont="1" applyBorder="1" applyAlignment="1">
      <alignment horizontal="left" vertical="center"/>
    </xf>
    <xf numFmtId="0" fontId="5" fillId="0" borderId="2" xfId="0" applyFont="1" applyBorder="1" applyAlignment="1">
      <alignment vertical="center"/>
    </xf>
    <xf numFmtId="0" fontId="6" fillId="2" borderId="2" xfId="0" applyFont="1" applyFill="1" applyBorder="1"/>
    <xf numFmtId="0" fontId="6" fillId="2" borderId="3" xfId="0" applyFont="1" applyFill="1" applyBorder="1"/>
    <xf numFmtId="0" fontId="6" fillId="2" borderId="4" xfId="0" applyFont="1" applyFill="1" applyBorder="1"/>
    <xf numFmtId="0" fontId="6" fillId="2" borderId="3" xfId="0" applyFont="1" applyFill="1" applyBorder="1" applyAlignment="1">
      <alignment horizontal="center"/>
    </xf>
    <xf numFmtId="0" fontId="5" fillId="0" borderId="15" xfId="0" applyFont="1" applyBorder="1" applyAlignment="1">
      <alignment horizontal="center" vertical="center"/>
    </xf>
    <xf numFmtId="0" fontId="6" fillId="0" borderId="7" xfId="0" applyFont="1" applyBorder="1" applyAlignment="1">
      <alignment horizontal="center" vertical="center"/>
    </xf>
    <xf numFmtId="0" fontId="6" fillId="0" borderId="16" xfId="0" applyFont="1" applyBorder="1" applyAlignment="1">
      <alignment horizontal="center" vertical="center"/>
    </xf>
    <xf numFmtId="0" fontId="6" fillId="0" borderId="1" xfId="0" applyFont="1" applyBorder="1" applyAlignment="1">
      <alignment horizontal="center" vertical="center"/>
    </xf>
    <xf numFmtId="0" fontId="6" fillId="0" borderId="17" xfId="0" applyFont="1" applyBorder="1" applyAlignment="1">
      <alignment horizontal="center" vertical="center"/>
    </xf>
    <xf numFmtId="0" fontId="6" fillId="0" borderId="13" xfId="0" applyFont="1" applyBorder="1" applyAlignment="1">
      <alignment horizontal="center" vertical="center"/>
    </xf>
    <xf numFmtId="0" fontId="5" fillId="0" borderId="16" xfId="0" applyFont="1" applyBorder="1" applyAlignment="1">
      <alignment horizontal="center" vertical="center"/>
    </xf>
    <xf numFmtId="0" fontId="5" fillId="0" borderId="21" xfId="0" applyFont="1" applyBorder="1" applyAlignment="1">
      <alignment horizontal="center" vertical="center"/>
    </xf>
    <xf numFmtId="0" fontId="5" fillId="0" borderId="17"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6" fillId="0" borderId="6"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6" fillId="0" borderId="1" xfId="0" applyFont="1" applyBorder="1" applyAlignment="1">
      <alignment horizontal="center"/>
    </xf>
    <xf numFmtId="0" fontId="5" fillId="0" borderId="35" xfId="0" applyFont="1" applyBorder="1" applyAlignment="1">
      <alignment horizontal="center" vertical="center"/>
    </xf>
    <xf numFmtId="0" fontId="5" fillId="0" borderId="25" xfId="0" applyFont="1" applyBorder="1" applyAlignment="1">
      <alignment horizontal="center" vertical="center"/>
    </xf>
    <xf numFmtId="0" fontId="5" fillId="0" borderId="36" xfId="0" applyFont="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5" fillId="0" borderId="39" xfId="0" applyFont="1" applyBorder="1" applyAlignment="1">
      <alignment horizontal="center" vertical="center"/>
    </xf>
    <xf numFmtId="0" fontId="18" fillId="10" borderId="30" xfId="0" applyFont="1" applyFill="1" applyBorder="1" applyAlignment="1">
      <alignment vertical="top" wrapText="1"/>
    </xf>
    <xf numFmtId="0" fontId="18" fillId="10" borderId="29" xfId="0" applyFont="1" applyFill="1" applyBorder="1" applyAlignment="1">
      <alignment vertical="top" wrapText="1"/>
    </xf>
    <xf numFmtId="0" fontId="20" fillId="12" borderId="30" xfId="0" quotePrefix="1" applyFont="1" applyFill="1" applyBorder="1" applyAlignment="1">
      <alignment vertical="center" wrapText="1"/>
    </xf>
    <xf numFmtId="0" fontId="20" fillId="12" borderId="30" xfId="0" applyFont="1" applyFill="1" applyBorder="1" applyAlignment="1">
      <alignment vertical="center" wrapText="1"/>
    </xf>
    <xf numFmtId="0" fontId="20" fillId="12" borderId="29" xfId="0" applyFont="1" applyFill="1" applyBorder="1" applyAlignment="1">
      <alignment vertical="center" wrapText="1"/>
    </xf>
  </cellXfs>
  <cellStyles count="3">
    <cellStyle name="標準" xfId="0" builtinId="0"/>
    <cellStyle name="標準 2" xfId="1" xr:uid="{40251804-E9E9-43A3-956E-E079063D14C4}"/>
    <cellStyle name="標準 4" xfId="2" xr:uid="{965AAE8D-7E1A-4798-B53C-4043C6350A54}"/>
  </cellStyles>
  <dxfs count="14">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s>
  <tableStyles count="0" defaultTableStyle="TableStyleMedium2" defaultPivotStyle="PivotStyleLight16"/>
  <colors>
    <mruColors>
      <color rgb="FF6DB2BF"/>
      <color rgb="FFE2F0F3"/>
      <color rgb="FF167F92"/>
      <color rgb="FF43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ustomXml" Target="../customXml/item1.xml"/><Relationship Id="rId26"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 Id="rId27"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nagao/Documents/DCS-Viewer/&#30707;&#20117;&#12373;&#12435;&#36899;&#25658;/sample/XAFS_excel_inv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gao/Documents/DCS-Viewer/&#30707;&#20117;&#12373;&#12435;&#36899;&#25658;/sample/XAFS_excel_inv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nagao/Documents/M-DaC(&#20027;&#35201;&#12497;&#12521;&#12513;&#12540;&#12479;&#31649;&#29702;)/DPF&#12513;&#12479;&#26908;&#35342;2001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agao/Documents/M-DaC(&#20027;&#35201;&#12497;&#12521;&#12513;&#12540;&#12479;&#31649;&#29702;)/DPF&#12513;&#12479;&#26908;&#35342;20010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nagao/Downloads/DCS&#30331;&#37682;&#29992;&#12486;&#12531;&#12503;&#12524;&#12540;&#12488;_mi20200809-20210406&#20462;&#27491;-MDR&#36861;&#21152;&#29256;%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nimsgojp-my.sharepoint.com/personal/nagao_hiroko_nims_go_jp/Documents/Microsoft%20Teams%20&#12481;&#12515;&#12483;&#12488;%20&#12501;&#12449;&#12452;&#12523;/DCS&#30331;&#37682;&#29992;&#12486;&#12531;&#12503;&#12524;&#12540;&#12488;_mi20200809-20210406&#20462;&#27491;-MDR&#36861;&#21152;&#2925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row r="24">
          <cell r="J24" t="str">
            <v>荷電分布</v>
          </cell>
          <cell r="K24" t="str">
            <v>クロマトグラフィー</v>
          </cell>
          <cell r="L24" t="str">
            <v>膨張計</v>
          </cell>
          <cell r="M24" t="str">
            <v>電気化学</v>
          </cell>
          <cell r="N24" t="str">
            <v>機械特性</v>
          </cell>
          <cell r="O24" t="str">
            <v>顕微法</v>
          </cell>
          <cell r="P24" t="str">
            <v>光学測定</v>
          </cell>
          <cell r="Q24" t="str">
            <v>浸透圧法(osmometry)</v>
          </cell>
          <cell r="R24" t="str">
            <v>プロフィロメトリー</v>
          </cell>
          <cell r="S24" t="str">
            <v>散乱_回折</v>
          </cell>
          <cell r="T24" t="str">
            <v>分光分析法</v>
          </cell>
          <cell r="U24" t="str">
            <v>分光法</v>
          </cell>
          <cell r="V24" t="str">
            <v>熱化学</v>
          </cell>
          <cell r="W24" t="str">
            <v>トモグラフィー</v>
          </cell>
          <cell r="X24" t="str">
            <v>超音波</v>
          </cell>
          <cell r="Y24" t="str">
            <v>粘度測定</v>
          </cell>
          <cell r="Z24" t="str">
            <v>その他</v>
          </cell>
        </row>
        <row r="118">
          <cell r="G118" t="str">
            <v>N_A</v>
          </cell>
        </row>
        <row r="119">
          <cell r="G119" t="str">
            <v>空気中</v>
          </cell>
        </row>
        <row r="120">
          <cell r="G120" t="str">
            <v>液体中</v>
          </cell>
        </row>
        <row r="121">
          <cell r="G121" t="str">
            <v>真空中</v>
          </cell>
        </row>
        <row r="122">
          <cell r="G122" t="str">
            <v>不活性ガス中</v>
          </cell>
        </row>
        <row r="123">
          <cell r="G123" t="str">
            <v>高圧下</v>
          </cell>
        </row>
        <row r="124">
          <cell r="G124" t="str">
            <v>磁場中</v>
          </cell>
        </row>
        <row r="125">
          <cell r="G125" t="str">
            <v>低温</v>
          </cell>
        </row>
        <row r="126">
          <cell r="G126" t="str">
            <v>その他（自由記述）</v>
          </cell>
        </row>
      </sheetData>
      <sheetData sheetId="1">
        <row r="17">
          <cell r="J17" t="str">
            <v>生物学的物質</v>
          </cell>
          <cell r="K17" t="str">
            <v>生体材料</v>
          </cell>
          <cell r="L17" t="str">
            <v>セラミックス</v>
          </cell>
          <cell r="M17" t="str">
            <v>金属・合金</v>
          </cell>
          <cell r="N17" t="str">
            <v>メタマテリアル</v>
          </cell>
          <cell r="O17" t="str">
            <v>分子流体</v>
          </cell>
          <cell r="P17" t="str">
            <v>有機化合物</v>
          </cell>
          <cell r="Q17" t="str">
            <v>有機金属</v>
          </cell>
          <cell r="R17" t="str">
            <v>ポリマー</v>
          </cell>
          <cell r="S17" t="str">
            <v>半導体</v>
          </cell>
          <cell r="T17" t="str">
            <v>その他</v>
          </cell>
        </row>
      </sheetData>
      <sheetData sheetId="2">
        <row r="25">
          <cell r="I25" t="str">
            <v>複合材料</v>
          </cell>
          <cell r="J25" t="str">
            <v>欠陥</v>
          </cell>
          <cell r="K25" t="str">
            <v>工学的構造</v>
          </cell>
          <cell r="L25" t="str">
            <v>界面</v>
          </cell>
          <cell r="M25" t="str">
            <v>微細構造_microstructure</v>
          </cell>
          <cell r="N25" t="str">
            <v>分子構造</v>
          </cell>
          <cell r="O25" t="str">
            <v>形態</v>
          </cell>
          <cell r="P25" t="str">
            <v>相</v>
          </cell>
          <cell r="Q25" t="str">
            <v>その他</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NAGAO Hiroko" id="{B7DAA40B-BCA7-41A8-B040-18157FA8396E}" userId="S::nagao.hiroko@nims.go.jp::c16b1a13-41de-4a2e-b867-1435f5d438aa" providerId="AD"/>
  <person displayName="MATSUDA Asahiko" id="{02959AA8-3E6A-624A-9B68-AF89E7C1CB3F}" userId="S::MATSUDA.Asahiko@nims.go.jp::eaa87ae4-428f-4518-a80a-f0040790c2d4" providerId="AD"/>
</personList>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6" dT="2023-10-19T01:27:35.56" personId="{02959AA8-3E6A-624A-9B68-AF89E7C1CB3F}" id="{8EC9289B-E89B-C54A-AF5E-A9CAB7783195}">
    <text>「スパイク除去/spike removal」などとするのが良いでしょう。（特異点除去という言葉は物理学上かなり特定の意味を持つ言葉で、今回の処理はそれに当たらないため）</text>
  </threadedComment>
  <threadedComment ref="F26" dT="2023-10-19T03:36:03.85" personId="{B7DAA40B-BCA7-41A8-B040-18157FA8396E}" id="{65CAA7EC-442D-4352-94C9-1F8A9F2706B9}" parentId="{8EC9289B-E89B-C54A-AF5E-A9CAB7783195}">
    <text>OKです。</text>
  </threadedComment>
  <threadedComment ref="F27" dT="2023-10-19T01:28:53.54" personId="{02959AA8-3E6A-624A-9B68-AF89E7C1CB3F}" id="{296B8175-6133-1340-B050-FB33F3C0CC15}">
    <text>「取得」というか、「特出し表示」？　取得でも良いですが、一応議論したく</text>
  </threadedComment>
</ThreadedComments>
</file>

<file path=xl/threadedComments/threadedComment2.xml><?xml version="1.0" encoding="utf-8"?>
<ThreadedComments xmlns="http://schemas.microsoft.com/office/spreadsheetml/2018/threadedcomments" xmlns:x="http://schemas.openxmlformats.org/spreadsheetml/2006/main">
  <threadedComment ref="L27" dT="2023-10-19T01:41:04.51" personId="{02959AA8-3E6A-624A-9B68-AF89E7C1CB3F}" id="{AD545E9C-6EAD-7444-868D-1DA9DDED3D54}">
    <text>数値型に固執させるなら、サンプル幅・サンプル長さ・サンプル厚さの3項目に分ける必要が出てきますか？</text>
  </threadedComment>
  <threadedComment ref="L27" dT="2023-10-19T02:08:23.12" personId="{B7DAA40B-BCA7-41A8-B040-18157FA8396E}" id="{FE90D754-AA9F-4974-9E7A-AC2203918558}" parentId="{AD545E9C-6EAD-7444-868D-1DA9DDED3D54}">
    <text>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ext>
  </threadedComment>
  <threadedComment ref="F36" dT="2023-10-19T01:32:06.24" personId="{02959AA8-3E6A-624A-9B68-AF89E7C1CB3F}" id="{14C21C5E-7A44-AA48-B84A-2B7A0F5A94D8}">
    <text>"coercivity" のようなちゃんとした英語名ではなく、記号を英語名扱いで格納するということでいいなら、これでOKです。この下のセルも同様</text>
  </threadedComment>
  <threadedComment ref="F36" dT="2023-10-19T02:10:15.67" personId="{B7DAA40B-BCA7-41A8-B040-18157FA8396E}" id="{3AE3BCEA-48EA-44B5-B0AE-BDD8A9AD1B7A}" parentId="{14C21C5E-7A44-AA48-B84A-2B7A0F5A94D8}">
    <text>確かにそうですね。基本的に略語は使用しない、という原則で考えていますが、磁性分野では常識な語彙なのでOKと考えるか、ということですね。</text>
  </threadedComment>
  <threadedComment ref="H37" dT="2023-10-19T01:30:32.19" personId="{02959AA8-3E6A-624A-9B68-AF89E7C1CB3F}" id="{C11FE378-AC52-5844-93E3-10FA1B4B2ECC}">
    <text>emuは標準単位系ではないので、高橋さん用途には良いとしても、汎用としては別の単位に換算すべきな気がする</text>
  </threadedComment>
  <threadedComment ref="F39" dT="2023-10-19T01:43:00.95" personId="{02959AA8-3E6A-624A-9B68-AF89E7C1CB3F}" id="{EFCB1198-F542-704F-9335-CDD4A0F5BC07}">
    <text>Br per volume か？</text>
  </threadedComment>
  <threadedComment ref="F39" dT="2023-10-19T02:13:06.03" personId="{B7DAA40B-BCA7-41A8-B040-18157FA8396E}" id="{422D20DE-4B61-4AAC-B1C7-01BDF1F5C690}" parentId="{EFCB1198-F542-704F-9335-CDD4A0F5BC07}">
    <text>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text>
  </threadedComment>
  <threadedComment ref="F39" dT="2023-10-19T02:15:35.01" personId="{B7DAA40B-BCA7-41A8-B040-18157FA8396E}" id="{8B9CCB42-4FA1-464E-B104-861A13AA9B0C}" parentId="{EFCB1198-F542-704F-9335-CDD4A0F5BC07}">
    <text>10/3に
「Bs/体積」
と連絡あり。</text>
  </threadedComment>
  <threadedComment ref="F39" dT="2023-10-19T02:20:16.78" personId="{B7DAA40B-BCA7-41A8-B040-18157FA8396E}" id="{7968B7E6-2118-429C-AC77-7849838931AC}" parentId="{EFCB1198-F542-704F-9335-CDD4A0F5BC07}">
    <text>高橋さんのメタは
「残留磁化x膜厚(memu):3.92e-03」
となっており、残留磁化はBrを使用しています。整理必要かもしれません。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9BF0-6A59-4E51-B01C-7C6C93D7E843}">
  <dimension ref="A1:N50"/>
  <sheetViews>
    <sheetView zoomScale="125" zoomScaleNormal="70" workbookViewId="0">
      <selection activeCell="G30" sqref="G30"/>
    </sheetView>
  </sheetViews>
  <sheetFormatPr defaultColWidth="9" defaultRowHeight="18.75"/>
  <cols>
    <col min="1" max="2" width="19" style="3" customWidth="1"/>
    <col min="3" max="3" width="50.875" style="3" customWidth="1"/>
    <col min="4" max="5" width="9" style="5" customWidth="1"/>
    <col min="6" max="7" width="37.875" style="3" customWidth="1"/>
    <col min="8" max="10" width="14.125" style="3" customWidth="1"/>
    <col min="11" max="11" width="45.125" style="3" customWidth="1"/>
    <col min="12"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row>
    <row r="4" spans="1:12" ht="94.5" thickBot="1">
      <c r="C4" s="7" t="s">
        <v>8</v>
      </c>
      <c r="D4" s="8" t="s">
        <v>9</v>
      </c>
      <c r="E4" s="8" t="s">
        <v>10</v>
      </c>
      <c r="F4" s="9" t="s">
        <v>11</v>
      </c>
      <c r="G4" s="9" t="s">
        <v>12</v>
      </c>
      <c r="H4" s="10" t="s">
        <v>13</v>
      </c>
      <c r="I4" s="11" t="s">
        <v>14</v>
      </c>
      <c r="J4" s="11" t="s">
        <v>15</v>
      </c>
      <c r="K4" s="12" t="s">
        <v>16</v>
      </c>
    </row>
    <row r="5" spans="1:12">
      <c r="A5" s="133" t="s">
        <v>17</v>
      </c>
      <c r="B5" s="134"/>
      <c r="C5" s="13" t="str">
        <f t="shared" ref="C5:C10" si="0">SUBSTITUTE(LOWER(TRIM(G5))," ","_")</f>
        <v>instrument</v>
      </c>
      <c r="D5" s="14" t="s">
        <v>18</v>
      </c>
      <c r="E5" s="14"/>
      <c r="F5" s="13" t="s">
        <v>19</v>
      </c>
      <c r="G5" s="13" t="s">
        <v>20</v>
      </c>
      <c r="H5" s="13" t="s">
        <v>21</v>
      </c>
      <c r="I5" s="15"/>
      <c r="J5" s="15"/>
      <c r="K5" s="16"/>
    </row>
    <row r="6" spans="1:12">
      <c r="A6" s="135"/>
      <c r="B6" s="136"/>
      <c r="C6" s="17" t="str">
        <f t="shared" si="0"/>
        <v/>
      </c>
      <c r="D6" s="18"/>
      <c r="E6" s="18"/>
      <c r="F6" s="17" t="s">
        <v>22</v>
      </c>
      <c r="G6" s="17" t="s">
        <v>23</v>
      </c>
      <c r="H6" s="17"/>
      <c r="I6" s="19"/>
      <c r="J6" s="19"/>
      <c r="K6" s="20" t="s">
        <v>24</v>
      </c>
    </row>
    <row r="7" spans="1:12">
      <c r="A7" s="135"/>
      <c r="B7" s="136"/>
      <c r="C7" s="21" t="str">
        <f t="shared" si="0"/>
        <v>data_owner_(affiliation)</v>
      </c>
      <c r="D7" s="22" t="s">
        <v>18</v>
      </c>
      <c r="E7" s="22"/>
      <c r="F7" s="21" t="s">
        <v>25</v>
      </c>
      <c r="G7" s="21" t="s">
        <v>26</v>
      </c>
      <c r="H7" s="21" t="s">
        <v>27</v>
      </c>
      <c r="I7" s="23"/>
      <c r="J7" s="23"/>
      <c r="K7" s="24" t="s">
        <v>28</v>
      </c>
    </row>
    <row r="8" spans="1:12">
      <c r="A8" s="135"/>
      <c r="B8" s="136"/>
      <c r="C8" s="21" t="str">
        <f t="shared" si="0"/>
        <v>data_name</v>
      </c>
      <c r="D8" s="22" t="s">
        <v>18</v>
      </c>
      <c r="E8" s="22"/>
      <c r="F8" s="21" t="s">
        <v>29</v>
      </c>
      <c r="G8" s="21" t="s">
        <v>30</v>
      </c>
      <c r="H8" s="21" t="s">
        <v>27</v>
      </c>
      <c r="I8" s="23"/>
      <c r="J8" s="23"/>
      <c r="K8" s="24"/>
      <c r="L8" s="3" t="s">
        <v>31</v>
      </c>
    </row>
    <row r="9" spans="1:12">
      <c r="A9" s="135"/>
      <c r="B9" s="136"/>
      <c r="C9" s="21" t="str">
        <f t="shared" si="0"/>
        <v>experiment_id</v>
      </c>
      <c r="D9" s="22"/>
      <c r="E9" s="22"/>
      <c r="F9" s="21" t="s">
        <v>32</v>
      </c>
      <c r="G9" s="21" t="s">
        <v>33</v>
      </c>
      <c r="H9" s="21" t="s">
        <v>21</v>
      </c>
      <c r="I9" s="23"/>
      <c r="J9" s="23"/>
      <c r="K9" s="24"/>
    </row>
    <row r="10" spans="1:12" ht="19.5" thickBot="1">
      <c r="A10" s="137"/>
      <c r="B10" s="138"/>
      <c r="C10" s="25" t="str">
        <f t="shared" si="0"/>
        <v>description</v>
      </c>
      <c r="D10" s="26"/>
      <c r="E10" s="26"/>
      <c r="F10" s="25" t="s">
        <v>34</v>
      </c>
      <c r="G10" s="25" t="s">
        <v>35</v>
      </c>
      <c r="H10" s="25" t="s">
        <v>21</v>
      </c>
      <c r="I10" s="27"/>
      <c r="J10" s="27"/>
      <c r="K10" s="28"/>
    </row>
    <row r="11" spans="1:12">
      <c r="A11" s="148" t="s">
        <v>36</v>
      </c>
      <c r="B11" s="145" t="s">
        <v>37</v>
      </c>
      <c r="C11" s="13" t="str">
        <f>SUBSTITUTE(LOWER(TRIM(G11))," ","_")</f>
        <v>sample_name_(local_id)</v>
      </c>
      <c r="D11" s="14" t="s">
        <v>38</v>
      </c>
      <c r="E11" s="14"/>
      <c r="F11" s="29" t="s">
        <v>39</v>
      </c>
      <c r="G11" s="13" t="s">
        <v>40</v>
      </c>
      <c r="H11" s="29" t="s">
        <v>27</v>
      </c>
      <c r="I11" s="15"/>
      <c r="J11" s="15"/>
      <c r="K11" s="30"/>
    </row>
    <row r="12" spans="1:12">
      <c r="A12" s="149"/>
      <c r="B12" s="146"/>
      <c r="C12" s="21" t="str">
        <f>SUBSTITUTE(LOWER(TRIM(G12))," ","_")</f>
        <v>chemical_formula_etc.</v>
      </c>
      <c r="D12" s="31"/>
      <c r="E12" s="31"/>
      <c r="F12" s="32" t="s">
        <v>41</v>
      </c>
      <c r="G12" s="23" t="s">
        <v>42</v>
      </c>
      <c r="H12" s="32" t="s">
        <v>27</v>
      </c>
      <c r="I12" s="23"/>
      <c r="J12" s="23"/>
      <c r="K12" s="33"/>
    </row>
    <row r="13" spans="1:12">
      <c r="A13" s="149"/>
      <c r="B13" s="146"/>
      <c r="C13" s="21" t="str">
        <f t="shared" ref="C13:C17" si="1">SUBSTITUTE(LOWER(TRIM(G13))," ","_")</f>
        <v>administrator_(affiliation)</v>
      </c>
      <c r="D13" s="31" t="s">
        <v>38</v>
      </c>
      <c r="E13" s="31"/>
      <c r="F13" s="23" t="s">
        <v>43</v>
      </c>
      <c r="G13" s="23" t="s">
        <v>44</v>
      </c>
      <c r="H13" s="32" t="s">
        <v>27</v>
      </c>
      <c r="I13" s="23"/>
      <c r="J13" s="23"/>
      <c r="K13" s="33"/>
    </row>
    <row r="14" spans="1:12">
      <c r="A14" s="149"/>
      <c r="B14" s="146"/>
      <c r="C14" s="21" t="str">
        <f t="shared" si="1"/>
        <v>reference_url</v>
      </c>
      <c r="D14" s="31"/>
      <c r="E14" s="31"/>
      <c r="F14" s="32" t="s">
        <v>45</v>
      </c>
      <c r="G14" s="23" t="s">
        <v>46</v>
      </c>
      <c r="H14" s="32" t="s">
        <v>27</v>
      </c>
      <c r="I14" s="23"/>
      <c r="J14" s="23"/>
      <c r="K14" s="33"/>
    </row>
    <row r="15" spans="1:12">
      <c r="A15" s="149"/>
      <c r="B15" s="146"/>
      <c r="C15" s="21" t="str">
        <f t="shared" si="1"/>
        <v>related_samples</v>
      </c>
      <c r="D15" s="31"/>
      <c r="E15" s="31"/>
      <c r="F15" s="32" t="s">
        <v>47</v>
      </c>
      <c r="G15" s="23" t="s">
        <v>48</v>
      </c>
      <c r="H15" s="32" t="s">
        <v>27</v>
      </c>
      <c r="I15" s="23"/>
      <c r="J15" s="23"/>
      <c r="K15" s="33"/>
    </row>
    <row r="16" spans="1:12">
      <c r="A16" s="149"/>
      <c r="B16" s="146"/>
      <c r="C16" s="21" t="str">
        <f t="shared" si="1"/>
        <v>tags</v>
      </c>
      <c r="D16" s="31"/>
      <c r="E16" s="31"/>
      <c r="F16" s="32" t="s">
        <v>49</v>
      </c>
      <c r="G16" s="23" t="s">
        <v>50</v>
      </c>
      <c r="H16" s="32" t="s">
        <v>27</v>
      </c>
      <c r="I16" s="23"/>
      <c r="J16" s="23"/>
      <c r="K16" s="33"/>
    </row>
    <row r="17" spans="1:11">
      <c r="A17" s="149"/>
      <c r="B17" s="146"/>
      <c r="C17" s="21" t="str">
        <f t="shared" si="1"/>
        <v>description</v>
      </c>
      <c r="D17" s="31"/>
      <c r="E17" s="31"/>
      <c r="F17" s="32" t="s">
        <v>51</v>
      </c>
      <c r="G17" s="23" t="s">
        <v>52</v>
      </c>
      <c r="H17" s="32" t="s">
        <v>27</v>
      </c>
      <c r="I17" s="23"/>
      <c r="J17" s="23"/>
      <c r="K17" s="33"/>
    </row>
    <row r="18" spans="1:11">
      <c r="A18" s="149"/>
      <c r="B18" s="146"/>
      <c r="C18" s="21" t="str">
        <f t="shared" ref="C18:C24" si="2">"sample.general."&amp;SUBSTITUTE(LOWER(TRIM(G18))," ","_")</f>
        <v>sample.general.general_name</v>
      </c>
      <c r="D18" s="31"/>
      <c r="E18" s="31"/>
      <c r="F18" s="32" t="s">
        <v>53</v>
      </c>
      <c r="G18" s="23" t="s">
        <v>54</v>
      </c>
      <c r="H18" s="32" t="s">
        <v>27</v>
      </c>
      <c r="I18" s="23"/>
      <c r="J18" s="23"/>
      <c r="K18" s="33"/>
    </row>
    <row r="19" spans="1:11">
      <c r="A19" s="149"/>
      <c r="B19" s="146"/>
      <c r="C19" s="21" t="str">
        <f t="shared" si="2"/>
        <v>sample.general.cas_number</v>
      </c>
      <c r="D19" s="31"/>
      <c r="E19" s="31"/>
      <c r="F19" s="32" t="s">
        <v>55</v>
      </c>
      <c r="G19" s="23" t="s">
        <v>56</v>
      </c>
      <c r="H19" s="32" t="s">
        <v>27</v>
      </c>
      <c r="I19" s="23"/>
      <c r="J19" s="23"/>
      <c r="K19" s="33"/>
    </row>
    <row r="20" spans="1:11">
      <c r="A20" s="149"/>
      <c r="B20" s="146"/>
      <c r="C20" s="21" t="str">
        <f t="shared" si="2"/>
        <v>sample.general.crystal_structure</v>
      </c>
      <c r="D20" s="31"/>
      <c r="E20" s="31"/>
      <c r="F20" s="32" t="s">
        <v>57</v>
      </c>
      <c r="G20" s="23" t="s">
        <v>58</v>
      </c>
      <c r="H20" s="32" t="s">
        <v>27</v>
      </c>
      <c r="I20" s="23"/>
      <c r="J20" s="23"/>
      <c r="K20" s="33"/>
    </row>
    <row r="21" spans="1:11">
      <c r="A21" s="149"/>
      <c r="B21" s="146"/>
      <c r="C21" s="21" t="str">
        <f t="shared" si="2"/>
        <v>sample.general.sample_shape</v>
      </c>
      <c r="D21" s="31"/>
      <c r="E21" s="31"/>
      <c r="F21" s="32" t="s">
        <v>59</v>
      </c>
      <c r="G21" s="23" t="s">
        <v>60</v>
      </c>
      <c r="H21" s="32" t="s">
        <v>27</v>
      </c>
      <c r="I21" s="23"/>
      <c r="J21" s="23"/>
      <c r="K21" s="33"/>
    </row>
    <row r="22" spans="1:11">
      <c r="A22" s="149"/>
      <c r="B22" s="146"/>
      <c r="C22" s="21" t="str">
        <f t="shared" si="2"/>
        <v>sample.general.purchase_date</v>
      </c>
      <c r="D22" s="31"/>
      <c r="E22" s="31"/>
      <c r="F22" s="32" t="s">
        <v>61</v>
      </c>
      <c r="G22" s="23" t="s">
        <v>62</v>
      </c>
      <c r="H22" s="32" t="s">
        <v>27</v>
      </c>
      <c r="I22" s="23"/>
      <c r="J22" s="23"/>
      <c r="K22" s="33"/>
    </row>
    <row r="23" spans="1:11">
      <c r="A23" s="149"/>
      <c r="B23" s="146"/>
      <c r="C23" s="21" t="str">
        <f t="shared" si="2"/>
        <v>sample.general.supplier</v>
      </c>
      <c r="D23" s="31"/>
      <c r="E23" s="31"/>
      <c r="F23" s="32" t="s">
        <v>63</v>
      </c>
      <c r="G23" s="23" t="s">
        <v>64</v>
      </c>
      <c r="H23" s="32" t="s">
        <v>27</v>
      </c>
      <c r="I23" s="23"/>
      <c r="J23" s="23"/>
      <c r="K23" s="33"/>
    </row>
    <row r="24" spans="1:11" ht="19.5" thickBot="1">
      <c r="A24" s="150"/>
      <c r="B24" s="147"/>
      <c r="C24" s="25" t="str">
        <f t="shared" si="2"/>
        <v>sample.general.lot_number_or_product_number_etc</v>
      </c>
      <c r="D24" s="34"/>
      <c r="E24" s="34"/>
      <c r="F24" s="35" t="s">
        <v>65</v>
      </c>
      <c r="G24" s="35" t="s">
        <v>66</v>
      </c>
      <c r="H24" s="35" t="s">
        <v>27</v>
      </c>
      <c r="I24" s="35"/>
      <c r="J24" s="27"/>
      <c r="K24" s="36"/>
    </row>
    <row r="25" spans="1:11">
      <c r="A25" s="78"/>
      <c r="B25" s="151" t="s">
        <v>67</v>
      </c>
      <c r="C25" s="82" t="s">
        <v>68</v>
      </c>
      <c r="D25" s="83"/>
      <c r="E25" s="83"/>
      <c r="F25" s="84" t="s">
        <v>69</v>
      </c>
      <c r="G25" s="84" t="s">
        <v>70</v>
      </c>
      <c r="H25" s="84" t="s">
        <v>71</v>
      </c>
      <c r="I25" s="84"/>
      <c r="J25" s="85"/>
      <c r="K25" s="86" t="s">
        <v>72</v>
      </c>
    </row>
    <row r="26" spans="1:11">
      <c r="A26" s="78"/>
      <c r="B26" s="143"/>
      <c r="C26" s="82" t="s">
        <v>73</v>
      </c>
      <c r="D26" s="83"/>
      <c r="E26" s="83"/>
      <c r="F26" s="84" t="s">
        <v>74</v>
      </c>
      <c r="G26" s="84" t="s">
        <v>75</v>
      </c>
      <c r="H26" s="84" t="s">
        <v>71</v>
      </c>
      <c r="I26" s="84"/>
      <c r="J26" s="85"/>
      <c r="K26" s="86" t="s">
        <v>72</v>
      </c>
    </row>
    <row r="27" spans="1:11">
      <c r="A27" s="78"/>
      <c r="B27" s="143"/>
      <c r="C27" s="82"/>
      <c r="D27" s="83"/>
      <c r="E27" s="83"/>
      <c r="F27" s="84" t="s">
        <v>76</v>
      </c>
      <c r="G27" s="84"/>
      <c r="H27" s="84" t="s">
        <v>71</v>
      </c>
      <c r="I27" s="84"/>
      <c r="J27" s="85"/>
      <c r="K27" s="86" t="s">
        <v>72</v>
      </c>
    </row>
    <row r="28" spans="1:11">
      <c r="A28" s="139" t="s">
        <v>77</v>
      </c>
      <c r="B28" s="143"/>
      <c r="C28" s="32" t="s">
        <v>78</v>
      </c>
      <c r="D28" s="22"/>
      <c r="E28" s="22"/>
      <c r="F28" s="32" t="s">
        <v>79</v>
      </c>
      <c r="G28" s="32" t="s">
        <v>78</v>
      </c>
      <c r="H28" s="21" t="s">
        <v>21</v>
      </c>
      <c r="I28" s="1"/>
      <c r="J28" s="1"/>
      <c r="K28" s="24"/>
    </row>
    <row r="29" spans="1:11">
      <c r="A29" s="139"/>
      <c r="B29" s="143"/>
      <c r="C29" s="32" t="s">
        <v>80</v>
      </c>
      <c r="D29" s="31"/>
      <c r="E29" s="31"/>
      <c r="F29" s="32" t="s">
        <v>81</v>
      </c>
      <c r="G29" s="32" t="s">
        <v>80</v>
      </c>
      <c r="H29" s="21" t="s">
        <v>21</v>
      </c>
      <c r="I29" s="23"/>
      <c r="J29" s="23"/>
      <c r="K29" s="33"/>
    </row>
    <row r="30" spans="1:11" ht="18.75" customHeight="1">
      <c r="A30" s="139"/>
      <c r="B30" s="143"/>
      <c r="C30" s="32" t="s">
        <v>82</v>
      </c>
      <c r="D30" s="22"/>
      <c r="E30" s="22"/>
      <c r="F30" s="32" t="s">
        <v>83</v>
      </c>
      <c r="G30" s="32" t="s">
        <v>82</v>
      </c>
      <c r="H30" s="21" t="s">
        <v>21</v>
      </c>
      <c r="I30" s="23"/>
      <c r="J30" s="23"/>
      <c r="K30" s="33"/>
    </row>
    <row r="31" spans="1:11" ht="18.75" customHeight="1">
      <c r="A31" s="139"/>
      <c r="B31" s="143"/>
      <c r="C31" s="32" t="s">
        <v>84</v>
      </c>
      <c r="D31" s="31"/>
      <c r="E31" s="31"/>
      <c r="F31" s="32" t="s">
        <v>85</v>
      </c>
      <c r="G31" s="32" t="s">
        <v>84</v>
      </c>
      <c r="H31" s="21" t="s">
        <v>21</v>
      </c>
      <c r="I31" s="23"/>
      <c r="J31" s="23"/>
      <c r="K31" s="33"/>
    </row>
    <row r="32" spans="1:11" ht="18.75" customHeight="1">
      <c r="A32" s="139"/>
      <c r="B32" s="143"/>
      <c r="C32" s="32" t="s">
        <v>86</v>
      </c>
      <c r="D32" s="31"/>
      <c r="E32" s="31"/>
      <c r="F32" s="32" t="s">
        <v>87</v>
      </c>
      <c r="G32" s="32" t="s">
        <v>86</v>
      </c>
      <c r="H32" s="21" t="s">
        <v>21</v>
      </c>
      <c r="I32" s="23"/>
      <c r="J32" s="23"/>
      <c r="K32" s="33"/>
    </row>
    <row r="33" spans="1:14">
      <c r="A33" s="139"/>
      <c r="B33" s="143"/>
      <c r="C33" s="32" t="s">
        <v>88</v>
      </c>
      <c r="D33" s="22"/>
      <c r="E33" s="22"/>
      <c r="F33" s="32" t="s">
        <v>89</v>
      </c>
      <c r="G33" s="32" t="s">
        <v>88</v>
      </c>
      <c r="H33" s="21" t="s">
        <v>21</v>
      </c>
      <c r="I33" s="1"/>
      <c r="J33" s="1"/>
      <c r="K33" s="24"/>
    </row>
    <row r="34" spans="1:14">
      <c r="A34" s="139"/>
      <c r="B34" s="143"/>
      <c r="C34" s="32" t="s">
        <v>90</v>
      </c>
      <c r="D34" s="31"/>
      <c r="E34" s="31"/>
      <c r="F34" s="32" t="s">
        <v>91</v>
      </c>
      <c r="G34" s="32" t="s">
        <v>90</v>
      </c>
      <c r="H34" s="21" t="s">
        <v>21</v>
      </c>
      <c r="I34" s="23"/>
      <c r="J34" s="23"/>
      <c r="K34" s="33"/>
    </row>
    <row r="35" spans="1:14" ht="18.75" customHeight="1">
      <c r="A35" s="139"/>
      <c r="B35" s="143"/>
      <c r="C35" s="32" t="s">
        <v>92</v>
      </c>
      <c r="D35" s="22"/>
      <c r="E35" s="22"/>
      <c r="F35" s="32" t="s">
        <v>93</v>
      </c>
      <c r="G35" s="32" t="s">
        <v>92</v>
      </c>
      <c r="H35" s="21" t="s">
        <v>21</v>
      </c>
      <c r="I35" s="23"/>
      <c r="J35" s="23"/>
      <c r="K35" s="33"/>
    </row>
    <row r="36" spans="1:14" ht="18.75" customHeight="1">
      <c r="A36" s="139"/>
      <c r="B36" s="143"/>
      <c r="C36" s="32" t="s">
        <v>94</v>
      </c>
      <c r="D36" s="31"/>
      <c r="E36" s="31"/>
      <c r="F36" s="32" t="s">
        <v>95</v>
      </c>
      <c r="G36" s="32" t="s">
        <v>94</v>
      </c>
      <c r="H36" s="21" t="s">
        <v>21</v>
      </c>
      <c r="I36" s="23"/>
      <c r="J36" s="23"/>
      <c r="K36" s="33"/>
    </row>
    <row r="37" spans="1:14" ht="18.75" customHeight="1">
      <c r="A37" s="139"/>
      <c r="B37" s="144"/>
      <c r="C37" s="32" t="s">
        <v>96</v>
      </c>
      <c r="D37" s="31"/>
      <c r="E37" s="31"/>
      <c r="F37" s="32" t="s">
        <v>97</v>
      </c>
      <c r="G37" s="32" t="s">
        <v>96</v>
      </c>
      <c r="H37" s="21" t="s">
        <v>21</v>
      </c>
      <c r="I37" s="23"/>
      <c r="J37" s="23"/>
      <c r="K37" s="33"/>
    </row>
    <row r="38" spans="1:14">
      <c r="A38" s="139"/>
      <c r="B38" s="142" t="s">
        <v>98</v>
      </c>
      <c r="C38" s="21" t="str">
        <f>"common_"&amp;SUBSTITUTE(LOWER(TRIM(G38))," ","_")</f>
        <v>common_data_type</v>
      </c>
      <c r="D38" s="22"/>
      <c r="E38" s="22"/>
      <c r="F38" s="21" t="s">
        <v>99</v>
      </c>
      <c r="G38" s="21" t="s">
        <v>100</v>
      </c>
      <c r="H38" s="21" t="s">
        <v>21</v>
      </c>
      <c r="I38" s="23"/>
      <c r="J38" s="23"/>
      <c r="K38" s="24" t="s">
        <v>101</v>
      </c>
      <c r="N38" s="37"/>
    </row>
    <row r="39" spans="1:14">
      <c r="A39" s="139"/>
      <c r="B39" s="143"/>
      <c r="C39" s="21" t="str">
        <f t="shared" ref="C39:C41" si="3">"common_"&amp;SUBSTITUTE(LOWER(TRIM(G39))," ","_")</f>
        <v>common_data_origin</v>
      </c>
      <c r="D39" s="22"/>
      <c r="E39" s="22"/>
      <c r="F39" s="21" t="s">
        <v>102</v>
      </c>
      <c r="G39" s="21" t="s">
        <v>103</v>
      </c>
      <c r="H39" s="21" t="s">
        <v>21</v>
      </c>
      <c r="I39" s="23"/>
      <c r="J39" s="23"/>
      <c r="K39" s="24" t="s">
        <v>104</v>
      </c>
      <c r="N39" s="37"/>
    </row>
    <row r="40" spans="1:14">
      <c r="A40" s="139"/>
      <c r="B40" s="143"/>
      <c r="C40" s="21" t="str">
        <f t="shared" si="3"/>
        <v>common_technical_category</v>
      </c>
      <c r="D40" s="22"/>
      <c r="E40" s="22"/>
      <c r="F40" s="21" t="s">
        <v>105</v>
      </c>
      <c r="G40" s="21" t="s">
        <v>106</v>
      </c>
      <c r="H40" s="21" t="s">
        <v>21</v>
      </c>
      <c r="I40" s="23"/>
      <c r="J40" s="23"/>
      <c r="K40" s="24" t="s">
        <v>107</v>
      </c>
      <c r="N40" s="37"/>
    </row>
    <row r="41" spans="1:14">
      <c r="A41" s="139"/>
      <c r="B41" s="144"/>
      <c r="C41" s="21" t="str">
        <f t="shared" si="3"/>
        <v>common_reference</v>
      </c>
      <c r="D41" s="22"/>
      <c r="E41" s="22"/>
      <c r="F41" s="21" t="s">
        <v>108</v>
      </c>
      <c r="G41" s="21" t="s">
        <v>109</v>
      </c>
      <c r="H41" s="21" t="s">
        <v>21</v>
      </c>
      <c r="I41" s="23"/>
      <c r="J41" s="23"/>
      <c r="K41" s="24"/>
      <c r="N41" s="37"/>
    </row>
    <row r="42" spans="1:14">
      <c r="A42" s="139"/>
      <c r="B42" s="136" t="s">
        <v>110</v>
      </c>
      <c r="C42" s="21" t="str">
        <f>"measurement_"&amp;SUBSTITUTE(LOWER(TRIM(G42))," ","_")</f>
        <v>measurement_method_category</v>
      </c>
      <c r="D42" s="22"/>
      <c r="E42" s="22"/>
      <c r="F42" s="21" t="s">
        <v>111</v>
      </c>
      <c r="G42" s="21" t="s">
        <v>112</v>
      </c>
      <c r="H42" s="21" t="s">
        <v>21</v>
      </c>
      <c r="I42" s="23"/>
      <c r="J42" s="23"/>
      <c r="K42" s="24" t="s">
        <v>113</v>
      </c>
      <c r="N42" s="37"/>
    </row>
    <row r="43" spans="1:14">
      <c r="A43" s="140"/>
      <c r="B43" s="142"/>
      <c r="C43" s="39" t="str">
        <f t="shared" ref="C43:C49" si="4">"measurement_"&amp;SUBSTITUTE(LOWER(TRIM(G43))," ","_")</f>
        <v>measurement_method_sub-category</v>
      </c>
      <c r="D43" s="40"/>
      <c r="E43" s="40"/>
      <c r="F43" s="39" t="s">
        <v>114</v>
      </c>
      <c r="G43" s="39" t="s">
        <v>115</v>
      </c>
      <c r="H43" s="21" t="s">
        <v>21</v>
      </c>
      <c r="I43" s="38"/>
      <c r="J43" s="38"/>
      <c r="K43" s="79" t="s">
        <v>116</v>
      </c>
      <c r="L43" s="37" t="s">
        <v>117</v>
      </c>
      <c r="N43" s="37"/>
    </row>
    <row r="44" spans="1:14">
      <c r="A44" s="140"/>
      <c r="B44" s="142"/>
      <c r="C44" s="39" t="str">
        <f t="shared" si="4"/>
        <v>measurement_analysis_field</v>
      </c>
      <c r="D44" s="40"/>
      <c r="E44" s="40"/>
      <c r="F44" s="39" t="s">
        <v>118</v>
      </c>
      <c r="G44" s="39" t="s">
        <v>119</v>
      </c>
      <c r="H44" s="21" t="s">
        <v>21</v>
      </c>
      <c r="I44" s="38"/>
      <c r="J44" s="38"/>
      <c r="K44" s="24" t="s">
        <v>120</v>
      </c>
      <c r="N44" s="37"/>
    </row>
    <row r="45" spans="1:14">
      <c r="A45" s="140"/>
      <c r="B45" s="142"/>
      <c r="C45" s="39" t="str">
        <f t="shared" si="4"/>
        <v>measurement_measurement_environment</v>
      </c>
      <c r="D45" s="40"/>
      <c r="E45" s="40"/>
      <c r="F45" s="39" t="s">
        <v>121</v>
      </c>
      <c r="G45" s="39" t="s">
        <v>122</v>
      </c>
      <c r="H45" s="21" t="s">
        <v>21</v>
      </c>
      <c r="I45" s="38"/>
      <c r="J45" s="38"/>
      <c r="K45" s="41"/>
      <c r="N45" s="37"/>
    </row>
    <row r="46" spans="1:14">
      <c r="A46" s="140"/>
      <c r="B46" s="142"/>
      <c r="C46" s="39" t="str">
        <f t="shared" si="4"/>
        <v>measurement_energy_level_transition_structure_etc._of_interest</v>
      </c>
      <c r="D46" s="40"/>
      <c r="E46" s="40"/>
      <c r="F46" s="39" t="s">
        <v>123</v>
      </c>
      <c r="G46" s="39" t="s">
        <v>124</v>
      </c>
      <c r="H46" s="21" t="s">
        <v>21</v>
      </c>
      <c r="I46" s="38"/>
      <c r="J46" s="38"/>
      <c r="K46" s="87"/>
      <c r="L46" s="37" t="s">
        <v>125</v>
      </c>
      <c r="N46" s="37"/>
    </row>
    <row r="47" spans="1:14">
      <c r="A47" s="140"/>
      <c r="B47" s="142"/>
      <c r="C47" s="39" t="str">
        <f t="shared" si="4"/>
        <v>measurement_measured_date</v>
      </c>
      <c r="D47" s="40"/>
      <c r="E47" s="40"/>
      <c r="F47" s="39" t="s">
        <v>126</v>
      </c>
      <c r="G47" s="39" t="s">
        <v>127</v>
      </c>
      <c r="H47" s="39" t="s">
        <v>128</v>
      </c>
      <c r="I47" s="38"/>
      <c r="J47" s="38"/>
      <c r="K47" s="41"/>
      <c r="N47" s="37"/>
    </row>
    <row r="48" spans="1:14">
      <c r="A48" s="140"/>
      <c r="B48" s="142"/>
      <c r="C48" s="39" t="str">
        <f t="shared" si="4"/>
        <v>measurement_standardized_procedure</v>
      </c>
      <c r="D48" s="40"/>
      <c r="E48" s="40"/>
      <c r="F48" s="39" t="s">
        <v>129</v>
      </c>
      <c r="G48" s="39" t="s">
        <v>130</v>
      </c>
      <c r="H48" s="39" t="s">
        <v>21</v>
      </c>
      <c r="I48" s="38"/>
      <c r="J48" s="38"/>
      <c r="K48" s="41"/>
      <c r="N48" s="37"/>
    </row>
    <row r="49" spans="1:14" ht="19.5" thickBot="1">
      <c r="A49" s="141"/>
      <c r="B49" s="138"/>
      <c r="C49" s="25" t="str">
        <f t="shared" si="4"/>
        <v>measurement_instrumentation_site</v>
      </c>
      <c r="D49" s="26"/>
      <c r="E49" s="26"/>
      <c r="F49" s="25" t="s">
        <v>131</v>
      </c>
      <c r="G49" s="25" t="s">
        <v>132</v>
      </c>
      <c r="H49" s="25" t="s">
        <v>21</v>
      </c>
      <c r="I49" s="27"/>
      <c r="J49" s="27"/>
      <c r="K49" s="2"/>
      <c r="N49" s="37"/>
    </row>
    <row r="50" spans="1:14" ht="19.5">
      <c r="G50" s="42"/>
    </row>
  </sheetData>
  <mergeCells count="7">
    <mergeCell ref="A5:B10"/>
    <mergeCell ref="A28:A49"/>
    <mergeCell ref="B38:B41"/>
    <mergeCell ref="B42:B49"/>
    <mergeCell ref="B11:B24"/>
    <mergeCell ref="A11:A24"/>
    <mergeCell ref="B25:B37"/>
  </mergeCells>
  <phoneticPr fontId="2"/>
  <conditionalFormatting sqref="K5:K10">
    <cfRule type="expression" dxfId="13" priority="17">
      <formula>#REF!=1</formula>
    </cfRule>
    <cfRule type="expression" dxfId="12" priority="18">
      <formula>#REF!=1</formula>
    </cfRule>
  </conditionalFormatting>
  <conditionalFormatting sqref="K28">
    <cfRule type="expression" dxfId="11" priority="5">
      <formula>#REF!=1</formula>
    </cfRule>
    <cfRule type="expression" dxfId="10" priority="6">
      <formula>#REF!=1</formula>
    </cfRule>
  </conditionalFormatting>
  <conditionalFormatting sqref="K33">
    <cfRule type="expression" dxfId="9" priority="1">
      <formula>#REF!=1</formula>
    </cfRule>
    <cfRule type="expression" dxfId="8" priority="2">
      <formula>#REF!=1</formula>
    </cfRule>
  </conditionalFormatting>
  <conditionalFormatting sqref="K38:K49">
    <cfRule type="expression" dxfId="7" priority="3">
      <formula>#REF!=1</formula>
    </cfRule>
    <cfRule type="expression" dxfId="6" priority="4">
      <formula>#REF!=1</formula>
    </cfRule>
  </conditionalFormatting>
  <dataValidations count="2">
    <dataValidation type="list" allowBlank="1" showInputMessage="1" showErrorMessage="1" sqref="I24:I27 H5:H49" xr:uid="{2CD015C8-BE30-4324-AA8D-82B0B398A062}">
      <formula1>"string,string[date],number,integer"</formula1>
    </dataValidation>
    <dataValidation type="list" allowBlank="1" showInputMessage="1" showErrorMessage="1" sqref="K5" xr:uid="{33CC998B-E5D0-4314-BAC3-BFC6DFF99024}">
      <formula1>#REF!</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C52-1465-48EE-B128-D5659D10F49E}">
  <dimension ref="A1:L39"/>
  <sheetViews>
    <sheetView topLeftCell="A7" zoomScale="80" zoomScaleNormal="80" workbookViewId="0">
      <selection activeCell="I32" sqref="I32"/>
    </sheetView>
  </sheetViews>
  <sheetFormatPr defaultColWidth="9" defaultRowHeight="18.75"/>
  <cols>
    <col min="1" max="1" width="16.125" style="3" bestFit="1" customWidth="1"/>
    <col min="2" max="3" width="33.125" style="3" customWidth="1"/>
    <col min="4" max="4" width="9.375" style="3" customWidth="1"/>
    <col min="5" max="6" width="33.125" style="3" customWidth="1"/>
    <col min="7" max="8" width="13.125" style="3" customWidth="1"/>
    <col min="9" max="11" width="33.125" style="3" customWidth="1"/>
    <col min="12" max="12" width="44.125" style="3" customWidth="1"/>
    <col min="13" max="16384" width="9" style="3"/>
  </cols>
  <sheetData>
    <row r="1" spans="1:11">
      <c r="A1" s="3" t="s">
        <v>133</v>
      </c>
      <c r="B1" s="3" t="s">
        <v>1</v>
      </c>
      <c r="C1" s="3" t="s">
        <v>134</v>
      </c>
      <c r="E1" s="3" t="s">
        <v>2</v>
      </c>
      <c r="F1" s="3" t="s">
        <v>3</v>
      </c>
      <c r="G1" s="6" t="s">
        <v>4</v>
      </c>
      <c r="H1" s="3" t="s">
        <v>5</v>
      </c>
      <c r="I1" s="3" t="s">
        <v>6</v>
      </c>
      <c r="J1" s="6" t="s">
        <v>7</v>
      </c>
    </row>
    <row r="2" spans="1:11" ht="112.5">
      <c r="B2" s="43" t="s">
        <v>135</v>
      </c>
      <c r="C2" s="44" t="s">
        <v>136</v>
      </c>
      <c r="D2" s="43" t="s">
        <v>137</v>
      </c>
      <c r="E2" s="44" t="s">
        <v>11</v>
      </c>
      <c r="F2" s="44" t="s">
        <v>138</v>
      </c>
      <c r="G2" s="43" t="s">
        <v>13</v>
      </c>
      <c r="H2" s="45" t="s">
        <v>14</v>
      </c>
      <c r="I2" s="45" t="s">
        <v>15</v>
      </c>
      <c r="J2" s="46" t="s">
        <v>16</v>
      </c>
      <c r="K2" s="47" t="s">
        <v>139</v>
      </c>
    </row>
    <row r="3" spans="1:11" ht="19.5">
      <c r="A3" s="152" t="s">
        <v>140</v>
      </c>
      <c r="B3" s="48" t="s">
        <v>141</v>
      </c>
      <c r="C3" s="23" t="s">
        <v>142</v>
      </c>
      <c r="D3" s="23"/>
      <c r="E3" s="21" t="s">
        <v>142</v>
      </c>
      <c r="F3" s="21" t="s">
        <v>142</v>
      </c>
      <c r="G3" s="23" t="s">
        <v>21</v>
      </c>
      <c r="H3" s="49"/>
      <c r="I3" s="23"/>
      <c r="J3" s="50"/>
      <c r="K3" s="23"/>
    </row>
    <row r="4" spans="1:11" ht="19.5">
      <c r="A4" s="153"/>
      <c r="B4" s="48" t="s">
        <v>143</v>
      </c>
      <c r="C4" s="23" t="s">
        <v>144</v>
      </c>
      <c r="D4" s="23"/>
      <c r="E4" s="21" t="s">
        <v>144</v>
      </c>
      <c r="F4" s="21" t="s">
        <v>144</v>
      </c>
      <c r="G4" s="23" t="s">
        <v>21</v>
      </c>
      <c r="H4" s="49"/>
      <c r="I4" s="23"/>
      <c r="J4" s="50"/>
      <c r="K4" s="23"/>
    </row>
    <row r="5" spans="1:11" ht="19.5">
      <c r="A5" s="153"/>
      <c r="B5" s="48" t="s">
        <v>145</v>
      </c>
      <c r="C5" s="23" t="s">
        <v>146</v>
      </c>
      <c r="D5" s="23"/>
      <c r="E5" s="21" t="s">
        <v>147</v>
      </c>
      <c r="F5" s="21" t="s">
        <v>146</v>
      </c>
      <c r="G5" s="23" t="s">
        <v>21</v>
      </c>
      <c r="H5" s="49"/>
      <c r="I5" s="23"/>
      <c r="J5" s="50"/>
      <c r="K5" s="23"/>
    </row>
    <row r="6" spans="1:11" ht="19.5">
      <c r="A6" s="153"/>
      <c r="B6" s="48" t="s">
        <v>148</v>
      </c>
      <c r="C6" s="23" t="s">
        <v>149</v>
      </c>
      <c r="D6" s="23"/>
      <c r="E6" s="21" t="s">
        <v>150</v>
      </c>
      <c r="F6" s="21" t="s">
        <v>149</v>
      </c>
      <c r="G6" s="23" t="s">
        <v>21</v>
      </c>
      <c r="H6" s="49"/>
      <c r="I6" s="23"/>
      <c r="J6" s="50"/>
      <c r="K6" s="23"/>
    </row>
    <row r="7" spans="1:11" ht="19.5">
      <c r="A7" s="153"/>
      <c r="B7" s="48" t="s">
        <v>151</v>
      </c>
      <c r="C7" s="23" t="s">
        <v>152</v>
      </c>
      <c r="D7" s="23"/>
      <c r="E7" s="21" t="s">
        <v>153</v>
      </c>
      <c r="F7" s="21" t="s">
        <v>152</v>
      </c>
      <c r="G7" s="23" t="s">
        <v>21</v>
      </c>
      <c r="H7" s="49"/>
      <c r="I7" s="23"/>
      <c r="J7" s="50"/>
      <c r="K7" s="23"/>
    </row>
    <row r="8" spans="1:11" ht="19.5">
      <c r="A8" s="153"/>
      <c r="B8" s="48" t="s">
        <v>154</v>
      </c>
      <c r="C8" s="23" t="s">
        <v>155</v>
      </c>
      <c r="D8" s="23"/>
      <c r="E8" s="21" t="s">
        <v>156</v>
      </c>
      <c r="F8" s="21" t="s">
        <v>155</v>
      </c>
      <c r="G8" s="23" t="s">
        <v>21</v>
      </c>
      <c r="H8" s="49"/>
      <c r="I8" s="23"/>
      <c r="J8" s="50"/>
      <c r="K8" s="23"/>
    </row>
    <row r="9" spans="1:11" ht="19.5">
      <c r="A9" s="153"/>
      <c r="B9" s="48" t="s">
        <v>157</v>
      </c>
      <c r="C9" s="23" t="s">
        <v>158</v>
      </c>
      <c r="D9" s="23"/>
      <c r="E9" s="21" t="s">
        <v>159</v>
      </c>
      <c r="F9" s="21" t="s">
        <v>158</v>
      </c>
      <c r="G9" s="23" t="s">
        <v>21</v>
      </c>
      <c r="H9" s="49"/>
      <c r="I9" s="23"/>
      <c r="J9" s="50"/>
      <c r="K9" s="23"/>
    </row>
    <row r="10" spans="1:11" ht="19.5">
      <c r="A10" s="153"/>
      <c r="B10" s="48" t="s">
        <v>160</v>
      </c>
      <c r="C10" s="23" t="s">
        <v>161</v>
      </c>
      <c r="D10" s="23"/>
      <c r="E10" s="21" t="s">
        <v>162</v>
      </c>
      <c r="F10" s="21" t="s">
        <v>161</v>
      </c>
      <c r="G10" s="23" t="s">
        <v>21</v>
      </c>
      <c r="H10" s="49" t="s">
        <v>163</v>
      </c>
      <c r="I10" s="23"/>
      <c r="J10" s="50"/>
      <c r="K10" s="23"/>
    </row>
    <row r="11" spans="1:11" ht="19.5">
      <c r="A11" s="153"/>
      <c r="B11" s="48" t="s">
        <v>164</v>
      </c>
      <c r="C11" s="23" t="s">
        <v>165</v>
      </c>
      <c r="D11" s="23"/>
      <c r="E11" s="21" t="s">
        <v>166</v>
      </c>
      <c r="F11" s="21" t="s">
        <v>165</v>
      </c>
      <c r="G11" s="23" t="s">
        <v>21</v>
      </c>
      <c r="H11" s="49"/>
      <c r="I11" s="23"/>
      <c r="J11" s="50"/>
      <c r="K11" s="23"/>
    </row>
    <row r="12" spans="1:11" ht="19.5">
      <c r="A12" s="153"/>
      <c r="B12" s="48" t="s">
        <v>167</v>
      </c>
      <c r="C12" s="23" t="s">
        <v>168</v>
      </c>
      <c r="D12" s="23"/>
      <c r="E12" s="21" t="s">
        <v>169</v>
      </c>
      <c r="F12" s="21" t="s">
        <v>168</v>
      </c>
      <c r="G12" s="23" t="s">
        <v>21</v>
      </c>
      <c r="H12" s="51"/>
      <c r="I12" s="23"/>
      <c r="J12" s="50"/>
      <c r="K12" s="23"/>
    </row>
    <row r="13" spans="1:11" ht="19.5">
      <c r="A13" s="153"/>
      <c r="B13" s="48" t="s">
        <v>170</v>
      </c>
      <c r="C13" s="23" t="s">
        <v>171</v>
      </c>
      <c r="D13" s="23"/>
      <c r="E13" s="21" t="s">
        <v>172</v>
      </c>
      <c r="F13" s="21" t="s">
        <v>171</v>
      </c>
      <c r="G13" s="23" t="s">
        <v>21</v>
      </c>
      <c r="H13" s="49"/>
      <c r="I13" s="52"/>
      <c r="J13" s="53"/>
      <c r="K13" s="52"/>
    </row>
    <row r="14" spans="1:11" ht="19.5">
      <c r="A14" s="153"/>
      <c r="B14" s="54" t="s">
        <v>173</v>
      </c>
      <c r="C14" s="55" t="s">
        <v>174</v>
      </c>
      <c r="D14" s="56"/>
      <c r="E14" s="57" t="s">
        <v>175</v>
      </c>
      <c r="F14" s="57" t="s">
        <v>174</v>
      </c>
      <c r="G14" s="23" t="s">
        <v>21</v>
      </c>
      <c r="H14" s="51"/>
      <c r="I14" s="52"/>
      <c r="J14" s="53"/>
      <c r="K14" s="52"/>
    </row>
    <row r="15" spans="1:11" ht="19.5">
      <c r="A15" s="153"/>
      <c r="B15" s="48" t="s">
        <v>176</v>
      </c>
      <c r="C15" s="58" t="s">
        <v>177</v>
      </c>
      <c r="D15" s="21"/>
      <c r="E15" s="21" t="s">
        <v>178</v>
      </c>
      <c r="F15" s="21" t="s">
        <v>177</v>
      </c>
      <c r="G15" s="23" t="s">
        <v>21</v>
      </c>
      <c r="H15" s="59"/>
      <c r="I15" s="23"/>
      <c r="J15" s="50"/>
      <c r="K15" s="23"/>
    </row>
    <row r="16" spans="1:11" ht="19.5">
      <c r="A16" s="153"/>
      <c r="B16" s="48" t="s">
        <v>179</v>
      </c>
      <c r="C16" s="32" t="s">
        <v>180</v>
      </c>
      <c r="D16" s="60"/>
      <c r="E16" s="32" t="s">
        <v>181</v>
      </c>
      <c r="F16" s="32" t="s">
        <v>180</v>
      </c>
      <c r="G16" s="23" t="s">
        <v>21</v>
      </c>
      <c r="H16" s="59"/>
      <c r="I16" s="23"/>
      <c r="J16" s="50"/>
      <c r="K16" s="23"/>
    </row>
    <row r="17" spans="1:12" ht="19.5">
      <c r="A17" s="153"/>
      <c r="B17" s="48" t="s">
        <v>182</v>
      </c>
      <c r="C17" s="32" t="s">
        <v>183</v>
      </c>
      <c r="D17" s="60"/>
      <c r="E17" s="32" t="s">
        <v>184</v>
      </c>
      <c r="F17" s="32" t="s">
        <v>183</v>
      </c>
      <c r="G17" s="23" t="s">
        <v>21</v>
      </c>
      <c r="H17" s="59"/>
      <c r="I17" s="23"/>
      <c r="J17" s="50"/>
      <c r="K17" s="23"/>
    </row>
    <row r="18" spans="1:12" ht="19.5">
      <c r="A18" s="153"/>
      <c r="B18" s="48" t="s">
        <v>185</v>
      </c>
      <c r="C18" s="32" t="s">
        <v>186</v>
      </c>
      <c r="D18" s="60"/>
      <c r="E18" s="32" t="s">
        <v>187</v>
      </c>
      <c r="F18" s="32" t="s">
        <v>186</v>
      </c>
      <c r="G18" s="23" t="s">
        <v>21</v>
      </c>
      <c r="H18" s="59"/>
      <c r="I18" s="23"/>
      <c r="J18" s="50"/>
      <c r="K18" s="23"/>
    </row>
    <row r="19" spans="1:12" ht="19.5">
      <c r="A19" s="153"/>
      <c r="B19" s="48" t="s">
        <v>188</v>
      </c>
      <c r="C19" s="32" t="s">
        <v>189</v>
      </c>
      <c r="D19" s="60"/>
      <c r="E19" s="32" t="s">
        <v>190</v>
      </c>
      <c r="F19" s="32" t="s">
        <v>189</v>
      </c>
      <c r="G19" s="23" t="s">
        <v>21</v>
      </c>
      <c r="H19" s="59"/>
      <c r="I19" s="21"/>
      <c r="J19" s="50"/>
      <c r="K19" s="21"/>
    </row>
    <row r="20" spans="1:12" ht="19.5">
      <c r="A20" s="153"/>
      <c r="B20" s="48" t="s">
        <v>191</v>
      </c>
      <c r="C20" s="32" t="s">
        <v>192</v>
      </c>
      <c r="D20" s="60"/>
      <c r="E20" s="32" t="s">
        <v>193</v>
      </c>
      <c r="F20" s="32" t="s">
        <v>192</v>
      </c>
      <c r="G20" s="23" t="s">
        <v>21</v>
      </c>
      <c r="H20" s="59"/>
      <c r="I20" s="21"/>
      <c r="J20" s="50"/>
      <c r="K20" s="21"/>
    </row>
    <row r="21" spans="1:12" ht="19.5">
      <c r="A21" s="153"/>
      <c r="B21" s="48" t="s">
        <v>194</v>
      </c>
      <c r="C21" s="21" t="s">
        <v>195</v>
      </c>
      <c r="D21" s="23"/>
      <c r="E21" s="21" t="s">
        <v>196</v>
      </c>
      <c r="F21" s="21" t="s">
        <v>195</v>
      </c>
      <c r="G21" s="23" t="s">
        <v>21</v>
      </c>
      <c r="H21" s="59"/>
      <c r="I21" s="21"/>
      <c r="J21" s="50"/>
      <c r="K21" s="21"/>
    </row>
    <row r="22" spans="1:12" ht="19.5">
      <c r="A22" s="153"/>
      <c r="B22" s="48" t="s">
        <v>197</v>
      </c>
      <c r="C22" s="21" t="s">
        <v>198</v>
      </c>
      <c r="D22" s="23"/>
      <c r="E22" s="21" t="s">
        <v>199</v>
      </c>
      <c r="F22" s="21" t="s">
        <v>198</v>
      </c>
      <c r="G22" s="23" t="s">
        <v>200</v>
      </c>
      <c r="H22" s="49" t="s">
        <v>201</v>
      </c>
      <c r="I22" s="21"/>
      <c r="J22" s="50"/>
      <c r="K22" s="21"/>
    </row>
    <row r="23" spans="1:12" ht="19.5">
      <c r="A23" s="153"/>
      <c r="B23" s="48" t="s">
        <v>202</v>
      </c>
      <c r="C23" s="23" t="s">
        <v>203</v>
      </c>
      <c r="D23" s="23"/>
      <c r="E23" s="21" t="s">
        <v>204</v>
      </c>
      <c r="F23" s="32" t="s">
        <v>203</v>
      </c>
      <c r="G23" s="23" t="s">
        <v>21</v>
      </c>
      <c r="H23" s="59"/>
      <c r="I23" s="23"/>
      <c r="J23" s="50"/>
      <c r="K23" s="23"/>
    </row>
    <row r="24" spans="1:12" ht="19.5">
      <c r="A24" s="153"/>
      <c r="B24" s="48" t="s">
        <v>205</v>
      </c>
      <c r="C24" s="23" t="s">
        <v>206</v>
      </c>
      <c r="D24" s="23"/>
      <c r="E24" s="61" t="s">
        <v>207</v>
      </c>
      <c r="F24" s="61" t="s">
        <v>206</v>
      </c>
      <c r="G24" s="23" t="s">
        <v>200</v>
      </c>
      <c r="H24" s="49"/>
      <c r="I24" s="23"/>
      <c r="J24" s="50"/>
      <c r="K24" s="23"/>
    </row>
    <row r="25" spans="1:12" ht="19.5">
      <c r="A25" s="153"/>
      <c r="B25" s="48" t="s">
        <v>208</v>
      </c>
      <c r="C25" s="23" t="s">
        <v>209</v>
      </c>
      <c r="D25" s="23"/>
      <c r="E25" s="21" t="s">
        <v>210</v>
      </c>
      <c r="F25" s="21" t="s">
        <v>209</v>
      </c>
      <c r="G25" s="23" t="s">
        <v>200</v>
      </c>
      <c r="H25" s="59"/>
      <c r="I25" s="23"/>
      <c r="J25" s="50"/>
      <c r="K25" s="23"/>
      <c r="L25" s="37" t="s">
        <v>211</v>
      </c>
    </row>
    <row r="26" spans="1:12" ht="19.5">
      <c r="A26" s="153"/>
      <c r="B26" s="48" t="s">
        <v>212</v>
      </c>
      <c r="C26" s="23" t="s">
        <v>213</v>
      </c>
      <c r="D26" s="23"/>
      <c r="E26" s="21" t="s">
        <v>214</v>
      </c>
      <c r="F26" s="21" t="s">
        <v>213</v>
      </c>
      <c r="G26" s="23" t="s">
        <v>21</v>
      </c>
      <c r="H26" s="59"/>
      <c r="I26" s="23"/>
      <c r="J26" s="50"/>
      <c r="K26" s="23"/>
    </row>
    <row r="27" spans="1:12" ht="19.5">
      <c r="A27" s="153"/>
      <c r="B27" s="48" t="s">
        <v>215</v>
      </c>
      <c r="C27" s="23" t="s">
        <v>216</v>
      </c>
      <c r="D27" s="23"/>
      <c r="E27" s="21" t="s">
        <v>217</v>
      </c>
      <c r="F27" s="21" t="s">
        <v>216</v>
      </c>
      <c r="G27" s="23" t="s">
        <v>200</v>
      </c>
      <c r="H27" s="59" t="s">
        <v>218</v>
      </c>
      <c r="I27" s="23"/>
      <c r="J27" s="76" t="s">
        <v>219</v>
      </c>
      <c r="K27" s="23"/>
      <c r="L27" s="88" t="s">
        <v>220</v>
      </c>
    </row>
    <row r="28" spans="1:12" ht="19.5">
      <c r="A28" s="153"/>
      <c r="B28" s="48" t="s">
        <v>221</v>
      </c>
      <c r="C28" s="23" t="s">
        <v>222</v>
      </c>
      <c r="D28" s="23"/>
      <c r="E28" s="61" t="s">
        <v>223</v>
      </c>
      <c r="F28" s="61" t="s">
        <v>222</v>
      </c>
      <c r="G28" s="23" t="s">
        <v>200</v>
      </c>
      <c r="H28" s="49" t="s">
        <v>224</v>
      </c>
      <c r="I28" s="23"/>
      <c r="J28" s="50"/>
      <c r="K28" s="23"/>
      <c r="L28" s="88" t="s">
        <v>220</v>
      </c>
    </row>
    <row r="29" spans="1:12" ht="19.5">
      <c r="A29" s="153"/>
      <c r="B29" s="48" t="s">
        <v>225</v>
      </c>
      <c r="C29" s="23" t="s">
        <v>226</v>
      </c>
      <c r="D29" s="23"/>
      <c r="E29" s="21" t="s">
        <v>227</v>
      </c>
      <c r="F29" s="21" t="s">
        <v>226</v>
      </c>
      <c r="G29" s="23" t="s">
        <v>21</v>
      </c>
      <c r="H29" s="49"/>
      <c r="I29" s="23"/>
      <c r="J29" s="50"/>
      <c r="K29" s="23"/>
    </row>
    <row r="30" spans="1:12" ht="19.5">
      <c r="A30" s="153"/>
      <c r="B30" s="48" t="s">
        <v>228</v>
      </c>
      <c r="C30" s="23" t="s">
        <v>229</v>
      </c>
      <c r="D30" s="23"/>
      <c r="E30" s="61" t="s">
        <v>230</v>
      </c>
      <c r="F30" s="61" t="s">
        <v>229</v>
      </c>
      <c r="G30" s="23" t="s">
        <v>21</v>
      </c>
      <c r="H30" s="59"/>
      <c r="I30" s="23"/>
      <c r="J30" s="50"/>
      <c r="K30" s="23"/>
    </row>
    <row r="31" spans="1:12" ht="19.5">
      <c r="A31" s="153"/>
      <c r="B31" s="48" t="s">
        <v>231</v>
      </c>
      <c r="C31" s="23" t="s">
        <v>232</v>
      </c>
      <c r="D31" s="23"/>
      <c r="E31" s="21" t="s">
        <v>233</v>
      </c>
      <c r="F31" s="21" t="s">
        <v>232</v>
      </c>
      <c r="G31" s="23" t="s">
        <v>21</v>
      </c>
      <c r="H31" s="59"/>
      <c r="I31" s="23"/>
      <c r="J31" s="50"/>
      <c r="K31" s="23"/>
    </row>
    <row r="32" spans="1:12" ht="19.5">
      <c r="A32" s="153"/>
      <c r="B32" s="48" t="s">
        <v>234</v>
      </c>
      <c r="C32" s="23" t="s">
        <v>235</v>
      </c>
      <c r="D32" s="23"/>
      <c r="E32" s="21" t="s">
        <v>236</v>
      </c>
      <c r="F32" s="21" t="s">
        <v>235</v>
      </c>
      <c r="G32" s="23" t="s">
        <v>21</v>
      </c>
      <c r="H32" s="59"/>
      <c r="I32" s="23"/>
      <c r="J32" s="50"/>
      <c r="K32" s="23"/>
    </row>
    <row r="33" spans="1:12" ht="19.5">
      <c r="A33" s="153"/>
      <c r="B33" s="48" t="s">
        <v>237</v>
      </c>
      <c r="C33" s="23" t="s">
        <v>238</v>
      </c>
      <c r="D33" s="23"/>
      <c r="E33" s="23" t="s">
        <v>239</v>
      </c>
      <c r="F33" s="23" t="s">
        <v>238</v>
      </c>
      <c r="G33" s="23" t="s">
        <v>21</v>
      </c>
      <c r="H33" s="49"/>
      <c r="I33" s="23"/>
      <c r="J33" s="50"/>
      <c r="K33" s="23"/>
    </row>
    <row r="34" spans="1:12" ht="19.5">
      <c r="A34" s="153"/>
      <c r="B34" s="48" t="s">
        <v>240</v>
      </c>
      <c r="C34" s="23" t="s">
        <v>241</v>
      </c>
      <c r="D34" s="23"/>
      <c r="E34" s="23" t="s">
        <v>242</v>
      </c>
      <c r="F34" s="23" t="s">
        <v>241</v>
      </c>
      <c r="G34" s="23" t="s">
        <v>21</v>
      </c>
      <c r="H34" s="49"/>
      <c r="I34" s="23"/>
      <c r="J34" s="50"/>
      <c r="K34" s="23"/>
    </row>
    <row r="35" spans="1:12" ht="19.5">
      <c r="A35" s="153"/>
      <c r="B35" s="48" t="s">
        <v>243</v>
      </c>
      <c r="C35" s="23" t="s">
        <v>244</v>
      </c>
      <c r="D35" s="23"/>
      <c r="E35" s="23" t="s">
        <v>245</v>
      </c>
      <c r="F35" s="23" t="s">
        <v>244</v>
      </c>
      <c r="G35" s="23" t="s">
        <v>21</v>
      </c>
      <c r="H35" s="21"/>
      <c r="I35" s="23"/>
      <c r="J35" s="50"/>
      <c r="K35" s="23"/>
    </row>
    <row r="36" spans="1:12" ht="19.5">
      <c r="A36" s="153"/>
      <c r="B36" s="48" t="s">
        <v>246</v>
      </c>
      <c r="C36" s="19"/>
      <c r="D36" s="23"/>
      <c r="E36" s="23" t="s">
        <v>247</v>
      </c>
      <c r="F36" s="23" t="s">
        <v>248</v>
      </c>
      <c r="G36" s="23" t="s">
        <v>249</v>
      </c>
      <c r="H36" s="21" t="s">
        <v>250</v>
      </c>
      <c r="I36" s="23"/>
      <c r="J36" s="50"/>
      <c r="K36" s="23" t="s">
        <v>251</v>
      </c>
    </row>
    <row r="37" spans="1:12" ht="19.5">
      <c r="A37" s="153"/>
      <c r="B37" s="48" t="s">
        <v>252</v>
      </c>
      <c r="C37" s="19"/>
      <c r="D37" s="23"/>
      <c r="E37" s="23" t="s">
        <v>253</v>
      </c>
      <c r="F37" s="23" t="s">
        <v>254</v>
      </c>
      <c r="G37" s="23" t="s">
        <v>249</v>
      </c>
      <c r="H37" s="21" t="s">
        <v>163</v>
      </c>
      <c r="I37" s="23"/>
      <c r="J37" s="50"/>
      <c r="K37" s="23" t="s">
        <v>255</v>
      </c>
    </row>
    <row r="38" spans="1:12" ht="19.5">
      <c r="A38" s="153"/>
      <c r="B38" s="48" t="s">
        <v>256</v>
      </c>
      <c r="C38" s="19"/>
      <c r="D38" s="23"/>
      <c r="E38" s="23" t="s">
        <v>257</v>
      </c>
      <c r="F38" s="23" t="s">
        <v>258</v>
      </c>
      <c r="G38" s="23" t="s">
        <v>249</v>
      </c>
      <c r="H38" s="21" t="s">
        <v>163</v>
      </c>
      <c r="I38" s="23"/>
      <c r="J38" s="50"/>
      <c r="K38" s="23" t="s">
        <v>259</v>
      </c>
    </row>
    <row r="39" spans="1:12" ht="37.5">
      <c r="A39" s="154"/>
      <c r="B39" s="48"/>
      <c r="C39" s="19"/>
      <c r="D39" s="23"/>
      <c r="E39" s="80" t="s">
        <v>260</v>
      </c>
      <c r="F39" s="80" t="s">
        <v>261</v>
      </c>
      <c r="G39" s="23" t="s">
        <v>249</v>
      </c>
      <c r="H39" s="81"/>
      <c r="I39" s="23"/>
      <c r="J39" s="50"/>
      <c r="K39" s="23" t="s">
        <v>262</v>
      </c>
      <c r="L39" s="77" t="s">
        <v>263</v>
      </c>
    </row>
  </sheetData>
  <mergeCells count="1">
    <mergeCell ref="A3:A39"/>
  </mergeCells>
  <phoneticPr fontId="2"/>
  <conditionalFormatting sqref="J3:J39">
    <cfRule type="expression" dxfId="5" priority="13">
      <formula>#REF!=1</formula>
    </cfRule>
    <cfRule type="expression" dxfId="4" priority="15">
      <formula>#REF!=1</formula>
    </cfRule>
  </conditionalFormatting>
  <dataValidations count="1">
    <dataValidation type="list" allowBlank="1" showInputMessage="1" showErrorMessage="1" sqref="H12:H39" xr:uid="{9EE0806E-5D31-4E31-8E5D-5FCFC8A311CF}">
      <formula1>"string,string[date],number,integer"</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6AB2A-BE75-4524-8D89-1C70CA20E688}">
  <dimension ref="A1:M7"/>
  <sheetViews>
    <sheetView workbookViewId="0">
      <selection activeCell="E12" sqref="E12"/>
    </sheetView>
  </sheetViews>
  <sheetFormatPr defaultColWidth="8.875" defaultRowHeight="18.75"/>
  <cols>
    <col min="1" max="1" width="44.625" bestFit="1" customWidth="1"/>
    <col min="2" max="2" width="25.625" bestFit="1" customWidth="1"/>
    <col min="3" max="4" width="25.625" customWidth="1"/>
    <col min="5" max="5" width="25.625" bestFit="1" customWidth="1"/>
    <col min="6" max="7" width="25.625" customWidth="1"/>
    <col min="8" max="8" width="19.875" bestFit="1" customWidth="1"/>
    <col min="9" max="9" width="19.875" customWidth="1"/>
    <col min="10" max="10" width="25.625" customWidth="1"/>
    <col min="11" max="11" width="19.875" bestFit="1" customWidth="1"/>
    <col min="12" max="12" width="19.875" customWidth="1"/>
    <col min="13" max="13" width="21.875" bestFit="1" customWidth="1"/>
  </cols>
  <sheetData>
    <row r="1" spans="1:13">
      <c r="A1" s="96" t="s">
        <v>276</v>
      </c>
      <c r="B1" t="s">
        <v>288</v>
      </c>
      <c r="C1" t="s">
        <v>289</v>
      </c>
    </row>
    <row r="2" spans="1:13">
      <c r="A2" s="97"/>
    </row>
    <row r="3" spans="1:13">
      <c r="A3" s="98"/>
      <c r="B3" s="98"/>
      <c r="C3" s="98"/>
      <c r="D3" s="98"/>
      <c r="E3" s="98"/>
      <c r="F3" s="98"/>
      <c r="G3" s="98"/>
      <c r="H3" s="98"/>
      <c r="I3" s="98"/>
      <c r="J3" s="98"/>
      <c r="K3" s="98"/>
      <c r="L3" s="98"/>
      <c r="M3" s="98"/>
    </row>
    <row r="4" spans="1:13">
      <c r="A4" s="99"/>
      <c r="B4" s="100"/>
      <c r="C4" s="100"/>
      <c r="D4" s="100"/>
      <c r="E4" s="100"/>
      <c r="F4" s="100"/>
      <c r="G4" s="100"/>
      <c r="H4" s="100"/>
      <c r="I4" s="100"/>
      <c r="J4" s="100"/>
      <c r="K4" s="100"/>
      <c r="L4" s="100"/>
      <c r="M4" s="102"/>
    </row>
    <row r="5" spans="1:13">
      <c r="A5" s="118"/>
      <c r="B5" s="116"/>
      <c r="C5" s="116"/>
      <c r="D5" s="116"/>
      <c r="E5" s="116"/>
      <c r="F5" s="116"/>
      <c r="G5" s="116"/>
      <c r="H5" s="98"/>
      <c r="I5" s="116"/>
      <c r="J5" s="116"/>
      <c r="K5" s="116"/>
      <c r="L5" s="116"/>
      <c r="M5" s="98"/>
    </row>
    <row r="6" spans="1:13">
      <c r="A6" s="117"/>
      <c r="B6" s="101"/>
      <c r="C6" s="101"/>
      <c r="D6" s="101"/>
      <c r="E6" s="101"/>
      <c r="F6" s="101"/>
      <c r="G6" s="101"/>
      <c r="H6" s="101"/>
      <c r="I6" s="101"/>
      <c r="J6" s="101"/>
      <c r="K6" s="101"/>
      <c r="L6" s="101"/>
      <c r="M6" s="102"/>
    </row>
    <row r="7" spans="1:13">
      <c r="A7" s="117"/>
      <c r="B7" s="101"/>
      <c r="C7" s="101"/>
      <c r="D7" s="101"/>
      <c r="E7" s="101"/>
      <c r="F7" s="101"/>
      <c r="G7" s="101"/>
      <c r="H7" s="101"/>
      <c r="I7" s="101"/>
      <c r="J7" s="101"/>
      <c r="K7" s="101"/>
      <c r="L7" s="101"/>
      <c r="M7" s="101"/>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E4CE-9366-40E8-8DF1-D4B9CF138C00}">
  <dimension ref="A1:L28"/>
  <sheetViews>
    <sheetView zoomScale="85" zoomScaleNormal="85" workbookViewId="0"/>
  </sheetViews>
  <sheetFormatPr defaultColWidth="9" defaultRowHeight="18.75"/>
  <cols>
    <col min="1" max="2" width="19" style="3" customWidth="1"/>
    <col min="3" max="3" width="50.875" style="3" customWidth="1"/>
    <col min="4" max="5" width="9" style="5" customWidth="1"/>
    <col min="6" max="7" width="37.875" style="3" customWidth="1"/>
    <col min="8" max="9" width="14.125" style="3" customWidth="1"/>
    <col min="10" max="10" width="14.125" style="3" hidden="1" customWidth="1"/>
    <col min="11" max="12" width="45.125" style="3" customWidth="1"/>
    <col min="13"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c r="L3" s="6"/>
    </row>
    <row r="4" spans="1:12" ht="94.5" thickBot="1">
      <c r="A4" s="155"/>
      <c r="B4" s="155"/>
      <c r="C4" s="94" t="s">
        <v>8</v>
      </c>
      <c r="D4" s="8" t="s">
        <v>9</v>
      </c>
      <c r="E4" s="8" t="s">
        <v>10</v>
      </c>
      <c r="F4" s="9" t="s">
        <v>11</v>
      </c>
      <c r="G4" s="9" t="s">
        <v>12</v>
      </c>
      <c r="H4" s="10" t="s">
        <v>13</v>
      </c>
      <c r="I4" s="11" t="s">
        <v>14</v>
      </c>
      <c r="J4" s="11" t="s">
        <v>15</v>
      </c>
      <c r="K4" s="12" t="s">
        <v>16</v>
      </c>
      <c r="L4" s="12" t="s">
        <v>139</v>
      </c>
    </row>
    <row r="5" spans="1:12">
      <c r="A5" s="156" t="s">
        <v>17</v>
      </c>
      <c r="B5" s="157"/>
      <c r="C5" s="89" t="str">
        <f t="shared" ref="C5:C9" si="0">SUBSTITUTE(LOWER(TRIM(G5))," ","_")</f>
        <v/>
      </c>
      <c r="D5" s="18"/>
      <c r="E5" s="18"/>
      <c r="F5" s="17" t="s">
        <v>22</v>
      </c>
      <c r="G5" s="17" t="s">
        <v>23</v>
      </c>
      <c r="H5" s="17"/>
      <c r="I5" s="19"/>
      <c r="J5" s="19"/>
      <c r="K5" s="20" t="s">
        <v>272</v>
      </c>
      <c r="L5" s="24"/>
    </row>
    <row r="6" spans="1:12">
      <c r="A6" s="158"/>
      <c r="B6" s="159"/>
      <c r="C6" s="90" t="str">
        <f t="shared" si="0"/>
        <v>data_owner_(affiliation)</v>
      </c>
      <c r="D6" s="22" t="s">
        <v>18</v>
      </c>
      <c r="E6" s="22"/>
      <c r="F6" s="21" t="s">
        <v>25</v>
      </c>
      <c r="G6" s="21" t="s">
        <v>26</v>
      </c>
      <c r="H6" s="21" t="s">
        <v>27</v>
      </c>
      <c r="I6" s="23"/>
      <c r="J6" s="23"/>
      <c r="K6" s="24" t="s">
        <v>28</v>
      </c>
      <c r="L6" s="24"/>
    </row>
    <row r="7" spans="1:12">
      <c r="A7" s="158"/>
      <c r="B7" s="159"/>
      <c r="C7" s="90" t="str">
        <f t="shared" si="0"/>
        <v>data_name</v>
      </c>
      <c r="D7" s="22" t="s">
        <v>18</v>
      </c>
      <c r="E7" s="22"/>
      <c r="F7" s="21" t="s">
        <v>29</v>
      </c>
      <c r="G7" s="21" t="s">
        <v>30</v>
      </c>
      <c r="H7" s="21" t="s">
        <v>27</v>
      </c>
      <c r="I7" s="23"/>
      <c r="J7" s="23"/>
      <c r="K7" s="24"/>
      <c r="L7" s="24"/>
    </row>
    <row r="8" spans="1:12">
      <c r="A8" s="158"/>
      <c r="B8" s="159"/>
      <c r="C8" s="90" t="str">
        <f t="shared" si="0"/>
        <v>experiment_id</v>
      </c>
      <c r="D8" s="22"/>
      <c r="E8" s="22"/>
      <c r="F8" s="21" t="s">
        <v>32</v>
      </c>
      <c r="G8" s="21" t="s">
        <v>33</v>
      </c>
      <c r="H8" s="21" t="s">
        <v>21</v>
      </c>
      <c r="I8" s="23"/>
      <c r="J8" s="23"/>
      <c r="K8" s="24"/>
      <c r="L8" s="24"/>
    </row>
    <row r="9" spans="1:12" ht="19.5" thickBot="1">
      <c r="A9" s="160"/>
      <c r="B9" s="161"/>
      <c r="C9" s="91" t="str">
        <f t="shared" si="0"/>
        <v>description</v>
      </c>
      <c r="D9" s="26"/>
      <c r="E9" s="26"/>
      <c r="F9" s="25" t="s">
        <v>34</v>
      </c>
      <c r="G9" s="25" t="s">
        <v>35</v>
      </c>
      <c r="H9" s="25" t="s">
        <v>21</v>
      </c>
      <c r="I9" s="27"/>
      <c r="J9" s="27"/>
      <c r="K9" s="95"/>
      <c r="L9" s="28"/>
    </row>
    <row r="10" spans="1:12">
      <c r="A10" s="129"/>
      <c r="B10" s="129"/>
      <c r="C10" t="s">
        <v>303</v>
      </c>
      <c r="D10" s="31"/>
      <c r="E10" s="31"/>
      <c r="F10" s="32" t="s">
        <v>302</v>
      </c>
      <c r="G10" s="32" t="s">
        <v>303</v>
      </c>
      <c r="H10" s="21" t="s">
        <v>21</v>
      </c>
      <c r="I10" s="23"/>
      <c r="J10" s="23"/>
      <c r="K10" s="33"/>
      <c r="L10" s="33"/>
    </row>
    <row r="11" spans="1:12">
      <c r="A11" s="130"/>
      <c r="B11" s="130"/>
      <c r="C11" s="92" t="s">
        <v>304</v>
      </c>
      <c r="D11" s="31"/>
      <c r="E11" s="31"/>
      <c r="F11" s="32" t="s">
        <v>305</v>
      </c>
      <c r="G11" s="32" t="s">
        <v>304</v>
      </c>
      <c r="H11" s="21" t="s">
        <v>306</v>
      </c>
      <c r="I11" s="23"/>
      <c r="J11" s="23"/>
      <c r="K11" s="33"/>
      <c r="L11" s="33"/>
    </row>
    <row r="12" spans="1:12">
      <c r="A12" s="132" t="s">
        <v>67</v>
      </c>
      <c r="B12" s="132" t="s">
        <v>273</v>
      </c>
      <c r="C12" s="92" t="s">
        <v>307</v>
      </c>
      <c r="D12" s="22"/>
      <c r="E12" s="22"/>
      <c r="F12" s="32" t="s">
        <v>308</v>
      </c>
      <c r="G12" s="32" t="s">
        <v>307</v>
      </c>
      <c r="H12" s="21" t="s">
        <v>21</v>
      </c>
      <c r="I12" s="1"/>
      <c r="J12" s="1"/>
      <c r="K12" s="24"/>
      <c r="L12" s="24"/>
    </row>
    <row r="13" spans="1:12">
      <c r="A13" s="130"/>
      <c r="B13" s="130"/>
      <c r="C13" t="s">
        <v>309</v>
      </c>
      <c r="D13" s="31"/>
      <c r="E13" s="31"/>
      <c r="F13" s="32" t="s">
        <v>310</v>
      </c>
      <c r="G13" s="32" t="s">
        <v>311</v>
      </c>
      <c r="H13" s="21" t="s">
        <v>21</v>
      </c>
      <c r="I13" s="23"/>
      <c r="J13" s="23"/>
      <c r="K13" s="33"/>
      <c r="L13" s="33"/>
    </row>
    <row r="14" spans="1:12">
      <c r="A14" s="131"/>
      <c r="B14" s="131"/>
      <c r="C14" s="92" t="s">
        <v>312</v>
      </c>
      <c r="D14" s="22"/>
      <c r="E14" s="22"/>
      <c r="F14" s="32" t="s">
        <v>313</v>
      </c>
      <c r="G14" s="32" t="s">
        <v>312</v>
      </c>
      <c r="H14" s="21" t="s">
        <v>21</v>
      </c>
      <c r="I14" s="23"/>
      <c r="J14" s="23"/>
      <c r="K14" s="33"/>
      <c r="L14" s="33"/>
    </row>
    <row r="15" spans="1:12">
      <c r="D15" s="3"/>
      <c r="E15" s="3"/>
    </row>
    <row r="16" spans="1:12">
      <c r="D16" s="3"/>
      <c r="E16" s="3"/>
    </row>
    <row r="17" spans="4:7">
      <c r="D17" s="3"/>
      <c r="E17" s="3"/>
    </row>
    <row r="18" spans="4:7">
      <c r="D18" s="3"/>
      <c r="E18" s="3"/>
    </row>
    <row r="19" spans="4:7">
      <c r="D19" s="3"/>
      <c r="E19" s="3"/>
    </row>
    <row r="20" spans="4:7" ht="19.5">
      <c r="G20" s="42"/>
    </row>
    <row r="27" spans="4:7" ht="18.75" customHeight="1"/>
    <row r="28" spans="4:7" ht="18.75" customHeight="1"/>
  </sheetData>
  <mergeCells count="2">
    <mergeCell ref="A4:B4"/>
    <mergeCell ref="A5:B9"/>
  </mergeCells>
  <phoneticPr fontId="2"/>
  <conditionalFormatting sqref="K5:L9 K12:L12">
    <cfRule type="expression" dxfId="3" priority="7">
      <formula>#REF!=1</formula>
    </cfRule>
    <cfRule type="expression" dxfId="2" priority="8">
      <formula>#REF!=1</formula>
    </cfRule>
  </conditionalFormatting>
  <dataValidations count="1">
    <dataValidation type="list" allowBlank="1" showInputMessage="1" showErrorMessage="1" sqref="H5:H14" xr:uid="{D4CAA165-6F3C-4035-B16A-373F74521D8B}">
      <formula1>"string,string[date],number,integer"</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7A099-D1D9-47C6-9CCA-1E0707904294}">
  <dimension ref="A1:K10"/>
  <sheetViews>
    <sheetView zoomScale="80" zoomScaleNormal="80" workbookViewId="0"/>
  </sheetViews>
  <sheetFormatPr defaultColWidth="9" defaultRowHeight="18.75"/>
  <cols>
    <col min="1" max="1" width="16.375" style="3" bestFit="1" customWidth="1"/>
    <col min="2" max="3" width="33.125" style="3" customWidth="1"/>
    <col min="4" max="4" width="9.5" style="3" customWidth="1"/>
    <col min="5" max="5" width="33.125" style="3" customWidth="1"/>
    <col min="6" max="6" width="32.125" style="3" bestFit="1" customWidth="1"/>
    <col min="7" max="7" width="15.125" style="3" bestFit="1" customWidth="1"/>
    <col min="8" max="8" width="13.375" style="3" customWidth="1"/>
    <col min="9" max="9" width="5.875" style="3" bestFit="1" customWidth="1"/>
    <col min="10" max="10" width="33.125" style="3" customWidth="1"/>
    <col min="11" max="11" width="43.125" style="3" customWidth="1"/>
    <col min="12" max="12" width="44.375" style="3" customWidth="1"/>
    <col min="13" max="16384" width="9" style="3"/>
  </cols>
  <sheetData>
    <row r="1" spans="1:11">
      <c r="A1" s="3" t="s">
        <v>274</v>
      </c>
      <c r="B1" s="3" t="s">
        <v>1</v>
      </c>
      <c r="C1" s="3" t="s">
        <v>134</v>
      </c>
      <c r="E1" s="3" t="s">
        <v>2</v>
      </c>
      <c r="F1" s="3" t="s">
        <v>3</v>
      </c>
      <c r="G1" s="6" t="s">
        <v>4</v>
      </c>
      <c r="H1" s="3" t="s">
        <v>5</v>
      </c>
      <c r="I1" s="3" t="s">
        <v>6</v>
      </c>
      <c r="J1" s="6" t="s">
        <v>7</v>
      </c>
    </row>
    <row r="2" spans="1:11" ht="93.75">
      <c r="A2" s="43" t="s">
        <v>275</v>
      </c>
      <c r="B2" s="43" t="s">
        <v>135</v>
      </c>
      <c r="C2" s="44" t="s">
        <v>136</v>
      </c>
      <c r="D2" s="43" t="s">
        <v>137</v>
      </c>
      <c r="E2" s="44" t="s">
        <v>11</v>
      </c>
      <c r="F2" s="44" t="s">
        <v>138</v>
      </c>
      <c r="G2" s="43" t="s">
        <v>13</v>
      </c>
      <c r="H2" s="45" t="s">
        <v>14</v>
      </c>
      <c r="I2" s="45" t="s">
        <v>15</v>
      </c>
      <c r="J2" s="46" t="s">
        <v>16</v>
      </c>
      <c r="K2" s="47" t="s">
        <v>139</v>
      </c>
    </row>
    <row r="3" spans="1:11" ht="19.5">
      <c r="A3" s="93" t="s">
        <v>301</v>
      </c>
      <c r="B3" s="48"/>
      <c r="C3" t="s">
        <v>318</v>
      </c>
      <c r="D3" s="23"/>
      <c r="E3" s="23" t="s">
        <v>314</v>
      </c>
      <c r="F3" s="21" t="s">
        <v>315</v>
      </c>
      <c r="G3" s="23" t="s">
        <v>200</v>
      </c>
      <c r="H3" s="126" t="s">
        <v>317</v>
      </c>
      <c r="I3" s="23"/>
      <c r="J3" s="50"/>
      <c r="K3" s="23" t="s">
        <v>316</v>
      </c>
    </row>
    <row r="4" spans="1:11" ht="19.5">
      <c r="A4" s="93"/>
      <c r="B4" s="48"/>
      <c r="C4" s="125" t="s">
        <v>322</v>
      </c>
      <c r="D4" s="23"/>
      <c r="E4" s="23" t="s">
        <v>319</v>
      </c>
      <c r="F4" s="21" t="s">
        <v>320</v>
      </c>
      <c r="G4" s="23" t="s">
        <v>200</v>
      </c>
      <c r="H4" s="126" t="s">
        <v>321</v>
      </c>
      <c r="I4" s="23"/>
      <c r="J4" s="50"/>
      <c r="K4" s="23" t="s">
        <v>316</v>
      </c>
    </row>
    <row r="5" spans="1:11" ht="18" customHeight="1">
      <c r="A5" s="93"/>
      <c r="B5" s="23"/>
      <c r="C5" s="23" t="s">
        <v>323</v>
      </c>
      <c r="D5" s="23"/>
      <c r="E5" s="23" t="s">
        <v>323</v>
      </c>
      <c r="F5" s="23" t="s">
        <v>323</v>
      </c>
      <c r="G5" s="23" t="s">
        <v>200</v>
      </c>
      <c r="H5" s="127" t="s">
        <v>323</v>
      </c>
      <c r="I5" s="23"/>
      <c r="J5" s="50"/>
      <c r="K5" s="23" t="s">
        <v>316</v>
      </c>
    </row>
    <row r="6" spans="1:11" ht="19.5">
      <c r="A6" s="93"/>
      <c r="B6" s="48"/>
      <c r="C6" s="125" t="s">
        <v>327</v>
      </c>
      <c r="D6" s="23"/>
      <c r="E6" s="23" t="s">
        <v>324</v>
      </c>
      <c r="F6" s="21" t="s">
        <v>325</v>
      </c>
      <c r="G6" s="23" t="s">
        <v>200</v>
      </c>
      <c r="H6" s="126" t="s">
        <v>326</v>
      </c>
      <c r="I6" s="23"/>
      <c r="J6" s="50"/>
      <c r="K6" s="23" t="s">
        <v>316</v>
      </c>
    </row>
    <row r="7" spans="1:11" ht="19.5">
      <c r="A7" s="93"/>
      <c r="B7" s="48"/>
      <c r="C7" s="125" t="s">
        <v>331</v>
      </c>
      <c r="D7" s="23"/>
      <c r="E7" s="23" t="s">
        <v>328</v>
      </c>
      <c r="F7" s="21" t="s">
        <v>329</v>
      </c>
      <c r="G7" s="23" t="s">
        <v>200</v>
      </c>
      <c r="H7" s="126" t="s">
        <v>330</v>
      </c>
      <c r="I7" s="23"/>
      <c r="J7" s="50"/>
      <c r="K7" s="23" t="s">
        <v>316</v>
      </c>
    </row>
    <row r="8" spans="1:11" ht="19.5">
      <c r="A8" s="93"/>
      <c r="B8" s="48"/>
      <c r="C8" s="125" t="s">
        <v>340</v>
      </c>
      <c r="D8" s="23"/>
      <c r="E8" s="23" t="s">
        <v>332</v>
      </c>
      <c r="F8" s="21" t="s">
        <v>333</v>
      </c>
      <c r="G8" s="23" t="s">
        <v>27</v>
      </c>
      <c r="H8" s="103"/>
      <c r="I8" s="23"/>
      <c r="J8" s="50"/>
      <c r="K8" s="23" t="s">
        <v>334</v>
      </c>
    </row>
    <row r="9" spans="1:11" ht="19.5">
      <c r="A9" s="93"/>
      <c r="B9" s="105"/>
      <c r="C9" s="125" t="s">
        <v>337</v>
      </c>
      <c r="D9" s="38"/>
      <c r="E9" s="38" t="s">
        <v>335</v>
      </c>
      <c r="F9" s="38" t="s">
        <v>336</v>
      </c>
      <c r="G9" s="38" t="s">
        <v>249</v>
      </c>
      <c r="H9" s="128" t="s">
        <v>317</v>
      </c>
      <c r="I9" s="38"/>
      <c r="J9" s="106"/>
      <c r="K9" s="23" t="s">
        <v>334</v>
      </c>
    </row>
    <row r="10" spans="1:11" ht="19.5">
      <c r="A10" s="104"/>
      <c r="B10" s="48"/>
      <c r="C10" s="125" t="s">
        <v>338</v>
      </c>
      <c r="D10" s="23"/>
      <c r="E10" s="23" t="s">
        <v>339</v>
      </c>
      <c r="F10" s="23" t="s">
        <v>338</v>
      </c>
      <c r="G10" s="23" t="s">
        <v>249</v>
      </c>
      <c r="H10" s="103"/>
      <c r="I10" s="23"/>
      <c r="J10" s="50"/>
      <c r="K10" s="23" t="s">
        <v>334</v>
      </c>
    </row>
  </sheetData>
  <phoneticPr fontId="2"/>
  <conditionalFormatting sqref="J3:J10">
    <cfRule type="expression" dxfId="1" priority="1">
      <formula>#REF!=1</formula>
    </cfRule>
    <cfRule type="expression" dxfId="0" priority="2">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B45F-5141-4774-9CD5-206CB136A49F}">
  <dimension ref="A1:F8"/>
  <sheetViews>
    <sheetView tabSelected="1" zoomScale="50" zoomScaleNormal="50" workbookViewId="0"/>
  </sheetViews>
  <sheetFormatPr defaultColWidth="8.875" defaultRowHeight="18.75"/>
  <cols>
    <col min="1" max="1" width="20.625" customWidth="1"/>
    <col min="2" max="2" width="5.125" customWidth="1"/>
    <col min="3" max="3" width="25.125" customWidth="1"/>
    <col min="4" max="4" width="49.875" customWidth="1"/>
    <col min="5" max="5" width="52" customWidth="1"/>
    <col min="6" max="6" width="41.125" customWidth="1"/>
  </cols>
  <sheetData>
    <row r="1" spans="1:6" ht="19.5">
      <c r="A1" s="107" t="s">
        <v>277</v>
      </c>
      <c r="B1" s="108" t="s">
        <v>278</v>
      </c>
      <c r="C1" s="162" t="s">
        <v>279</v>
      </c>
      <c r="D1" s="162"/>
      <c r="E1" s="163"/>
      <c r="F1" s="108" t="s">
        <v>280</v>
      </c>
    </row>
    <row r="2" spans="1:6">
      <c r="A2" s="109" t="s">
        <v>281</v>
      </c>
      <c r="B2" s="123" t="s">
        <v>291</v>
      </c>
      <c r="C2" s="164" t="s">
        <v>293</v>
      </c>
      <c r="D2" s="165"/>
      <c r="E2" s="166"/>
      <c r="F2" s="119" t="s">
        <v>292</v>
      </c>
    </row>
    <row r="3" spans="1:6">
      <c r="A3" s="110" t="s">
        <v>282</v>
      </c>
      <c r="B3" s="124" t="s">
        <v>277</v>
      </c>
      <c r="C3" s="111" t="s">
        <v>283</v>
      </c>
      <c r="D3" s="111" t="s">
        <v>284</v>
      </c>
      <c r="E3" s="111" t="s">
        <v>285</v>
      </c>
      <c r="F3" s="112"/>
    </row>
    <row r="4" spans="1:6">
      <c r="A4" s="121" t="s">
        <v>286</v>
      </c>
      <c r="B4" s="124" t="s">
        <v>277</v>
      </c>
      <c r="C4" s="113" t="s">
        <v>290</v>
      </c>
      <c r="D4" s="114" t="s">
        <v>294</v>
      </c>
      <c r="E4" s="114" t="s">
        <v>287</v>
      </c>
      <c r="F4" s="115"/>
    </row>
    <row r="5" spans="1:6" ht="97.5" customHeight="1">
      <c r="A5" s="122"/>
      <c r="B5" s="124" t="s">
        <v>18</v>
      </c>
      <c r="C5" s="115" t="s">
        <v>300</v>
      </c>
      <c r="D5" s="114" t="s">
        <v>298</v>
      </c>
      <c r="E5" s="115" t="s">
        <v>297</v>
      </c>
      <c r="F5" s="115"/>
    </row>
    <row r="6" spans="1:6" ht="36.6" customHeight="1">
      <c r="A6" s="122"/>
      <c r="B6" s="124"/>
      <c r="C6" s="115" t="s">
        <v>299</v>
      </c>
      <c r="D6" s="114" t="s">
        <v>295</v>
      </c>
      <c r="E6" s="120" t="s">
        <v>296</v>
      </c>
      <c r="F6" s="115"/>
    </row>
    <row r="7" spans="1:6" ht="201.75" customHeight="1"/>
    <row r="8" spans="1:6" ht="201.75" customHeight="1"/>
  </sheetData>
  <mergeCells count="2">
    <mergeCell ref="C1:E1"/>
    <mergeCell ref="C2:E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9696-9033-46DD-B7F7-80254D8B476E}">
  <dimension ref="B2:G59"/>
  <sheetViews>
    <sheetView zoomScale="80" zoomScaleNormal="80" workbookViewId="0"/>
  </sheetViews>
  <sheetFormatPr defaultColWidth="9" defaultRowHeight="16.5"/>
  <cols>
    <col min="1" max="1" width="9" style="74"/>
    <col min="2" max="3" width="14" style="74" bestFit="1" customWidth="1"/>
    <col min="4" max="4" width="40.625" style="74" bestFit="1" customWidth="1"/>
    <col min="5" max="5" width="97.625" style="74" bestFit="1" customWidth="1"/>
    <col min="6" max="6" width="5.125" style="75" bestFit="1" customWidth="1"/>
    <col min="7" max="7" width="64.375" style="75" bestFit="1" customWidth="1"/>
    <col min="8" max="16384" width="9" style="74"/>
  </cols>
  <sheetData>
    <row r="2" spans="2:7" s="62" customFormat="1" ht="18.75" customHeight="1">
      <c r="B2" s="62" t="s">
        <v>264</v>
      </c>
      <c r="C2" s="62" t="s">
        <v>265</v>
      </c>
      <c r="F2" s="63"/>
      <c r="G2" s="63"/>
    </row>
    <row r="3" spans="2:7" s="64" customFormat="1" ht="18.75" customHeight="1">
      <c r="F3" s="65"/>
      <c r="G3" s="65"/>
    </row>
    <row r="4" spans="2:7" s="64" customFormat="1" ht="18.75" customHeight="1">
      <c r="B4" s="66" t="s">
        <v>266</v>
      </c>
      <c r="C4" s="66" t="s">
        <v>267</v>
      </c>
      <c r="D4" s="66" t="s">
        <v>268</v>
      </c>
      <c r="E4" s="67" t="s">
        <v>269</v>
      </c>
      <c r="F4" s="67" t="s">
        <v>270</v>
      </c>
    </row>
    <row r="5" spans="2:7" s="64" customFormat="1" ht="18.75" customHeight="1">
      <c r="B5" s="68">
        <v>45651</v>
      </c>
      <c r="C5" s="69" t="s">
        <v>341</v>
      </c>
      <c r="D5" s="69"/>
      <c r="E5" s="70" t="s">
        <v>271</v>
      </c>
      <c r="F5" s="71"/>
    </row>
    <row r="6" spans="2:7" s="64" customFormat="1" ht="18.75" customHeight="1">
      <c r="B6" s="72"/>
      <c r="C6" s="69"/>
      <c r="D6" s="69"/>
      <c r="E6" s="70"/>
      <c r="F6" s="69"/>
    </row>
    <row r="7" spans="2:7" s="64" customFormat="1" ht="18.75" customHeight="1">
      <c r="B7" s="72"/>
      <c r="C7" s="69"/>
      <c r="D7" s="69"/>
      <c r="E7" s="70"/>
      <c r="F7" s="71"/>
    </row>
    <row r="8" spans="2:7" s="64" customFormat="1" ht="18.75" customHeight="1">
      <c r="B8" s="72"/>
      <c r="C8" s="69"/>
      <c r="D8" s="69"/>
      <c r="E8" s="70"/>
      <c r="F8" s="71"/>
    </row>
    <row r="9" spans="2:7" s="64" customFormat="1" ht="18.75" customHeight="1">
      <c r="B9" s="72"/>
      <c r="C9" s="69"/>
      <c r="D9" s="69"/>
      <c r="E9" s="73"/>
      <c r="F9" s="71"/>
    </row>
    <row r="10" spans="2:7" s="64" customFormat="1" ht="18.75" customHeight="1">
      <c r="B10" s="68"/>
      <c r="C10" s="69"/>
      <c r="D10" s="69"/>
      <c r="E10" s="70"/>
      <c r="F10" s="73"/>
    </row>
    <row r="11" spans="2:7" s="64" customFormat="1" ht="18.75" customHeight="1">
      <c r="B11" s="68"/>
      <c r="C11" s="69"/>
      <c r="D11" s="69"/>
      <c r="E11" s="70"/>
      <c r="F11" s="71"/>
    </row>
    <row r="12" spans="2:7" s="64" customFormat="1" ht="18.75" customHeight="1">
      <c r="B12" s="68"/>
      <c r="C12" s="69"/>
      <c r="D12" s="69"/>
      <c r="E12" s="70"/>
      <c r="F12" s="73"/>
    </row>
    <row r="13" spans="2:7" s="64" customFormat="1" ht="18.75" customHeight="1">
      <c r="B13" s="68"/>
      <c r="C13" s="69"/>
      <c r="D13" s="69"/>
      <c r="E13" s="70"/>
      <c r="F13" s="73"/>
    </row>
    <row r="14" spans="2:7" s="64" customFormat="1" ht="18.75" customHeight="1">
      <c r="B14" s="68"/>
      <c r="C14" s="69"/>
      <c r="D14" s="69"/>
      <c r="E14" s="70"/>
      <c r="F14" s="73"/>
    </row>
    <row r="15" spans="2:7" s="64" customFormat="1" ht="18.75" customHeight="1">
      <c r="B15" s="68"/>
      <c r="C15" s="69"/>
      <c r="D15" s="69"/>
      <c r="E15" s="70"/>
      <c r="F15" s="70"/>
    </row>
    <row r="16" spans="2:7" s="64" customFormat="1" ht="18.75" customHeight="1">
      <c r="B16" s="68"/>
      <c r="C16" s="69"/>
      <c r="D16" s="69"/>
      <c r="E16" s="70"/>
      <c r="F16" s="70"/>
    </row>
    <row r="17" spans="2:6" s="64" customFormat="1" ht="18.75" customHeight="1">
      <c r="B17" s="68"/>
      <c r="C17" s="69"/>
      <c r="D17" s="69"/>
      <c r="E17" s="70"/>
      <c r="F17" s="70"/>
    </row>
    <row r="18" spans="2:6" s="64" customFormat="1" ht="18.75" customHeight="1">
      <c r="B18" s="68"/>
      <c r="C18" s="69"/>
      <c r="D18" s="69"/>
      <c r="E18" s="70"/>
      <c r="F18" s="70"/>
    </row>
    <row r="19" spans="2:6" s="64" customFormat="1" ht="18.75" customHeight="1">
      <c r="B19" s="68"/>
      <c r="C19" s="69"/>
      <c r="D19" s="69"/>
      <c r="E19" s="70"/>
      <c r="F19" s="70"/>
    </row>
    <row r="20" spans="2:6" s="64" customFormat="1" ht="18.75" customHeight="1">
      <c r="B20" s="68"/>
      <c r="C20" s="69"/>
      <c r="D20" s="69"/>
      <c r="E20" s="70"/>
      <c r="F20" s="70"/>
    </row>
    <row r="21" spans="2:6" s="64" customFormat="1" ht="18.75" customHeight="1">
      <c r="B21" s="68"/>
      <c r="C21" s="69"/>
      <c r="D21" s="69"/>
      <c r="E21" s="70"/>
      <c r="F21" s="70"/>
    </row>
    <row r="22" spans="2:6" s="64" customFormat="1" ht="18.75" customHeight="1">
      <c r="B22" s="71"/>
      <c r="C22" s="69"/>
      <c r="D22" s="69"/>
      <c r="E22" s="70"/>
      <c r="F22" s="70"/>
    </row>
    <row r="23" spans="2:6" s="64" customFormat="1" ht="18.75" customHeight="1">
      <c r="B23" s="71"/>
      <c r="C23" s="69"/>
      <c r="D23" s="69"/>
      <c r="E23" s="70"/>
      <c r="F23" s="70"/>
    </row>
    <row r="24" spans="2:6" s="64" customFormat="1" ht="18.75" customHeight="1">
      <c r="B24" s="71"/>
      <c r="C24" s="69"/>
      <c r="D24" s="69"/>
      <c r="E24" s="70"/>
      <c r="F24" s="70"/>
    </row>
    <row r="25" spans="2:6" s="64" customFormat="1" ht="18.75" customHeight="1">
      <c r="B25" s="71"/>
      <c r="C25" s="69"/>
      <c r="D25" s="69"/>
      <c r="E25" s="70"/>
      <c r="F25" s="70"/>
    </row>
    <row r="26" spans="2:6" s="64" customFormat="1" ht="18.75" customHeight="1">
      <c r="B26" s="71"/>
      <c r="C26" s="69"/>
      <c r="D26" s="69"/>
      <c r="E26" s="70"/>
      <c r="F26" s="70"/>
    </row>
    <row r="27" spans="2:6" s="64" customFormat="1" ht="18.75" customHeight="1">
      <c r="B27" s="71"/>
      <c r="C27" s="69"/>
      <c r="D27" s="69"/>
      <c r="E27" s="70"/>
      <c r="F27" s="70"/>
    </row>
    <row r="28" spans="2:6" s="64" customFormat="1" ht="18.75" customHeight="1">
      <c r="B28" s="71"/>
      <c r="C28" s="69"/>
      <c r="D28" s="69"/>
      <c r="E28" s="70"/>
      <c r="F28" s="70"/>
    </row>
    <row r="29" spans="2:6" s="64" customFormat="1" ht="18.75" customHeight="1">
      <c r="B29" s="71"/>
      <c r="C29" s="69"/>
      <c r="D29" s="69"/>
      <c r="E29" s="70"/>
      <c r="F29" s="70"/>
    </row>
    <row r="30" spans="2:6" s="64" customFormat="1" ht="18.75" customHeight="1">
      <c r="B30" s="71"/>
      <c r="C30" s="69"/>
      <c r="D30" s="69"/>
      <c r="E30" s="70"/>
      <c r="F30" s="70"/>
    </row>
    <row r="31" spans="2:6" s="64" customFormat="1" ht="18.75" customHeight="1">
      <c r="B31" s="71"/>
      <c r="C31" s="69"/>
      <c r="D31" s="69"/>
      <c r="E31" s="70"/>
      <c r="F31" s="70"/>
    </row>
    <row r="32" spans="2:6" s="64" customFormat="1" ht="18.75" customHeight="1">
      <c r="B32" s="71"/>
      <c r="C32" s="69"/>
      <c r="D32" s="69"/>
      <c r="E32" s="70"/>
      <c r="F32" s="70"/>
    </row>
    <row r="33" spans="2:6" s="64" customFormat="1" ht="18.75" customHeight="1">
      <c r="B33" s="71"/>
      <c r="C33" s="69"/>
      <c r="D33" s="69"/>
      <c r="E33" s="70"/>
      <c r="F33" s="70"/>
    </row>
    <row r="34" spans="2:6" s="64" customFormat="1" ht="18.75" customHeight="1">
      <c r="B34" s="71"/>
      <c r="C34" s="69"/>
      <c r="D34" s="69"/>
      <c r="E34" s="70"/>
      <c r="F34" s="70"/>
    </row>
    <row r="35" spans="2:6" s="64" customFormat="1" ht="18.75" customHeight="1">
      <c r="B35" s="71"/>
      <c r="C35" s="69"/>
      <c r="D35" s="69"/>
      <c r="E35" s="70"/>
      <c r="F35" s="70"/>
    </row>
    <row r="36" spans="2:6" s="64" customFormat="1" ht="18.75" customHeight="1">
      <c r="B36" s="71"/>
      <c r="C36" s="69"/>
      <c r="D36" s="69"/>
      <c r="E36" s="70"/>
      <c r="F36" s="70"/>
    </row>
    <row r="37" spans="2:6" s="64" customFormat="1" ht="18.75" customHeight="1">
      <c r="B37" s="71"/>
      <c r="C37" s="69"/>
      <c r="D37" s="69"/>
      <c r="E37" s="70"/>
      <c r="F37" s="70"/>
    </row>
    <row r="38" spans="2:6" s="64" customFormat="1" ht="18.75" customHeight="1">
      <c r="B38" s="71"/>
      <c r="C38" s="69"/>
      <c r="D38" s="69"/>
      <c r="E38" s="70"/>
      <c r="F38" s="70"/>
    </row>
    <row r="39" spans="2:6" s="64" customFormat="1" ht="18.75" customHeight="1">
      <c r="B39" s="71"/>
      <c r="C39" s="69"/>
      <c r="D39" s="69"/>
      <c r="E39" s="70"/>
      <c r="F39" s="70"/>
    </row>
    <row r="40" spans="2:6" s="64" customFormat="1" ht="18.75" customHeight="1">
      <c r="B40" s="71"/>
      <c r="C40" s="69"/>
      <c r="D40" s="69"/>
      <c r="E40" s="70"/>
      <c r="F40" s="70"/>
    </row>
    <row r="41" spans="2:6" s="64" customFormat="1" ht="18.75" customHeight="1">
      <c r="B41" s="71"/>
      <c r="C41" s="69"/>
      <c r="D41" s="69"/>
      <c r="E41" s="70"/>
      <c r="F41" s="70"/>
    </row>
    <row r="42" spans="2:6" s="64" customFormat="1" ht="18.75" customHeight="1">
      <c r="B42" s="71"/>
      <c r="C42" s="69"/>
      <c r="D42" s="69"/>
      <c r="E42" s="70"/>
      <c r="F42" s="70"/>
    </row>
    <row r="43" spans="2:6" s="64" customFormat="1" ht="18.75" customHeight="1">
      <c r="B43" s="71"/>
      <c r="C43" s="69"/>
      <c r="D43" s="69"/>
      <c r="E43" s="70"/>
      <c r="F43" s="70"/>
    </row>
    <row r="44" spans="2:6" s="64" customFormat="1" ht="18.75" customHeight="1">
      <c r="B44" s="71"/>
      <c r="C44" s="69"/>
      <c r="D44" s="69"/>
      <c r="E44" s="70"/>
      <c r="F44" s="70"/>
    </row>
    <row r="45" spans="2:6" s="64" customFormat="1" ht="18.75" customHeight="1">
      <c r="B45" s="71"/>
      <c r="C45" s="69"/>
      <c r="D45" s="69"/>
      <c r="E45" s="70"/>
      <c r="F45" s="70"/>
    </row>
    <row r="46" spans="2:6" s="64" customFormat="1" ht="18.75" customHeight="1">
      <c r="B46" s="71"/>
      <c r="C46" s="69"/>
      <c r="D46" s="69"/>
      <c r="E46" s="70"/>
      <c r="F46" s="70"/>
    </row>
    <row r="47" spans="2:6" s="64" customFormat="1" ht="18.75" customHeight="1">
      <c r="B47" s="71"/>
      <c r="C47" s="69"/>
      <c r="D47" s="69"/>
      <c r="E47" s="70"/>
      <c r="F47" s="70"/>
    </row>
    <row r="48" spans="2:6" s="64" customFormat="1" ht="18.75" customHeight="1">
      <c r="B48" s="71"/>
      <c r="C48" s="69"/>
      <c r="D48" s="69"/>
      <c r="E48" s="70"/>
      <c r="F48" s="70"/>
    </row>
    <row r="49" spans="2:6" s="64" customFormat="1" ht="18.75" customHeight="1">
      <c r="B49" s="71"/>
      <c r="C49" s="69"/>
      <c r="D49" s="69"/>
      <c r="E49" s="70"/>
      <c r="F49" s="70"/>
    </row>
    <row r="50" spans="2:6" s="64" customFormat="1" ht="18.75" customHeight="1">
      <c r="B50" s="71"/>
      <c r="C50" s="69"/>
      <c r="D50" s="69"/>
      <c r="E50" s="70"/>
      <c r="F50" s="70"/>
    </row>
    <row r="51" spans="2:6" s="64" customFormat="1" ht="18.75" customHeight="1">
      <c r="B51" s="71"/>
      <c r="C51" s="69"/>
      <c r="D51" s="69"/>
      <c r="E51" s="70"/>
      <c r="F51" s="70"/>
    </row>
    <row r="52" spans="2:6" s="64" customFormat="1" ht="18.75" customHeight="1">
      <c r="B52" s="71"/>
      <c r="C52" s="69"/>
      <c r="D52" s="69"/>
      <c r="E52" s="70"/>
      <c r="F52" s="70"/>
    </row>
    <row r="53" spans="2:6" s="64" customFormat="1" ht="18.75" customHeight="1">
      <c r="B53" s="71"/>
      <c r="C53" s="69"/>
      <c r="D53" s="69"/>
      <c r="E53" s="70"/>
      <c r="F53" s="70"/>
    </row>
    <row r="54" spans="2:6" s="64" customFormat="1" ht="18.75" customHeight="1">
      <c r="B54" s="71"/>
      <c r="C54" s="69"/>
      <c r="D54" s="69"/>
      <c r="E54" s="70"/>
      <c r="F54" s="70"/>
    </row>
    <row r="55" spans="2:6" s="64" customFormat="1" ht="18.75" customHeight="1">
      <c r="B55" s="71"/>
      <c r="C55" s="69"/>
      <c r="D55" s="69"/>
      <c r="E55" s="70"/>
      <c r="F55" s="70"/>
    </row>
    <row r="56" spans="2:6" s="64" customFormat="1" ht="18.75" customHeight="1">
      <c r="B56" s="71"/>
      <c r="C56" s="69"/>
      <c r="D56" s="69"/>
      <c r="E56" s="70"/>
      <c r="F56" s="70"/>
    </row>
    <row r="57" spans="2:6" s="64" customFormat="1" ht="18.75" customHeight="1">
      <c r="B57" s="69"/>
      <c r="C57" s="69"/>
      <c r="D57" s="69"/>
      <c r="E57" s="70"/>
      <c r="F57" s="70"/>
    </row>
    <row r="58" spans="2:6" s="64" customFormat="1" ht="18.75" customHeight="1">
      <c r="B58" s="69"/>
      <c r="C58" s="69"/>
      <c r="D58" s="69"/>
      <c r="E58" s="70"/>
      <c r="F58" s="70"/>
    </row>
    <row r="59" spans="2:6" s="64" customFormat="1" ht="18.75" customHeight="1">
      <c r="B59" s="69"/>
      <c r="C59" s="69"/>
      <c r="D59" s="69"/>
      <c r="E59" s="70"/>
      <c r="F59" s="70"/>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ED353C60105F34DABBBF603193D9FD7" ma:contentTypeVersion="8" ma:contentTypeDescription="新しいドキュメントを作成します。" ma:contentTypeScope="" ma:versionID="ff96f1b83903b6ca69e21ae72ce65d29">
  <xsd:schema xmlns:xsd="http://www.w3.org/2001/XMLSchema" xmlns:xs="http://www.w3.org/2001/XMLSchema" xmlns:p="http://schemas.microsoft.com/office/2006/metadata/properties" xmlns:ns2="7e1b7570-88a0-44ee-ab1c-d900d3a9ef2f" xmlns:ns3="69806635-1477-418f-8922-2a2d0bbc39e0" targetNamespace="http://schemas.microsoft.com/office/2006/metadata/properties" ma:root="true" ma:fieldsID="dd34249053b4960b9f5dac26d98b1ad9" ns2:_="" ns3:_="">
    <xsd:import namespace="7e1b7570-88a0-44ee-ab1c-d900d3a9ef2f"/>
    <xsd:import namespace="69806635-1477-418f-8922-2a2d0bbc39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b7570-88a0-44ee-ab1c-d900d3a9e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06635-1477-418f-8922-2a2d0bbc39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e6c4ad-df8f-4506-bf29-55cef1bd293e}" ma:internalName="TaxCatchAll" ma:showField="CatchAllData" ma:web="69806635-1477-418f-8922-2a2d0bbc3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1b7570-88a0-44ee-ab1c-d900d3a9ef2f">
      <Terms xmlns="http://schemas.microsoft.com/office/infopath/2007/PartnerControls"/>
    </lcf76f155ced4ddcb4097134ff3c332f>
    <TaxCatchAll xmlns="69806635-1477-418f-8922-2a2d0bbc39e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04DD24-2E45-4DC0-B69F-E7DC5E36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b7570-88a0-44ee-ab1c-d900d3a9ef2f"/>
    <ds:schemaRef ds:uri="69806635-1477-418f-8922-2a2d0bbc3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7e1b7570-88a0-44ee-ab1c-d900d3a9ef2f"/>
    <ds:schemaRef ds:uri="69806635-1477-418f-8922-2a2d0bbc39e0"/>
  </ds:schemaRefs>
</ds:datastoreItem>
</file>

<file path=customXml/itemProps3.xml><?xml version="1.0" encoding="utf-8"?>
<ds:datastoreItem xmlns:ds="http://schemas.openxmlformats.org/officeDocument/2006/customXml" ds:itemID="{8F1080EF-91B6-417D-A249-69224D257C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要件定義（手入力 メタデータ項目リスト）_bak</vt:lpstr>
      <vt:lpstr>要件定義（構造化 メタデータ項目リスト）_bak</vt:lpstr>
      <vt:lpstr>ファイル命名規則</vt:lpstr>
      <vt:lpstr>要件定義（手入力 メタデータ項目リスト）</vt:lpstr>
      <vt:lpstr>要件定義（構造化 メタデータ項目リスト）</vt:lpstr>
      <vt:lpstr>要件定義（構造化詳細）</vt:lpstr>
      <vt:lpstr>改版履歴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nims</cp:lastModifiedBy>
  <cp:revision/>
  <dcterms:created xsi:type="dcterms:W3CDTF">2015-06-05T18:19:34Z</dcterms:created>
  <dcterms:modified xsi:type="dcterms:W3CDTF">2025-06-12T06:17:58Z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0x0101000ED353C60105F34DABBBF603193D9FD7</vt:lpwstr>
  </property>
  <property fmtid="{D5CDD505-2E9C-101B-9397-08002B2CF9AE}" pid="3" name="MediaServiceImageTags">
    <vt:lpwstr/>
  </property>
</Properties>
</file>