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wsl.localhost\Ubuntu\home\kawagishi-yuya\共通資材構築\sem\docs\requirement_analysis\"/>
    </mc:Choice>
  </mc:AlternateContent>
  <xr:revisionPtr revIDLastSave="0" documentId="13_ncr:1_{FF9AFBE6-2F19-4BE3-B1AD-E27CEBC29CFF}" xr6:coauthVersionLast="47" xr6:coauthVersionMax="47" xr10:uidLastSave="{00000000-0000-0000-0000-000000000000}"/>
  <bookViews>
    <workbookView xWindow="-110" yWindow="-110" windowWidth="19420" windowHeight="10300" firstSheet="3" activeTab="4" xr2:uid="{00000000-000D-0000-FFFF-FFFF00000000}"/>
  </bookViews>
  <sheets>
    <sheet name="要件定義（手入力 メタデータ項目リスト）_bak" sheetId="15" state="hidden" r:id="rId1"/>
    <sheet name="要件定義（構造化 メタデータ項目リスト）_bak" sheetId="10" state="hidden" r:id="rId2"/>
    <sheet name="ファイル命名規則" sheetId="25" r:id="rId3"/>
    <sheet name="要件定義（手入力 メタデータ項目リスト）" sheetId="26" r:id="rId4"/>
    <sheet name="要件定義（構造化 メタデータ項目リスト）" sheetId="27" r:id="rId5"/>
    <sheet name="要件定義（設定ファイル）" sheetId="22" r:id="rId6"/>
    <sheet name="要件定義  (構造化詳細)" sheetId="28" r:id="rId7"/>
    <sheet name="改版履歴" sheetId="16" r:id="rId8"/>
  </sheets>
  <externalReferences>
    <externalReference r:id="rId9"/>
    <externalReference r:id="rId10"/>
    <externalReference r:id="rId11"/>
  </externalReferences>
  <definedNames>
    <definedName name="cell">[1]Sheet2!$B$2:$B$3</definedName>
    <definedName name="ComputationalMethods">'[2]Computational methods'!$B$3:$B$20</definedName>
    <definedName name="data_origin">'[2]data origin'!$B$2:$B$6</definedName>
    <definedName name="DisclosureCategory">[2]mandatory_item!$C$54:$C$57</definedName>
    <definedName name="measurement_processing_category">'[2]Characterization&amp;Process'!$B$27:$AD$27</definedName>
    <definedName name="ProcessingEnvironment">'[2]Synthesis and processing'!$F$112:$F$120</definedName>
    <definedName name="PropertiesAddressed">'[2]Properties addressed'!$I$1:$X$1</definedName>
    <definedName name="RDE利用の目的">#REF!</definedName>
    <definedName name="RDE利用の目的２">#REF!</definedName>
    <definedName name="SynthesisProcessing">'[2]Synthesis and processing'!$I$1:$T$1</definedName>
    <definedName name="技術分類">'[3]Characterization methods'!$J$24:$Z$24</definedName>
    <definedName name="計算手法">'[2]Computational methods'!$E$3:$E$20</definedName>
    <definedName name="計測技術分類">'[3]Characterization methods'!$J$24:$Z$24</definedName>
    <definedName name="構造的特徴">'[3]Structural features'!$I$25:$Q$25</definedName>
    <definedName name="合成・プロセス">'[2]Synthesis and processing'!$I$22:$T$22</definedName>
    <definedName name="処理環境">'[2]Synthesis and processing'!$G$112:$G$120</definedName>
    <definedName name="測定環境">'[3]Characterization methods'!$G$118:$G$126</definedName>
    <definedName name="特徴的性質">'[2]Properties addressed'!$I$28:$X$28</definedName>
    <definedName name="物質タイプ">'[3]Material types'!$J$17:$T$17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0" i="26" l="1"/>
  <c r="C109" i="26"/>
  <c r="C108" i="26"/>
  <c r="C107" i="26"/>
  <c r="C106" i="26"/>
  <c r="C105" i="26"/>
  <c r="C104" i="26"/>
  <c r="C103" i="26"/>
  <c r="C102" i="26"/>
  <c r="C101" i="26"/>
  <c r="C100" i="26"/>
  <c r="C99" i="26"/>
  <c r="C98" i="26"/>
  <c r="C97" i="26"/>
  <c r="C96" i="26"/>
  <c r="C95" i="26"/>
  <c r="C94" i="26"/>
  <c r="C93" i="26"/>
  <c r="C92" i="26"/>
  <c r="C91" i="26"/>
  <c r="C23" i="26"/>
  <c r="C22" i="26"/>
  <c r="C21" i="26"/>
  <c r="C20" i="26"/>
  <c r="C19" i="26"/>
  <c r="C18" i="26"/>
  <c r="C17" i="26"/>
  <c r="C16" i="26"/>
  <c r="C15" i="26"/>
  <c r="C14" i="26"/>
  <c r="C13" i="26"/>
  <c r="C12" i="26"/>
  <c r="C11" i="26"/>
  <c r="C10" i="26"/>
  <c r="C9" i="26"/>
  <c r="C8" i="26"/>
  <c r="C7" i="26"/>
  <c r="C6" i="26"/>
  <c r="C5" i="26"/>
  <c r="C4" i="26"/>
  <c r="C50" i="26"/>
  <c r="C51" i="26"/>
  <c r="C52" i="26"/>
  <c r="C53" i="26"/>
  <c r="C54" i="26"/>
  <c r="C55" i="26"/>
  <c r="C56" i="26"/>
  <c r="C57" i="26"/>
  <c r="C58" i="26"/>
  <c r="C59" i="26"/>
  <c r="C60" i="26"/>
  <c r="C61" i="26"/>
  <c r="C62" i="26"/>
  <c r="C63" i="26"/>
  <c r="C64" i="26"/>
  <c r="C65" i="26"/>
  <c r="C66" i="26"/>
  <c r="C67" i="26"/>
  <c r="C68" i="26"/>
  <c r="C69" i="26"/>
  <c r="C49" i="15" l="1"/>
  <c r="C48" i="15"/>
  <c r="C47" i="15"/>
  <c r="C46" i="15"/>
  <c r="C45" i="15"/>
  <c r="C44" i="15"/>
  <c r="C43" i="15"/>
  <c r="C42" i="15"/>
  <c r="C41" i="15"/>
  <c r="C40" i="15"/>
  <c r="C39" i="15"/>
  <c r="C38" i="15"/>
  <c r="C24" i="15"/>
  <c r="C23" i="15"/>
  <c r="C22" i="15"/>
  <c r="C21" i="15"/>
  <c r="C20" i="15"/>
  <c r="C19" i="15"/>
  <c r="C18" i="15"/>
  <c r="C17" i="15" l="1"/>
  <c r="C16" i="15"/>
  <c r="C15" i="15"/>
  <c r="C14" i="15"/>
  <c r="C13" i="15"/>
  <c r="C12" i="15"/>
  <c r="C11" i="15"/>
  <c r="C10" i="15" l="1"/>
  <c r="C9" i="15"/>
  <c r="C8" i="15"/>
  <c r="C7" i="15"/>
  <c r="C6" i="15"/>
  <c r="C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tc={8EC9289B-E89B-C54A-AF5E-A9CAB7783195}</author>
    <author>tc={296B8175-6133-1340-B050-FB33F3C0CC15}</author>
  </authors>
  <commentList>
    <comment ref="F26" authorId="0" shapeId="0" xr:uid="{8EC9289B-E89B-C54A-AF5E-A9CAB77831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「スパイク除去/spike removal」などとするのが良いでしょう。（特異点除去という言葉は物理学上かなり特定の意味を持つ言葉で、今回の処理はそれに当たらないため）
返信:
OKです。</t>
      </text>
    </comment>
    <comment ref="F27" authorId="1" shapeId="0" xr:uid="{296B8175-6133-1340-B050-FB33F3C0CC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「取得」というか、「特出し表示」？　取得でも良いですが、一応議論したく</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tc={AD545E9C-6EAD-7444-868D-1DA9DDED3D54}</author>
    <author>tc={14C21C5E-7A44-AA48-B84A-2B7A0F5A94D8}</author>
    <author>tc={C11FE378-AC52-5844-93E3-10FA1B4B2ECC}</author>
    <author>tc={EFCB1198-F542-704F-9335-CDD4A0F5BC07}</author>
  </authors>
  <commentList>
    <comment ref="L27" authorId="0" shapeId="0" xr:uid="{AD545E9C-6EAD-7444-868D-1DA9DDED3D5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数値型に固執させるなら、サンプル幅・サンプル長さ・サンプル厚さの3項目に分ける必要が出てきますか？
返信:
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
      </text>
    </comment>
    <comment ref="F36" authorId="1" shapeId="0" xr:uid="{14C21C5E-7A44-AA48-B84A-2B7A0F5A94D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"coercivity" のようなちゃんとした英語名ではなく、記号を英語名扱いで格納するということでいいなら、これでOKです。この下のセルも同様
返信:
確かにそうですね。基本的に略語は使用しない、という原則で考えていますが、磁性分野では常識な語彙なのでOKと考えるか、ということですね。</t>
      </text>
    </comment>
    <comment ref="H37" authorId="2" shapeId="0" xr:uid="{C11FE378-AC52-5844-93E3-10FA1B4B2EC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emuは標準単位系ではないので、高橋さん用途には良いとしても、汎用としては別の単位に換算すべきな気がする</t>
      </text>
    </comment>
    <comment ref="F39" authorId="3" shapeId="0" xr:uid="{EFCB1198-F542-704F-9335-CDD4A0F5BC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Br per volume か？
返信:
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
返信:
10/3に
「Bs/体積」
と連絡あり。
返信:
高橋さんのメタは
「残留磁化x膜厚(memu):3.92e-03」
となっており、残留磁化はBrを使用しています。整理必要かもしれません。</t>
      </text>
    </comment>
  </commentList>
</comments>
</file>

<file path=xl/sharedStrings.xml><?xml version="1.0" encoding="utf-8"?>
<sst xmlns="http://schemas.openxmlformats.org/spreadsheetml/2006/main" count="1492" uniqueCount="601">
  <si>
    <t>仕様として固定されている項目</t>
    <rPh sb="0" eb="2">
      <t>シヨウ</t>
    </rPh>
    <rPh sb="5" eb="7">
      <t>コテイ</t>
    </rPh>
    <rPh sb="12" eb="14">
      <t>コウモク</t>
    </rPh>
    <phoneticPr fontId="5"/>
  </si>
  <si>
    <t>rde2name</t>
    <phoneticPr fontId="5"/>
  </si>
  <si>
    <t>ja</t>
    <phoneticPr fontId="5"/>
  </si>
  <si>
    <t>en</t>
    <phoneticPr fontId="5"/>
  </si>
  <si>
    <t>type</t>
    <phoneticPr fontId="5"/>
  </si>
  <si>
    <t>unit</t>
    <phoneticPr fontId="5"/>
  </si>
  <si>
    <t>desc</t>
    <phoneticPr fontId="5"/>
  </si>
  <si>
    <t>value</t>
    <phoneticPr fontId="5"/>
  </si>
  <si>
    <t>RDE2.0 パラメータ名([0-9],[a-z],ドット、ハイフンのみ)
※RDE2.0英語名をlower_snake_case形式にする。
※システム記入欄</t>
    <rPh sb="12" eb="13">
      <t>メイ</t>
    </rPh>
    <rPh sb="45" eb="48">
      <t>エイゴメイ</t>
    </rPh>
    <rPh sb="65" eb="67">
      <t>ケイシキ</t>
    </rPh>
    <rPh sb="77" eb="80">
      <t>キニュウラン</t>
    </rPh>
    <phoneticPr fontId="5"/>
  </si>
  <si>
    <t>必須</t>
    <rPh sb="0" eb="2">
      <t>ヒッス</t>
    </rPh>
    <phoneticPr fontId="5"/>
  </si>
  <si>
    <t>タクソノミー
※階層を数値で記入。</t>
    <rPh sb="8" eb="10">
      <t>カイソウ</t>
    </rPh>
    <rPh sb="11" eb="13">
      <t>スウチ</t>
    </rPh>
    <rPh sb="14" eb="16">
      <t>キニュウ</t>
    </rPh>
    <phoneticPr fontId="5"/>
  </si>
  <si>
    <t>RDE2.0 日本語名</t>
    <rPh sb="7" eb="11">
      <t>ニホンゴメイ</t>
    </rPh>
    <phoneticPr fontId="5"/>
  </si>
  <si>
    <t>RDE2.0 英語名</t>
    <rPh sb="7" eb="10">
      <t>エイゴメイ</t>
    </rPh>
    <phoneticPr fontId="5"/>
  </si>
  <si>
    <t>type
※以下から選択
string/
string[date]/
number</t>
    <phoneticPr fontId="5"/>
  </si>
  <si>
    <t>単位</t>
    <phoneticPr fontId="5"/>
  </si>
  <si>
    <t>説明</t>
    <rPh sb="0" eb="2">
      <t>セツメイ</t>
    </rPh>
    <phoneticPr fontId="5"/>
  </si>
  <si>
    <t xml:space="preserve"> condition_1
※値の例を記入</t>
    <rPh sb="14" eb="15">
      <t>アタイ</t>
    </rPh>
    <rPh sb="16" eb="17">
      <t>レイ</t>
    </rPh>
    <rPh sb="18" eb="20">
      <t>キニュウ</t>
    </rPh>
    <phoneticPr fontId="5"/>
  </si>
  <si>
    <t>基本情報</t>
    <rPh sb="0" eb="4">
      <t>キホンジョウホウ</t>
    </rPh>
    <phoneticPr fontId="5"/>
  </si>
  <si>
    <t>o</t>
    <phoneticPr fontId="5"/>
  </si>
  <si>
    <t>装置</t>
    <rPh sb="0" eb="2">
      <t>ソウチ</t>
    </rPh>
    <phoneticPr fontId="5"/>
  </si>
  <si>
    <t>Instrument</t>
    <phoneticPr fontId="5"/>
  </si>
  <si>
    <t>string</t>
  </si>
  <si>
    <t>データ投入者(所属)</t>
    <phoneticPr fontId="5"/>
  </si>
  <si>
    <t xml:space="preserve">      </t>
    <phoneticPr fontId="5"/>
  </si>
  <si>
    <t>ログインしてる人で固定</t>
    <rPh sb="7" eb="8">
      <t>ヒト</t>
    </rPh>
    <rPh sb="9" eb="11">
      <t>コテイ</t>
    </rPh>
    <phoneticPr fontId="5"/>
  </si>
  <si>
    <t>データ所有者(所属)</t>
    <phoneticPr fontId="5"/>
  </si>
  <si>
    <t>Data Owner (Affiliation)</t>
    <phoneticPr fontId="5"/>
  </si>
  <si>
    <t>string</t>
    <phoneticPr fontId="5"/>
  </si>
  <si>
    <t>研究グループに登録されているメンバー</t>
    <rPh sb="0" eb="2">
      <t>ケンキュウ</t>
    </rPh>
    <rPh sb="7" eb="9">
      <t>トウロク</t>
    </rPh>
    <phoneticPr fontId="5"/>
  </si>
  <si>
    <t>データ名</t>
    <phoneticPr fontId="5"/>
  </si>
  <si>
    <t>Data Name</t>
    <phoneticPr fontId="5"/>
  </si>
  <si>
    <t>※${filename}の場合、登録ファイルをデータ名とする</t>
    <rPh sb="13" eb="15">
      <t>バアイ</t>
    </rPh>
    <rPh sb="16" eb="18">
      <t>トウロク</t>
    </rPh>
    <rPh sb="26" eb="27">
      <t>メイ</t>
    </rPh>
    <phoneticPr fontId="5"/>
  </si>
  <si>
    <t>実験ID</t>
    <phoneticPr fontId="5"/>
  </si>
  <si>
    <t>Experiment ID</t>
    <phoneticPr fontId="5"/>
  </si>
  <si>
    <t>説明</t>
    <phoneticPr fontId="5"/>
  </si>
  <si>
    <t>Description</t>
    <phoneticPr fontId="5"/>
  </si>
  <si>
    <t>sample</t>
    <phoneticPr fontId="5"/>
  </si>
  <si>
    <t>試料情報</t>
    <rPh sb="0" eb="4">
      <t>シリョウジョウホウ</t>
    </rPh>
    <phoneticPr fontId="5"/>
  </si>
  <si>
    <t>o</t>
  </si>
  <si>
    <t>試料名(ローカルID)</t>
  </si>
  <si>
    <t>Sample name (Local ID)</t>
    <phoneticPr fontId="5"/>
  </si>
  <si>
    <t>化学式・組成式・分子式など</t>
  </si>
  <si>
    <t>Chemical formula etc.</t>
  </si>
  <si>
    <t>試料管理者(所属)</t>
    <phoneticPr fontId="5"/>
  </si>
  <si>
    <t>Administrator (Affiliation)</t>
  </si>
  <si>
    <t>参考URL</t>
  </si>
  <si>
    <t>Reference URL</t>
  </si>
  <si>
    <t>関連試料</t>
  </si>
  <si>
    <t>Related samples</t>
  </si>
  <si>
    <t>タグ</t>
  </si>
  <si>
    <t>Tags</t>
  </si>
  <si>
    <t>試料の説明</t>
  </si>
  <si>
    <t xml:space="preserve">Description </t>
  </si>
  <si>
    <t>一般名称</t>
    <rPh sb="0" eb="4">
      <t>イッパンメイショウ</t>
    </rPh>
    <phoneticPr fontId="5"/>
  </si>
  <si>
    <t>General name</t>
  </si>
  <si>
    <t>CAS番号</t>
    <phoneticPr fontId="5"/>
  </si>
  <si>
    <t>CAS Number</t>
  </si>
  <si>
    <t>結晶構造</t>
    <phoneticPr fontId="5"/>
  </si>
  <si>
    <t>Crystal structure</t>
  </si>
  <si>
    <t>試料形状</t>
    <phoneticPr fontId="5"/>
  </si>
  <si>
    <t>Sample shape</t>
  </si>
  <si>
    <t>試料購入日</t>
    <phoneticPr fontId="5"/>
  </si>
  <si>
    <t>Purchase date</t>
  </si>
  <si>
    <t>購入元</t>
    <phoneticPr fontId="5"/>
  </si>
  <si>
    <t>Supplier</t>
  </si>
  <si>
    <t>ロット番号、製造番号など</t>
    <phoneticPr fontId="5"/>
  </si>
  <si>
    <t>Lot number or product number etc</t>
  </si>
  <si>
    <t>固有情報</t>
    <rPh sb="0" eb="4">
      <t>コユウジョウホウ</t>
    </rPh>
    <phoneticPr fontId="5"/>
  </si>
  <si>
    <t>background_removal</t>
    <phoneticPr fontId="5"/>
  </si>
  <si>
    <t>バックグラウンド除去</t>
    <rPh sb="8" eb="10">
      <t>ジョキョ</t>
    </rPh>
    <phoneticPr fontId="5"/>
  </si>
  <si>
    <t>background removal</t>
    <phoneticPr fontId="5"/>
  </si>
  <si>
    <t>integer</t>
  </si>
  <si>
    <t>boolean</t>
    <phoneticPr fontId="5"/>
  </si>
  <si>
    <t>singularity_removal</t>
    <phoneticPr fontId="5"/>
  </si>
  <si>
    <t>スパイク除去</t>
  </si>
  <si>
    <t>spike removal</t>
  </si>
  <si>
    <t>特徴量取得</t>
    <rPh sb="0" eb="5">
      <t>トクチョウリョウシュトク</t>
    </rPh>
    <phoneticPr fontId="5"/>
  </si>
  <si>
    <t>custom</t>
    <phoneticPr fontId="5"/>
  </si>
  <si>
    <t>key1</t>
    <phoneticPr fontId="5"/>
  </si>
  <si>
    <t>キー1</t>
    <phoneticPr fontId="5"/>
  </si>
  <si>
    <t>key2</t>
    <phoneticPr fontId="5"/>
  </si>
  <si>
    <t>キー2</t>
    <phoneticPr fontId="5"/>
  </si>
  <si>
    <t>key3</t>
    <phoneticPr fontId="5"/>
  </si>
  <si>
    <t>キー3</t>
    <phoneticPr fontId="5"/>
  </si>
  <si>
    <t>key4</t>
    <phoneticPr fontId="5"/>
  </si>
  <si>
    <t>キー4</t>
  </si>
  <si>
    <t>key5</t>
    <phoneticPr fontId="5"/>
  </si>
  <si>
    <t>キー5</t>
  </si>
  <si>
    <t>key6</t>
    <phoneticPr fontId="5"/>
  </si>
  <si>
    <t>キー6</t>
    <phoneticPr fontId="5"/>
  </si>
  <si>
    <t>key7</t>
    <phoneticPr fontId="5"/>
  </si>
  <si>
    <t>キー7</t>
    <phoneticPr fontId="5"/>
  </si>
  <si>
    <t>key8</t>
    <phoneticPr fontId="5"/>
  </si>
  <si>
    <t>キー8</t>
    <phoneticPr fontId="5"/>
  </si>
  <si>
    <t>key9</t>
    <phoneticPr fontId="5"/>
  </si>
  <si>
    <t>キー9</t>
    <phoneticPr fontId="5"/>
  </si>
  <si>
    <t>key10</t>
    <phoneticPr fontId="5"/>
  </si>
  <si>
    <t>キー10</t>
    <phoneticPr fontId="5"/>
  </si>
  <si>
    <t>共通メタ</t>
    <rPh sb="0" eb="2">
      <t>キョウツウ</t>
    </rPh>
    <phoneticPr fontId="5"/>
  </si>
  <si>
    <t>登録データタイプ</t>
    <phoneticPr fontId="5"/>
  </si>
  <si>
    <t>Data type</t>
    <phoneticPr fontId="5"/>
  </si>
  <si>
    <t>default値「MPMS」</t>
    <rPh sb="7" eb="8">
      <t>チ</t>
    </rPh>
    <phoneticPr fontId="5"/>
  </si>
  <si>
    <t>データの起源</t>
  </si>
  <si>
    <t>Data Origin</t>
  </si>
  <si>
    <t>default値「experiments」</t>
    <rPh sb="7" eb="8">
      <t>チ</t>
    </rPh>
    <phoneticPr fontId="5"/>
  </si>
  <si>
    <t>技術カテゴリー</t>
  </si>
  <si>
    <t>Technical Category</t>
  </si>
  <si>
    <t>default値「measurement」</t>
    <rPh sb="7" eb="8">
      <t>チ</t>
    </rPh>
    <phoneticPr fontId="5"/>
  </si>
  <si>
    <t>参考文献</t>
  </si>
  <si>
    <t>Reference</t>
  </si>
  <si>
    <t>計測メタ</t>
    <rPh sb="0" eb="2">
      <t>ケイソク</t>
    </rPh>
    <phoneticPr fontId="5"/>
  </si>
  <si>
    <t>計測法カテゴリー</t>
  </si>
  <si>
    <t>Method category</t>
  </si>
  <si>
    <t>default値「磁性」</t>
    <rPh sb="7" eb="8">
      <t>チ</t>
    </rPh>
    <rPh sb="9" eb="11">
      <t>ジセイ</t>
    </rPh>
    <phoneticPr fontId="5"/>
  </si>
  <si>
    <t>計測法サブカテゴリー</t>
  </si>
  <si>
    <t>Method sub-category</t>
  </si>
  <si>
    <t>default値「薄膜」</t>
    <rPh sb="7" eb="8">
      <t>チ</t>
    </rPh>
    <rPh sb="9" eb="11">
      <t>ハクマク</t>
    </rPh>
    <phoneticPr fontId="5"/>
  </si>
  <si>
    <t>※選択肢として[薄膜|バルク]のようにするか？要検討</t>
    <rPh sb="1" eb="4">
      <t>センタクシ</t>
    </rPh>
    <rPh sb="8" eb="10">
      <t>ハクマク</t>
    </rPh>
    <rPh sb="23" eb="26">
      <t>ヨウケントウ</t>
    </rPh>
    <phoneticPr fontId="5"/>
  </si>
  <si>
    <t>分析分野</t>
  </si>
  <si>
    <t>Analysis field</t>
  </si>
  <si>
    <t>default値「構造、微細組織、磁気特性」</t>
    <rPh sb="7" eb="8">
      <t>チ</t>
    </rPh>
    <rPh sb="9" eb="11">
      <t>コウゾウ</t>
    </rPh>
    <rPh sb="12" eb="14">
      <t>ビサイ</t>
    </rPh>
    <rPh sb="14" eb="16">
      <t>ソシキ</t>
    </rPh>
    <rPh sb="17" eb="19">
      <t>ジキ</t>
    </rPh>
    <rPh sb="19" eb="21">
      <t>トクセイ</t>
    </rPh>
    <phoneticPr fontId="5"/>
  </si>
  <si>
    <t>測定環境</t>
  </si>
  <si>
    <t>Measurement environment</t>
  </si>
  <si>
    <t>対象準位_遷移_構造</t>
  </si>
  <si>
    <t>Energy Level_Transition_Structure etc. of interest</t>
  </si>
  <si>
    <t>※FILEOPENTIMEから取得するか？要検討</t>
    <rPh sb="15" eb="17">
      <t>シュトク</t>
    </rPh>
    <rPh sb="21" eb="24">
      <t>ヨウケントウ</t>
    </rPh>
    <phoneticPr fontId="5"/>
  </si>
  <si>
    <t>分析年月日</t>
  </si>
  <si>
    <t>Measured date</t>
  </si>
  <si>
    <t>string[date]</t>
  </si>
  <si>
    <t>標準手順</t>
  </si>
  <si>
    <t>Standardized procedure</t>
  </si>
  <si>
    <t>装置設置場所</t>
  </si>
  <si>
    <t>Instrumentation site</t>
  </si>
  <si>
    <t>category</t>
    <phoneticPr fontId="5"/>
  </si>
  <si>
    <t>instrument</t>
    <phoneticPr fontId="5"/>
  </si>
  <si>
    <t>RDE2.0 パラメータ名([0-9],[a-z],ドット、ハイフンのみ)
※RDE2.0英語名をlower_snake_case形式にする。
※システム記入欄</t>
  </si>
  <si>
    <t>装置出力</t>
    <rPh sb="0" eb="2">
      <t>ソウティ</t>
    </rPh>
    <phoneticPr fontId="5"/>
  </si>
  <si>
    <t>タクソノミー
※階層を
数値で記入。</t>
    <phoneticPr fontId="5"/>
  </si>
  <si>
    <t>RDE2.0 英語名</t>
  </si>
  <si>
    <t>備考</t>
    <rPh sb="0" eb="2">
      <t>ビコウ</t>
    </rPh>
    <phoneticPr fontId="5"/>
  </si>
  <si>
    <t>主要パラメータ</t>
    <rPh sb="0" eb="2">
      <t>シュヨウ</t>
    </rPh>
    <phoneticPr fontId="5"/>
  </si>
  <si>
    <t>appname</t>
  </si>
  <si>
    <t>APPNAME</t>
  </si>
  <si>
    <t>byapp</t>
  </si>
  <si>
    <t>BYAPP</t>
  </si>
  <si>
    <t>coil_serial_number</t>
  </si>
  <si>
    <t>COIL_SERIAL_NUMBER</t>
  </si>
  <si>
    <t>コイルシリアル番号</t>
  </si>
  <si>
    <t>comment</t>
  </si>
  <si>
    <t>COMMENT</t>
  </si>
  <si>
    <t>コメント</t>
  </si>
  <si>
    <t>fieldgroup_dc</t>
  </si>
  <si>
    <t>FIELDGROUP_DC</t>
  </si>
  <si>
    <t>磁場グループ_DC</t>
  </si>
  <si>
    <t>fieldgroup_vsm</t>
  </si>
  <si>
    <t>FIELDGROUP_VSM</t>
  </si>
  <si>
    <t>磁場グループ_VSM</t>
  </si>
  <si>
    <t>fileopentime</t>
  </si>
  <si>
    <t>FILEOPENTIME</t>
  </si>
  <si>
    <t>ファイルを開いた時間</t>
  </si>
  <si>
    <t>moment_units</t>
  </si>
  <si>
    <t>MOMENT_UNITS</t>
  </si>
  <si>
    <t>磁化の単位</t>
  </si>
  <si>
    <t>emu</t>
  </si>
  <si>
    <t>motor_hw_version</t>
  </si>
  <si>
    <t>MOTOR_HW_VERSION</t>
  </si>
  <si>
    <t>モーターハードウエアのバージョン</t>
  </si>
  <si>
    <t>motor_module_name</t>
  </si>
  <si>
    <t>MOTOR_MODULE_NAME</t>
  </si>
  <si>
    <t>モーターモジュールの名前</t>
  </si>
  <si>
    <t>motor_serial_number</t>
  </si>
  <si>
    <t>MOTOR_SERIAL_NUMBER</t>
  </si>
  <si>
    <t>モーターのシリアル番号</t>
  </si>
  <si>
    <t>motor_software_version</t>
  </si>
  <si>
    <t>MOTOR_SOFTWARE_VERSION</t>
  </si>
  <si>
    <t>モーターソフトウエアのバージョン</t>
  </si>
  <si>
    <t>oven_hw_version</t>
  </si>
  <si>
    <t>OVEN_HW_VERSION</t>
  </si>
  <si>
    <t>オーブンハードウエアのバージョン</t>
  </si>
  <si>
    <t>oven_module_name</t>
  </si>
  <si>
    <t>OVEN_MODULE_NAME</t>
  </si>
  <si>
    <t>オーブンモジュールの名前</t>
  </si>
  <si>
    <t>oven_serial_number</t>
  </si>
  <si>
    <t>OVEN_SERIAL_NUMBER</t>
  </si>
  <si>
    <t>オーブンのシリアル番号</t>
  </si>
  <si>
    <t>oven_software_version</t>
  </si>
  <si>
    <t>OVEN_SOFTWARE_VERSION</t>
  </si>
  <si>
    <t>オーブンソフトウエアのバージョン</t>
  </si>
  <si>
    <t>sample_comment</t>
  </si>
  <si>
    <t>SAMPLE_COMMENT</t>
  </si>
  <si>
    <t>サンプルコメント</t>
  </si>
  <si>
    <t>sample_holder</t>
  </si>
  <si>
    <t>SAMPLE_HOLDER</t>
  </si>
  <si>
    <t>サンプルホルダー</t>
  </si>
  <si>
    <t>sample_holder_detail</t>
  </si>
  <si>
    <t>SAMPLE_HOLDER_DETAIL</t>
  </si>
  <si>
    <t>サンプルホルダー詳細</t>
  </si>
  <si>
    <t>sample_mass</t>
  </si>
  <si>
    <t>SAMPLE_MASS</t>
  </si>
  <si>
    <t>サンプル重量</t>
    <phoneticPr fontId="5"/>
  </si>
  <si>
    <t>number</t>
  </si>
  <si>
    <t>mg</t>
  </si>
  <si>
    <t>sample_material</t>
  </si>
  <si>
    <t>SAMPLE_MATERIAL</t>
  </si>
  <si>
    <t>サンプルの材質</t>
  </si>
  <si>
    <t>sample_molecular_weight</t>
  </si>
  <si>
    <t>SAMPLE_MOLECULAR_WEIGHT</t>
  </si>
  <si>
    <t>サンプルのモル量</t>
    <phoneticPr fontId="5"/>
  </si>
  <si>
    <t>sample_offset</t>
  </si>
  <si>
    <t>SAMPLE_OFFSET</t>
  </si>
  <si>
    <t>サンプルオフセット</t>
    <phoneticPr fontId="5"/>
  </si>
  <si>
    <t>※単位あり。参考：https://www.omu.ac.jp/sci/phys-mpms3/assets/%E8%AC%9B%E7%BF%92%E4%BC%9A%E7%94%A8%E3%83%9E%E3%83%8B%E3%83%A5%E3%82%A2%E3%83%AB20190722.pdf</t>
    <rPh sb="1" eb="3">
      <t>タンイ</t>
    </rPh>
    <rPh sb="6" eb="8">
      <t>サンコウ</t>
    </rPh>
    <phoneticPr fontId="5"/>
  </si>
  <si>
    <t>sample_shape</t>
  </si>
  <si>
    <t>SAMPLE_SHAPE</t>
  </si>
  <si>
    <t>サンプル形状</t>
  </si>
  <si>
    <t>sample_size</t>
  </si>
  <si>
    <t>SAMPLE_SIZE</t>
  </si>
  <si>
    <t>サンプルサイズ</t>
    <phoneticPr fontId="5"/>
  </si>
  <si>
    <t>mm^2</t>
  </si>
  <si>
    <t>入力例：2.04*5.39</t>
    <rPh sb="0" eb="2">
      <t>ニュウリョク</t>
    </rPh>
    <rPh sb="2" eb="3">
      <t>レイ</t>
    </rPh>
    <phoneticPr fontId="5"/>
  </si>
  <si>
    <t>※number型なので数値として入れるべき（要検討）</t>
    <rPh sb="7" eb="8">
      <t>ガタ</t>
    </rPh>
    <rPh sb="11" eb="13">
      <t>スウチ</t>
    </rPh>
    <rPh sb="16" eb="17">
      <t>イ</t>
    </rPh>
    <rPh sb="22" eb="25">
      <t>ヨウケントウ</t>
    </rPh>
    <phoneticPr fontId="5"/>
  </si>
  <si>
    <t>sample_volume</t>
  </si>
  <si>
    <t>SAMPLE_VOLUME</t>
  </si>
  <si>
    <t>サンプル体積</t>
    <phoneticPr fontId="5"/>
  </si>
  <si>
    <t>mm^3</t>
  </si>
  <si>
    <t>squid_hw_version</t>
  </si>
  <si>
    <t>SQUID_HW_VERSION</t>
  </si>
  <si>
    <t>SQUIDハードウエアのバージョン</t>
  </si>
  <si>
    <t>squid_module_name</t>
  </si>
  <si>
    <t>SQUID_MODULE_NAME</t>
  </si>
  <si>
    <t>SQUIDモジュール名</t>
  </si>
  <si>
    <t>squid_serial_number</t>
  </si>
  <si>
    <t>SQUID_SERIAL_NUMBER</t>
  </si>
  <si>
    <t>SQUIDシリアル番号</t>
  </si>
  <si>
    <t>squid_software_version</t>
  </si>
  <si>
    <t>SQUID_SOFTWARE_VERSION</t>
  </si>
  <si>
    <t>SQUIDソフトウエアのバージョン</t>
  </si>
  <si>
    <t>startupaxis_x</t>
  </si>
  <si>
    <t>STARTUPAXIS_X</t>
  </si>
  <si>
    <t>測定開始時のX軸</t>
  </si>
  <si>
    <t>startupaxis_y1</t>
  </si>
  <si>
    <t>STARTUPAXIS_Y1</t>
  </si>
  <si>
    <t>測定開始時のY軸</t>
  </si>
  <si>
    <t>time</t>
  </si>
  <si>
    <t>TIME</t>
  </si>
  <si>
    <t>時間</t>
  </si>
  <si>
    <t>hc</t>
  </si>
  <si>
    <t>保磁力</t>
    <phoneticPr fontId="5"/>
  </si>
  <si>
    <t>Hc</t>
  </si>
  <si>
    <t>number</t>
    <phoneticPr fontId="5"/>
  </si>
  <si>
    <t>T</t>
  </si>
  <si>
    <t>値の例：-9.693-03</t>
    <rPh sb="0" eb="1">
      <t>アタイ</t>
    </rPh>
    <rPh sb="2" eb="3">
      <t>レイ</t>
    </rPh>
    <phoneticPr fontId="5"/>
  </si>
  <si>
    <t>br</t>
  </si>
  <si>
    <t>残留磁化</t>
    <rPh sb="0" eb="4">
      <t>ザンリュウジカ</t>
    </rPh>
    <phoneticPr fontId="7"/>
  </si>
  <si>
    <t>Br</t>
  </si>
  <si>
    <t>値の例：1.05e-06</t>
    <phoneticPr fontId="5"/>
  </si>
  <si>
    <t>bs</t>
    <phoneticPr fontId="5"/>
  </si>
  <si>
    <t>磁束密度</t>
    <phoneticPr fontId="5"/>
  </si>
  <si>
    <t>Bs</t>
    <phoneticPr fontId="5"/>
  </si>
  <si>
    <t>値の例：2.47e-05</t>
    <phoneticPr fontId="5"/>
  </si>
  <si>
    <t>残留磁化（体積当たり）</t>
    <rPh sb="0" eb="4">
      <t>ザンリュウジカ</t>
    </rPh>
    <rPh sb="5" eb="8">
      <t>タイセキア</t>
    </rPh>
    <phoneticPr fontId="7"/>
  </si>
  <si>
    <t>?</t>
    <phoneticPr fontId="5"/>
  </si>
  <si>
    <t>計算式：1000*Br/SAMPLE_SIZE</t>
    <rPh sb="0" eb="2">
      <t>ケイサン</t>
    </rPh>
    <rPh sb="2" eb="3">
      <t>シキ</t>
    </rPh>
    <phoneticPr fontId="5"/>
  </si>
  <si>
    <t>条件：SAMPLE_SIZEに値が入っていない場合： 
値を出力しないで正常終了とする。</t>
    <rPh sb="0" eb="2">
      <t>ジョウケン</t>
    </rPh>
    <rPh sb="15" eb="16">
      <t>アタイ</t>
    </rPh>
    <rPh sb="17" eb="18">
      <t>ハイ</t>
    </rPh>
    <rPh sb="23" eb="25">
      <t>バアイ</t>
    </rPh>
    <rPh sb="28" eb="29">
      <t>アタイ</t>
    </rPh>
    <rPh sb="30" eb="32">
      <t>シュツリョク</t>
    </rPh>
    <rPh sb="36" eb="40">
      <t>セイジョウシュウリョウ</t>
    </rPh>
    <phoneticPr fontId="7"/>
  </si>
  <si>
    <t>文書名称：</t>
    <rPh sb="0" eb="2">
      <t>ブンショ</t>
    </rPh>
    <rPh sb="2" eb="4">
      <t>メイショウ</t>
    </rPh>
    <phoneticPr fontId="5"/>
  </si>
  <si>
    <t>※要件定義</t>
    <rPh sb="1" eb="5">
      <t>ヨウケンテイギ</t>
    </rPh>
    <phoneticPr fontId="15"/>
  </si>
  <si>
    <t>日付</t>
    <rPh sb="0" eb="2">
      <t>ヒヅケ</t>
    </rPh>
    <phoneticPr fontId="5"/>
  </si>
  <si>
    <t>作成者</t>
    <rPh sb="0" eb="2">
      <t>サクセイ</t>
    </rPh>
    <rPh sb="2" eb="3">
      <t>シャ</t>
    </rPh>
    <phoneticPr fontId="5"/>
  </si>
  <si>
    <t>シート名</t>
    <phoneticPr fontId="5"/>
  </si>
  <si>
    <t>事由</t>
    <rPh sb="0" eb="2">
      <t>ジユウ</t>
    </rPh>
    <phoneticPr fontId="5"/>
  </si>
  <si>
    <t>特記</t>
    <rPh sb="0" eb="2">
      <t>トッキ</t>
    </rPh>
    <phoneticPr fontId="5"/>
  </si>
  <si>
    <t>新規作成</t>
    <rPh sb="0" eb="4">
      <t>シンキサクセイ</t>
    </rPh>
    <phoneticPr fontId="5"/>
  </si>
  <si>
    <t>ログインしている人で固定</t>
    <rPh sb="8" eb="9">
      <t>ヒト</t>
    </rPh>
    <rPh sb="10" eb="12">
      <t>コテイ</t>
    </rPh>
    <phoneticPr fontId="5"/>
  </si>
  <si>
    <t>　</t>
  </si>
  <si>
    <t>必須</t>
  </si>
  <si>
    <t>内容</t>
  </si>
  <si>
    <t>備考</t>
  </si>
  <si>
    <t>入力ファイル</t>
  </si>
  <si>
    <t>出力ファイル（項目）</t>
  </si>
  <si>
    <t>ファイル種別</t>
  </si>
  <si>
    <t>処理内容</t>
  </si>
  <si>
    <t>--</t>
  </si>
  <si>
    <t>階層</t>
    <rPh sb="0" eb="2">
      <t>カイソウ</t>
    </rPh>
    <phoneticPr fontId="5"/>
  </si>
  <si>
    <t>save_thumbnail_image</t>
  </si>
  <si>
    <t>サムネイル画像保存</t>
    <phoneticPr fontId="5"/>
  </si>
  <si>
    <t>true</t>
    <phoneticPr fontId="5"/>
  </si>
  <si>
    <t>川岸</t>
    <rPh sb="0" eb="2">
      <t>カワギシ</t>
    </rPh>
    <phoneticPr fontId="5"/>
  </si>
  <si>
    <t>ファイル名</t>
  </si>
  <si>
    <t>出力ファイル</t>
  </si>
  <si>
    <t>データファイル</t>
  </si>
  <si>
    <t>試料情報</t>
    <rPh sb="0" eb="2">
      <t>シリョウ</t>
    </rPh>
    <rPh sb="2" eb="4">
      <t>ジョウホウ</t>
    </rPh>
    <phoneticPr fontId="5"/>
  </si>
  <si>
    <t>メタデータファイル</t>
    <phoneticPr fontId="5"/>
  </si>
  <si>
    <t>手入力メタ</t>
    <rPh sb="0" eb="3">
      <t>テニュウリョク</t>
    </rPh>
    <phoneticPr fontId="5"/>
  </si>
  <si>
    <t>計測メタ</t>
  </si>
  <si>
    <t xml:space="preserve">save_raw </t>
    <phoneticPr fontId="5"/>
  </si>
  <si>
    <t>入力ファイル公開・非公開</t>
    <phoneticPr fontId="5"/>
  </si>
  <si>
    <t>false</t>
    <phoneticPr fontId="5"/>
  </si>
  <si>
    <t>system</t>
    <phoneticPr fontId="5"/>
  </si>
  <si>
    <t>category</t>
  </si>
  <si>
    <t>rde2name</t>
  </si>
  <si>
    <t>instrument</t>
  </si>
  <si>
    <t>ja</t>
  </si>
  <si>
    <t>en</t>
  </si>
  <si>
    <t>type</t>
  </si>
  <si>
    <t>unit</t>
  </si>
  <si>
    <t>desc</t>
  </si>
  <si>
    <t>value</t>
  </si>
  <si>
    <t>タクソノミー
※階層を
数値で記入。</t>
  </si>
  <si>
    <t>type
※以下から選択
string/
string[date]/
number</t>
  </si>
  <si>
    <t>単位</t>
  </si>
  <si>
    <t/>
  </si>
  <si>
    <t>date</t>
  </si>
  <si>
    <t>mm</t>
  </si>
  <si>
    <t>RDE2.0 日本語名</t>
  </si>
  <si>
    <t>説明</t>
  </si>
  <si>
    <t>主要パラメータ</t>
  </si>
  <si>
    <t>JEOL maiml形式(構造化 メタデータ項目リスト)</t>
    <rPh sb="10" eb="12">
      <t>ケイシキ</t>
    </rPh>
    <rPh sb="13" eb="16">
      <t>コウゾウカ</t>
    </rPh>
    <rPh sb="22" eb="24">
      <t>コウモク</t>
    </rPh>
    <phoneticPr fontId="5"/>
  </si>
  <si>
    <t>JEOL_fe形式(構造化 メタデータ項目リスト)</t>
    <phoneticPr fontId="5"/>
  </si>
  <si>
    <t>creator_name</t>
  </si>
  <si>
    <t>vendor_name</t>
  </si>
  <si>
    <t>machine_name</t>
  </si>
  <si>
    <t>pixel_number_along_x_axis</t>
  </si>
  <si>
    <t>pixel_number_along_y_axis</t>
  </si>
  <si>
    <t>magnification</t>
  </si>
  <si>
    <t>coordinates_of_x_axis</t>
  </si>
  <si>
    <t>coordinates_of_y_axis</t>
  </si>
  <si>
    <t>acceleration_voltage</t>
  </si>
  <si>
    <t>pixel_actual_size_along_x_axis</t>
  </si>
  <si>
    <t>pixel_actual_size_along_y_axis</t>
  </si>
  <si>
    <t>pixel_size</t>
  </si>
  <si>
    <t>working_distance</t>
  </si>
  <si>
    <t>detector</t>
  </si>
  <si>
    <t>作成者</t>
  </si>
  <si>
    <t>ベンダー名</t>
  </si>
  <si>
    <t>画像取得日</t>
  </si>
  <si>
    <t>装置名</t>
  </si>
  <si>
    <t>x方向の画素数</t>
  </si>
  <si>
    <t>y方向の画素数</t>
  </si>
  <si>
    <t>画像倍率</t>
  </si>
  <si>
    <t>x方向の撮影座標</t>
  </si>
  <si>
    <t>y方向の撮影座標</t>
  </si>
  <si>
    <t>加速電圧</t>
  </si>
  <si>
    <t>x方向の実サイズ</t>
  </si>
  <si>
    <t>y方向の実サイズ</t>
  </si>
  <si>
    <t>画素サイズ</t>
  </si>
  <si>
    <t>作動距離</t>
  </si>
  <si>
    <t>検出器</t>
  </si>
  <si>
    <t>Creator Name</t>
  </si>
  <si>
    <t>Vendor Name</t>
  </si>
  <si>
    <t>Date</t>
  </si>
  <si>
    <t>Machine name</t>
  </si>
  <si>
    <t>Pixel number along x axis</t>
  </si>
  <si>
    <t>Pixel number along y axis</t>
  </si>
  <si>
    <t>Magnification</t>
  </si>
  <si>
    <t>Coordinates of x axis</t>
  </si>
  <si>
    <t>Coordinates of y axis</t>
  </si>
  <si>
    <t>Acceleration voltage</t>
  </si>
  <si>
    <t>Pixel actual size along x axis</t>
  </si>
  <si>
    <t>Pixel actual size along y axis</t>
  </si>
  <si>
    <t>Pixel size</t>
  </si>
  <si>
    <t>Working distance</t>
  </si>
  <si>
    <t>Detector</t>
  </si>
  <si>
    <t>pixel</t>
  </si>
  <si>
    <t>kV</t>
  </si>
  <si>
    <t>um</t>
  </si>
  <si>
    <t>nm/pixel</t>
  </si>
  <si>
    <t>alloyCompositionName</t>
  </si>
  <si>
    <t>heatTreatmentConditions</t>
  </si>
  <si>
    <t>areaInformation</t>
  </si>
  <si>
    <t>合金組成</t>
  </si>
  <si>
    <t>熱処理条件</t>
  </si>
  <si>
    <t>エリア情報</t>
  </si>
  <si>
    <t>Alloy composition name</t>
  </si>
  <si>
    <t>Heat treatment conditions</t>
  </si>
  <si>
    <t>Area Information</t>
  </si>
  <si>
    <t>um/pixel</t>
  </si>
  <si>
    <t>machine</t>
  </si>
  <si>
    <t>raw_file_name</t>
  </si>
  <si>
    <t>imaging_mode</t>
  </si>
  <si>
    <t>acc_voltage</t>
  </si>
  <si>
    <t>aperture_size</t>
  </si>
  <si>
    <t>esb_grid</t>
  </si>
  <si>
    <t>wd</t>
  </si>
  <si>
    <t>scan_speed</t>
  </si>
  <si>
    <t>dwel_time</t>
  </si>
  <si>
    <t>noise_reduction</t>
  </si>
  <si>
    <t>noise_reduction_value</t>
  </si>
  <si>
    <t>frame_time</t>
  </si>
  <si>
    <t>image_size</t>
  </si>
  <si>
    <t>image_size_x</t>
  </si>
  <si>
    <t>image_size_y</t>
  </si>
  <si>
    <t>pixel_resolution</t>
  </si>
  <si>
    <t>image_width</t>
  </si>
  <si>
    <t>image_height</t>
  </si>
  <si>
    <t>データ取得日</t>
  </si>
  <si>
    <t>元ファイル名</t>
  </si>
  <si>
    <t>像モード</t>
  </si>
  <si>
    <t>絞りサイズ</t>
  </si>
  <si>
    <t>EsBグリッドの値</t>
  </si>
  <si>
    <t>ワークディスタンス</t>
  </si>
  <si>
    <t>スキャンスピード</t>
  </si>
  <si>
    <t>デュエルタイム</t>
  </si>
  <si>
    <t>Noise reduction</t>
  </si>
  <si>
    <t>Noise reductionの値</t>
  </si>
  <si>
    <t>像取得時間</t>
  </si>
  <si>
    <t>像サイズ</t>
  </si>
  <si>
    <t>像サイズ(X方向)</t>
  </si>
  <si>
    <t>像サイズ(Y方向)</t>
  </si>
  <si>
    <t>ピクセル分解能</t>
  </si>
  <si>
    <t>像サイズ（幅）</t>
  </si>
  <si>
    <t>像サイズ（高さ）</t>
  </si>
  <si>
    <t>倍率</t>
  </si>
  <si>
    <t>Machine</t>
  </si>
  <si>
    <t>Raw File Name</t>
  </si>
  <si>
    <t>Imaging Mode</t>
  </si>
  <si>
    <t>Acc. Voltage</t>
  </si>
  <si>
    <t>Aperture Size</t>
  </si>
  <si>
    <t>EsB Grid</t>
  </si>
  <si>
    <t>WD</t>
  </si>
  <si>
    <t>Scan speed</t>
  </si>
  <si>
    <t>Dwel Time</t>
  </si>
  <si>
    <t>Noise reduction value</t>
  </si>
  <si>
    <t>Frame Time</t>
  </si>
  <si>
    <t>Image Size (X)</t>
  </si>
  <si>
    <t>Image Size (Y)</t>
  </si>
  <si>
    <t>Pixel Resolution</t>
  </si>
  <si>
    <t>Image Width</t>
  </si>
  <si>
    <t>Image Height</t>
  </si>
  <si>
    <t>V</t>
  </si>
  <si>
    <t>m</t>
  </si>
  <si>
    <t>s</t>
  </si>
  <si>
    <t>X</t>
  </si>
  <si>
    <t>初期値</t>
  </si>
  <si>
    <t>初期値</t>
    <rPh sb="0" eb="3">
      <t>ショキチ</t>
    </rPh>
    <phoneticPr fontId="5"/>
  </si>
  <si>
    <t>document/creator/name</t>
  </si>
  <si>
    <t>document/vendor/name</t>
  </si>
  <si>
    <t>data/results/condition[@ref="conditionTemplate_semMeasurement"]/property[@key="dateTime"]/value</t>
  </si>
  <si>
    <t>data/results/condition[@ref="conditionTemplate_semMeasurement"]/property[@key="instrument"]/value</t>
  </si>
  <si>
    <t>data/results/condition[@ref="conditionTemplate_semMeasurement"]/property[@key="imageSizeX"]/value</t>
  </si>
  <si>
    <t>data/results/condition[@ref="conditionTemplate_semMeasurement"]/property[@key="imageSizeY"]/value</t>
  </si>
  <si>
    <t>data/results/condition[@ref="conditionTemplate_semMeasurement"]/property[@key="magnification"]/value</t>
  </si>
  <si>
    <t>data/results/condition[@ref="conditionTemplate_semMeasurement"]/property[@key="stagePositionX"]/value</t>
  </si>
  <si>
    <t>data/results/condition[@ref="conditionTemplate_semMeasurement"]/property[@key="stagePositionY"]/value</t>
  </si>
  <si>
    <t>data/results/condition[@ref="conditionTemplate_semMeasurement"]/property[@key="acceleratingVoltage"]/value</t>
  </si>
  <si>
    <t>data/results/condition[@ref="conditionTemplate_semMeasurement"]/property[@key="fieldOfViewX"]/value</t>
  </si>
  <si>
    <t>data/results/condition[@ref="conditionTemplate_semMeasurement"]/property[@key="fieldOfViewY"]/value</t>
  </si>
  <si>
    <t>data/results/condition[@ref="conditionTemplate_semMeasurement"]/property[@key="pixelSize"]/value</t>
  </si>
  <si>
    <t>data/results/condition[@ref="conditionTemplate_semMeasurement"]/property[@key="workingDistance"]/value</t>
  </si>
  <si>
    <t>data/results/condition[@ref="conditionTemplate_semMeasurement"]/property[@key="detector1"]/value</t>
  </si>
  <si>
    <t>$CM_DATE</t>
  </si>
  <si>
    <t>$CM_INSTRUMENT</t>
  </si>
  <si>
    <t>$CM_IMAGE_SIZE</t>
  </si>
  <si>
    <t>$CM_MAG</t>
  </si>
  <si>
    <t>$CM_STAGE_POSITION</t>
  </si>
  <si>
    <t>$CM_ACCEL_VOLT</t>
  </si>
  <si>
    <t>$CM_FIELD_OF_VIEW</t>
  </si>
  <si>
    <t>$CM_PIXEL_SIZE</t>
  </si>
  <si>
    <t>$SM_WD</t>
  </si>
  <si>
    <t>$FE_DETECTOR_NAME</t>
  </si>
  <si>
    <t>smarttable.xlsx使用時にマッピング</t>
    <phoneticPr fontId="5"/>
  </si>
  <si>
    <t>単位変化なし。画像における "横 縦" のピクセル数を表記しています。</t>
  </si>
  <si>
    <t>単位変化なし。左から3つの数字はx座標, y座標, z座標のため単位はmmです。左から4, 5つ目は試料の回転を示すため, 単位はdegreeです。一番右の値は現状不明です。左から2つのx, y座標 (単位mm) の値のみ明示が必要だと考えています。</t>
  </si>
  <si>
    <t>単位変化なし。</t>
  </si>
  <si>
    <t>分析年月日にマッピングするため、メタ情報として抽出します。</t>
    <phoneticPr fontId="5"/>
  </si>
  <si>
    <t>単位変化なし。データ内に単位を含んでいます。</t>
    <phoneticPr fontId="5"/>
  </si>
  <si>
    <t>装置出力  
(crossbeam550の場合)</t>
    <rPh sb="21" eb="23">
      <t>バアイ</t>
    </rPh>
    <phoneticPr fontId="5"/>
  </si>
  <si>
    <t>BED-C: backscattered electron detector-c (composition image)</t>
  </si>
  <si>
    <t>BED-C: backscattered electron detector-c (composition image)</t>
    <phoneticPr fontId="5"/>
  </si>
  <si>
    <t>measurement_analysis_field</t>
  </si>
  <si>
    <t>measurement_energy_level_transition_structure_etc_of_interst</t>
  </si>
  <si>
    <t>measurement_instrumentation_site</t>
  </si>
  <si>
    <t>measurement_measured_date</t>
  </si>
  <si>
    <t>measurement_measurement_environment</t>
  </si>
  <si>
    <t>measurement_method_category</t>
  </si>
  <si>
    <t>measurement_method_sub_category</t>
  </si>
  <si>
    <t>measurement_standardized_procedure</t>
  </si>
  <si>
    <t>area_information</t>
  </si>
  <si>
    <t>common_data_origin</t>
  </si>
  <si>
    <t>common_data_type</t>
  </si>
  <si>
    <t>common_reference</t>
  </si>
  <si>
    <t>common_technical_category</t>
  </si>
  <si>
    <t>登録データタイプ</t>
  </si>
  <si>
    <t>Data Type</t>
  </si>
  <si>
    <t>experiments</t>
  </si>
  <si>
    <t>SEM</t>
  </si>
  <si>
    <t>measurement</t>
  </si>
  <si>
    <t>顕微法</t>
  </si>
  <si>
    <t>走査電子顕微鏡</t>
  </si>
  <si>
    <t>key1</t>
  </si>
  <si>
    <t>key2</t>
  </si>
  <si>
    <t>key3</t>
  </si>
  <si>
    <t>key4</t>
  </si>
  <si>
    <t>key5</t>
  </si>
  <si>
    <t>汎用項目</t>
  </si>
  <si>
    <t>ID</t>
  </si>
  <si>
    <t>Energy level_transition_structure</t>
  </si>
  <si>
    <t>固有情報の識別子</t>
  </si>
  <si>
    <t>計測法カテゴリーの詳細分類</t>
  </si>
  <si>
    <t>例：真空中、大気中など</t>
  </si>
  <si>
    <t>解析対象の準位や遷移構造など</t>
  </si>
  <si>
    <t>分析の標準手順や参照プロトコル</t>
  </si>
  <si>
    <t>例：「千現」「並木」など</t>
  </si>
  <si>
    <t>format:date</t>
  </si>
  <si>
    <t>関連文献などの参照情報</t>
    <phoneticPr fontId="5"/>
  </si>
  <si>
    <t>string[date]</t>
    <phoneticPr fontId="5"/>
  </si>
  <si>
    <t>JEOL maiml形式(手入力 メタデータ項目リスト)</t>
    <rPh sb="13" eb="16">
      <t>テニュウリョク</t>
    </rPh>
    <phoneticPr fontId="5"/>
  </si>
  <si>
    <t>JEOL fe形式(手入力 メタデータ項目リスト)</t>
    <rPh sb="10" eb="13">
      <t>テニュウリョク</t>
    </rPh>
    <phoneticPr fontId="5"/>
  </si>
  <si>
    <t xml:space="preserve"> 初期値</t>
    <rPh sb="1" eb="4">
      <t>ショキチ</t>
    </rPh>
    <phoneticPr fontId="5"/>
  </si>
  <si>
    <t>メタデータファイル</t>
  </si>
  <si>
    <t>metadata.json</t>
  </si>
  <si>
    <t>{filename}.maiml</t>
  </si>
  <si>
    <t>{filename}.bmp</t>
  </si>
  <si>
    <t>{filename}.txt</t>
  </si>
  <si>
    <t>{filename}.txt</t>
    <phoneticPr fontId="5"/>
  </si>
  <si>
    <t>{filename}.png</t>
  </si>
  <si>
    <t>maimlファイル</t>
  </si>
  <si>
    <t>その他ファイル</t>
  </si>
  <si>
    <t>・ maimlに記載された画像ファイル（拡張子: .bmp, .tif, .png, .jpg, .jpeg）
・ maimlファイル内の resultTemplate_semResultImage に記載された画像ファイル</t>
    <phoneticPr fontId="5"/>
  </si>
  <si>
    <t>{filename}.jpg</t>
  </si>
  <si>
    <t>主要メタ情報ファイル</t>
  </si>
  <si>
    <t>主要メタ情報ファイル</t>
    <phoneticPr fontId="5"/>
  </si>
  <si>
    <t>{filename}.zip</t>
    <phoneticPr fontId="5"/>
  </si>
  <si>
    <t>SEM画像ファイルとメタ情報ファイル（txt）を、拡張子を除き同一のファイル名とし、1組のデータとして zip 形式にまとめる</t>
    <phoneticPr fontId="5"/>
  </si>
  <si>
    <t>smarttable_*.xlsx</t>
    <phoneticPr fontId="5"/>
  </si>
  <si>
    <t>smarttableモード利用の場合</t>
    <rPh sb="13" eb="15">
      <t>リヨウ</t>
    </rPh>
    <rPh sb="16" eb="18">
      <t>バアイ</t>
    </rPh>
    <phoneticPr fontId="5"/>
  </si>
  <si>
    <t>tif形式のファイル（拡張子: .tif, .tiff）</t>
  </si>
  <si>
    <t>{filename}.tif</t>
  </si>
  <si>
    <t>{filename}.tif</t>
    <phoneticPr fontId="5"/>
  </si>
  <si>
    <t>tif_info.json</t>
  </si>
  <si>
    <t>tif画像の基本情報をJSON形式で整理したファイル</t>
  </si>
  <si>
    <t>構造化ファイル</t>
    <phoneticPr fontId="5"/>
  </si>
  <si>
    <t>代表画像ファイル</t>
    <rPh sb="0" eb="2">
      <t>ダイヒョウ</t>
    </rPh>
    <phoneticPr fontId="5"/>
  </si>
  <si>
    <t>登録画像をPNG形式に変換して登録</t>
    <rPh sb="0" eb="1">
      <t>トウロク</t>
    </rPh>
    <rPh sb="1" eb="3">
      <t>ガゾウ</t>
    </rPh>
    <phoneticPr fontId="5"/>
  </si>
  <si>
    <t>maimlから抽出した主要メタ情報ファイル</t>
    <phoneticPr fontId="5"/>
  </si>
  <si>
    <t>登録画像をPNG形式に変換して登録</t>
    <rPh sb="0" eb="3">
      <t>トウロクガゾウ</t>
    </rPh>
    <phoneticPr fontId="5"/>
  </si>
  <si>
    <t>manufacturer</t>
  </si>
  <si>
    <t>装置メーカー名</t>
  </si>
  <si>
    <t>sem</t>
    <phoneticPr fontId="5"/>
  </si>
  <si>
    <t>extended_mode</t>
    <phoneticPr fontId="5"/>
  </si>
  <si>
    <t>動作モード</t>
    <rPh sb="0" eb="2">
      <t>ドウサ</t>
    </rPh>
    <phoneticPr fontId="5"/>
  </si>
  <si>
    <t>なし</t>
    <phoneticPr fontId="5"/>
  </si>
  <si>
    <t xml:space="preserve">データファイル一括投入時'MultiDataTile'を設定, JEOL_maimlのみ設定不可 </t>
    <phoneticPr fontId="5"/>
  </si>
  <si>
    <t>Zeiss形式(手入力 メタデータ項目リスト)</t>
    <rPh sb="8" eb="11">
      <t>テニュウリョク</t>
    </rPh>
    <phoneticPr fontId="5"/>
  </si>
  <si>
    <t>Zeiss形式</t>
  </si>
  <si>
    <t>Jeol_fe形式</t>
    <phoneticPr fontId="5"/>
  </si>
  <si>
    <t>JEOL_maiml形式</t>
    <rPh sb="10" eb="12">
      <t>ケイシキ</t>
    </rPh>
    <phoneticPr fontId="5"/>
  </si>
  <si>
    <t>measurement_measured_date</t>
    <phoneticPr fontId="5"/>
  </si>
  <si>
    <t>id</t>
    <phoneticPr fontId="5"/>
  </si>
  <si>
    <t>method_category</t>
    <phoneticPr fontId="5"/>
  </si>
  <si>
    <t>method_sub-category</t>
    <phoneticPr fontId="5"/>
  </si>
  <si>
    <t>measurement_environment</t>
    <phoneticPr fontId="5"/>
  </si>
  <si>
    <t>energy_level_transition_structure</t>
    <phoneticPr fontId="5"/>
  </si>
  <si>
    <t>standardized_procedure</t>
    <phoneticPr fontId="5"/>
  </si>
  <si>
    <t>instrumentation_site</t>
    <phoneticPr fontId="5"/>
  </si>
  <si>
    <t>reference</t>
    <phoneticPr fontId="5"/>
  </si>
  <si>
    <t>公開したい場合は'true'に設定。エンバーゴ期間終了後にファイルが公開されます。</t>
    <phoneticPr fontId="5"/>
  </si>
  <si>
    <t>jeol_maiml' or 'jeol_fe' or 'tiff_exif'</t>
    <phoneticPr fontId="5"/>
  </si>
  <si>
    <t>nm</t>
    <phoneticPr fontId="5"/>
  </si>
  <si>
    <t>um</t>
    <phoneticPr fontId="5"/>
  </si>
  <si>
    <t>detection.scanrate（CB550 Manual / CB1540）</t>
    <phoneticPr fontId="5"/>
  </si>
  <si>
    <t>detection.noise_reduction（CB550 Manual / CB1540）</t>
    <phoneticPr fontId="5"/>
  </si>
  <si>
    <t>aperture.mag（CB1540 / CB550 Manual）</t>
    <phoneticPr fontId="5"/>
  </si>
  <si>
    <t>設定ファイル,メタデータ項目修正</t>
    <rPh sb="0" eb="2">
      <t>セッテイ</t>
    </rPh>
    <rPh sb="12" eb="14">
      <t>コウモク</t>
    </rPh>
    <rPh sb="14" eb="16">
      <t>シュウセイ</t>
    </rPh>
    <phoneticPr fontId="5"/>
  </si>
  <si>
    <t>detector</t>
    <phoneticPr fontId="5"/>
  </si>
  <si>
    <t>検出器</t>
    <rPh sb="0" eb="3">
      <t>ケンシュツキ</t>
    </rPh>
    <phoneticPr fontId="5"/>
  </si>
  <si>
    <t>Detector</t>
    <phoneticPr fontId="5"/>
  </si>
  <si>
    <t>detection.image_store（CB550 Manual）</t>
    <phoneticPr fontId="5"/>
  </si>
  <si>
    <t>aperture.esb_grid / aperture.esb_grid_is（CB550 Manual / CB1540）</t>
    <phoneticPr fontId="5"/>
  </si>
  <si>
    <t>TIFF_EXIF形式(構造化 メタデータ項目リスト)
CrossBeam (CB550 / CB1540)</t>
    <phoneticPr fontId="5"/>
  </si>
  <si>
    <t>TIFF_EXIF形式(構造化 メタデータ項目リスト)
Helios</t>
    <phoneticPr fontId="5"/>
  </si>
  <si>
    <t>image.machine（CB550 Auto）
detection.sem（CB550 Manual）
systemval.serial_number（CB1540）</t>
    <phoneticPr fontId="5"/>
  </si>
  <si>
    <t>application.date（CB550 Auto）
aperture.date（CB550 Manual / CB1540）</t>
    <phoneticPr fontId="5"/>
  </si>
  <si>
    <t>systemval.file_name（CB550 / CB1540）</t>
    <phoneticPr fontId="5"/>
  </si>
  <si>
    <t>image.detector（CB550 Auto）
detection.signalaz0 / detection.signalaz2 / detection.signalaz3（CB550 Manual）</t>
    <phoneticPr fontId="5"/>
  </si>
  <si>
    <t>image.acc_voltage（CB550 Auto）
aperture.actualkv（CB550 Manual / CB1540）</t>
    <phoneticPr fontId="5"/>
  </si>
  <si>
    <t>image.aperture_size_value（CB550 Auto）
aperture.aperture_size（CB550 Manual / CB1540）</t>
    <phoneticPr fontId="5"/>
  </si>
  <si>
    <t>aperture.wd（CB550 Manual / CB1540）</t>
    <phoneticPr fontId="5"/>
  </si>
  <si>
    <t>scan.dwell（CB550 Auto）
detection.dwell_time（CB550 Manual / CB1540）</t>
    <phoneticPr fontId="5"/>
  </si>
  <si>
    <t>scan.lineavg（CB550 Auto）
aperture.nr_coeff（CB550 Manual / CB1540）</t>
    <phoneticPr fontId="5"/>
  </si>
  <si>
    <t>tilepositionhistory.tilepositionentry.time（CB550 Auto）
aperture.frame_time（CB1540 / CB550 Manual）</t>
    <phoneticPr fontId="5"/>
  </si>
  <si>
    <t>tilepositionhistory.tilepositionentry.x（CB550 Auto）</t>
    <phoneticPr fontId="5"/>
  </si>
  <si>
    <t>tilepositionhistory.tilepositionentry.y（CB550 Auto）</t>
    <phoneticPr fontId="5"/>
  </si>
  <si>
    <t>scan.ux（CB550 Auto）
aperture.pixel_size（CB1540 / CB550 Manual）</t>
    <phoneticPr fontId="5"/>
  </si>
  <si>
    <t>scan.fov_x（CB550 Auto）
aperture.width（CB550 Manual / CB1540）</t>
    <phoneticPr fontId="5"/>
  </si>
  <si>
    <t>scan.fov_y（CB550 Auto）
aperture.height（CB550 Manual / CB1540）</t>
    <phoneticPr fontId="5"/>
  </si>
  <si>
    <t>detection.detector_channel（CB550 Mnaual / CB1540）</t>
    <phoneticPr fontId="5"/>
  </si>
  <si>
    <t>system.system_type</t>
  </si>
  <si>
    <t>user.date</t>
  </si>
  <si>
    <t>detectors.name</t>
  </si>
  <si>
    <t>detectors.mode</t>
  </si>
  <si>
    <t>beam.hv</t>
  </si>
  <si>
    <t>ebeam.aperture_diameter</t>
  </si>
  <si>
    <t>ebeam.wd</t>
  </si>
  <si>
    <t>escan.dwell</t>
  </si>
  <si>
    <t>escan.line_integration</t>
  </si>
  <si>
    <t>escan.frame_time</t>
  </si>
  <si>
    <t>image.resolution_x</t>
  </si>
  <si>
    <t>image.resolution_y</t>
  </si>
  <si>
    <t>escan.pixel_width</t>
  </si>
  <si>
    <t>escan.hor_fieldsize</t>
  </si>
  <si>
    <t>escan.ver_fieldsize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</si>
</sst>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Yu Gothic"/>
      <family val="2"/>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6"/>
      <name val="Yu Gothic"/>
      <family val="3"/>
      <charset val="128"/>
      <scheme val="minor"/>
    </font>
    <font>
      <sz val="11"/>
      <color rgb="FF000000"/>
      <name val="ＭＳ Ｐゴシック"/>
      <family val="3"/>
      <charset val="128"/>
    </font>
    <font>
      <b/>
      <sz val="11"/>
      <color theme="1"/>
      <name val="Yu Gothic"/>
      <family val="3"/>
      <charset val="128"/>
      <scheme val="minor"/>
    </font>
    <font>
      <sz val="11"/>
      <color rgb="FF000000"/>
      <name val="Yu Gothic"/>
      <family val="3"/>
      <charset val="128"/>
      <scheme val="minor"/>
    </font>
    <font>
      <sz val="11"/>
      <color theme="1"/>
      <name val="Yu Gothic"/>
      <family val="3"/>
      <charset val="128"/>
      <scheme val="minor"/>
    </font>
    <font>
      <sz val="11"/>
      <color rgb="FFFF0000"/>
      <name val="Yu Gothic"/>
      <family val="3"/>
      <charset val="128"/>
      <scheme val="minor"/>
    </font>
    <font>
      <sz val="12"/>
      <name val="Yu Gothic"/>
      <family val="3"/>
      <charset val="128"/>
      <scheme val="minor"/>
    </font>
    <font>
      <sz val="12"/>
      <color rgb="FF24292E"/>
      <name val="Yu Gothic"/>
      <family val="3"/>
      <charset val="128"/>
      <scheme val="minor"/>
    </font>
    <font>
      <sz val="11"/>
      <name val="Yu Gothic"/>
      <family val="3"/>
      <charset val="128"/>
      <scheme val="minor"/>
    </font>
    <font>
      <sz val="14"/>
      <color theme="1"/>
      <name val="游明朝"/>
      <family val="1"/>
      <charset val="128"/>
    </font>
    <font>
      <sz val="6"/>
      <name val="Yu Gothic"/>
      <family val="2"/>
      <charset val="128"/>
      <scheme val="minor"/>
    </font>
    <font>
      <sz val="11"/>
      <color theme="1"/>
      <name val="游明朝"/>
      <family val="1"/>
      <charset val="128"/>
    </font>
    <font>
      <sz val="11"/>
      <color theme="0"/>
      <name val="游明朝"/>
      <family val="1"/>
      <charset val="128"/>
    </font>
    <font>
      <sz val="10"/>
      <color theme="1"/>
      <name val="游明朝"/>
      <family val="1"/>
      <charset val="128"/>
    </font>
    <font>
      <b/>
      <sz val="12"/>
      <color rgb="FFFFFFFF"/>
      <name val="Yu Gothic"/>
      <family val="3"/>
      <charset val="128"/>
    </font>
    <font>
      <b/>
      <sz val="11"/>
      <color rgb="FFFFFFFF"/>
      <name val="Yu Gothic"/>
      <family val="3"/>
      <charset val="128"/>
    </font>
    <font>
      <sz val="11"/>
      <color rgb="FF000000"/>
      <name val="Yu Gothic"/>
      <family val="3"/>
      <charset val="128"/>
    </font>
    <font>
      <b/>
      <sz val="11"/>
      <color rgb="FF000000"/>
      <name val="Yu Gothic"/>
      <family val="3"/>
      <charset val="128"/>
    </font>
    <font>
      <sz val="11"/>
      <name val="Yu Gothic"/>
      <family val="3"/>
      <charset val="128"/>
    </font>
    <font>
      <sz val="12"/>
      <color theme="1"/>
      <name val="Yu Gothic"/>
      <family val="2"/>
      <charset val="128"/>
      <scheme val="minor"/>
    </font>
    <font>
      <sz val="10"/>
      <name val="Yu Gothic"/>
      <family val="3"/>
      <charset val="128"/>
    </font>
    <font>
      <sz val="12"/>
      <color rgb="FF000000"/>
      <name val="Yu Gothic"/>
      <family val="3"/>
      <charset val="128"/>
      <scheme val="minor"/>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0000"/>
        <bgColor indexed="64"/>
      </patternFill>
    </fill>
    <fill>
      <patternFill patternType="solid">
        <fgColor rgb="FFFFFF00"/>
        <bgColor indexed="64"/>
      </patternFill>
    </fill>
    <fill>
      <patternFill patternType="solid">
        <fgColor rgb="FF167F92"/>
        <bgColor rgb="FF5B9BD5"/>
      </patternFill>
    </fill>
    <fill>
      <patternFill patternType="solid">
        <fgColor rgb="FF6DB2BF"/>
        <bgColor rgb="FFDDEBF7"/>
      </patternFill>
    </fill>
    <fill>
      <patternFill patternType="solid">
        <fgColor rgb="FFE2F0F3"/>
        <bgColor rgb="FFDDEBF7"/>
      </patternFill>
    </fill>
    <fill>
      <patternFill patternType="solid">
        <fgColor rgb="FF6DB2BF"/>
        <bgColor rgb="FF000000"/>
      </patternFill>
    </fill>
    <fill>
      <patternFill patternType="solid">
        <fgColor rgb="FF9CCBD4"/>
        <bgColor rgb="FF000000"/>
      </patternFill>
    </fill>
    <fill>
      <patternFill patternType="solid">
        <fgColor rgb="FFE2F0F3"/>
        <bgColor rgb="FF000000"/>
      </patternFill>
    </fill>
    <fill>
      <patternFill patternType="solid">
        <fgColor rgb="FF92D050"/>
        <bgColor rgb="FF000000"/>
      </patternFill>
    </fill>
  </fills>
  <borders count="9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right/>
      <top style="thin">
        <color indexed="64"/>
      </top>
      <bottom style="thin">
        <color indexed="64"/>
      </bottom>
      <diagonal/>
    </border>
    <border>
      <left/>
      <right style="thin">
        <color rgb="FFFFFFFF"/>
      </right>
      <top/>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indexed="64"/>
      </left>
      <right style="thin">
        <color theme="1"/>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theme="1"/>
      </right>
      <top style="medium">
        <color indexed="64"/>
      </top>
      <bottom style="thin">
        <color indexed="64"/>
      </bottom>
      <diagonal/>
    </border>
    <border>
      <left style="thin">
        <color indexed="64"/>
      </left>
      <right style="thin">
        <color theme="1"/>
      </right>
      <top style="thin">
        <color indexed="64"/>
      </top>
      <bottom style="thin">
        <color indexed="64"/>
      </bottom>
      <diagonal/>
    </border>
    <border>
      <left style="thin">
        <color indexed="64"/>
      </left>
      <right style="thin">
        <color theme="1"/>
      </right>
      <top style="thin">
        <color indexed="64"/>
      </top>
      <bottom/>
      <diagonal/>
    </border>
    <border>
      <left style="thin">
        <color indexed="64"/>
      </left>
      <right style="thin">
        <color theme="1"/>
      </right>
      <top style="thin">
        <color indexed="64"/>
      </top>
      <bottom style="medium">
        <color indexed="64"/>
      </bottom>
      <diagonal/>
    </border>
    <border>
      <left/>
      <right style="medium">
        <color indexed="64"/>
      </right>
      <top style="medium">
        <color indexed="64"/>
      </top>
      <bottom style="medium">
        <color indexed="64"/>
      </bottom>
      <diagonal/>
    </border>
    <border>
      <left style="thin">
        <color theme="1"/>
      </left>
      <right style="medium">
        <color indexed="64"/>
      </right>
      <top style="thin">
        <color theme="1"/>
      </top>
      <bottom style="thin">
        <color theme="1"/>
      </bottom>
      <diagonal/>
    </border>
    <border>
      <left style="thin">
        <color theme="1"/>
      </left>
      <right style="medium">
        <color indexed="64"/>
      </right>
      <top/>
      <bottom style="medium">
        <color theme="1"/>
      </bottom>
      <diagonal/>
    </border>
    <border>
      <left style="thin">
        <color theme="1"/>
      </left>
      <right style="thin">
        <color theme="1"/>
      </right>
      <top/>
      <bottom style="thin">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diagonal/>
    </border>
    <border>
      <left/>
      <right style="thin">
        <color indexed="64"/>
      </right>
      <top/>
      <bottom/>
      <diagonal/>
    </border>
    <border>
      <left style="thin">
        <color theme="1"/>
      </left>
      <right style="thin">
        <color theme="1"/>
      </right>
      <top/>
      <bottom/>
      <diagonal/>
    </border>
    <border>
      <left style="thin">
        <color theme="1"/>
      </left>
      <right/>
      <top/>
      <bottom/>
      <diagonal/>
    </border>
    <border>
      <left style="thin">
        <color theme="1"/>
      </left>
      <right/>
      <top style="thin">
        <color theme="1"/>
      </top>
      <bottom/>
      <diagonal/>
    </border>
    <border>
      <left style="thin">
        <color theme="1"/>
      </left>
      <right/>
      <top/>
      <bottom style="thin">
        <color theme="1"/>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right/>
      <top style="medium">
        <color rgb="FF000000"/>
      </top>
      <bottom/>
      <diagonal/>
    </border>
    <border>
      <left style="thin">
        <color indexed="64"/>
      </left>
      <right style="thin">
        <color indexed="64"/>
      </right>
      <top style="medium">
        <color rgb="FF000000"/>
      </top>
      <bottom/>
      <diagonal/>
    </border>
    <border>
      <left style="thin">
        <color indexed="64"/>
      </left>
      <right style="thin">
        <color indexed="64"/>
      </right>
      <top style="medium">
        <color rgb="FF000000"/>
      </top>
      <bottom style="thin">
        <color indexed="64"/>
      </bottom>
      <diagonal/>
    </border>
    <border>
      <left style="thin">
        <color indexed="64"/>
      </left>
      <right/>
      <top style="medium">
        <color rgb="FF000000"/>
      </top>
      <bottom/>
      <diagonal/>
    </border>
    <border>
      <left/>
      <right style="thin">
        <color indexed="64"/>
      </right>
      <top style="medium">
        <color rgb="FF000000"/>
      </top>
      <bottom style="thin">
        <color indexed="64"/>
      </bottom>
      <diagonal/>
    </border>
    <border>
      <left/>
      <right style="medium">
        <color rgb="FF000000"/>
      </right>
      <top style="medium">
        <color rgb="FF000000"/>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medium">
        <color rgb="FF000000"/>
      </right>
      <top style="thin">
        <color indexed="64"/>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style="medium">
        <color indexed="64"/>
      </right>
      <top style="medium">
        <color indexed="64"/>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style="medium">
        <color rgb="FF000000"/>
      </right>
      <top/>
      <bottom style="thin">
        <color indexed="64"/>
      </bottom>
      <diagonal/>
    </border>
    <border>
      <left/>
      <right/>
      <top/>
      <bottom style="thin">
        <color indexed="64"/>
      </bottom>
      <diagonal/>
    </border>
    <border>
      <left/>
      <right style="thin">
        <color indexed="64"/>
      </right>
      <top style="medium">
        <color rgb="FF000000"/>
      </top>
      <bottom/>
      <diagonal/>
    </border>
    <border>
      <left style="thin">
        <color rgb="FF808080"/>
      </left>
      <right style="thin">
        <color rgb="FF808080"/>
      </right>
      <top/>
      <bottom style="thin">
        <color rgb="FF808080"/>
      </bottom>
      <diagonal/>
    </border>
    <border>
      <left/>
      <right style="thin">
        <color rgb="FF808080"/>
      </right>
      <top/>
      <bottom style="thin">
        <color rgb="FF808080"/>
      </bottom>
      <diagonal/>
    </border>
    <border>
      <left style="thin">
        <color theme="1"/>
      </left>
      <right style="medium">
        <color indexed="64"/>
      </right>
      <top/>
      <bottom/>
      <diagonal/>
    </border>
    <border>
      <left/>
      <right style="thin">
        <color theme="1"/>
      </right>
      <top/>
      <bottom style="thin">
        <color theme="1"/>
      </bottom>
      <diagonal/>
    </border>
    <border>
      <left/>
      <right/>
      <top style="thin">
        <color theme="1"/>
      </top>
      <bottom/>
      <diagonal/>
    </border>
    <border>
      <left/>
      <right style="thin">
        <color theme="1"/>
      </right>
      <top style="thin">
        <color theme="1"/>
      </top>
      <bottom/>
      <diagonal/>
    </border>
    <border>
      <left/>
      <right style="thin">
        <color theme="1"/>
      </right>
      <top/>
      <bottom/>
      <diagonal/>
    </border>
    <border>
      <left/>
      <right style="medium">
        <color indexed="64"/>
      </right>
      <top/>
      <bottom/>
      <diagonal/>
    </border>
    <border>
      <left/>
      <right style="medium">
        <color indexed="64"/>
      </right>
      <top/>
      <bottom style="thin">
        <color indexed="64"/>
      </bottom>
      <diagonal/>
    </border>
    <border>
      <left/>
      <right style="thin">
        <color theme="1"/>
      </right>
      <top/>
      <bottom style="thin">
        <color indexed="64"/>
      </bottom>
      <diagonal/>
    </border>
    <border>
      <left style="thin">
        <color theme="1"/>
      </left>
      <right/>
      <top style="thin">
        <color theme="1"/>
      </top>
      <bottom style="thin">
        <color theme="1"/>
      </bottom>
      <diagonal/>
    </border>
    <border>
      <left style="thin">
        <color rgb="FFFFFFFF"/>
      </left>
      <right/>
      <top style="thin">
        <color rgb="FFFFFFFF"/>
      </top>
      <bottom style="thin">
        <color rgb="FFFFFFFF"/>
      </bottom>
      <diagonal/>
    </border>
  </borders>
  <cellStyleXfs count="9">
    <xf numFmtId="0" fontId="0" fillId="0" borderId="0"/>
    <xf numFmtId="0" fontId="4" fillId="0" borderId="0">
      <alignment vertical="center"/>
    </xf>
    <xf numFmtId="0" fontId="6" fillId="0" borderId="0"/>
    <xf numFmtId="0" fontId="3" fillId="0" borderId="0">
      <alignment vertical="center"/>
    </xf>
    <xf numFmtId="0" fontId="24"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cellStyleXfs>
  <cellXfs count="258">
    <xf numFmtId="0" fontId="0" fillId="0" borderId="0" xfId="0"/>
    <xf numFmtId="0" fontId="7" fillId="0" borderId="1" xfId="0" applyFont="1" applyBorder="1"/>
    <xf numFmtId="49" fontId="8" fillId="0" borderId="14" xfId="0" applyNumberFormat="1" applyFont="1" applyBorder="1" applyAlignment="1">
      <alignment horizontal="left"/>
    </xf>
    <xf numFmtId="0" fontId="9" fillId="0" borderId="0" xfId="0" applyFont="1"/>
    <xf numFmtId="0" fontId="9" fillId="3" borderId="0" xfId="0" applyFont="1" applyFill="1"/>
    <xf numFmtId="0" fontId="9" fillId="0" borderId="0" xfId="0" applyFont="1" applyAlignment="1">
      <alignment horizontal="center"/>
    </xf>
    <xf numFmtId="0" fontId="9" fillId="0" borderId="0" xfId="0" applyFont="1" applyAlignment="1">
      <alignment wrapText="1"/>
    </xf>
    <xf numFmtId="0" fontId="8" fillId="4" borderId="18" xfId="0" applyFont="1" applyFill="1" applyBorder="1" applyAlignment="1">
      <alignment wrapText="1"/>
    </xf>
    <xf numFmtId="0" fontId="8" fillId="4" borderId="19" xfId="0" applyFont="1" applyFill="1" applyBorder="1" applyAlignment="1">
      <alignment horizontal="center" wrapText="1"/>
    </xf>
    <xf numFmtId="0" fontId="8" fillId="4" borderId="19" xfId="0" applyFont="1" applyFill="1" applyBorder="1"/>
    <xf numFmtId="0" fontId="8" fillId="4" borderId="19" xfId="0" applyFont="1" applyFill="1" applyBorder="1" applyAlignment="1">
      <alignment wrapText="1"/>
    </xf>
    <xf numFmtId="0" fontId="9" fillId="4" borderId="19" xfId="0" applyFont="1" applyFill="1" applyBorder="1"/>
    <xf numFmtId="49" fontId="9" fillId="4" borderId="20" xfId="0" applyNumberFormat="1" applyFont="1" applyFill="1" applyBorder="1" applyAlignment="1">
      <alignment horizontal="left" wrapText="1"/>
    </xf>
    <xf numFmtId="0" fontId="8" fillId="0" borderId="7" xfId="0" applyFont="1" applyBorder="1"/>
    <xf numFmtId="0" fontId="8" fillId="0" borderId="7" xfId="0" applyFont="1" applyBorder="1" applyAlignment="1">
      <alignment horizontal="center"/>
    </xf>
    <xf numFmtId="0" fontId="9" fillId="0" borderId="7" xfId="0" applyFont="1" applyBorder="1"/>
    <xf numFmtId="49" fontId="9" fillId="0" borderId="8" xfId="0" applyNumberFormat="1" applyFont="1" applyBorder="1" applyAlignment="1">
      <alignment horizontal="left"/>
    </xf>
    <xf numFmtId="0" fontId="8" fillId="5" borderId="1" xfId="0" applyFont="1" applyFill="1" applyBorder="1"/>
    <xf numFmtId="0" fontId="8" fillId="5" borderId="1" xfId="0" applyFont="1" applyFill="1" applyBorder="1" applyAlignment="1">
      <alignment horizontal="center"/>
    </xf>
    <xf numFmtId="0" fontId="9" fillId="5" borderId="1" xfId="0" applyFont="1" applyFill="1" applyBorder="1"/>
    <xf numFmtId="49" fontId="9" fillId="5" borderId="10" xfId="0" applyNumberFormat="1" applyFont="1" applyFill="1" applyBorder="1" applyAlignment="1">
      <alignment horizontal="left"/>
    </xf>
    <xf numFmtId="0" fontId="8" fillId="0" borderId="1" xfId="0" applyFont="1" applyBorder="1"/>
    <xf numFmtId="0" fontId="8" fillId="0" borderId="1" xfId="0" applyFont="1" applyBorder="1" applyAlignment="1">
      <alignment horizontal="center"/>
    </xf>
    <xf numFmtId="0" fontId="9" fillId="0" borderId="1" xfId="0" applyFont="1" applyBorder="1"/>
    <xf numFmtId="49" fontId="9" fillId="0" borderId="10" xfId="0" applyNumberFormat="1" applyFont="1" applyBorder="1" applyAlignment="1">
      <alignment horizontal="left"/>
    </xf>
    <xf numFmtId="0" fontId="8" fillId="0" borderId="13" xfId="0" applyFont="1" applyBorder="1"/>
    <xf numFmtId="0" fontId="8" fillId="0" borderId="13" xfId="0" applyFont="1" applyBorder="1" applyAlignment="1">
      <alignment horizontal="center"/>
    </xf>
    <xf numFmtId="0" fontId="9" fillId="0" borderId="13" xfId="0" applyFont="1" applyBorder="1"/>
    <xf numFmtId="49" fontId="9" fillId="0" borderId="14" xfId="0" applyNumberFormat="1" applyFont="1" applyBorder="1" applyAlignment="1">
      <alignment horizontal="left"/>
    </xf>
    <xf numFmtId="0" fontId="8" fillId="0" borderId="7" xfId="2" applyFont="1" applyBorder="1"/>
    <xf numFmtId="0" fontId="9" fillId="0" borderId="8" xfId="0" applyFont="1" applyBorder="1"/>
    <xf numFmtId="0" fontId="9" fillId="0" borderId="1" xfId="0" applyFont="1" applyBorder="1" applyAlignment="1">
      <alignment horizontal="center"/>
    </xf>
    <xf numFmtId="0" fontId="8" fillId="0" borderId="1" xfId="2" applyFont="1" applyBorder="1"/>
    <xf numFmtId="0" fontId="9" fillId="0" borderId="10" xfId="0" applyFont="1" applyBorder="1"/>
    <xf numFmtId="0" fontId="9" fillId="0" borderId="13" xfId="0" applyFont="1" applyBorder="1" applyAlignment="1">
      <alignment horizontal="center"/>
    </xf>
    <xf numFmtId="0" fontId="8" fillId="0" borderId="13" xfId="2" applyFont="1" applyBorder="1"/>
    <xf numFmtId="0" fontId="9" fillId="0" borderId="14" xfId="0" applyFont="1" applyBorder="1"/>
    <xf numFmtId="0" fontId="10" fillId="0" borderId="0" xfId="0" applyFont="1"/>
    <xf numFmtId="0" fontId="9" fillId="0" borderId="2" xfId="0" applyFont="1" applyBorder="1"/>
    <xf numFmtId="0" fontId="8" fillId="0" borderId="2" xfId="0" applyFont="1" applyBorder="1"/>
    <xf numFmtId="0" fontId="8" fillId="0" borderId="2" xfId="0" applyFont="1" applyBorder="1" applyAlignment="1">
      <alignment horizontal="center"/>
    </xf>
    <xf numFmtId="49" fontId="9" fillId="0" borderId="22" xfId="0" applyNumberFormat="1" applyFont="1" applyBorder="1" applyAlignment="1">
      <alignment horizontal="left"/>
    </xf>
    <xf numFmtId="0" fontId="11" fillId="0" borderId="0" xfId="0" applyFont="1"/>
    <xf numFmtId="0" fontId="8" fillId="4" borderId="1" xfId="0" applyFont="1" applyFill="1" applyBorder="1" applyAlignment="1">
      <alignment wrapText="1"/>
    </xf>
    <xf numFmtId="0" fontId="8" fillId="4" borderId="1" xfId="0" applyFont="1" applyFill="1" applyBorder="1"/>
    <xf numFmtId="0" fontId="9" fillId="4" borderId="1" xfId="0" applyFont="1" applyFill="1" applyBorder="1"/>
    <xf numFmtId="49" fontId="9" fillId="4" borderId="1" xfId="0" applyNumberFormat="1" applyFont="1" applyFill="1" applyBorder="1" applyAlignment="1">
      <alignment horizontal="left" wrapText="1"/>
    </xf>
    <xf numFmtId="0" fontId="9" fillId="4" borderId="1" xfId="0" applyFont="1" applyFill="1" applyBorder="1" applyAlignment="1">
      <alignment wrapText="1"/>
    </xf>
    <xf numFmtId="0" fontId="12" fillId="0" borderId="1" xfId="0" applyFont="1" applyBorder="1" applyAlignment="1">
      <alignment horizontal="left" vertical="center"/>
    </xf>
    <xf numFmtId="0" fontId="13" fillId="0" borderId="1" xfId="0" applyFont="1" applyBorder="1"/>
    <xf numFmtId="49" fontId="9" fillId="0" borderId="1" xfId="0" applyNumberFormat="1" applyFont="1" applyBorder="1" applyAlignment="1">
      <alignment horizontal="left"/>
    </xf>
    <xf numFmtId="0" fontId="13" fillId="0" borderId="4" xfId="2" applyFont="1" applyBorder="1"/>
    <xf numFmtId="0" fontId="9" fillId="0" borderId="4" xfId="0" applyFont="1" applyBorder="1"/>
    <xf numFmtId="49" fontId="9" fillId="0" borderId="4" xfId="0" applyNumberFormat="1" applyFont="1" applyBorder="1" applyAlignment="1">
      <alignment horizontal="left"/>
    </xf>
    <xf numFmtId="0" fontId="12" fillId="0" borderId="4" xfId="0" applyFont="1" applyBorder="1" applyAlignment="1">
      <alignment horizontal="left" vertical="center"/>
    </xf>
    <xf numFmtId="0" fontId="8" fillId="0" borderId="4" xfId="0" quotePrefix="1" applyFont="1" applyBorder="1"/>
    <xf numFmtId="0" fontId="8" fillId="0" borderId="4" xfId="0" applyFont="1" applyBorder="1"/>
    <xf numFmtId="0" fontId="8" fillId="0" borderId="4" xfId="2" applyFont="1" applyBorder="1"/>
    <xf numFmtId="0" fontId="8" fillId="0" borderId="1" xfId="0" quotePrefix="1" applyFont="1" applyBorder="1"/>
    <xf numFmtId="0" fontId="13" fillId="0" borderId="1" xfId="2" applyFont="1" applyBorder="1"/>
    <xf numFmtId="0" fontId="9" fillId="0" borderId="1" xfId="2" applyFont="1" applyBorder="1"/>
    <xf numFmtId="0" fontId="8" fillId="2" borderId="1" xfId="0" applyFont="1" applyFill="1" applyBorder="1"/>
    <xf numFmtId="0" fontId="14" fillId="2" borderId="0" xfId="1" applyFont="1" applyFill="1">
      <alignment vertical="center"/>
    </xf>
    <xf numFmtId="0" fontId="14" fillId="2" borderId="0" xfId="1" applyFont="1" applyFill="1" applyAlignment="1">
      <alignment vertical="center" wrapText="1"/>
    </xf>
    <xf numFmtId="0" fontId="16" fillId="2" borderId="0" xfId="1" applyFont="1" applyFill="1">
      <alignment vertical="center"/>
    </xf>
    <xf numFmtId="0" fontId="16" fillId="2" borderId="0" xfId="1" applyFont="1" applyFill="1" applyAlignment="1">
      <alignment vertical="center" wrapText="1"/>
    </xf>
    <xf numFmtId="0" fontId="17" fillId="6" borderId="1" xfId="1" applyFont="1" applyFill="1" applyBorder="1">
      <alignment vertical="center"/>
    </xf>
    <xf numFmtId="0" fontId="17" fillId="6" borderId="1" xfId="1" applyFont="1" applyFill="1" applyBorder="1" applyAlignment="1">
      <alignment vertical="center" wrapText="1"/>
    </xf>
    <xf numFmtId="14" fontId="16" fillId="2" borderId="1" xfId="1" quotePrefix="1" applyNumberFormat="1" applyFont="1" applyFill="1" applyBorder="1">
      <alignment vertical="center"/>
    </xf>
    <xf numFmtId="0" fontId="16" fillId="2" borderId="1" xfId="1" applyFont="1" applyFill="1" applyBorder="1">
      <alignment vertical="center"/>
    </xf>
    <xf numFmtId="0" fontId="16" fillId="2" borderId="1" xfId="1" applyFont="1" applyFill="1" applyBorder="1" applyAlignment="1">
      <alignment vertical="center" wrapText="1"/>
    </xf>
    <xf numFmtId="0" fontId="16" fillId="2" borderId="1" xfId="1" quotePrefix="1" applyFont="1" applyFill="1" applyBorder="1">
      <alignment vertical="center"/>
    </xf>
    <xf numFmtId="14" fontId="16" fillId="2" borderId="1" xfId="1" quotePrefix="1" applyNumberFormat="1" applyFont="1" applyFill="1" applyBorder="1" applyAlignment="1">
      <alignment horizontal="right" vertical="center"/>
    </xf>
    <xf numFmtId="0" fontId="16" fillId="2" borderId="1" xfId="1" quotePrefix="1" applyFont="1" applyFill="1" applyBorder="1" applyAlignment="1">
      <alignment vertical="center" wrapText="1"/>
    </xf>
    <xf numFmtId="0" fontId="18" fillId="2" borderId="0" xfId="1" applyFont="1" applyFill="1">
      <alignment vertical="center"/>
    </xf>
    <xf numFmtId="0" fontId="18" fillId="2" borderId="0" xfId="1" applyFont="1" applyFill="1" applyAlignment="1">
      <alignment vertical="center" wrapText="1"/>
    </xf>
    <xf numFmtId="49" fontId="7" fillId="7" borderId="1" xfId="0" applyNumberFormat="1" applyFont="1" applyFill="1" applyBorder="1" applyAlignment="1">
      <alignment horizontal="left"/>
    </xf>
    <xf numFmtId="0" fontId="9" fillId="7" borderId="0" xfId="0" applyFont="1" applyFill="1" applyAlignment="1">
      <alignment wrapText="1"/>
    </xf>
    <xf numFmtId="0" fontId="8" fillId="0" borderId="9" xfId="0" applyFont="1" applyBorder="1" applyAlignment="1">
      <alignment horizontal="center" vertical="center"/>
    </xf>
    <xf numFmtId="49" fontId="9" fillId="8" borderId="10" xfId="0" applyNumberFormat="1" applyFont="1" applyFill="1" applyBorder="1" applyAlignment="1">
      <alignment horizontal="left"/>
    </xf>
    <xf numFmtId="0" fontId="9" fillId="8" borderId="1" xfId="0" applyFont="1" applyFill="1" applyBorder="1"/>
    <xf numFmtId="0" fontId="8" fillId="8" borderId="1" xfId="0" applyFont="1" applyFill="1" applyBorder="1"/>
    <xf numFmtId="0" fontId="8" fillId="8" borderId="2" xfId="0" applyFont="1" applyFill="1" applyBorder="1"/>
    <xf numFmtId="0" fontId="9" fillId="8" borderId="2" xfId="0" applyFont="1" applyFill="1" applyBorder="1" applyAlignment="1">
      <alignment horizontal="center"/>
    </xf>
    <xf numFmtId="0" fontId="8" fillId="8" borderId="2" xfId="2" applyFont="1" applyFill="1" applyBorder="1"/>
    <xf numFmtId="0" fontId="9" fillId="8" borderId="2" xfId="0" applyFont="1" applyFill="1" applyBorder="1"/>
    <xf numFmtId="0" fontId="9" fillId="8" borderId="22" xfId="0" applyFont="1" applyFill="1" applyBorder="1"/>
    <xf numFmtId="49" fontId="9" fillId="8" borderId="22" xfId="0" applyNumberFormat="1" applyFont="1" applyFill="1" applyBorder="1" applyAlignment="1">
      <alignment horizontal="left"/>
    </xf>
    <xf numFmtId="0" fontId="10" fillId="0" borderId="3" xfId="0" applyFont="1" applyBorder="1"/>
    <xf numFmtId="0" fontId="8" fillId="0" borderId="24" xfId="0" applyFont="1" applyBorder="1"/>
    <xf numFmtId="0" fontId="8" fillId="5" borderId="23" xfId="0" applyFont="1" applyFill="1" applyBorder="1"/>
    <xf numFmtId="0" fontId="8" fillId="0" borderId="23" xfId="0" applyFont="1" applyBorder="1"/>
    <xf numFmtId="0" fontId="8" fillId="0" borderId="25" xfId="0" applyFont="1" applyBorder="1"/>
    <xf numFmtId="0" fontId="8" fillId="4" borderId="26" xfId="0" applyFont="1" applyFill="1" applyBorder="1" applyAlignment="1">
      <alignment wrapText="1"/>
    </xf>
    <xf numFmtId="0" fontId="9" fillId="0" borderId="1" xfId="0" applyFont="1" applyBorder="1" applyAlignment="1">
      <alignment vertical="center"/>
    </xf>
    <xf numFmtId="0" fontId="9" fillId="0" borderId="1" xfId="0" quotePrefix="1" applyFont="1" applyBorder="1"/>
    <xf numFmtId="0" fontId="9" fillId="0" borderId="2" xfId="0" applyFont="1" applyBorder="1" applyAlignment="1">
      <alignment horizontal="center"/>
    </xf>
    <xf numFmtId="0" fontId="8" fillId="0" borderId="2" xfId="2" applyFont="1" applyBorder="1"/>
    <xf numFmtId="0" fontId="9" fillId="0" borderId="27" xfId="0" applyFont="1" applyBorder="1"/>
    <xf numFmtId="0" fontId="19" fillId="0" borderId="28" xfId="0" applyFont="1" applyBorder="1" applyAlignment="1">
      <alignment vertical="top"/>
    </xf>
    <xf numFmtId="0" fontId="19" fillId="9" borderId="29" xfId="0" applyFont="1" applyFill="1" applyBorder="1" applyAlignment="1">
      <alignment vertical="top"/>
    </xf>
    <xf numFmtId="0" fontId="20" fillId="10" borderId="31" xfId="0" applyFont="1" applyFill="1" applyBorder="1" applyAlignment="1">
      <alignment vertical="top"/>
    </xf>
    <xf numFmtId="0" fontId="20" fillId="10" borderId="32" xfId="0" applyFont="1" applyFill="1" applyBorder="1" applyAlignment="1">
      <alignment vertical="top"/>
    </xf>
    <xf numFmtId="0" fontId="20" fillId="12" borderId="31" xfId="0" applyFont="1" applyFill="1" applyBorder="1" applyAlignment="1">
      <alignment vertical="top"/>
    </xf>
    <xf numFmtId="0" fontId="20" fillId="12" borderId="32" xfId="0" applyFont="1" applyFill="1" applyBorder="1" applyAlignment="1">
      <alignment vertical="top"/>
    </xf>
    <xf numFmtId="0" fontId="22" fillId="13" borderId="32" xfId="0" applyFont="1" applyFill="1" applyBorder="1" applyAlignment="1">
      <alignment vertical="top" wrapText="1"/>
    </xf>
    <xf numFmtId="0" fontId="21" fillId="11" borderId="32" xfId="0" applyFont="1" applyFill="1" applyBorder="1" applyAlignment="1">
      <alignment vertical="top" wrapText="1"/>
    </xf>
    <xf numFmtId="0" fontId="21" fillId="11" borderId="32" xfId="0" quotePrefix="1" applyFont="1" applyFill="1" applyBorder="1" applyAlignment="1">
      <alignment vertical="top" wrapText="1"/>
    </xf>
    <xf numFmtId="0" fontId="23" fillId="14" borderId="32" xfId="0" applyFont="1" applyFill="1" applyBorder="1" applyAlignment="1">
      <alignment vertical="top" wrapText="1"/>
    </xf>
    <xf numFmtId="0" fontId="20" fillId="12" borderId="36" xfId="0" applyFont="1" applyFill="1" applyBorder="1" applyAlignment="1">
      <alignment vertical="top"/>
    </xf>
    <xf numFmtId="0" fontId="9" fillId="0" borderId="38" xfId="0" applyFont="1" applyBorder="1"/>
    <xf numFmtId="49" fontId="9" fillId="0" borderId="38" xfId="0" applyNumberFormat="1" applyFont="1" applyBorder="1" applyAlignment="1">
      <alignment horizontal="left"/>
    </xf>
    <xf numFmtId="49" fontId="9" fillId="0" borderId="39" xfId="0" applyNumberFormat="1" applyFont="1" applyBorder="1" applyAlignment="1">
      <alignment horizontal="left"/>
    </xf>
    <xf numFmtId="49" fontId="9" fillId="0" borderId="45" xfId="0" applyNumberFormat="1" applyFont="1" applyBorder="1"/>
    <xf numFmtId="0" fontId="9" fillId="0" borderId="46" xfId="0" applyFont="1" applyBorder="1"/>
    <xf numFmtId="0" fontId="9" fillId="0" borderId="47" xfId="0" applyFont="1" applyBorder="1"/>
    <xf numFmtId="49" fontId="9" fillId="0" borderId="46" xfId="0" applyNumberFormat="1" applyFont="1" applyBorder="1" applyAlignment="1">
      <alignment horizontal="left"/>
    </xf>
    <xf numFmtId="0" fontId="9" fillId="0" borderId="46" xfId="0" applyFont="1" applyBorder="1" applyAlignment="1">
      <alignment horizontal="left"/>
    </xf>
    <xf numFmtId="49" fontId="9" fillId="0" borderId="44" xfId="0" applyNumberFormat="1" applyFont="1" applyBorder="1" applyAlignment="1">
      <alignment horizontal="left"/>
    </xf>
    <xf numFmtId="0" fontId="9" fillId="0" borderId="40" xfId="0" applyFont="1" applyBorder="1"/>
    <xf numFmtId="0" fontId="8" fillId="0" borderId="40" xfId="0" applyFont="1" applyBorder="1"/>
    <xf numFmtId="0" fontId="9" fillId="0" borderId="40" xfId="0" applyFont="1" applyBorder="1" applyAlignment="1">
      <alignment horizontal="center"/>
    </xf>
    <xf numFmtId="0" fontId="8" fillId="0" borderId="40" xfId="2" applyFont="1" applyBorder="1"/>
    <xf numFmtId="49" fontId="9" fillId="0" borderId="43" xfId="0" applyNumberFormat="1" applyFont="1" applyBorder="1" applyAlignment="1">
      <alignment horizontal="left"/>
    </xf>
    <xf numFmtId="49" fontId="9" fillId="0" borderId="45" xfId="0" applyNumberFormat="1" applyFont="1" applyBorder="1" applyAlignment="1">
      <alignment horizontal="left"/>
    </xf>
    <xf numFmtId="49" fontId="9" fillId="5" borderId="46" xfId="0" applyNumberFormat="1" applyFont="1" applyFill="1" applyBorder="1" applyAlignment="1">
      <alignment horizontal="left"/>
    </xf>
    <xf numFmtId="49" fontId="9" fillId="0" borderId="48" xfId="0" applyNumberFormat="1" applyFont="1" applyBorder="1" applyAlignment="1">
      <alignment horizontal="left" wrapText="1"/>
    </xf>
    <xf numFmtId="49" fontId="9" fillId="4" borderId="49" xfId="0" applyNumberFormat="1" applyFont="1" applyFill="1" applyBorder="1" applyAlignment="1">
      <alignment horizontal="left" wrapText="1"/>
    </xf>
    <xf numFmtId="49" fontId="9" fillId="4" borderId="42" xfId="0" applyNumberFormat="1" applyFont="1" applyFill="1" applyBorder="1" applyAlignment="1">
      <alignment horizontal="left" wrapText="1"/>
    </xf>
    <xf numFmtId="0" fontId="8" fillId="0" borderId="53" xfId="0" applyFont="1" applyBorder="1"/>
    <xf numFmtId="0" fontId="9" fillId="0" borderId="53" xfId="0" applyFont="1" applyBorder="1" applyAlignment="1">
      <alignment horizontal="center"/>
    </xf>
    <xf numFmtId="0" fontId="8" fillId="0" borderId="53" xfId="2" applyFont="1" applyBorder="1"/>
    <xf numFmtId="0" fontId="9" fillId="0" borderId="53" xfId="0" applyFont="1" applyBorder="1"/>
    <xf numFmtId="49" fontId="9" fillId="0" borderId="51" xfId="0" applyNumberFormat="1" applyFont="1" applyBorder="1" applyAlignment="1">
      <alignment horizontal="left"/>
    </xf>
    <xf numFmtId="49" fontId="9" fillId="0" borderId="50" xfId="0" applyNumberFormat="1" applyFont="1" applyBorder="1" applyAlignment="1">
      <alignment horizontal="left"/>
    </xf>
    <xf numFmtId="0" fontId="0" fillId="0" borderId="0" xfId="0" applyAlignment="1">
      <alignment horizontal="right" vertical="top"/>
    </xf>
    <xf numFmtId="0" fontId="25" fillId="11" borderId="32" xfId="0" applyFont="1" applyFill="1" applyBorder="1" applyAlignment="1">
      <alignment vertical="top" wrapText="1"/>
    </xf>
    <xf numFmtId="0" fontId="8" fillId="0" borderId="54" xfId="0" applyFont="1" applyBorder="1"/>
    <xf numFmtId="0" fontId="8" fillId="0" borderId="54" xfId="2" applyFont="1" applyBorder="1"/>
    <xf numFmtId="0" fontId="9" fillId="0" borderId="39" xfId="0" applyFont="1" applyBorder="1"/>
    <xf numFmtId="0" fontId="9" fillId="4" borderId="41" xfId="0" applyFont="1" applyFill="1" applyBorder="1"/>
    <xf numFmtId="0" fontId="9" fillId="2" borderId="1" xfId="0" applyFont="1" applyFill="1" applyBorder="1" applyAlignment="1">
      <alignment horizontal="center" vertical="center"/>
    </xf>
    <xf numFmtId="0" fontId="9" fillId="2" borderId="58" xfId="0" applyFont="1" applyFill="1" applyBorder="1" applyAlignment="1">
      <alignment horizontal="center" vertical="center"/>
    </xf>
    <xf numFmtId="0" fontId="21" fillId="11" borderId="30" xfId="0" quotePrefix="1" applyFont="1" applyFill="1" applyBorder="1" applyAlignment="1">
      <alignment vertical="center" wrapText="1"/>
    </xf>
    <xf numFmtId="0" fontId="21" fillId="11" borderId="30" xfId="0" applyFont="1" applyFill="1" applyBorder="1" applyAlignment="1">
      <alignment vertical="center" wrapText="1"/>
    </xf>
    <xf numFmtId="0" fontId="9" fillId="0" borderId="23" xfId="0" applyFont="1" applyBorder="1"/>
    <xf numFmtId="0" fontId="9" fillId="0" borderId="60" xfId="0" applyFont="1" applyBorder="1"/>
    <xf numFmtId="0" fontId="8" fillId="4" borderId="6" xfId="0" applyFont="1" applyFill="1" applyBorder="1" applyAlignment="1">
      <alignment wrapText="1"/>
    </xf>
    <xf numFmtId="0" fontId="8" fillId="4" borderId="6" xfId="0" applyFont="1" applyFill="1" applyBorder="1"/>
    <xf numFmtId="0" fontId="9" fillId="4" borderId="6" xfId="0" applyFont="1" applyFill="1" applyBorder="1"/>
    <xf numFmtId="49" fontId="9" fillId="4" borderId="6" xfId="0" applyNumberFormat="1" applyFont="1" applyFill="1" applyBorder="1" applyAlignment="1">
      <alignment horizontal="left" wrapText="1"/>
    </xf>
    <xf numFmtId="0" fontId="9" fillId="4" borderId="61" xfId="0" applyFont="1" applyFill="1" applyBorder="1" applyAlignment="1">
      <alignment wrapText="1"/>
    </xf>
    <xf numFmtId="0" fontId="8" fillId="0" borderId="63" xfId="2" applyFont="1" applyBorder="1"/>
    <xf numFmtId="0" fontId="9" fillId="0" borderId="64" xfId="0" applyFont="1" applyBorder="1"/>
    <xf numFmtId="0" fontId="8" fillId="0" borderId="65" xfId="2" applyFont="1" applyBorder="1"/>
    <xf numFmtId="0" fontId="9" fillId="0" borderId="66" xfId="0" applyFont="1" applyBorder="1"/>
    <xf numFmtId="49" fontId="9" fillId="0" borderId="1" xfId="0" applyNumberFormat="1" applyFont="1" applyBorder="1"/>
    <xf numFmtId="0" fontId="9" fillId="0" borderId="67" xfId="0" applyFont="1" applyBorder="1"/>
    <xf numFmtId="0" fontId="24" fillId="0" borderId="68" xfId="4" applyBorder="1">
      <alignment vertical="center"/>
    </xf>
    <xf numFmtId="0" fontId="9" fillId="0" borderId="69" xfId="0" applyFont="1" applyBorder="1"/>
    <xf numFmtId="0" fontId="9" fillId="0" borderId="70" xfId="0" applyFont="1" applyBorder="1"/>
    <xf numFmtId="0" fontId="9" fillId="0" borderId="25" xfId="0" applyFont="1" applyBorder="1"/>
    <xf numFmtId="0" fontId="12" fillId="0" borderId="0" xfId="0" applyFont="1" applyAlignment="1">
      <alignment vertical="center" wrapText="1"/>
    </xf>
    <xf numFmtId="0" fontId="8" fillId="0" borderId="0" xfId="0" applyFont="1"/>
    <xf numFmtId="0" fontId="8" fillId="0" borderId="0" xfId="0" applyFont="1" applyAlignment="1">
      <alignment wrapText="1"/>
    </xf>
    <xf numFmtId="0" fontId="8" fillId="0" borderId="60" xfId="0" applyFont="1" applyBorder="1"/>
    <xf numFmtId="0" fontId="8" fillId="15" borderId="6" xfId="0" applyFont="1" applyFill="1" applyBorder="1" applyAlignment="1">
      <alignment wrapText="1"/>
    </xf>
    <xf numFmtId="0" fontId="8" fillId="15" borderId="71" xfId="0" applyFont="1" applyFill="1" applyBorder="1"/>
    <xf numFmtId="0" fontId="8" fillId="15" borderId="71" xfId="0" applyFont="1" applyFill="1" applyBorder="1" applyAlignment="1">
      <alignment wrapText="1"/>
    </xf>
    <xf numFmtId="49" fontId="8" fillId="15" borderId="71" xfId="0" applyNumberFormat="1" applyFont="1" applyFill="1" applyBorder="1" applyAlignment="1">
      <alignment horizontal="left" wrapText="1"/>
    </xf>
    <xf numFmtId="0" fontId="8" fillId="15" borderId="72" xfId="0" applyFont="1" applyFill="1" applyBorder="1" applyAlignment="1">
      <alignment wrapText="1"/>
    </xf>
    <xf numFmtId="0" fontId="8" fillId="0" borderId="77" xfId="0" applyFont="1" applyBorder="1"/>
    <xf numFmtId="0" fontId="8" fillId="0" borderId="66" xfId="0" applyFont="1" applyBorder="1"/>
    <xf numFmtId="0" fontId="8" fillId="0" borderId="62" xfId="0" applyFont="1" applyBorder="1"/>
    <xf numFmtId="49" fontId="8" fillId="0" borderId="23" xfId="0" applyNumberFormat="1" applyFont="1" applyBorder="1"/>
    <xf numFmtId="0" fontId="8" fillId="0" borderId="67" xfId="0" applyFont="1" applyBorder="1"/>
    <xf numFmtId="0" fontId="8" fillId="0" borderId="37" xfId="0" applyFont="1" applyBorder="1"/>
    <xf numFmtId="0" fontId="26" fillId="0" borderId="73" xfId="0" applyFont="1" applyBorder="1" applyAlignment="1">
      <alignment vertical="center"/>
    </xf>
    <xf numFmtId="0" fontId="26" fillId="0" borderId="74" xfId="0" applyFont="1" applyBorder="1" applyAlignment="1">
      <alignment vertical="center"/>
    </xf>
    <xf numFmtId="49" fontId="8" fillId="0" borderId="37" xfId="0" applyNumberFormat="1" applyFont="1" applyBorder="1"/>
    <xf numFmtId="0" fontId="8" fillId="0" borderId="75" xfId="0" applyFont="1" applyBorder="1"/>
    <xf numFmtId="0" fontId="26" fillId="0" borderId="78" xfId="0" applyFont="1" applyBorder="1" applyAlignment="1">
      <alignment vertical="center"/>
    </xf>
    <xf numFmtId="0" fontId="26" fillId="0" borderId="79" xfId="0" applyFont="1" applyBorder="1" applyAlignment="1">
      <alignment vertical="center"/>
    </xf>
    <xf numFmtId="0" fontId="12" fillId="0" borderId="37" xfId="0" applyFont="1" applyBorder="1" applyAlignment="1">
      <alignment horizontal="left" vertical="center"/>
    </xf>
    <xf numFmtId="0" fontId="8" fillId="0" borderId="76" xfId="0" applyFont="1" applyBorder="1"/>
    <xf numFmtId="49" fontId="8" fillId="0" borderId="4" xfId="0" applyNumberFormat="1" applyFont="1" applyBorder="1"/>
    <xf numFmtId="0" fontId="8" fillId="0" borderId="55" xfId="0" applyFont="1" applyBorder="1"/>
    <xf numFmtId="0" fontId="9" fillId="0" borderId="56" xfId="0" applyFont="1" applyBorder="1" applyAlignment="1">
      <alignment horizontal="center"/>
    </xf>
    <xf numFmtId="0" fontId="8" fillId="0" borderId="56" xfId="2" applyFont="1" applyBorder="1"/>
    <xf numFmtId="0" fontId="9" fillId="0" borderId="56" xfId="0" applyFont="1" applyBorder="1"/>
    <xf numFmtId="49" fontId="9" fillId="0" borderId="80" xfId="0" applyNumberFormat="1" applyFont="1" applyBorder="1" applyAlignment="1">
      <alignment horizontal="left"/>
    </xf>
    <xf numFmtId="0" fontId="9" fillId="2" borderId="58" xfId="0" applyFont="1" applyFill="1" applyBorder="1" applyAlignment="1">
      <alignment horizontal="left" vertical="center"/>
    </xf>
    <xf numFmtId="0" fontId="8" fillId="0" borderId="56" xfId="0" applyFont="1" applyBorder="1" applyAlignment="1">
      <alignment horizontal="left"/>
    </xf>
    <xf numFmtId="0" fontId="9" fillId="2" borderId="1" xfId="0" applyFont="1" applyFill="1" applyBorder="1" applyAlignment="1">
      <alignment horizontal="left" vertical="center"/>
    </xf>
    <xf numFmtId="0" fontId="9" fillId="2" borderId="23" xfId="0" applyFont="1" applyFill="1" applyBorder="1" applyAlignment="1">
      <alignment horizontal="center" vertical="center"/>
    </xf>
    <xf numFmtId="49" fontId="9" fillId="0" borderId="85" xfId="0" applyNumberFormat="1" applyFont="1" applyBorder="1" applyAlignment="1">
      <alignment horizontal="left"/>
    </xf>
    <xf numFmtId="0" fontId="9" fillId="0" borderId="86" xfId="0" applyFont="1" applyBorder="1"/>
    <xf numFmtId="0" fontId="0" fillId="0" borderId="1" xfId="0" applyBorder="1"/>
    <xf numFmtId="0" fontId="9" fillId="2" borderId="0" xfId="0" applyFont="1" applyFill="1" applyAlignment="1">
      <alignment horizontal="center" vertical="center"/>
    </xf>
    <xf numFmtId="0" fontId="8" fillId="0" borderId="88" xfId="0" applyFont="1" applyBorder="1" applyAlignment="1">
      <alignment horizontal="center"/>
    </xf>
    <xf numFmtId="0" fontId="9" fillId="0" borderId="54" xfId="0" applyFont="1" applyBorder="1" applyAlignment="1">
      <alignment horizontal="center"/>
    </xf>
    <xf numFmtId="0" fontId="9" fillId="0" borderId="54" xfId="0" applyFont="1" applyBorder="1"/>
    <xf numFmtId="0" fontId="8" fillId="0" borderId="27" xfId="0" applyFont="1" applyBorder="1"/>
    <xf numFmtId="0" fontId="9" fillId="2" borderId="2" xfId="0" applyFont="1" applyFill="1" applyBorder="1" applyAlignment="1">
      <alignment horizontal="left" vertical="center"/>
    </xf>
    <xf numFmtId="0" fontId="8" fillId="0" borderId="0" xfId="0" applyFont="1" applyAlignment="1">
      <alignment horizontal="center"/>
    </xf>
    <xf numFmtId="0" fontId="21" fillId="11" borderId="89" xfId="0" quotePrefix="1" applyFont="1" applyFill="1" applyBorder="1" applyAlignment="1">
      <alignment vertical="center" wrapText="1"/>
    </xf>
    <xf numFmtId="0" fontId="8" fillId="0" borderId="66" xfId="0" applyFont="1" applyBorder="1" applyAlignment="1">
      <alignment wrapText="1"/>
    </xf>
    <xf numFmtId="0" fontId="8" fillId="0" borderId="37" xfId="0" applyFont="1" applyBorder="1" applyAlignment="1">
      <alignment wrapText="1"/>
    </xf>
    <xf numFmtId="0" fontId="9" fillId="0" borderId="77" xfId="0" applyFont="1" applyBorder="1" applyAlignment="1">
      <alignment horizontal="center" vertical="center"/>
    </xf>
    <xf numFmtId="0" fontId="9" fillId="0" borderId="55" xfId="0" applyFont="1" applyBorder="1" applyAlignment="1">
      <alignment horizontal="center" vertical="center"/>
    </xf>
    <xf numFmtId="0" fontId="0" fillId="0" borderId="55" xfId="0" applyBorder="1"/>
    <xf numFmtId="0" fontId="8" fillId="0" borderId="77" xfId="0" applyFont="1" applyBorder="1" applyAlignment="1">
      <alignment horizontal="center" vertical="center"/>
    </xf>
    <xf numFmtId="0" fontId="8" fillId="0" borderId="55" xfId="0" applyFont="1" applyBorder="1" applyAlignment="1">
      <alignment horizontal="center" vertical="center"/>
    </xf>
    <xf numFmtId="0" fontId="8" fillId="0" borderId="15" xfId="0" applyFont="1" applyBorder="1" applyAlignment="1">
      <alignment horizontal="center" vertical="center"/>
    </xf>
    <xf numFmtId="0" fontId="9" fillId="0" borderId="7" xfId="0" applyFont="1" applyBorder="1" applyAlignment="1">
      <alignment horizontal="center" vertical="center"/>
    </xf>
    <xf numFmtId="0" fontId="9" fillId="0" borderId="16" xfId="0" applyFont="1" applyBorder="1" applyAlignment="1">
      <alignment horizontal="center" vertical="center"/>
    </xf>
    <xf numFmtId="0" fontId="9" fillId="0" borderId="1" xfId="0" applyFont="1" applyBorder="1" applyAlignment="1">
      <alignment horizontal="center" vertical="center"/>
    </xf>
    <xf numFmtId="0" fontId="9" fillId="0" borderId="17" xfId="0" applyFont="1" applyBorder="1" applyAlignment="1">
      <alignment horizontal="center" vertical="center"/>
    </xf>
    <xf numFmtId="0" fontId="9" fillId="0" borderId="13" xfId="0" applyFont="1" applyBorder="1" applyAlignment="1">
      <alignment horizontal="center" vertical="center"/>
    </xf>
    <xf numFmtId="0" fontId="8" fillId="0" borderId="16" xfId="0" applyFont="1" applyBorder="1" applyAlignment="1">
      <alignment horizontal="center" vertical="center"/>
    </xf>
    <xf numFmtId="0" fontId="8" fillId="0" borderId="21" xfId="0" applyFont="1" applyBorder="1" applyAlignment="1">
      <alignment horizontal="center" vertical="center"/>
    </xf>
    <xf numFmtId="0" fontId="8" fillId="0" borderId="17"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6" xfId="0" applyFont="1" applyBorder="1" applyAlignment="1">
      <alignment horizontal="center" vertical="center"/>
    </xf>
    <xf numFmtId="0" fontId="8" fillId="0" borderId="3" xfId="0" applyFont="1" applyBorder="1" applyAlignment="1">
      <alignment horizontal="center" vertical="center"/>
    </xf>
    <xf numFmtId="0" fontId="8" fillId="0" borderId="12" xfId="0" applyFont="1" applyBorder="1" applyAlignment="1">
      <alignment horizontal="center" vertical="center"/>
    </xf>
    <xf numFmtId="0" fontId="8" fillId="0" borderId="5" xfId="0" applyFont="1" applyBorder="1" applyAlignment="1">
      <alignment horizontal="center" vertical="center"/>
    </xf>
    <xf numFmtId="0" fontId="8" fillId="0" borderId="9" xfId="0" applyFont="1" applyBorder="1" applyAlignment="1">
      <alignment horizontal="center" vertical="center"/>
    </xf>
    <xf numFmtId="0" fontId="8" fillId="0" borderId="11" xfId="0" applyFont="1" applyBorder="1" applyAlignment="1">
      <alignment horizontal="center" vertical="center"/>
    </xf>
    <xf numFmtId="0" fontId="9" fillId="0" borderId="6" xfId="0" applyFont="1" applyBorder="1" applyAlignment="1">
      <alignment horizontal="center" vertical="center"/>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9" fillId="2" borderId="35" xfId="0" applyFont="1" applyFill="1" applyBorder="1" applyAlignment="1">
      <alignment horizontal="center" vertical="center"/>
    </xf>
    <xf numFmtId="0" fontId="9" fillId="2" borderId="1" xfId="0" applyFont="1" applyFill="1" applyBorder="1" applyAlignment="1">
      <alignment horizontal="center" vertical="center"/>
    </xf>
    <xf numFmtId="0" fontId="0" fillId="0" borderId="1" xfId="0" applyBorder="1"/>
    <xf numFmtId="0" fontId="9" fillId="2" borderId="83" xfId="0" applyFont="1" applyFill="1" applyBorder="1" applyAlignment="1">
      <alignment horizontal="center" vertical="center"/>
    </xf>
    <xf numFmtId="0" fontId="0" fillId="0" borderId="84" xfId="0" applyBorder="1" applyAlignment="1">
      <alignment horizontal="center" vertical="center"/>
    </xf>
    <xf numFmtId="0" fontId="0" fillId="0" borderId="0" xfId="0" applyAlignment="1">
      <alignment horizontal="center" vertical="center"/>
    </xf>
    <xf numFmtId="0" fontId="0" fillId="0" borderId="87" xfId="0" applyBorder="1" applyAlignment="1">
      <alignment horizontal="center" vertical="center"/>
    </xf>
    <xf numFmtId="0" fontId="9" fillId="2" borderId="40" xfId="0" applyFont="1" applyFill="1" applyBorder="1" applyAlignment="1">
      <alignment horizontal="center" vertical="center"/>
    </xf>
    <xf numFmtId="0" fontId="9" fillId="2" borderId="54" xfId="0" applyFont="1" applyFill="1" applyBorder="1" applyAlignment="1">
      <alignment horizontal="center" vertical="center"/>
    </xf>
    <xf numFmtId="0" fontId="9" fillId="2" borderId="82" xfId="0" applyFont="1" applyFill="1" applyBorder="1" applyAlignment="1">
      <alignment horizontal="center" vertical="center"/>
    </xf>
    <xf numFmtId="0" fontId="0" fillId="0" borderId="76" xfId="0" applyBorder="1" applyAlignment="1">
      <alignment horizontal="center" vertical="center"/>
    </xf>
    <xf numFmtId="0" fontId="9" fillId="2" borderId="0" xfId="0" applyFont="1" applyFill="1" applyAlignment="1">
      <alignment horizontal="center" vertical="center"/>
    </xf>
    <xf numFmtId="0" fontId="9" fillId="2" borderId="58" xfId="0" applyFont="1" applyFill="1" applyBorder="1" applyAlignment="1">
      <alignment horizontal="center" vertical="center"/>
    </xf>
    <xf numFmtId="0" fontId="9" fillId="2" borderId="57" xfId="0" applyFont="1" applyFill="1" applyBorder="1" applyAlignment="1">
      <alignment horizontal="center" vertical="center"/>
    </xf>
    <xf numFmtId="0" fontId="9" fillId="2" borderId="84" xfId="0" applyFont="1" applyFill="1" applyBorder="1" applyAlignment="1">
      <alignment horizontal="center" vertical="center"/>
    </xf>
    <xf numFmtId="0" fontId="9" fillId="2" borderId="59" xfId="0" applyFont="1" applyFill="1" applyBorder="1" applyAlignment="1">
      <alignment horizontal="center" vertical="center"/>
    </xf>
    <xf numFmtId="0" fontId="9" fillId="2" borderId="81" xfId="0" applyFont="1" applyFill="1" applyBorder="1" applyAlignment="1">
      <alignment horizontal="center" vertical="center"/>
    </xf>
    <xf numFmtId="0" fontId="9" fillId="2" borderId="56" xfId="0" applyFont="1" applyFill="1" applyBorder="1" applyAlignment="1">
      <alignment horizontal="center" vertical="center"/>
    </xf>
    <xf numFmtId="0" fontId="9" fillId="2" borderId="52" xfId="0" applyFont="1" applyFill="1" applyBorder="1" applyAlignment="1">
      <alignment horizontal="center" vertical="center"/>
    </xf>
    <xf numFmtId="0" fontId="19" fillId="9" borderId="30" xfId="0" applyFont="1" applyFill="1" applyBorder="1" applyAlignment="1">
      <alignment vertical="top" wrapText="1"/>
    </xf>
    <xf numFmtId="0" fontId="19" fillId="9" borderId="29" xfId="0" applyFont="1" applyFill="1" applyBorder="1" applyAlignment="1">
      <alignment vertical="top" wrapText="1"/>
    </xf>
    <xf numFmtId="0" fontId="20" fillId="12" borderId="33" xfId="0" applyFont="1" applyFill="1" applyBorder="1" applyAlignment="1">
      <alignment horizontal="left" vertical="top"/>
    </xf>
    <xf numFmtId="0" fontId="20" fillId="12" borderId="34" xfId="0" applyFont="1" applyFill="1" applyBorder="1" applyAlignment="1">
      <alignment horizontal="left" vertical="top"/>
    </xf>
  </cellXfs>
  <cellStyles count="9">
    <cellStyle name="標準" xfId="0" builtinId="0"/>
    <cellStyle name="標準 2" xfId="1" xr:uid="{40251804-E9E9-43A3-956E-E079063D14C4}"/>
    <cellStyle name="標準 2 2" xfId="3" xr:uid="{D81B2A2D-C835-4D33-8483-FB2DFD342278}"/>
    <cellStyle name="標準 2 2 2" xfId="6" xr:uid="{0A379281-9CC3-4E0D-8900-B9B1B18BD174}"/>
    <cellStyle name="標準 2 2 3" xfId="8" xr:uid="{1D5A6CAF-051E-46D4-9071-EE9291F82661}"/>
    <cellStyle name="標準 2 3" xfId="5" xr:uid="{4838F0E2-B9B6-4462-9C2E-88951330CAB0}"/>
    <cellStyle name="標準 2 4" xfId="7" xr:uid="{9379BF9C-31E1-4BC6-92CD-20252DDED7D9}"/>
    <cellStyle name="標準 4" xfId="2" xr:uid="{965AAE8D-7E1A-4798-B53C-4043C6350A54}"/>
    <cellStyle name="標準 5" xfId="4" xr:uid="{86A42DB3-5B90-4A5C-B186-F8B49AB54D82}"/>
  </cellStyles>
  <dxfs count="20">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s>
  <tableStyles count="0" defaultTableStyle="TableStyleMedium2" defaultPivotStyle="PivotStyleLight16"/>
  <colors>
    <mruColors>
      <color rgb="FF6DB2BF"/>
      <color rgb="FFE2F0F3"/>
      <color rgb="FF167F92"/>
      <color rgb="FF438C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9</xdr:row>
      <xdr:rowOff>0</xdr:rowOff>
    </xdr:from>
    <xdr:to>
      <xdr:col>5</xdr:col>
      <xdr:colOff>3476625</xdr:colOff>
      <xdr:row>9</xdr:row>
      <xdr:rowOff>2360549</xdr:rowOff>
    </xdr:to>
    <xdr:pic>
      <xdr:nvPicPr>
        <xdr:cNvPr id="19" name="図 18">
          <a:extLst>
            <a:ext uri="{FF2B5EF4-FFF2-40B4-BE49-F238E27FC236}">
              <a16:creationId xmlns:a16="http://schemas.microsoft.com/office/drawing/2014/main" id="{46296543-9337-4C94-8261-9533F22BED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874875" y="6746875"/>
          <a:ext cx="3476625" cy="2360549"/>
        </a:xfrm>
        <a:prstGeom prst="rect">
          <a:avLst/>
        </a:prstGeom>
      </xdr:spPr>
    </xdr:pic>
    <xdr:clientData/>
  </xdr:twoCellAnchor>
  <xdr:twoCellAnchor editAs="oneCell">
    <xdr:from>
      <xdr:col>5</xdr:col>
      <xdr:colOff>0</xdr:colOff>
      <xdr:row>10</xdr:row>
      <xdr:rowOff>0</xdr:rowOff>
    </xdr:from>
    <xdr:to>
      <xdr:col>5</xdr:col>
      <xdr:colOff>3492500</xdr:colOff>
      <xdr:row>10</xdr:row>
      <xdr:rowOff>2619375</xdr:rowOff>
    </xdr:to>
    <xdr:pic>
      <xdr:nvPicPr>
        <xdr:cNvPr id="21" name="図 20">
          <a:extLst>
            <a:ext uri="{FF2B5EF4-FFF2-40B4-BE49-F238E27FC236}">
              <a16:creationId xmlns:a16="http://schemas.microsoft.com/office/drawing/2014/main" id="{D2F9BAD0-E09B-E22C-7A4F-93DE545703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874875" y="9223375"/>
          <a:ext cx="3492500" cy="2619375"/>
        </a:xfrm>
        <a:prstGeom prst="rect">
          <a:avLst/>
        </a:prstGeom>
      </xdr:spPr>
    </xdr:pic>
    <xdr:clientData/>
  </xdr:twoCellAnchor>
  <xdr:twoCellAnchor editAs="oneCell">
    <xdr:from>
      <xdr:col>5</xdr:col>
      <xdr:colOff>0</xdr:colOff>
      <xdr:row>22</xdr:row>
      <xdr:rowOff>1</xdr:rowOff>
    </xdr:from>
    <xdr:to>
      <xdr:col>5</xdr:col>
      <xdr:colOff>3635375</xdr:colOff>
      <xdr:row>22</xdr:row>
      <xdr:rowOff>2913981</xdr:rowOff>
    </xdr:to>
    <xdr:pic>
      <xdr:nvPicPr>
        <xdr:cNvPr id="23" name="図 22">
          <a:extLst>
            <a:ext uri="{FF2B5EF4-FFF2-40B4-BE49-F238E27FC236}">
              <a16:creationId xmlns:a16="http://schemas.microsoft.com/office/drawing/2014/main" id="{0583CD3E-43E3-586F-27FA-98C567E8854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874875" y="14541501"/>
          <a:ext cx="3635375" cy="2913980"/>
        </a:xfrm>
        <a:prstGeom prst="rect">
          <a:avLst/>
        </a:prstGeom>
      </xdr:spPr>
    </xdr:pic>
    <xdr:clientData/>
  </xdr:twoCellAnchor>
  <xdr:twoCellAnchor editAs="oneCell">
    <xdr:from>
      <xdr:col>5</xdr:col>
      <xdr:colOff>1</xdr:colOff>
      <xdr:row>23</xdr:row>
      <xdr:rowOff>0</xdr:rowOff>
    </xdr:from>
    <xdr:to>
      <xdr:col>5</xdr:col>
      <xdr:colOff>3623043</xdr:colOff>
      <xdr:row>23</xdr:row>
      <xdr:rowOff>2714625</xdr:rowOff>
    </xdr:to>
    <xdr:pic>
      <xdr:nvPicPr>
        <xdr:cNvPr id="25" name="図 24">
          <a:extLst>
            <a:ext uri="{FF2B5EF4-FFF2-40B4-BE49-F238E27FC236}">
              <a16:creationId xmlns:a16="http://schemas.microsoft.com/office/drawing/2014/main" id="{4B1BA75E-9DA2-D73B-9320-4D556B1460E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874876" y="17526000"/>
          <a:ext cx="3623042" cy="2714625"/>
        </a:xfrm>
        <a:prstGeom prst="rect">
          <a:avLst/>
        </a:prstGeom>
      </xdr:spPr>
    </xdr:pic>
    <xdr:clientData/>
  </xdr:twoCellAnchor>
  <xdr:twoCellAnchor editAs="oneCell">
    <xdr:from>
      <xdr:col>5</xdr:col>
      <xdr:colOff>0</xdr:colOff>
      <xdr:row>36</xdr:row>
      <xdr:rowOff>142875</xdr:rowOff>
    </xdr:from>
    <xdr:to>
      <xdr:col>5</xdr:col>
      <xdr:colOff>3640667</xdr:colOff>
      <xdr:row>36</xdr:row>
      <xdr:rowOff>2873375</xdr:rowOff>
    </xdr:to>
    <xdr:pic>
      <xdr:nvPicPr>
        <xdr:cNvPr id="29" name="図 28">
          <a:extLst>
            <a:ext uri="{FF2B5EF4-FFF2-40B4-BE49-F238E27FC236}">
              <a16:creationId xmlns:a16="http://schemas.microsoft.com/office/drawing/2014/main" id="{A67BBD77-B849-F0F8-0F94-8AC6AF234EC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874875" y="18145125"/>
          <a:ext cx="3640667" cy="2730500"/>
        </a:xfrm>
        <a:prstGeom prst="rect">
          <a:avLst/>
        </a:prstGeom>
      </xdr:spPr>
    </xdr:pic>
    <xdr:clientData/>
  </xdr:twoCellAnchor>
  <xdr:twoCellAnchor editAs="oneCell">
    <xdr:from>
      <xdr:col>5</xdr:col>
      <xdr:colOff>0</xdr:colOff>
      <xdr:row>37</xdr:row>
      <xdr:rowOff>0</xdr:rowOff>
    </xdr:from>
    <xdr:to>
      <xdr:col>5</xdr:col>
      <xdr:colOff>3635375</xdr:colOff>
      <xdr:row>37</xdr:row>
      <xdr:rowOff>2752173</xdr:rowOff>
    </xdr:to>
    <xdr:pic>
      <xdr:nvPicPr>
        <xdr:cNvPr id="31" name="図 30">
          <a:extLst>
            <a:ext uri="{FF2B5EF4-FFF2-40B4-BE49-F238E27FC236}">
              <a16:creationId xmlns:a16="http://schemas.microsoft.com/office/drawing/2014/main" id="{EF347DE7-5D4A-1F6F-0419-26C6852831B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874875" y="20955000"/>
          <a:ext cx="3635375" cy="2752173"/>
        </a:xfrm>
        <a:prstGeom prst="rect">
          <a:avLst/>
        </a:prstGeom>
      </xdr:spPr>
    </xdr:pic>
    <xdr:clientData/>
  </xdr:twoCellAnchor>
  <xdr:twoCellAnchor editAs="oneCell">
    <xdr:from>
      <xdr:col>5</xdr:col>
      <xdr:colOff>1</xdr:colOff>
      <xdr:row>38</xdr:row>
      <xdr:rowOff>1</xdr:rowOff>
    </xdr:from>
    <xdr:to>
      <xdr:col>5</xdr:col>
      <xdr:colOff>3651251</xdr:colOff>
      <xdr:row>38</xdr:row>
      <xdr:rowOff>2081555</xdr:rowOff>
    </xdr:to>
    <xdr:pic>
      <xdr:nvPicPr>
        <xdr:cNvPr id="33" name="図 32">
          <a:extLst>
            <a:ext uri="{FF2B5EF4-FFF2-40B4-BE49-F238E27FC236}">
              <a16:creationId xmlns:a16="http://schemas.microsoft.com/office/drawing/2014/main" id="{A86E1457-5A5D-250D-52D8-9E83A19AE6C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874876" y="23780751"/>
          <a:ext cx="3651250" cy="20815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sl$\Ubuntu-22.04\Users\nagao\Documents\DCS-Viewer\&#30707;&#20117;&#12373;&#12435;&#36899;&#25658;\sample\XAFS_excel_invi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l$\Ubuntu-22.04\Users\nagao\Documents\M-DaC(&#20027;&#35201;&#12497;&#12521;&#12513;&#12540;&#12479;&#31649;&#29702;)\DPF&#12513;&#12479;&#26908;&#35342;20010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imsgojp-my.sharepoint.com/personal/nagao_hiroko_nims_go_jp/Documents/Microsoft%20Teams%20&#12481;&#12515;&#12483;&#12488;%20&#12501;&#12449;&#12452;&#12523;/DCS&#30331;&#37682;&#29992;&#12486;&#12531;&#12503;&#12524;&#12540;&#12488;_mi20200809-20210406&#20462;&#27491;-MDR&#36861;&#21152;&#29256;%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NAGAO Hiroko" id="{B7DAA40B-BCA7-41A8-B040-18157FA8396E}" userId="S::nagao.hiroko@nims.go.jp::c16b1a13-41de-4a2e-b867-1435f5d438aa" providerId="AD"/>
  <person displayName="MATSUDA Asahiko" id="{02959AA8-3E6A-624A-9B68-AF89E7C1CB3F}" userId="S::MATSUDA.Asahiko@nims.go.jp::eaa87ae4-428f-4518-a80a-f0040790c2d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6" dT="2023-10-19T01:27:35.56" personId="{02959AA8-3E6A-624A-9B68-AF89E7C1CB3F}" id="{8EC9289B-E89B-C54A-AF5E-A9CAB7783195}">
    <text>「スパイク除去/spike removal」などとするのが良いでしょう。（特異点除去という言葉は物理学上かなり特定の意味を持つ言葉で、今回の処理はそれに当たらないため）</text>
  </threadedComment>
  <threadedComment ref="F26" dT="2023-10-19T03:36:03.85" personId="{B7DAA40B-BCA7-41A8-B040-18157FA8396E}" id="{65CAA7EC-442D-4352-94C9-1F8A9F2706B9}" parentId="{8EC9289B-E89B-C54A-AF5E-A9CAB7783195}">
    <text>OKです。</text>
  </threadedComment>
  <threadedComment ref="F27" dT="2023-10-19T01:28:53.54" personId="{02959AA8-3E6A-624A-9B68-AF89E7C1CB3F}" id="{296B8175-6133-1340-B050-FB33F3C0CC15}">
    <text>「取得」というか、「特出し表示」？　取得でも良いですが、一応議論したく</text>
  </threadedComment>
</ThreadedComments>
</file>

<file path=xl/threadedComments/threadedComment2.xml><?xml version="1.0" encoding="utf-8"?>
<ThreadedComments xmlns="http://schemas.microsoft.com/office/spreadsheetml/2018/threadedcomments" xmlns:x="http://schemas.openxmlformats.org/spreadsheetml/2006/main">
  <threadedComment ref="L27" dT="2023-10-19T01:41:04.51" personId="{02959AA8-3E6A-624A-9B68-AF89E7C1CB3F}" id="{AD545E9C-6EAD-7444-868D-1DA9DDED3D54}">
    <text>数値型に固執させるなら、サンプル幅・サンプル長さ・サンプル厚さの3項目に分ける必要が出てきますか？</text>
  </threadedComment>
  <threadedComment ref="L27" dT="2023-10-19T02:08:23.12" personId="{B7DAA40B-BCA7-41A8-B040-18157FA8396E}" id="{FE90D754-AA9F-4974-9E7A-AC2203918558}" parentId="{AD545E9C-6EAD-7444-868D-1DA9DDED3D54}">
    <text>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ext>
  </threadedComment>
  <threadedComment ref="F36" dT="2023-10-19T01:32:06.24" personId="{02959AA8-3E6A-624A-9B68-AF89E7C1CB3F}" id="{14C21C5E-7A44-AA48-B84A-2B7A0F5A94D8}">
    <text>"coercivity" のようなちゃんとした英語名ではなく、記号を英語名扱いで格納するということでいいなら、これでOKです。この下のセルも同様</text>
  </threadedComment>
  <threadedComment ref="F36" dT="2023-10-19T02:10:15.67" personId="{B7DAA40B-BCA7-41A8-B040-18157FA8396E}" id="{3AE3BCEA-48EA-44B5-B0AE-BDD8A9AD1B7A}" parentId="{14C21C5E-7A44-AA48-B84A-2B7A0F5A94D8}">
    <text>確かにそうですね。基本的に略語は使用しない、という原則で考えていますが、磁性分野では常識な語彙なのでOKと考えるか、ということですね。</text>
  </threadedComment>
  <threadedComment ref="H37" dT="2023-10-19T01:30:32.19" personId="{02959AA8-3E6A-624A-9B68-AF89E7C1CB3F}" id="{C11FE378-AC52-5844-93E3-10FA1B4B2ECC}">
    <text>emuは標準単位系ではないので、高橋さん用途には良いとしても、汎用としては別の単位に換算すべきな気がする</text>
  </threadedComment>
  <threadedComment ref="F39" dT="2023-10-19T01:43:00.95" personId="{02959AA8-3E6A-624A-9B68-AF89E7C1CB3F}" id="{EFCB1198-F542-704F-9335-CDD4A0F5BC07}">
    <text>Br per volume か？</text>
  </threadedComment>
  <threadedComment ref="F39" dT="2023-10-19T02:13:06.03" personId="{B7DAA40B-BCA7-41A8-B040-18157FA8396E}" id="{422D20DE-4B61-4AAC-B1C7-01BDF1F5C690}" parentId="{EFCB1198-F542-704F-9335-CDD4A0F5BC07}">
    <text>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text>
  </threadedComment>
  <threadedComment ref="F39" dT="2023-10-19T02:15:35.01" personId="{B7DAA40B-BCA7-41A8-B040-18157FA8396E}" id="{8B9CCB42-4FA1-464E-B104-861A13AA9B0C}" parentId="{EFCB1198-F542-704F-9335-CDD4A0F5BC07}">
    <text>10/3に
「Bs/体積」
と連絡あり。</text>
  </threadedComment>
  <threadedComment ref="F39" dT="2023-10-19T02:20:16.78" personId="{B7DAA40B-BCA7-41A8-B040-18157FA8396E}" id="{7968B7E6-2118-429C-AC77-7849838931AC}" parentId="{EFCB1198-F542-704F-9335-CDD4A0F5BC07}">
    <text>高橋さんのメタは
「残留磁化x膜厚(memu):3.92e-03」
となっており、残留磁化はBrを使用しています。整理必要かもしれません。</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9BF0-6A59-4E51-B01C-7C6C93D7E843}">
  <dimension ref="A1:N50"/>
  <sheetViews>
    <sheetView zoomScale="125" zoomScaleNormal="70" workbookViewId="0">
      <selection activeCell="G30" sqref="G30"/>
    </sheetView>
  </sheetViews>
  <sheetFormatPr defaultColWidth="9" defaultRowHeight="18"/>
  <cols>
    <col min="1" max="2" width="19" style="3" customWidth="1"/>
    <col min="3" max="3" width="50.83203125" style="3" customWidth="1"/>
    <col min="4" max="5" width="9" style="5" customWidth="1"/>
    <col min="6" max="7" width="37.83203125" style="3" customWidth="1"/>
    <col min="8" max="10" width="14.08203125" style="3" customWidth="1"/>
    <col min="11" max="11" width="45.08203125" style="3" customWidth="1"/>
    <col min="12" max="14" width="9" style="3"/>
    <col min="15" max="15" width="3.08203125" style="3" customWidth="1"/>
    <col min="16" max="16384" width="9" style="3"/>
  </cols>
  <sheetData>
    <row r="1" spans="1:12">
      <c r="C1" s="4" t="s">
        <v>0</v>
      </c>
    </row>
    <row r="3" spans="1:12" ht="18.5" thickBot="1">
      <c r="C3" s="3" t="s">
        <v>1</v>
      </c>
      <c r="F3" s="3" t="s">
        <v>2</v>
      </c>
      <c r="G3" s="3" t="s">
        <v>3</v>
      </c>
      <c r="H3" s="6" t="s">
        <v>4</v>
      </c>
      <c r="I3" s="3" t="s">
        <v>5</v>
      </c>
      <c r="J3" s="3" t="s">
        <v>6</v>
      </c>
      <c r="K3" s="6" t="s">
        <v>7</v>
      </c>
    </row>
    <row r="4" spans="1:12" ht="90.5" thickBot="1">
      <c r="C4" s="7" t="s">
        <v>8</v>
      </c>
      <c r="D4" s="8" t="s">
        <v>9</v>
      </c>
      <c r="E4" s="8" t="s">
        <v>10</v>
      </c>
      <c r="F4" s="9" t="s">
        <v>11</v>
      </c>
      <c r="G4" s="9" t="s">
        <v>12</v>
      </c>
      <c r="H4" s="10" t="s">
        <v>13</v>
      </c>
      <c r="I4" s="11" t="s">
        <v>14</v>
      </c>
      <c r="J4" s="11" t="s">
        <v>15</v>
      </c>
      <c r="K4" s="12" t="s">
        <v>16</v>
      </c>
    </row>
    <row r="5" spans="1:12">
      <c r="A5" s="213" t="s">
        <v>17</v>
      </c>
      <c r="B5" s="214"/>
      <c r="C5" s="13" t="str">
        <f t="shared" ref="C5:C10" si="0">SUBSTITUTE(LOWER(TRIM(G5))," ","_")</f>
        <v>instrument</v>
      </c>
      <c r="D5" s="14" t="s">
        <v>18</v>
      </c>
      <c r="E5" s="14"/>
      <c r="F5" s="13" t="s">
        <v>19</v>
      </c>
      <c r="G5" s="13" t="s">
        <v>20</v>
      </c>
      <c r="H5" s="13" t="s">
        <v>21</v>
      </c>
      <c r="I5" s="15"/>
      <c r="J5" s="15"/>
      <c r="K5" s="16"/>
    </row>
    <row r="6" spans="1:12">
      <c r="A6" s="215"/>
      <c r="B6" s="216"/>
      <c r="C6" s="17" t="str">
        <f t="shared" si="0"/>
        <v/>
      </c>
      <c r="D6" s="18"/>
      <c r="E6" s="18"/>
      <c r="F6" s="17" t="s">
        <v>22</v>
      </c>
      <c r="G6" s="17" t="s">
        <v>23</v>
      </c>
      <c r="H6" s="17"/>
      <c r="I6" s="19"/>
      <c r="J6" s="19"/>
      <c r="K6" s="20" t="s">
        <v>24</v>
      </c>
    </row>
    <row r="7" spans="1:12">
      <c r="A7" s="215"/>
      <c r="B7" s="216"/>
      <c r="C7" s="21" t="str">
        <f t="shared" si="0"/>
        <v>data_owner_(affiliation)</v>
      </c>
      <c r="D7" s="22" t="s">
        <v>18</v>
      </c>
      <c r="E7" s="22"/>
      <c r="F7" s="21" t="s">
        <v>25</v>
      </c>
      <c r="G7" s="21" t="s">
        <v>26</v>
      </c>
      <c r="H7" s="21" t="s">
        <v>27</v>
      </c>
      <c r="I7" s="23"/>
      <c r="J7" s="23"/>
      <c r="K7" s="24" t="s">
        <v>28</v>
      </c>
    </row>
    <row r="8" spans="1:12">
      <c r="A8" s="215"/>
      <c r="B8" s="216"/>
      <c r="C8" s="21" t="str">
        <f t="shared" si="0"/>
        <v>data_name</v>
      </c>
      <c r="D8" s="22" t="s">
        <v>18</v>
      </c>
      <c r="E8" s="22"/>
      <c r="F8" s="21" t="s">
        <v>29</v>
      </c>
      <c r="G8" s="21" t="s">
        <v>30</v>
      </c>
      <c r="H8" s="21" t="s">
        <v>27</v>
      </c>
      <c r="I8" s="23"/>
      <c r="J8" s="23"/>
      <c r="K8" s="24"/>
      <c r="L8" s="3" t="s">
        <v>31</v>
      </c>
    </row>
    <row r="9" spans="1:12">
      <c r="A9" s="215"/>
      <c r="B9" s="216"/>
      <c r="C9" s="21" t="str">
        <f t="shared" si="0"/>
        <v>experiment_id</v>
      </c>
      <c r="D9" s="22"/>
      <c r="E9" s="22"/>
      <c r="F9" s="21" t="s">
        <v>32</v>
      </c>
      <c r="G9" s="21" t="s">
        <v>33</v>
      </c>
      <c r="H9" s="21" t="s">
        <v>21</v>
      </c>
      <c r="I9" s="23"/>
      <c r="J9" s="23"/>
      <c r="K9" s="24"/>
    </row>
    <row r="10" spans="1:12" ht="18.5" thickBot="1">
      <c r="A10" s="217"/>
      <c r="B10" s="218"/>
      <c r="C10" s="25" t="str">
        <f t="shared" si="0"/>
        <v>description</v>
      </c>
      <c r="D10" s="26"/>
      <c r="E10" s="26"/>
      <c r="F10" s="25" t="s">
        <v>34</v>
      </c>
      <c r="G10" s="25" t="s">
        <v>35</v>
      </c>
      <c r="H10" s="25" t="s">
        <v>21</v>
      </c>
      <c r="I10" s="27"/>
      <c r="J10" s="27"/>
      <c r="K10" s="28"/>
    </row>
    <row r="11" spans="1:12">
      <c r="A11" s="228" t="s">
        <v>36</v>
      </c>
      <c r="B11" s="225" t="s">
        <v>37</v>
      </c>
      <c r="C11" s="13" t="str">
        <f>SUBSTITUTE(LOWER(TRIM(G11))," ","_")</f>
        <v>sample_name_(local_id)</v>
      </c>
      <c r="D11" s="14" t="s">
        <v>38</v>
      </c>
      <c r="E11" s="14"/>
      <c r="F11" s="29" t="s">
        <v>39</v>
      </c>
      <c r="G11" s="13" t="s">
        <v>40</v>
      </c>
      <c r="H11" s="29" t="s">
        <v>27</v>
      </c>
      <c r="I11" s="15"/>
      <c r="J11" s="15"/>
      <c r="K11" s="30"/>
    </row>
    <row r="12" spans="1:12">
      <c r="A12" s="229"/>
      <c r="B12" s="226"/>
      <c r="C12" s="21" t="str">
        <f>SUBSTITUTE(LOWER(TRIM(G12))," ","_")</f>
        <v>chemical_formula_etc.</v>
      </c>
      <c r="D12" s="31"/>
      <c r="E12" s="31"/>
      <c r="F12" s="32" t="s">
        <v>41</v>
      </c>
      <c r="G12" s="23" t="s">
        <v>42</v>
      </c>
      <c r="H12" s="32" t="s">
        <v>27</v>
      </c>
      <c r="I12" s="23"/>
      <c r="J12" s="23"/>
      <c r="K12" s="33"/>
    </row>
    <row r="13" spans="1:12">
      <c r="A13" s="229"/>
      <c r="B13" s="226"/>
      <c r="C13" s="21" t="str">
        <f t="shared" ref="C13:C17" si="1">SUBSTITUTE(LOWER(TRIM(G13))," ","_")</f>
        <v>administrator_(affiliation)</v>
      </c>
      <c r="D13" s="31" t="s">
        <v>38</v>
      </c>
      <c r="E13" s="31"/>
      <c r="F13" s="23" t="s">
        <v>43</v>
      </c>
      <c r="G13" s="23" t="s">
        <v>44</v>
      </c>
      <c r="H13" s="32" t="s">
        <v>27</v>
      </c>
      <c r="I13" s="23"/>
      <c r="J13" s="23"/>
      <c r="K13" s="33"/>
    </row>
    <row r="14" spans="1:12">
      <c r="A14" s="229"/>
      <c r="B14" s="226"/>
      <c r="C14" s="21" t="str">
        <f t="shared" si="1"/>
        <v>reference_url</v>
      </c>
      <c r="D14" s="31"/>
      <c r="E14" s="31"/>
      <c r="F14" s="32" t="s">
        <v>45</v>
      </c>
      <c r="G14" s="23" t="s">
        <v>46</v>
      </c>
      <c r="H14" s="32" t="s">
        <v>27</v>
      </c>
      <c r="I14" s="23"/>
      <c r="J14" s="23"/>
      <c r="K14" s="33"/>
    </row>
    <row r="15" spans="1:12">
      <c r="A15" s="229"/>
      <c r="B15" s="226"/>
      <c r="C15" s="21" t="str">
        <f t="shared" si="1"/>
        <v>related_samples</v>
      </c>
      <c r="D15" s="31"/>
      <c r="E15" s="31"/>
      <c r="F15" s="32" t="s">
        <v>47</v>
      </c>
      <c r="G15" s="23" t="s">
        <v>48</v>
      </c>
      <c r="H15" s="32" t="s">
        <v>27</v>
      </c>
      <c r="I15" s="23"/>
      <c r="J15" s="23"/>
      <c r="K15" s="33"/>
    </row>
    <row r="16" spans="1:12">
      <c r="A16" s="229"/>
      <c r="B16" s="226"/>
      <c r="C16" s="21" t="str">
        <f t="shared" si="1"/>
        <v>tags</v>
      </c>
      <c r="D16" s="31"/>
      <c r="E16" s="31"/>
      <c r="F16" s="32" t="s">
        <v>49</v>
      </c>
      <c r="G16" s="23" t="s">
        <v>50</v>
      </c>
      <c r="H16" s="32" t="s">
        <v>27</v>
      </c>
      <c r="I16" s="23"/>
      <c r="J16" s="23"/>
      <c r="K16" s="33"/>
    </row>
    <row r="17" spans="1:11">
      <c r="A17" s="229"/>
      <c r="B17" s="226"/>
      <c r="C17" s="21" t="str">
        <f t="shared" si="1"/>
        <v>description</v>
      </c>
      <c r="D17" s="31"/>
      <c r="E17" s="31"/>
      <c r="F17" s="32" t="s">
        <v>51</v>
      </c>
      <c r="G17" s="23" t="s">
        <v>52</v>
      </c>
      <c r="H17" s="32" t="s">
        <v>27</v>
      </c>
      <c r="I17" s="23"/>
      <c r="J17" s="23"/>
      <c r="K17" s="33"/>
    </row>
    <row r="18" spans="1:11">
      <c r="A18" s="229"/>
      <c r="B18" s="226"/>
      <c r="C18" s="21" t="str">
        <f t="shared" ref="C18:C24" si="2">"sample.general."&amp;SUBSTITUTE(LOWER(TRIM(G18))," ","_")</f>
        <v>sample.general.general_name</v>
      </c>
      <c r="D18" s="31"/>
      <c r="E18" s="31"/>
      <c r="F18" s="32" t="s">
        <v>53</v>
      </c>
      <c r="G18" s="23" t="s">
        <v>54</v>
      </c>
      <c r="H18" s="32" t="s">
        <v>27</v>
      </c>
      <c r="I18" s="23"/>
      <c r="J18" s="23"/>
      <c r="K18" s="33"/>
    </row>
    <row r="19" spans="1:11">
      <c r="A19" s="229"/>
      <c r="B19" s="226"/>
      <c r="C19" s="21" t="str">
        <f t="shared" si="2"/>
        <v>sample.general.cas_number</v>
      </c>
      <c r="D19" s="31"/>
      <c r="E19" s="31"/>
      <c r="F19" s="32" t="s">
        <v>55</v>
      </c>
      <c r="G19" s="23" t="s">
        <v>56</v>
      </c>
      <c r="H19" s="32" t="s">
        <v>27</v>
      </c>
      <c r="I19" s="23"/>
      <c r="J19" s="23"/>
      <c r="K19" s="33"/>
    </row>
    <row r="20" spans="1:11">
      <c r="A20" s="229"/>
      <c r="B20" s="226"/>
      <c r="C20" s="21" t="str">
        <f t="shared" si="2"/>
        <v>sample.general.crystal_structure</v>
      </c>
      <c r="D20" s="31"/>
      <c r="E20" s="31"/>
      <c r="F20" s="32" t="s">
        <v>57</v>
      </c>
      <c r="G20" s="23" t="s">
        <v>58</v>
      </c>
      <c r="H20" s="32" t="s">
        <v>27</v>
      </c>
      <c r="I20" s="23"/>
      <c r="J20" s="23"/>
      <c r="K20" s="33"/>
    </row>
    <row r="21" spans="1:11">
      <c r="A21" s="229"/>
      <c r="B21" s="226"/>
      <c r="C21" s="21" t="str">
        <f t="shared" si="2"/>
        <v>sample.general.sample_shape</v>
      </c>
      <c r="D21" s="31"/>
      <c r="E21" s="31"/>
      <c r="F21" s="32" t="s">
        <v>59</v>
      </c>
      <c r="G21" s="23" t="s">
        <v>60</v>
      </c>
      <c r="H21" s="32" t="s">
        <v>27</v>
      </c>
      <c r="I21" s="23"/>
      <c r="J21" s="23"/>
      <c r="K21" s="33"/>
    </row>
    <row r="22" spans="1:11">
      <c r="A22" s="229"/>
      <c r="B22" s="226"/>
      <c r="C22" s="21" t="str">
        <f t="shared" si="2"/>
        <v>sample.general.purchase_date</v>
      </c>
      <c r="D22" s="31"/>
      <c r="E22" s="31"/>
      <c r="F22" s="32" t="s">
        <v>61</v>
      </c>
      <c r="G22" s="23" t="s">
        <v>62</v>
      </c>
      <c r="H22" s="32" t="s">
        <v>27</v>
      </c>
      <c r="I22" s="23"/>
      <c r="J22" s="23"/>
      <c r="K22" s="33"/>
    </row>
    <row r="23" spans="1:11">
      <c r="A23" s="229"/>
      <c r="B23" s="226"/>
      <c r="C23" s="21" t="str">
        <f t="shared" si="2"/>
        <v>sample.general.supplier</v>
      </c>
      <c r="D23" s="31"/>
      <c r="E23" s="31"/>
      <c r="F23" s="32" t="s">
        <v>63</v>
      </c>
      <c r="G23" s="23" t="s">
        <v>64</v>
      </c>
      <c r="H23" s="32" t="s">
        <v>27</v>
      </c>
      <c r="I23" s="23"/>
      <c r="J23" s="23"/>
      <c r="K23" s="33"/>
    </row>
    <row r="24" spans="1:11" ht="18.5" thickBot="1">
      <c r="A24" s="230"/>
      <c r="B24" s="227"/>
      <c r="C24" s="25" t="str">
        <f t="shared" si="2"/>
        <v>sample.general.lot_number_or_product_number_etc</v>
      </c>
      <c r="D24" s="34"/>
      <c r="E24" s="34"/>
      <c r="F24" s="35" t="s">
        <v>65</v>
      </c>
      <c r="G24" s="35" t="s">
        <v>66</v>
      </c>
      <c r="H24" s="35" t="s">
        <v>27</v>
      </c>
      <c r="I24" s="35"/>
      <c r="J24" s="27"/>
      <c r="K24" s="36"/>
    </row>
    <row r="25" spans="1:11">
      <c r="A25" s="78"/>
      <c r="B25" s="231" t="s">
        <v>67</v>
      </c>
      <c r="C25" s="82" t="s">
        <v>68</v>
      </c>
      <c r="D25" s="83"/>
      <c r="E25" s="83"/>
      <c r="F25" s="84" t="s">
        <v>69</v>
      </c>
      <c r="G25" s="84" t="s">
        <v>70</v>
      </c>
      <c r="H25" s="84" t="s">
        <v>71</v>
      </c>
      <c r="I25" s="84"/>
      <c r="J25" s="85"/>
      <c r="K25" s="86" t="s">
        <v>72</v>
      </c>
    </row>
    <row r="26" spans="1:11">
      <c r="A26" s="78"/>
      <c r="B26" s="223"/>
      <c r="C26" s="82" t="s">
        <v>73</v>
      </c>
      <c r="D26" s="83"/>
      <c r="E26" s="83"/>
      <c r="F26" s="84" t="s">
        <v>74</v>
      </c>
      <c r="G26" s="84" t="s">
        <v>75</v>
      </c>
      <c r="H26" s="84" t="s">
        <v>71</v>
      </c>
      <c r="I26" s="84"/>
      <c r="J26" s="85"/>
      <c r="K26" s="86" t="s">
        <v>72</v>
      </c>
    </row>
    <row r="27" spans="1:11">
      <c r="A27" s="78"/>
      <c r="B27" s="223"/>
      <c r="C27" s="82"/>
      <c r="D27" s="83"/>
      <c r="E27" s="83"/>
      <c r="F27" s="84" t="s">
        <v>76</v>
      </c>
      <c r="G27" s="84"/>
      <c r="H27" s="84" t="s">
        <v>71</v>
      </c>
      <c r="I27" s="84"/>
      <c r="J27" s="85"/>
      <c r="K27" s="86" t="s">
        <v>72</v>
      </c>
    </row>
    <row r="28" spans="1:11">
      <c r="A28" s="219" t="s">
        <v>77</v>
      </c>
      <c r="B28" s="223"/>
      <c r="C28" s="32" t="s">
        <v>78</v>
      </c>
      <c r="D28" s="22"/>
      <c r="E28" s="22"/>
      <c r="F28" s="32" t="s">
        <v>79</v>
      </c>
      <c r="G28" s="32" t="s">
        <v>78</v>
      </c>
      <c r="H28" s="21" t="s">
        <v>21</v>
      </c>
      <c r="I28" s="1"/>
      <c r="J28" s="1"/>
      <c r="K28" s="24"/>
    </row>
    <row r="29" spans="1:11">
      <c r="A29" s="219"/>
      <c r="B29" s="223"/>
      <c r="C29" s="32" t="s">
        <v>80</v>
      </c>
      <c r="D29" s="31"/>
      <c r="E29" s="31"/>
      <c r="F29" s="32" t="s">
        <v>81</v>
      </c>
      <c r="G29" s="32" t="s">
        <v>80</v>
      </c>
      <c r="H29" s="21" t="s">
        <v>21</v>
      </c>
      <c r="I29" s="23"/>
      <c r="J29" s="23"/>
      <c r="K29" s="33"/>
    </row>
    <row r="30" spans="1:11" ht="18.75" customHeight="1">
      <c r="A30" s="219"/>
      <c r="B30" s="223"/>
      <c r="C30" s="32" t="s">
        <v>82</v>
      </c>
      <c r="D30" s="22"/>
      <c r="E30" s="22"/>
      <c r="F30" s="32" t="s">
        <v>83</v>
      </c>
      <c r="G30" s="32" t="s">
        <v>82</v>
      </c>
      <c r="H30" s="21" t="s">
        <v>21</v>
      </c>
      <c r="I30" s="23"/>
      <c r="J30" s="23"/>
      <c r="K30" s="33"/>
    </row>
    <row r="31" spans="1:11" ht="18.75" customHeight="1">
      <c r="A31" s="219"/>
      <c r="B31" s="223"/>
      <c r="C31" s="32" t="s">
        <v>84</v>
      </c>
      <c r="D31" s="31"/>
      <c r="E31" s="31"/>
      <c r="F31" s="32" t="s">
        <v>85</v>
      </c>
      <c r="G31" s="32" t="s">
        <v>84</v>
      </c>
      <c r="H31" s="21" t="s">
        <v>21</v>
      </c>
      <c r="I31" s="23"/>
      <c r="J31" s="23"/>
      <c r="K31" s="33"/>
    </row>
    <row r="32" spans="1:11" ht="18.75" customHeight="1">
      <c r="A32" s="219"/>
      <c r="B32" s="223"/>
      <c r="C32" s="32" t="s">
        <v>86</v>
      </c>
      <c r="D32" s="31"/>
      <c r="E32" s="31"/>
      <c r="F32" s="32" t="s">
        <v>87</v>
      </c>
      <c r="G32" s="32" t="s">
        <v>86</v>
      </c>
      <c r="H32" s="21" t="s">
        <v>21</v>
      </c>
      <c r="I32" s="23"/>
      <c r="J32" s="23"/>
      <c r="K32" s="33"/>
    </row>
    <row r="33" spans="1:14">
      <c r="A33" s="219"/>
      <c r="B33" s="223"/>
      <c r="C33" s="32" t="s">
        <v>88</v>
      </c>
      <c r="D33" s="22"/>
      <c r="E33" s="22"/>
      <c r="F33" s="32" t="s">
        <v>89</v>
      </c>
      <c r="G33" s="32" t="s">
        <v>88</v>
      </c>
      <c r="H33" s="21" t="s">
        <v>21</v>
      </c>
      <c r="I33" s="1"/>
      <c r="J33" s="1"/>
      <c r="K33" s="24"/>
    </row>
    <row r="34" spans="1:14">
      <c r="A34" s="219"/>
      <c r="B34" s="223"/>
      <c r="C34" s="32" t="s">
        <v>90</v>
      </c>
      <c r="D34" s="31"/>
      <c r="E34" s="31"/>
      <c r="F34" s="32" t="s">
        <v>91</v>
      </c>
      <c r="G34" s="32" t="s">
        <v>90</v>
      </c>
      <c r="H34" s="21" t="s">
        <v>21</v>
      </c>
      <c r="I34" s="23"/>
      <c r="J34" s="23"/>
      <c r="K34" s="33"/>
    </row>
    <row r="35" spans="1:14" ht="18.75" customHeight="1">
      <c r="A35" s="219"/>
      <c r="B35" s="223"/>
      <c r="C35" s="32" t="s">
        <v>92</v>
      </c>
      <c r="D35" s="22"/>
      <c r="E35" s="22"/>
      <c r="F35" s="32" t="s">
        <v>93</v>
      </c>
      <c r="G35" s="32" t="s">
        <v>92</v>
      </c>
      <c r="H35" s="21" t="s">
        <v>21</v>
      </c>
      <c r="I35" s="23"/>
      <c r="J35" s="23"/>
      <c r="K35" s="33"/>
    </row>
    <row r="36" spans="1:14" ht="18.75" customHeight="1">
      <c r="A36" s="219"/>
      <c r="B36" s="223"/>
      <c r="C36" s="32" t="s">
        <v>94</v>
      </c>
      <c r="D36" s="31"/>
      <c r="E36" s="31"/>
      <c r="F36" s="32" t="s">
        <v>95</v>
      </c>
      <c r="G36" s="32" t="s">
        <v>94</v>
      </c>
      <c r="H36" s="21" t="s">
        <v>21</v>
      </c>
      <c r="I36" s="23"/>
      <c r="J36" s="23"/>
      <c r="K36" s="33"/>
    </row>
    <row r="37" spans="1:14" ht="18.75" customHeight="1">
      <c r="A37" s="219"/>
      <c r="B37" s="224"/>
      <c r="C37" s="32" t="s">
        <v>96</v>
      </c>
      <c r="D37" s="31"/>
      <c r="E37" s="31"/>
      <c r="F37" s="32" t="s">
        <v>97</v>
      </c>
      <c r="G37" s="32" t="s">
        <v>96</v>
      </c>
      <c r="H37" s="21" t="s">
        <v>21</v>
      </c>
      <c r="I37" s="23"/>
      <c r="J37" s="23"/>
      <c r="K37" s="33"/>
    </row>
    <row r="38" spans="1:14">
      <c r="A38" s="219"/>
      <c r="B38" s="222" t="s">
        <v>98</v>
      </c>
      <c r="C38" s="21" t="str">
        <f>"common_"&amp;SUBSTITUTE(LOWER(TRIM(G38))," ","_")</f>
        <v>common_data_type</v>
      </c>
      <c r="D38" s="22"/>
      <c r="E38" s="22"/>
      <c r="F38" s="21" t="s">
        <v>99</v>
      </c>
      <c r="G38" s="21" t="s">
        <v>100</v>
      </c>
      <c r="H38" s="21" t="s">
        <v>21</v>
      </c>
      <c r="I38" s="23"/>
      <c r="J38" s="23"/>
      <c r="K38" s="24" t="s">
        <v>101</v>
      </c>
      <c r="N38" s="37"/>
    </row>
    <row r="39" spans="1:14">
      <c r="A39" s="219"/>
      <c r="B39" s="223"/>
      <c r="C39" s="21" t="str">
        <f t="shared" ref="C39:C41" si="3">"common_"&amp;SUBSTITUTE(LOWER(TRIM(G39))," ","_")</f>
        <v>common_data_origin</v>
      </c>
      <c r="D39" s="22"/>
      <c r="E39" s="22"/>
      <c r="F39" s="21" t="s">
        <v>102</v>
      </c>
      <c r="G39" s="21" t="s">
        <v>103</v>
      </c>
      <c r="H39" s="21" t="s">
        <v>21</v>
      </c>
      <c r="I39" s="23"/>
      <c r="J39" s="23"/>
      <c r="K39" s="24" t="s">
        <v>104</v>
      </c>
      <c r="N39" s="37"/>
    </row>
    <row r="40" spans="1:14">
      <c r="A40" s="219"/>
      <c r="B40" s="223"/>
      <c r="C40" s="21" t="str">
        <f t="shared" si="3"/>
        <v>common_technical_category</v>
      </c>
      <c r="D40" s="22"/>
      <c r="E40" s="22"/>
      <c r="F40" s="21" t="s">
        <v>105</v>
      </c>
      <c r="G40" s="21" t="s">
        <v>106</v>
      </c>
      <c r="H40" s="21" t="s">
        <v>21</v>
      </c>
      <c r="I40" s="23"/>
      <c r="J40" s="23"/>
      <c r="K40" s="24" t="s">
        <v>107</v>
      </c>
      <c r="N40" s="37"/>
    </row>
    <row r="41" spans="1:14">
      <c r="A41" s="219"/>
      <c r="B41" s="224"/>
      <c r="C41" s="21" t="str">
        <f t="shared" si="3"/>
        <v>common_reference</v>
      </c>
      <c r="D41" s="22"/>
      <c r="E41" s="22"/>
      <c r="F41" s="21" t="s">
        <v>108</v>
      </c>
      <c r="G41" s="21" t="s">
        <v>109</v>
      </c>
      <c r="H41" s="21" t="s">
        <v>21</v>
      </c>
      <c r="I41" s="23"/>
      <c r="J41" s="23"/>
      <c r="K41" s="24"/>
      <c r="N41" s="37"/>
    </row>
    <row r="42" spans="1:14">
      <c r="A42" s="219"/>
      <c r="B42" s="216" t="s">
        <v>110</v>
      </c>
      <c r="C42" s="21" t="str">
        <f>"measurement_"&amp;SUBSTITUTE(LOWER(TRIM(G42))," ","_")</f>
        <v>measurement_method_category</v>
      </c>
      <c r="D42" s="22"/>
      <c r="E42" s="22"/>
      <c r="F42" s="21" t="s">
        <v>111</v>
      </c>
      <c r="G42" s="21" t="s">
        <v>112</v>
      </c>
      <c r="H42" s="21" t="s">
        <v>21</v>
      </c>
      <c r="I42" s="23"/>
      <c r="J42" s="23"/>
      <c r="K42" s="24" t="s">
        <v>113</v>
      </c>
      <c r="N42" s="37"/>
    </row>
    <row r="43" spans="1:14">
      <c r="A43" s="220"/>
      <c r="B43" s="222"/>
      <c r="C43" s="39" t="str">
        <f t="shared" ref="C43:C49" si="4">"measurement_"&amp;SUBSTITUTE(LOWER(TRIM(G43))," ","_")</f>
        <v>measurement_method_sub-category</v>
      </c>
      <c r="D43" s="40"/>
      <c r="E43" s="40"/>
      <c r="F43" s="39" t="s">
        <v>114</v>
      </c>
      <c r="G43" s="39" t="s">
        <v>115</v>
      </c>
      <c r="H43" s="21" t="s">
        <v>21</v>
      </c>
      <c r="I43" s="38"/>
      <c r="J43" s="38"/>
      <c r="K43" s="79" t="s">
        <v>116</v>
      </c>
      <c r="L43" s="37" t="s">
        <v>117</v>
      </c>
      <c r="N43" s="37"/>
    </row>
    <row r="44" spans="1:14">
      <c r="A44" s="220"/>
      <c r="B44" s="222"/>
      <c r="C44" s="39" t="str">
        <f t="shared" si="4"/>
        <v>measurement_analysis_field</v>
      </c>
      <c r="D44" s="40"/>
      <c r="E44" s="40"/>
      <c r="F44" s="39" t="s">
        <v>118</v>
      </c>
      <c r="G44" s="39" t="s">
        <v>119</v>
      </c>
      <c r="H44" s="21" t="s">
        <v>21</v>
      </c>
      <c r="I44" s="38"/>
      <c r="J44" s="38"/>
      <c r="K44" s="24" t="s">
        <v>120</v>
      </c>
      <c r="N44" s="37"/>
    </row>
    <row r="45" spans="1:14">
      <c r="A45" s="220"/>
      <c r="B45" s="222"/>
      <c r="C45" s="39" t="str">
        <f t="shared" si="4"/>
        <v>measurement_measurement_environment</v>
      </c>
      <c r="D45" s="40"/>
      <c r="E45" s="40"/>
      <c r="F45" s="39" t="s">
        <v>121</v>
      </c>
      <c r="G45" s="39" t="s">
        <v>122</v>
      </c>
      <c r="H45" s="21" t="s">
        <v>21</v>
      </c>
      <c r="I45" s="38"/>
      <c r="J45" s="38"/>
      <c r="K45" s="41"/>
      <c r="N45" s="37"/>
    </row>
    <row r="46" spans="1:14">
      <c r="A46" s="220"/>
      <c r="B46" s="222"/>
      <c r="C46" s="39" t="str">
        <f t="shared" si="4"/>
        <v>measurement_energy_level_transition_structure_etc._of_interest</v>
      </c>
      <c r="D46" s="40"/>
      <c r="E46" s="40"/>
      <c r="F46" s="39" t="s">
        <v>123</v>
      </c>
      <c r="G46" s="39" t="s">
        <v>124</v>
      </c>
      <c r="H46" s="21" t="s">
        <v>21</v>
      </c>
      <c r="I46" s="38"/>
      <c r="J46" s="38"/>
      <c r="K46" s="87"/>
      <c r="L46" s="37" t="s">
        <v>125</v>
      </c>
      <c r="N46" s="37"/>
    </row>
    <row r="47" spans="1:14">
      <c r="A47" s="220"/>
      <c r="B47" s="222"/>
      <c r="C47" s="39" t="str">
        <f t="shared" si="4"/>
        <v>measurement_measured_date</v>
      </c>
      <c r="D47" s="40"/>
      <c r="E47" s="40"/>
      <c r="F47" s="39" t="s">
        <v>126</v>
      </c>
      <c r="G47" s="39" t="s">
        <v>127</v>
      </c>
      <c r="H47" s="39" t="s">
        <v>128</v>
      </c>
      <c r="I47" s="38"/>
      <c r="J47" s="38"/>
      <c r="K47" s="41"/>
      <c r="N47" s="37"/>
    </row>
    <row r="48" spans="1:14">
      <c r="A48" s="220"/>
      <c r="B48" s="222"/>
      <c r="C48" s="39" t="str">
        <f t="shared" si="4"/>
        <v>measurement_standardized_procedure</v>
      </c>
      <c r="D48" s="40"/>
      <c r="E48" s="40"/>
      <c r="F48" s="39" t="s">
        <v>129</v>
      </c>
      <c r="G48" s="39" t="s">
        <v>130</v>
      </c>
      <c r="H48" s="39" t="s">
        <v>21</v>
      </c>
      <c r="I48" s="38"/>
      <c r="J48" s="38"/>
      <c r="K48" s="41"/>
      <c r="N48" s="37"/>
    </row>
    <row r="49" spans="1:14" ht="18.5" thickBot="1">
      <c r="A49" s="221"/>
      <c r="B49" s="218"/>
      <c r="C49" s="25" t="str">
        <f t="shared" si="4"/>
        <v>measurement_instrumentation_site</v>
      </c>
      <c r="D49" s="26"/>
      <c r="E49" s="26"/>
      <c r="F49" s="25" t="s">
        <v>131</v>
      </c>
      <c r="G49" s="25" t="s">
        <v>132</v>
      </c>
      <c r="H49" s="25" t="s">
        <v>21</v>
      </c>
      <c r="I49" s="27"/>
      <c r="J49" s="27"/>
      <c r="K49" s="2"/>
      <c r="N49" s="37"/>
    </row>
    <row r="50" spans="1:14" ht="20">
      <c r="G50" s="42"/>
    </row>
  </sheetData>
  <mergeCells count="7">
    <mergeCell ref="A5:B10"/>
    <mergeCell ref="A28:A49"/>
    <mergeCell ref="B38:B41"/>
    <mergeCell ref="B42:B49"/>
    <mergeCell ref="B11:B24"/>
    <mergeCell ref="A11:A24"/>
    <mergeCell ref="B25:B37"/>
  </mergeCells>
  <phoneticPr fontId="5"/>
  <conditionalFormatting sqref="K5:K10">
    <cfRule type="expression" dxfId="19" priority="17">
      <formula>#REF!=1</formula>
    </cfRule>
    <cfRule type="expression" dxfId="18" priority="18">
      <formula>#REF!=1</formula>
    </cfRule>
  </conditionalFormatting>
  <conditionalFormatting sqref="K28">
    <cfRule type="expression" dxfId="17" priority="5">
      <formula>#REF!=1</formula>
    </cfRule>
    <cfRule type="expression" dxfId="16" priority="6">
      <formula>#REF!=1</formula>
    </cfRule>
  </conditionalFormatting>
  <conditionalFormatting sqref="K33">
    <cfRule type="expression" dxfId="15" priority="1">
      <formula>#REF!=1</formula>
    </cfRule>
    <cfRule type="expression" dxfId="14" priority="2">
      <formula>#REF!=1</formula>
    </cfRule>
  </conditionalFormatting>
  <conditionalFormatting sqref="K38:K49">
    <cfRule type="expression" dxfId="13" priority="3">
      <formula>#REF!=1</formula>
    </cfRule>
    <cfRule type="expression" dxfId="12" priority="4">
      <formula>#REF!=1</formula>
    </cfRule>
  </conditionalFormatting>
  <dataValidations count="2">
    <dataValidation type="list" allowBlank="1" showInputMessage="1" showErrorMessage="1" sqref="I24:I27 H5:H49" xr:uid="{2CD015C8-BE30-4324-AA8D-82B0B398A062}">
      <formula1>"string,string[date],number,integer"</formula1>
    </dataValidation>
    <dataValidation type="list" allowBlank="1" showInputMessage="1" showErrorMessage="1" sqref="K5" xr:uid="{33CC998B-E5D0-4314-BAC3-BFC6DFF99024}">
      <formula1>#REF!</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DC52-1465-48EE-B128-D5659D10F49E}">
  <dimension ref="A1:L39"/>
  <sheetViews>
    <sheetView topLeftCell="A7" zoomScale="80" zoomScaleNormal="80" workbookViewId="0">
      <selection activeCell="I32" sqref="I32"/>
    </sheetView>
  </sheetViews>
  <sheetFormatPr defaultColWidth="9" defaultRowHeight="18"/>
  <cols>
    <col min="1" max="1" width="16.08203125" style="3" bestFit="1" customWidth="1"/>
    <col min="2" max="3" width="33.08203125" style="3" customWidth="1"/>
    <col min="4" max="4" width="9.33203125" style="3" customWidth="1"/>
    <col min="5" max="6" width="33.08203125" style="3" customWidth="1"/>
    <col min="7" max="8" width="13.08203125" style="3" customWidth="1"/>
    <col min="9" max="11" width="33.08203125" style="3" customWidth="1"/>
    <col min="12" max="12" width="44.08203125" style="3" customWidth="1"/>
    <col min="13" max="16384" width="9" style="3"/>
  </cols>
  <sheetData>
    <row r="1" spans="1:11">
      <c r="A1" s="3" t="s">
        <v>133</v>
      </c>
      <c r="B1" s="3" t="s">
        <v>1</v>
      </c>
      <c r="C1" s="3" t="s">
        <v>134</v>
      </c>
      <c r="E1" s="3" t="s">
        <v>2</v>
      </c>
      <c r="F1" s="3" t="s">
        <v>3</v>
      </c>
      <c r="G1" s="6" t="s">
        <v>4</v>
      </c>
      <c r="H1" s="3" t="s">
        <v>5</v>
      </c>
      <c r="I1" s="3" t="s">
        <v>6</v>
      </c>
      <c r="J1" s="6" t="s">
        <v>7</v>
      </c>
    </row>
    <row r="2" spans="1:11" ht="108">
      <c r="B2" s="43" t="s">
        <v>135</v>
      </c>
      <c r="C2" s="44" t="s">
        <v>136</v>
      </c>
      <c r="D2" s="43" t="s">
        <v>137</v>
      </c>
      <c r="E2" s="44" t="s">
        <v>11</v>
      </c>
      <c r="F2" s="44" t="s">
        <v>138</v>
      </c>
      <c r="G2" s="43" t="s">
        <v>13</v>
      </c>
      <c r="H2" s="45" t="s">
        <v>14</v>
      </c>
      <c r="I2" s="45" t="s">
        <v>15</v>
      </c>
      <c r="J2" s="46" t="s">
        <v>16</v>
      </c>
      <c r="K2" s="47" t="s">
        <v>139</v>
      </c>
    </row>
    <row r="3" spans="1:11" ht="20">
      <c r="A3" s="232" t="s">
        <v>140</v>
      </c>
      <c r="B3" s="48" t="s">
        <v>141</v>
      </c>
      <c r="C3" s="23" t="s">
        <v>142</v>
      </c>
      <c r="D3" s="23"/>
      <c r="E3" s="21" t="s">
        <v>142</v>
      </c>
      <c r="F3" s="21" t="s">
        <v>142</v>
      </c>
      <c r="G3" s="23" t="s">
        <v>21</v>
      </c>
      <c r="H3" s="49"/>
      <c r="I3" s="23"/>
      <c r="J3" s="50"/>
      <c r="K3" s="23"/>
    </row>
    <row r="4" spans="1:11" ht="20">
      <c r="A4" s="233"/>
      <c r="B4" s="48" t="s">
        <v>143</v>
      </c>
      <c r="C4" s="23" t="s">
        <v>144</v>
      </c>
      <c r="D4" s="23"/>
      <c r="E4" s="21" t="s">
        <v>144</v>
      </c>
      <c r="F4" s="21" t="s">
        <v>144</v>
      </c>
      <c r="G4" s="23" t="s">
        <v>21</v>
      </c>
      <c r="H4" s="49"/>
      <c r="I4" s="23"/>
      <c r="J4" s="50"/>
      <c r="K4" s="23"/>
    </row>
    <row r="5" spans="1:11" ht="20">
      <c r="A5" s="233"/>
      <c r="B5" s="48" t="s">
        <v>145</v>
      </c>
      <c r="C5" s="23" t="s">
        <v>146</v>
      </c>
      <c r="D5" s="23"/>
      <c r="E5" s="21" t="s">
        <v>147</v>
      </c>
      <c r="F5" s="21" t="s">
        <v>146</v>
      </c>
      <c r="G5" s="23" t="s">
        <v>21</v>
      </c>
      <c r="H5" s="49"/>
      <c r="I5" s="23"/>
      <c r="J5" s="50"/>
      <c r="K5" s="23"/>
    </row>
    <row r="6" spans="1:11" ht="20">
      <c r="A6" s="233"/>
      <c r="B6" s="48" t="s">
        <v>148</v>
      </c>
      <c r="C6" s="23" t="s">
        <v>149</v>
      </c>
      <c r="D6" s="23"/>
      <c r="E6" s="21" t="s">
        <v>150</v>
      </c>
      <c r="F6" s="21" t="s">
        <v>149</v>
      </c>
      <c r="G6" s="23" t="s">
        <v>21</v>
      </c>
      <c r="H6" s="49"/>
      <c r="I6" s="23"/>
      <c r="J6" s="50"/>
      <c r="K6" s="23"/>
    </row>
    <row r="7" spans="1:11" ht="20">
      <c r="A7" s="233"/>
      <c r="B7" s="48" t="s">
        <v>151</v>
      </c>
      <c r="C7" s="23" t="s">
        <v>152</v>
      </c>
      <c r="D7" s="23"/>
      <c r="E7" s="21" t="s">
        <v>153</v>
      </c>
      <c r="F7" s="21" t="s">
        <v>152</v>
      </c>
      <c r="G7" s="23" t="s">
        <v>21</v>
      </c>
      <c r="H7" s="49"/>
      <c r="I7" s="23"/>
      <c r="J7" s="50"/>
      <c r="K7" s="23"/>
    </row>
    <row r="8" spans="1:11" ht="20">
      <c r="A8" s="233"/>
      <c r="B8" s="48" t="s">
        <v>154</v>
      </c>
      <c r="C8" s="23" t="s">
        <v>155</v>
      </c>
      <c r="D8" s="23"/>
      <c r="E8" s="21" t="s">
        <v>156</v>
      </c>
      <c r="F8" s="21" t="s">
        <v>155</v>
      </c>
      <c r="G8" s="23" t="s">
        <v>21</v>
      </c>
      <c r="H8" s="49"/>
      <c r="I8" s="23"/>
      <c r="J8" s="50"/>
      <c r="K8" s="23"/>
    </row>
    <row r="9" spans="1:11" ht="20">
      <c r="A9" s="233"/>
      <c r="B9" s="48" t="s">
        <v>157</v>
      </c>
      <c r="C9" s="23" t="s">
        <v>158</v>
      </c>
      <c r="D9" s="23"/>
      <c r="E9" s="21" t="s">
        <v>159</v>
      </c>
      <c r="F9" s="21" t="s">
        <v>158</v>
      </c>
      <c r="G9" s="23" t="s">
        <v>21</v>
      </c>
      <c r="H9" s="49"/>
      <c r="I9" s="23"/>
      <c r="J9" s="50"/>
      <c r="K9" s="23"/>
    </row>
    <row r="10" spans="1:11" ht="20">
      <c r="A10" s="233"/>
      <c r="B10" s="48" t="s">
        <v>160</v>
      </c>
      <c r="C10" s="23" t="s">
        <v>161</v>
      </c>
      <c r="D10" s="23"/>
      <c r="E10" s="21" t="s">
        <v>162</v>
      </c>
      <c r="F10" s="21" t="s">
        <v>161</v>
      </c>
      <c r="G10" s="23" t="s">
        <v>21</v>
      </c>
      <c r="H10" s="49" t="s">
        <v>163</v>
      </c>
      <c r="I10" s="23"/>
      <c r="J10" s="50"/>
      <c r="K10" s="23"/>
    </row>
    <row r="11" spans="1:11" ht="20">
      <c r="A11" s="233"/>
      <c r="B11" s="48" t="s">
        <v>164</v>
      </c>
      <c r="C11" s="23" t="s">
        <v>165</v>
      </c>
      <c r="D11" s="23"/>
      <c r="E11" s="21" t="s">
        <v>166</v>
      </c>
      <c r="F11" s="21" t="s">
        <v>165</v>
      </c>
      <c r="G11" s="23" t="s">
        <v>21</v>
      </c>
      <c r="H11" s="49"/>
      <c r="I11" s="23"/>
      <c r="J11" s="50"/>
      <c r="K11" s="23"/>
    </row>
    <row r="12" spans="1:11" ht="20">
      <c r="A12" s="233"/>
      <c r="B12" s="48" t="s">
        <v>167</v>
      </c>
      <c r="C12" s="23" t="s">
        <v>168</v>
      </c>
      <c r="D12" s="23"/>
      <c r="E12" s="21" t="s">
        <v>169</v>
      </c>
      <c r="F12" s="21" t="s">
        <v>168</v>
      </c>
      <c r="G12" s="23" t="s">
        <v>21</v>
      </c>
      <c r="H12" s="51"/>
      <c r="I12" s="23"/>
      <c r="J12" s="50"/>
      <c r="K12" s="23"/>
    </row>
    <row r="13" spans="1:11" ht="20">
      <c r="A13" s="233"/>
      <c r="B13" s="48" t="s">
        <v>170</v>
      </c>
      <c r="C13" s="23" t="s">
        <v>171</v>
      </c>
      <c r="D13" s="23"/>
      <c r="E13" s="21" t="s">
        <v>172</v>
      </c>
      <c r="F13" s="21" t="s">
        <v>171</v>
      </c>
      <c r="G13" s="23" t="s">
        <v>21</v>
      </c>
      <c r="H13" s="49"/>
      <c r="I13" s="52"/>
      <c r="J13" s="53"/>
      <c r="K13" s="52"/>
    </row>
    <row r="14" spans="1:11" ht="20">
      <c r="A14" s="233"/>
      <c r="B14" s="54" t="s">
        <v>173</v>
      </c>
      <c r="C14" s="55" t="s">
        <v>174</v>
      </c>
      <c r="D14" s="56"/>
      <c r="E14" s="57" t="s">
        <v>175</v>
      </c>
      <c r="F14" s="57" t="s">
        <v>174</v>
      </c>
      <c r="G14" s="23" t="s">
        <v>21</v>
      </c>
      <c r="H14" s="51"/>
      <c r="I14" s="52"/>
      <c r="J14" s="53"/>
      <c r="K14" s="52"/>
    </row>
    <row r="15" spans="1:11" ht="20">
      <c r="A15" s="233"/>
      <c r="B15" s="48" t="s">
        <v>176</v>
      </c>
      <c r="C15" s="58" t="s">
        <v>177</v>
      </c>
      <c r="D15" s="21"/>
      <c r="E15" s="21" t="s">
        <v>178</v>
      </c>
      <c r="F15" s="21" t="s">
        <v>177</v>
      </c>
      <c r="G15" s="23" t="s">
        <v>21</v>
      </c>
      <c r="H15" s="59"/>
      <c r="I15" s="23"/>
      <c r="J15" s="50"/>
      <c r="K15" s="23"/>
    </row>
    <row r="16" spans="1:11" ht="20">
      <c r="A16" s="233"/>
      <c r="B16" s="48" t="s">
        <v>179</v>
      </c>
      <c r="C16" s="32" t="s">
        <v>180</v>
      </c>
      <c r="D16" s="60"/>
      <c r="E16" s="32" t="s">
        <v>181</v>
      </c>
      <c r="F16" s="32" t="s">
        <v>180</v>
      </c>
      <c r="G16" s="23" t="s">
        <v>21</v>
      </c>
      <c r="H16" s="59"/>
      <c r="I16" s="23"/>
      <c r="J16" s="50"/>
      <c r="K16" s="23"/>
    </row>
    <row r="17" spans="1:12" ht="20">
      <c r="A17" s="233"/>
      <c r="B17" s="48" t="s">
        <v>182</v>
      </c>
      <c r="C17" s="32" t="s">
        <v>183</v>
      </c>
      <c r="D17" s="60"/>
      <c r="E17" s="32" t="s">
        <v>184</v>
      </c>
      <c r="F17" s="32" t="s">
        <v>183</v>
      </c>
      <c r="G17" s="23" t="s">
        <v>21</v>
      </c>
      <c r="H17" s="59"/>
      <c r="I17" s="23"/>
      <c r="J17" s="50"/>
      <c r="K17" s="23"/>
    </row>
    <row r="18" spans="1:12" ht="20">
      <c r="A18" s="233"/>
      <c r="B18" s="48" t="s">
        <v>185</v>
      </c>
      <c r="C18" s="32" t="s">
        <v>186</v>
      </c>
      <c r="D18" s="60"/>
      <c r="E18" s="32" t="s">
        <v>187</v>
      </c>
      <c r="F18" s="32" t="s">
        <v>186</v>
      </c>
      <c r="G18" s="23" t="s">
        <v>21</v>
      </c>
      <c r="H18" s="59"/>
      <c r="I18" s="23"/>
      <c r="J18" s="50"/>
      <c r="K18" s="23"/>
    </row>
    <row r="19" spans="1:12" ht="20">
      <c r="A19" s="233"/>
      <c r="B19" s="48" t="s">
        <v>188</v>
      </c>
      <c r="C19" s="32" t="s">
        <v>189</v>
      </c>
      <c r="D19" s="60"/>
      <c r="E19" s="32" t="s">
        <v>190</v>
      </c>
      <c r="F19" s="32" t="s">
        <v>189</v>
      </c>
      <c r="G19" s="23" t="s">
        <v>21</v>
      </c>
      <c r="H19" s="59"/>
      <c r="I19" s="21"/>
      <c r="J19" s="50"/>
      <c r="K19" s="21"/>
    </row>
    <row r="20" spans="1:12" ht="20">
      <c r="A20" s="233"/>
      <c r="B20" s="48" t="s">
        <v>191</v>
      </c>
      <c r="C20" s="32" t="s">
        <v>192</v>
      </c>
      <c r="D20" s="60"/>
      <c r="E20" s="32" t="s">
        <v>193</v>
      </c>
      <c r="F20" s="32" t="s">
        <v>192</v>
      </c>
      <c r="G20" s="23" t="s">
        <v>21</v>
      </c>
      <c r="H20" s="59"/>
      <c r="I20" s="21"/>
      <c r="J20" s="50"/>
      <c r="K20" s="21"/>
    </row>
    <row r="21" spans="1:12" ht="20">
      <c r="A21" s="233"/>
      <c r="B21" s="48" t="s">
        <v>194</v>
      </c>
      <c r="C21" s="21" t="s">
        <v>195</v>
      </c>
      <c r="D21" s="23"/>
      <c r="E21" s="21" t="s">
        <v>196</v>
      </c>
      <c r="F21" s="21" t="s">
        <v>195</v>
      </c>
      <c r="G21" s="23" t="s">
        <v>21</v>
      </c>
      <c r="H21" s="59"/>
      <c r="I21" s="21"/>
      <c r="J21" s="50"/>
      <c r="K21" s="21"/>
    </row>
    <row r="22" spans="1:12" ht="20">
      <c r="A22" s="233"/>
      <c r="B22" s="48" t="s">
        <v>197</v>
      </c>
      <c r="C22" s="21" t="s">
        <v>198</v>
      </c>
      <c r="D22" s="23"/>
      <c r="E22" s="21" t="s">
        <v>199</v>
      </c>
      <c r="F22" s="21" t="s">
        <v>198</v>
      </c>
      <c r="G22" s="23" t="s">
        <v>200</v>
      </c>
      <c r="H22" s="49" t="s">
        <v>201</v>
      </c>
      <c r="I22" s="21"/>
      <c r="J22" s="50"/>
      <c r="K22" s="21"/>
    </row>
    <row r="23" spans="1:12" ht="20">
      <c r="A23" s="233"/>
      <c r="B23" s="48" t="s">
        <v>202</v>
      </c>
      <c r="C23" s="23" t="s">
        <v>203</v>
      </c>
      <c r="D23" s="23"/>
      <c r="E23" s="21" t="s">
        <v>204</v>
      </c>
      <c r="F23" s="32" t="s">
        <v>203</v>
      </c>
      <c r="G23" s="23" t="s">
        <v>21</v>
      </c>
      <c r="H23" s="59"/>
      <c r="I23" s="23"/>
      <c r="J23" s="50"/>
      <c r="K23" s="23"/>
    </row>
    <row r="24" spans="1:12" ht="20">
      <c r="A24" s="233"/>
      <c r="B24" s="48" t="s">
        <v>205</v>
      </c>
      <c r="C24" s="23" t="s">
        <v>206</v>
      </c>
      <c r="D24" s="23"/>
      <c r="E24" s="61" t="s">
        <v>207</v>
      </c>
      <c r="F24" s="61" t="s">
        <v>206</v>
      </c>
      <c r="G24" s="23" t="s">
        <v>200</v>
      </c>
      <c r="H24" s="49"/>
      <c r="I24" s="23"/>
      <c r="J24" s="50"/>
      <c r="K24" s="23"/>
    </row>
    <row r="25" spans="1:12" ht="20">
      <c r="A25" s="233"/>
      <c r="B25" s="48" t="s">
        <v>208</v>
      </c>
      <c r="C25" s="23" t="s">
        <v>209</v>
      </c>
      <c r="D25" s="23"/>
      <c r="E25" s="21" t="s">
        <v>210</v>
      </c>
      <c r="F25" s="21" t="s">
        <v>209</v>
      </c>
      <c r="G25" s="23" t="s">
        <v>200</v>
      </c>
      <c r="H25" s="59"/>
      <c r="I25" s="23"/>
      <c r="J25" s="50"/>
      <c r="K25" s="23"/>
      <c r="L25" s="37" t="s">
        <v>211</v>
      </c>
    </row>
    <row r="26" spans="1:12" ht="20">
      <c r="A26" s="233"/>
      <c r="B26" s="48" t="s">
        <v>212</v>
      </c>
      <c r="C26" s="23" t="s">
        <v>213</v>
      </c>
      <c r="D26" s="23"/>
      <c r="E26" s="21" t="s">
        <v>214</v>
      </c>
      <c r="F26" s="21" t="s">
        <v>213</v>
      </c>
      <c r="G26" s="23" t="s">
        <v>21</v>
      </c>
      <c r="H26" s="59"/>
      <c r="I26" s="23"/>
      <c r="J26" s="50"/>
      <c r="K26" s="23"/>
    </row>
    <row r="27" spans="1:12" ht="20">
      <c r="A27" s="233"/>
      <c r="B27" s="48" t="s">
        <v>215</v>
      </c>
      <c r="C27" s="23" t="s">
        <v>216</v>
      </c>
      <c r="D27" s="23"/>
      <c r="E27" s="21" t="s">
        <v>217</v>
      </c>
      <c r="F27" s="21" t="s">
        <v>216</v>
      </c>
      <c r="G27" s="23" t="s">
        <v>200</v>
      </c>
      <c r="H27" s="59" t="s">
        <v>218</v>
      </c>
      <c r="I27" s="23"/>
      <c r="J27" s="76" t="s">
        <v>219</v>
      </c>
      <c r="K27" s="23"/>
      <c r="L27" s="88" t="s">
        <v>220</v>
      </c>
    </row>
    <row r="28" spans="1:12" ht="20">
      <c r="A28" s="233"/>
      <c r="B28" s="48" t="s">
        <v>221</v>
      </c>
      <c r="C28" s="23" t="s">
        <v>222</v>
      </c>
      <c r="D28" s="23"/>
      <c r="E28" s="61" t="s">
        <v>223</v>
      </c>
      <c r="F28" s="61" t="s">
        <v>222</v>
      </c>
      <c r="G28" s="23" t="s">
        <v>200</v>
      </c>
      <c r="H28" s="49" t="s">
        <v>224</v>
      </c>
      <c r="I28" s="23"/>
      <c r="J28" s="50"/>
      <c r="K28" s="23"/>
      <c r="L28" s="88" t="s">
        <v>220</v>
      </c>
    </row>
    <row r="29" spans="1:12" ht="20">
      <c r="A29" s="233"/>
      <c r="B29" s="48" t="s">
        <v>225</v>
      </c>
      <c r="C29" s="23" t="s">
        <v>226</v>
      </c>
      <c r="D29" s="23"/>
      <c r="E29" s="21" t="s">
        <v>227</v>
      </c>
      <c r="F29" s="21" t="s">
        <v>226</v>
      </c>
      <c r="G29" s="23" t="s">
        <v>21</v>
      </c>
      <c r="H29" s="49"/>
      <c r="I29" s="23"/>
      <c r="J29" s="50"/>
      <c r="K29" s="23"/>
    </row>
    <row r="30" spans="1:12" ht="20">
      <c r="A30" s="233"/>
      <c r="B30" s="48" t="s">
        <v>228</v>
      </c>
      <c r="C30" s="23" t="s">
        <v>229</v>
      </c>
      <c r="D30" s="23"/>
      <c r="E30" s="61" t="s">
        <v>230</v>
      </c>
      <c r="F30" s="61" t="s">
        <v>229</v>
      </c>
      <c r="G30" s="23" t="s">
        <v>21</v>
      </c>
      <c r="H30" s="59"/>
      <c r="I30" s="23"/>
      <c r="J30" s="50"/>
      <c r="K30" s="23"/>
    </row>
    <row r="31" spans="1:12" ht="20">
      <c r="A31" s="233"/>
      <c r="B31" s="48" t="s">
        <v>231</v>
      </c>
      <c r="C31" s="23" t="s">
        <v>232</v>
      </c>
      <c r="D31" s="23"/>
      <c r="E31" s="21" t="s">
        <v>233</v>
      </c>
      <c r="F31" s="21" t="s">
        <v>232</v>
      </c>
      <c r="G31" s="23" t="s">
        <v>21</v>
      </c>
      <c r="H31" s="59"/>
      <c r="I31" s="23"/>
      <c r="J31" s="50"/>
      <c r="K31" s="23"/>
    </row>
    <row r="32" spans="1:12" ht="20">
      <c r="A32" s="233"/>
      <c r="B32" s="48" t="s">
        <v>234</v>
      </c>
      <c r="C32" s="23" t="s">
        <v>235</v>
      </c>
      <c r="D32" s="23"/>
      <c r="E32" s="21" t="s">
        <v>236</v>
      </c>
      <c r="F32" s="21" t="s">
        <v>235</v>
      </c>
      <c r="G32" s="23" t="s">
        <v>21</v>
      </c>
      <c r="H32" s="59"/>
      <c r="I32" s="23"/>
      <c r="J32" s="50"/>
      <c r="K32" s="23"/>
    </row>
    <row r="33" spans="1:12" ht="20">
      <c r="A33" s="233"/>
      <c r="B33" s="48" t="s">
        <v>237</v>
      </c>
      <c r="C33" s="23" t="s">
        <v>238</v>
      </c>
      <c r="D33" s="23"/>
      <c r="E33" s="23" t="s">
        <v>239</v>
      </c>
      <c r="F33" s="23" t="s">
        <v>238</v>
      </c>
      <c r="G33" s="23" t="s">
        <v>21</v>
      </c>
      <c r="H33" s="49"/>
      <c r="I33" s="23"/>
      <c r="J33" s="50"/>
      <c r="K33" s="23"/>
    </row>
    <row r="34" spans="1:12" ht="20">
      <c r="A34" s="233"/>
      <c r="B34" s="48" t="s">
        <v>240</v>
      </c>
      <c r="C34" s="23" t="s">
        <v>241</v>
      </c>
      <c r="D34" s="23"/>
      <c r="E34" s="23" t="s">
        <v>242</v>
      </c>
      <c r="F34" s="23" t="s">
        <v>241</v>
      </c>
      <c r="G34" s="23" t="s">
        <v>21</v>
      </c>
      <c r="H34" s="49"/>
      <c r="I34" s="23"/>
      <c r="J34" s="50"/>
      <c r="K34" s="23"/>
    </row>
    <row r="35" spans="1:12" ht="20">
      <c r="A35" s="233"/>
      <c r="B35" s="48" t="s">
        <v>243</v>
      </c>
      <c r="C35" s="23" t="s">
        <v>244</v>
      </c>
      <c r="D35" s="23"/>
      <c r="E35" s="23" t="s">
        <v>245</v>
      </c>
      <c r="F35" s="23" t="s">
        <v>244</v>
      </c>
      <c r="G35" s="23" t="s">
        <v>21</v>
      </c>
      <c r="H35" s="21"/>
      <c r="I35" s="23"/>
      <c r="J35" s="50"/>
      <c r="K35" s="23"/>
    </row>
    <row r="36" spans="1:12" ht="20">
      <c r="A36" s="233"/>
      <c r="B36" s="48" t="s">
        <v>246</v>
      </c>
      <c r="C36" s="19"/>
      <c r="D36" s="23"/>
      <c r="E36" s="23" t="s">
        <v>247</v>
      </c>
      <c r="F36" s="23" t="s">
        <v>248</v>
      </c>
      <c r="G36" s="23" t="s">
        <v>249</v>
      </c>
      <c r="H36" s="21" t="s">
        <v>250</v>
      </c>
      <c r="I36" s="23"/>
      <c r="J36" s="50"/>
      <c r="K36" s="23" t="s">
        <v>251</v>
      </c>
    </row>
    <row r="37" spans="1:12" ht="20">
      <c r="A37" s="233"/>
      <c r="B37" s="48" t="s">
        <v>252</v>
      </c>
      <c r="C37" s="19"/>
      <c r="D37" s="23"/>
      <c r="E37" s="23" t="s">
        <v>253</v>
      </c>
      <c r="F37" s="23" t="s">
        <v>254</v>
      </c>
      <c r="G37" s="23" t="s">
        <v>249</v>
      </c>
      <c r="H37" s="21" t="s">
        <v>163</v>
      </c>
      <c r="I37" s="23"/>
      <c r="J37" s="50"/>
      <c r="K37" s="23" t="s">
        <v>255</v>
      </c>
    </row>
    <row r="38" spans="1:12" ht="20">
      <c r="A38" s="233"/>
      <c r="B38" s="48" t="s">
        <v>256</v>
      </c>
      <c r="C38" s="19"/>
      <c r="D38" s="23"/>
      <c r="E38" s="23" t="s">
        <v>257</v>
      </c>
      <c r="F38" s="23" t="s">
        <v>258</v>
      </c>
      <c r="G38" s="23" t="s">
        <v>249</v>
      </c>
      <c r="H38" s="21" t="s">
        <v>163</v>
      </c>
      <c r="I38" s="23"/>
      <c r="J38" s="50"/>
      <c r="K38" s="23" t="s">
        <v>259</v>
      </c>
    </row>
    <row r="39" spans="1:12" ht="36">
      <c r="A39" s="234"/>
      <c r="B39" s="48"/>
      <c r="C39" s="19"/>
      <c r="D39" s="23"/>
      <c r="E39" s="80" t="s">
        <v>260</v>
      </c>
      <c r="F39" s="80" t="s">
        <v>261</v>
      </c>
      <c r="G39" s="23" t="s">
        <v>249</v>
      </c>
      <c r="H39" s="81"/>
      <c r="I39" s="23"/>
      <c r="J39" s="50"/>
      <c r="K39" s="23" t="s">
        <v>262</v>
      </c>
      <c r="L39" s="77" t="s">
        <v>263</v>
      </c>
    </row>
  </sheetData>
  <mergeCells count="1">
    <mergeCell ref="A3:A39"/>
  </mergeCells>
  <phoneticPr fontId="5"/>
  <conditionalFormatting sqref="J3:J39">
    <cfRule type="expression" dxfId="11" priority="13">
      <formula>#REF!=1</formula>
    </cfRule>
    <cfRule type="expression" dxfId="10" priority="15">
      <formula>#REF!=1</formula>
    </cfRule>
  </conditionalFormatting>
  <dataValidations count="1">
    <dataValidation type="list" allowBlank="1" showInputMessage="1" showErrorMessage="1" sqref="H12:H39" xr:uid="{9EE0806E-5D31-4E31-8E5D-5FCFC8A311CF}">
      <formula1>"string,string[date],number,integer"</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5E9E8-F7D1-48EB-91A7-E00762BDB31D}">
  <dimension ref="A30"/>
  <sheetViews>
    <sheetView workbookViewId="0">
      <selection activeCell="B30" sqref="B30"/>
    </sheetView>
  </sheetViews>
  <sheetFormatPr defaultRowHeight="18"/>
  <cols>
    <col min="1" max="1" width="45.5" customWidth="1"/>
    <col min="2" max="2" width="30.6640625" customWidth="1"/>
    <col min="3" max="3" width="24.6640625" customWidth="1"/>
    <col min="4" max="4" width="27.1640625" customWidth="1"/>
    <col min="5" max="5" width="25.83203125" customWidth="1"/>
    <col min="6" max="6" width="21.33203125" customWidth="1"/>
  </cols>
  <sheetData>
    <row r="30" spans="1:1">
      <c r="A30" s="135"/>
    </row>
  </sheetData>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413D3-C0CE-405E-8041-58A0C1A764A5}">
  <dimension ref="A1:L129"/>
  <sheetViews>
    <sheetView topLeftCell="A82" zoomScale="55" zoomScaleNormal="55" workbookViewId="0">
      <selection activeCell="F120" sqref="F120"/>
    </sheetView>
  </sheetViews>
  <sheetFormatPr defaultRowHeight="18"/>
  <cols>
    <col min="3" max="3" width="54.58203125" customWidth="1"/>
    <col min="4" max="4" width="11.25" customWidth="1"/>
    <col min="5" max="5" width="22.9140625" customWidth="1"/>
    <col min="6" max="6" width="23.08203125" customWidth="1"/>
    <col min="7" max="7" width="22.58203125" customWidth="1"/>
    <col min="11" max="11" width="15.5" customWidth="1"/>
    <col min="12" max="12" width="71.25" customWidth="1"/>
  </cols>
  <sheetData>
    <row r="1" spans="1:12">
      <c r="A1" t="s">
        <v>505</v>
      </c>
    </row>
    <row r="2" spans="1:12" ht="18.5" thickBot="1">
      <c r="A2" s="3"/>
      <c r="B2" s="3"/>
      <c r="C2" s="3" t="s">
        <v>1</v>
      </c>
      <c r="D2" s="5"/>
      <c r="E2" s="5"/>
      <c r="F2" s="3" t="s">
        <v>2</v>
      </c>
      <c r="G2" s="3" t="s">
        <v>3</v>
      </c>
      <c r="H2" s="6" t="s">
        <v>4</v>
      </c>
      <c r="I2" s="3" t="s">
        <v>5</v>
      </c>
      <c r="J2" s="3" t="s">
        <v>6</v>
      </c>
      <c r="K2" s="6" t="s">
        <v>7</v>
      </c>
      <c r="L2" s="3"/>
    </row>
    <row r="3" spans="1:12" ht="126.5" thickBot="1">
      <c r="A3" s="140"/>
      <c r="B3" s="140"/>
      <c r="C3" s="93" t="s">
        <v>8</v>
      </c>
      <c r="D3" s="8" t="s">
        <v>9</v>
      </c>
      <c r="E3" s="8" t="s">
        <v>10</v>
      </c>
      <c r="F3" s="9" t="s">
        <v>11</v>
      </c>
      <c r="G3" s="9" t="s">
        <v>12</v>
      </c>
      <c r="H3" s="10" t="s">
        <v>13</v>
      </c>
      <c r="I3" s="11" t="s">
        <v>14</v>
      </c>
      <c r="J3" s="11" t="s">
        <v>15</v>
      </c>
      <c r="K3" s="128" t="s">
        <v>507</v>
      </c>
      <c r="L3" s="127" t="s">
        <v>139</v>
      </c>
    </row>
    <row r="4" spans="1:12">
      <c r="A4" s="242" t="s">
        <v>17</v>
      </c>
      <c r="B4" s="242"/>
      <c r="C4" s="89" t="str">
        <f t="shared" ref="C4:C9" si="0">SUBSTITUTE(LOWER(TRIM(G4))," ","_")</f>
        <v>instrument</v>
      </c>
      <c r="D4" s="14" t="s">
        <v>18</v>
      </c>
      <c r="E4" s="14"/>
      <c r="F4" s="13" t="s">
        <v>19</v>
      </c>
      <c r="G4" s="13" t="s">
        <v>20</v>
      </c>
      <c r="H4" s="13" t="s">
        <v>21</v>
      </c>
      <c r="I4" s="15"/>
      <c r="J4" s="15"/>
      <c r="K4" s="124"/>
      <c r="L4" s="123"/>
    </row>
    <row r="5" spans="1:12">
      <c r="A5" s="242"/>
      <c r="B5" s="242"/>
      <c r="C5" s="90" t="str">
        <f t="shared" si="0"/>
        <v/>
      </c>
      <c r="D5" s="18"/>
      <c r="E5" s="18"/>
      <c r="F5" s="17" t="s">
        <v>22</v>
      </c>
      <c r="G5" s="17" t="s">
        <v>23</v>
      </c>
      <c r="H5" s="17" t="s">
        <v>21</v>
      </c>
      <c r="I5" s="19"/>
      <c r="J5" s="19"/>
      <c r="K5" s="125" t="s">
        <v>272</v>
      </c>
      <c r="L5" s="111"/>
    </row>
    <row r="6" spans="1:12">
      <c r="A6" s="242"/>
      <c r="B6" s="242"/>
      <c r="C6" s="91" t="str">
        <f t="shared" si="0"/>
        <v>data_owner_(affiliation)</v>
      </c>
      <c r="D6" s="22" t="s">
        <v>18</v>
      </c>
      <c r="E6" s="22"/>
      <c r="F6" s="21" t="s">
        <v>25</v>
      </c>
      <c r="G6" s="21" t="s">
        <v>26</v>
      </c>
      <c r="H6" s="21" t="s">
        <v>27</v>
      </c>
      <c r="I6" s="23"/>
      <c r="J6" s="23"/>
      <c r="K6" s="116" t="s">
        <v>28</v>
      </c>
      <c r="L6" s="111"/>
    </row>
    <row r="7" spans="1:12" ht="16" customHeight="1">
      <c r="A7" s="242"/>
      <c r="B7" s="242"/>
      <c r="C7" s="91" t="str">
        <f t="shared" si="0"/>
        <v>data_name</v>
      </c>
      <c r="D7" s="22" t="s">
        <v>18</v>
      </c>
      <c r="E7" s="22"/>
      <c r="F7" s="21" t="s">
        <v>29</v>
      </c>
      <c r="G7" s="21" t="s">
        <v>30</v>
      </c>
      <c r="H7" s="21" t="s">
        <v>27</v>
      </c>
      <c r="I7" s="23"/>
      <c r="J7" s="23"/>
      <c r="K7" s="117"/>
      <c r="L7" s="111"/>
    </row>
    <row r="8" spans="1:12">
      <c r="A8" s="242"/>
      <c r="B8" s="242"/>
      <c r="C8" s="91" t="str">
        <f t="shared" si="0"/>
        <v>experiment_id</v>
      </c>
      <c r="D8" s="22"/>
      <c r="E8" s="22"/>
      <c r="F8" s="21" t="s">
        <v>32</v>
      </c>
      <c r="G8" s="21" t="s">
        <v>33</v>
      </c>
      <c r="H8" s="21" t="s">
        <v>21</v>
      </c>
      <c r="I8" s="23"/>
      <c r="J8" s="23"/>
      <c r="K8" s="117"/>
      <c r="L8" s="111"/>
    </row>
    <row r="9" spans="1:12" ht="18.5" thickBot="1">
      <c r="A9" s="242"/>
      <c r="B9" s="242"/>
      <c r="C9" s="92" t="str">
        <f t="shared" si="0"/>
        <v>description</v>
      </c>
      <c r="D9" s="40"/>
      <c r="E9" s="40"/>
      <c r="F9" s="39" t="s">
        <v>34</v>
      </c>
      <c r="G9" s="39" t="s">
        <v>35</v>
      </c>
      <c r="H9" s="39" t="s">
        <v>21</v>
      </c>
      <c r="I9" s="38"/>
      <c r="J9" s="38"/>
      <c r="K9" s="126"/>
      <c r="L9" s="118"/>
    </row>
    <row r="10" spans="1:12">
      <c r="A10" s="242" t="s">
        <v>290</v>
      </c>
      <c r="B10" s="242" t="s">
        <v>37</v>
      </c>
      <c r="C10" s="89" t="str">
        <f>SUBSTITUTE(LOWER(TRIM(G10))," ","_")</f>
        <v>sample_name_(local_id)</v>
      </c>
      <c r="D10" s="14" t="s">
        <v>38</v>
      </c>
      <c r="E10" s="14"/>
      <c r="F10" s="29" t="s">
        <v>39</v>
      </c>
      <c r="G10" s="13" t="s">
        <v>40</v>
      </c>
      <c r="H10" s="29" t="s">
        <v>27</v>
      </c>
      <c r="I10" s="15"/>
      <c r="J10" s="15"/>
      <c r="K10" s="113"/>
      <c r="L10" s="112"/>
    </row>
    <row r="11" spans="1:12">
      <c r="A11" s="242"/>
      <c r="B11" s="242"/>
      <c r="C11" s="91" t="str">
        <f>SUBSTITUTE(LOWER(TRIM(G11))," ","_")</f>
        <v>chemical_formula_etc.</v>
      </c>
      <c r="D11" s="31"/>
      <c r="E11" s="31"/>
      <c r="F11" s="32" t="s">
        <v>41</v>
      </c>
      <c r="G11" s="23" t="s">
        <v>42</v>
      </c>
      <c r="H11" s="32" t="s">
        <v>27</v>
      </c>
      <c r="I11" s="23"/>
      <c r="J11" s="23"/>
      <c r="K11" s="114"/>
      <c r="L11" s="134"/>
    </row>
    <row r="12" spans="1:12">
      <c r="A12" s="242"/>
      <c r="B12" s="242"/>
      <c r="C12" s="91" t="str">
        <f t="shared" ref="C12:C16" si="1">SUBSTITUTE(LOWER(TRIM(G12))," ","_")</f>
        <v>administrator_(affiliation)</v>
      </c>
      <c r="D12" s="31" t="s">
        <v>18</v>
      </c>
      <c r="E12" s="31"/>
      <c r="F12" s="23" t="s">
        <v>43</v>
      </c>
      <c r="G12" s="23" t="s">
        <v>44</v>
      </c>
      <c r="H12" s="32" t="s">
        <v>27</v>
      </c>
      <c r="I12" s="23"/>
      <c r="J12" s="23"/>
      <c r="K12" s="114"/>
      <c r="L12" s="134"/>
    </row>
    <row r="13" spans="1:12">
      <c r="A13" s="242"/>
      <c r="B13" s="242"/>
      <c r="C13" s="91" t="str">
        <f t="shared" si="1"/>
        <v>reference_url</v>
      </c>
      <c r="D13" s="31"/>
      <c r="E13" s="31"/>
      <c r="F13" s="32" t="s">
        <v>45</v>
      </c>
      <c r="G13" s="23" t="s">
        <v>46</v>
      </c>
      <c r="H13" s="32" t="s">
        <v>27</v>
      </c>
      <c r="I13" s="23"/>
      <c r="J13" s="23"/>
      <c r="K13" s="114"/>
      <c r="L13" s="134"/>
    </row>
    <row r="14" spans="1:12">
      <c r="A14" s="242"/>
      <c r="B14" s="242"/>
      <c r="C14" s="91" t="str">
        <f t="shared" si="1"/>
        <v>related_samples</v>
      </c>
      <c r="D14" s="31"/>
      <c r="E14" s="31"/>
      <c r="F14" s="32" t="s">
        <v>47</v>
      </c>
      <c r="G14" s="23" t="s">
        <v>48</v>
      </c>
      <c r="H14" s="32" t="s">
        <v>27</v>
      </c>
      <c r="I14" s="23"/>
      <c r="J14" s="23"/>
      <c r="K14" s="114"/>
      <c r="L14" s="134"/>
    </row>
    <row r="15" spans="1:12">
      <c r="A15" s="242"/>
      <c r="B15" s="242"/>
      <c r="C15" s="91" t="str">
        <f t="shared" si="1"/>
        <v>tags</v>
      </c>
      <c r="D15" s="31"/>
      <c r="E15" s="31"/>
      <c r="F15" s="32" t="s">
        <v>49</v>
      </c>
      <c r="G15" s="23" t="s">
        <v>50</v>
      </c>
      <c r="H15" s="32" t="s">
        <v>27</v>
      </c>
      <c r="I15" s="23"/>
      <c r="J15" s="23"/>
      <c r="K15" s="114"/>
      <c r="L15" s="134"/>
    </row>
    <row r="16" spans="1:12">
      <c r="A16" s="242"/>
      <c r="B16" s="242"/>
      <c r="C16" s="91" t="str">
        <f t="shared" si="1"/>
        <v>description</v>
      </c>
      <c r="D16" s="31"/>
      <c r="E16" s="31"/>
      <c r="F16" s="32" t="s">
        <v>51</v>
      </c>
      <c r="G16" s="23" t="s">
        <v>52</v>
      </c>
      <c r="H16" s="32" t="s">
        <v>27</v>
      </c>
      <c r="I16" s="23"/>
      <c r="J16" s="23"/>
      <c r="K16" s="114"/>
      <c r="L16" s="134"/>
    </row>
    <row r="17" spans="1:12">
      <c r="A17" s="242"/>
      <c r="B17" s="242"/>
      <c r="C17" s="91" t="str">
        <f t="shared" ref="C17:C23" si="2">"sample.general."&amp;SUBSTITUTE(LOWER(TRIM(G17))," ","_")</f>
        <v>sample.general.general_name</v>
      </c>
      <c r="D17" s="31"/>
      <c r="E17" s="31"/>
      <c r="F17" s="32" t="s">
        <v>53</v>
      </c>
      <c r="G17" s="23" t="s">
        <v>54</v>
      </c>
      <c r="H17" s="32" t="s">
        <v>27</v>
      </c>
      <c r="I17" s="23"/>
      <c r="J17" s="23"/>
      <c r="K17" s="114"/>
      <c r="L17" s="134"/>
    </row>
    <row r="18" spans="1:12">
      <c r="A18" s="242"/>
      <c r="B18" s="242"/>
      <c r="C18" s="91" t="str">
        <f t="shared" si="2"/>
        <v>sample.general.cas_number</v>
      </c>
      <c r="D18" s="31"/>
      <c r="E18" s="31"/>
      <c r="F18" s="32" t="s">
        <v>55</v>
      </c>
      <c r="G18" s="23" t="s">
        <v>56</v>
      </c>
      <c r="H18" s="32" t="s">
        <v>27</v>
      </c>
      <c r="I18" s="23"/>
      <c r="J18" s="23"/>
      <c r="K18" s="114"/>
      <c r="L18" s="134"/>
    </row>
    <row r="19" spans="1:12">
      <c r="A19" s="242"/>
      <c r="B19" s="242"/>
      <c r="C19" s="91" t="str">
        <f t="shared" si="2"/>
        <v>sample.general.crystal_structure</v>
      </c>
      <c r="D19" s="31"/>
      <c r="E19" s="31"/>
      <c r="F19" s="32" t="s">
        <v>57</v>
      </c>
      <c r="G19" s="23" t="s">
        <v>58</v>
      </c>
      <c r="H19" s="32" t="s">
        <v>27</v>
      </c>
      <c r="I19" s="23"/>
      <c r="J19" s="23"/>
      <c r="K19" s="114"/>
      <c r="L19" s="134"/>
    </row>
    <row r="20" spans="1:12">
      <c r="A20" s="242"/>
      <c r="B20" s="242"/>
      <c r="C20" s="91" t="str">
        <f t="shared" si="2"/>
        <v>sample.general.sample_shape</v>
      </c>
      <c r="D20" s="31"/>
      <c r="E20" s="31"/>
      <c r="F20" s="32" t="s">
        <v>59</v>
      </c>
      <c r="G20" s="23" t="s">
        <v>60</v>
      </c>
      <c r="H20" s="32" t="s">
        <v>27</v>
      </c>
      <c r="I20" s="23"/>
      <c r="J20" s="23"/>
      <c r="K20" s="114"/>
      <c r="L20" s="134"/>
    </row>
    <row r="21" spans="1:12">
      <c r="A21" s="242"/>
      <c r="B21" s="242"/>
      <c r="C21" s="92" t="str">
        <f t="shared" si="2"/>
        <v>sample.general.purchase_date</v>
      </c>
      <c r="D21" s="96"/>
      <c r="E21" s="96"/>
      <c r="F21" s="97" t="s">
        <v>61</v>
      </c>
      <c r="G21" s="38" t="s">
        <v>62</v>
      </c>
      <c r="H21" s="97" t="s">
        <v>27</v>
      </c>
      <c r="I21" s="38"/>
      <c r="J21" s="38"/>
      <c r="K21" s="115"/>
      <c r="L21" s="134"/>
    </row>
    <row r="22" spans="1:12">
      <c r="A22" s="242"/>
      <c r="B22" s="242"/>
      <c r="C22" s="120" t="str">
        <f t="shared" si="2"/>
        <v>sample.general.supplier</v>
      </c>
      <c r="D22" s="121"/>
      <c r="E22" s="121"/>
      <c r="F22" s="122" t="s">
        <v>63</v>
      </c>
      <c r="G22" s="119" t="s">
        <v>64</v>
      </c>
      <c r="H22" s="122" t="s">
        <v>27</v>
      </c>
      <c r="I22" s="119"/>
      <c r="J22" s="119"/>
      <c r="K22" s="119"/>
      <c r="L22" s="134"/>
    </row>
    <row r="23" spans="1:12" ht="18.5" thickBot="1">
      <c r="A23" s="243"/>
      <c r="B23" s="242"/>
      <c r="C23" s="129" t="str">
        <f t="shared" si="2"/>
        <v>sample.general.lot_number_or_product_number_etc</v>
      </c>
      <c r="D23" s="130"/>
      <c r="E23" s="130"/>
      <c r="F23" s="131" t="s">
        <v>65</v>
      </c>
      <c r="G23" s="131" t="s">
        <v>66</v>
      </c>
      <c r="H23" s="131" t="s">
        <v>27</v>
      </c>
      <c r="I23" s="131"/>
      <c r="J23" s="132"/>
      <c r="K23" s="132"/>
      <c r="L23" s="133"/>
    </row>
    <row r="24" spans="1:12">
      <c r="A24" s="236" t="s">
        <v>67</v>
      </c>
      <c r="B24" s="238" t="s">
        <v>292</v>
      </c>
      <c r="C24" s="192" t="s">
        <v>477</v>
      </c>
      <c r="D24" s="187"/>
      <c r="E24" s="187"/>
      <c r="F24" t="s">
        <v>102</v>
      </c>
      <c r="G24" s="203" t="s">
        <v>103</v>
      </c>
      <c r="H24" t="s">
        <v>21</v>
      </c>
      <c r="I24" s="188"/>
      <c r="J24" s="189"/>
      <c r="K24" s="203" t="s">
        <v>483</v>
      </c>
      <c r="L24" s="190"/>
    </row>
    <row r="25" spans="1:12">
      <c r="A25" s="236"/>
      <c r="B25" s="239"/>
      <c r="C25" s="191" t="s">
        <v>478</v>
      </c>
      <c r="D25" s="142"/>
      <c r="E25" s="141"/>
      <c r="F25" s="197" t="s">
        <v>481</v>
      </c>
      <c r="G25" s="32" t="s">
        <v>482</v>
      </c>
      <c r="H25" s="197" t="s">
        <v>21</v>
      </c>
      <c r="I25" s="141"/>
      <c r="J25" s="141"/>
      <c r="K25" s="23" t="s">
        <v>484</v>
      </c>
      <c r="L25" s="196"/>
    </row>
    <row r="26" spans="1:12">
      <c r="A26" s="236"/>
      <c r="B26" s="239"/>
      <c r="C26" s="191" t="s">
        <v>479</v>
      </c>
      <c r="D26" s="142"/>
      <c r="E26" s="31"/>
      <c r="F26" s="197" t="s">
        <v>108</v>
      </c>
      <c r="G26" s="193" t="s">
        <v>109</v>
      </c>
      <c r="H26" s="197" t="s">
        <v>21</v>
      </c>
      <c r="I26" s="32"/>
      <c r="J26" s="23"/>
      <c r="K26" s="23"/>
      <c r="L26" s="196"/>
    </row>
    <row r="27" spans="1:12">
      <c r="A27" s="236"/>
      <c r="B27" s="239"/>
      <c r="C27" s="191" t="s">
        <v>480</v>
      </c>
      <c r="D27" s="142"/>
      <c r="E27" s="141"/>
      <c r="F27" s="197" t="s">
        <v>105</v>
      </c>
      <c r="G27" s="193" t="s">
        <v>106</v>
      </c>
      <c r="H27" s="197" t="s">
        <v>21</v>
      </c>
      <c r="I27" s="141"/>
      <c r="J27" s="141"/>
      <c r="K27" s="193" t="s">
        <v>485</v>
      </c>
      <c r="L27" s="196"/>
    </row>
    <row r="28" spans="1:12">
      <c r="A28" s="236"/>
      <c r="B28" s="239"/>
      <c r="C28" s="191" t="s">
        <v>78</v>
      </c>
      <c r="D28" s="142"/>
      <c r="E28" s="141"/>
      <c r="F28" s="193" t="s">
        <v>493</v>
      </c>
      <c r="G28" s="193" t="s">
        <v>488</v>
      </c>
      <c r="H28" s="197" t="s">
        <v>21</v>
      </c>
      <c r="I28" s="141"/>
      <c r="J28" s="141"/>
      <c r="K28" s="193"/>
      <c r="L28" s="196"/>
    </row>
    <row r="29" spans="1:12">
      <c r="A29" s="236"/>
      <c r="B29" s="239"/>
      <c r="C29" s="191" t="s">
        <v>80</v>
      </c>
      <c r="D29" s="191"/>
      <c r="E29" s="193"/>
      <c r="F29" s="193" t="s">
        <v>493</v>
      </c>
      <c r="G29" s="193" t="s">
        <v>489</v>
      </c>
      <c r="H29" s="197" t="s">
        <v>21</v>
      </c>
      <c r="I29" s="193"/>
      <c r="J29" s="193"/>
      <c r="K29" s="141"/>
      <c r="L29" s="196"/>
    </row>
    <row r="30" spans="1:12">
      <c r="A30" s="236"/>
      <c r="B30" s="240"/>
      <c r="C30" s="21" t="s">
        <v>82</v>
      </c>
      <c r="D30" s="202"/>
      <c r="E30" s="21"/>
      <c r="F30" s="21" t="s">
        <v>493</v>
      </c>
      <c r="G30" s="21" t="s">
        <v>490</v>
      </c>
      <c r="H30" s="197" t="s">
        <v>21</v>
      </c>
      <c r="I30" s="21"/>
      <c r="J30" s="21"/>
      <c r="K30" s="141"/>
      <c r="L30" s="196"/>
    </row>
    <row r="31" spans="1:12">
      <c r="A31" s="236"/>
      <c r="B31" s="239"/>
      <c r="C31" s="21" t="s">
        <v>84</v>
      </c>
      <c r="D31" s="199"/>
      <c r="E31" s="22"/>
      <c r="F31" s="21" t="s">
        <v>493</v>
      </c>
      <c r="G31" s="21" t="s">
        <v>491</v>
      </c>
      <c r="H31" s="197" t="s">
        <v>21</v>
      </c>
      <c r="I31" s="21"/>
      <c r="J31" s="23"/>
      <c r="K31" s="141"/>
      <c r="L31" s="110"/>
    </row>
    <row r="32" spans="1:12">
      <c r="A32" s="237"/>
      <c r="B32" s="239"/>
      <c r="C32" s="21" t="s">
        <v>86</v>
      </c>
      <c r="D32" s="199"/>
      <c r="E32" s="22"/>
      <c r="F32" s="21" t="s">
        <v>493</v>
      </c>
      <c r="G32" s="21" t="s">
        <v>492</v>
      </c>
      <c r="H32" s="197" t="s">
        <v>21</v>
      </c>
      <c r="I32" s="21"/>
      <c r="J32" s="23"/>
      <c r="K32" s="50"/>
      <c r="L32" s="110"/>
    </row>
    <row r="33" spans="1:12">
      <c r="A33" s="237"/>
      <c r="B33" s="239"/>
      <c r="C33" s="21"/>
      <c r="D33" s="21"/>
      <c r="E33" s="21"/>
      <c r="F33" s="21"/>
      <c r="G33" s="21"/>
      <c r="H33" s="21"/>
      <c r="I33" s="21"/>
      <c r="J33" s="1"/>
      <c r="K33" s="50"/>
      <c r="L33" s="110"/>
    </row>
    <row r="34" spans="1:12">
      <c r="A34" s="237"/>
      <c r="B34" s="239"/>
      <c r="C34" s="21"/>
      <c r="D34" s="199"/>
      <c r="E34" s="22"/>
      <c r="F34" s="21"/>
      <c r="G34" s="21"/>
      <c r="H34" s="21"/>
      <c r="I34" s="21"/>
      <c r="J34" s="1"/>
      <c r="K34" s="50"/>
      <c r="L34" s="139"/>
    </row>
    <row r="35" spans="1:12">
      <c r="A35" s="237"/>
      <c r="B35" s="241"/>
      <c r="C35" s="21"/>
      <c r="D35" s="199"/>
      <c r="E35" s="22"/>
      <c r="F35" s="21"/>
      <c r="G35" s="21"/>
      <c r="H35" s="21"/>
      <c r="I35" s="21"/>
      <c r="J35" s="1"/>
      <c r="K35" s="50"/>
      <c r="L35" s="139"/>
    </row>
    <row r="36" spans="1:12">
      <c r="A36" s="237"/>
      <c r="B36" s="236" t="s">
        <v>293</v>
      </c>
      <c r="C36" s="21" t="s">
        <v>468</v>
      </c>
      <c r="D36" s="199"/>
      <c r="E36" s="22"/>
      <c r="F36" s="23" t="s">
        <v>118</v>
      </c>
      <c r="G36" s="23" t="s">
        <v>119</v>
      </c>
      <c r="H36" s="197" t="s">
        <v>21</v>
      </c>
      <c r="I36" s="23"/>
      <c r="J36" s="23"/>
      <c r="K36" s="23"/>
      <c r="L36" s="139"/>
    </row>
    <row r="37" spans="1:12">
      <c r="A37" s="237"/>
      <c r="B37" s="236"/>
      <c r="C37" s="21" t="s">
        <v>469</v>
      </c>
      <c r="D37" s="199"/>
      <c r="E37" s="22"/>
      <c r="F37" s="23" t="s">
        <v>123</v>
      </c>
      <c r="G37" s="23" t="s">
        <v>124</v>
      </c>
      <c r="H37" s="197" t="s">
        <v>21</v>
      </c>
      <c r="I37" s="23"/>
      <c r="J37" s="23"/>
      <c r="K37" s="23"/>
      <c r="L37" s="139"/>
    </row>
    <row r="38" spans="1:12">
      <c r="A38" s="237"/>
      <c r="B38" s="237"/>
      <c r="C38" s="21" t="s">
        <v>470</v>
      </c>
      <c r="D38" s="199"/>
      <c r="E38" s="22"/>
      <c r="F38" s="23" t="s">
        <v>131</v>
      </c>
      <c r="G38" s="23" t="s">
        <v>132</v>
      </c>
      <c r="H38" s="197" t="s">
        <v>21</v>
      </c>
      <c r="I38" s="23"/>
      <c r="J38" s="23"/>
      <c r="K38" s="23"/>
      <c r="L38" s="139"/>
    </row>
    <row r="39" spans="1:12">
      <c r="A39" s="237"/>
      <c r="B39" s="237"/>
      <c r="C39" s="21" t="s">
        <v>471</v>
      </c>
      <c r="D39" s="199"/>
      <c r="E39" s="22"/>
      <c r="F39" s="23" t="s">
        <v>126</v>
      </c>
      <c r="G39" s="23" t="s">
        <v>127</v>
      </c>
      <c r="H39" s="197" t="s">
        <v>128</v>
      </c>
      <c r="I39" s="23"/>
      <c r="J39" s="23"/>
      <c r="K39" s="23"/>
      <c r="L39" s="139"/>
    </row>
    <row r="40" spans="1:12">
      <c r="A40" s="237"/>
      <c r="B40" s="237"/>
      <c r="C40" s="21" t="s">
        <v>472</v>
      </c>
      <c r="D40" s="199"/>
      <c r="E40" s="22"/>
      <c r="F40" s="23" t="s">
        <v>121</v>
      </c>
      <c r="G40" s="23" t="s">
        <v>122</v>
      </c>
      <c r="H40" s="197" t="s">
        <v>21</v>
      </c>
      <c r="I40" s="23"/>
      <c r="J40" s="23"/>
      <c r="K40" s="23"/>
      <c r="L40" s="139"/>
    </row>
    <row r="41" spans="1:12">
      <c r="A41" s="237"/>
      <c r="B41" s="237"/>
      <c r="C41" s="21" t="s">
        <v>473</v>
      </c>
      <c r="D41" s="199"/>
      <c r="E41" s="22"/>
      <c r="F41" s="23" t="s">
        <v>111</v>
      </c>
      <c r="G41" s="23" t="s">
        <v>112</v>
      </c>
      <c r="H41" s="197" t="s">
        <v>21</v>
      </c>
      <c r="I41" s="23"/>
      <c r="J41" s="23"/>
      <c r="K41" s="23" t="s">
        <v>486</v>
      </c>
      <c r="L41" s="139"/>
    </row>
    <row r="42" spans="1:12">
      <c r="A42" s="237"/>
      <c r="B42" s="237"/>
      <c r="C42" s="21" t="s">
        <v>474</v>
      </c>
      <c r="D42" s="199"/>
      <c r="E42" s="22"/>
      <c r="F42" s="23" t="s">
        <v>114</v>
      </c>
      <c r="G42" s="23" t="s">
        <v>115</v>
      </c>
      <c r="H42" s="197" t="s">
        <v>21</v>
      </c>
      <c r="I42" s="23"/>
      <c r="J42" s="23"/>
      <c r="K42" s="23" t="s">
        <v>487</v>
      </c>
      <c r="L42" s="139"/>
    </row>
    <row r="43" spans="1:12">
      <c r="A43" s="237"/>
      <c r="B43" s="237"/>
      <c r="C43" s="21" t="s">
        <v>475</v>
      </c>
      <c r="D43" s="199"/>
      <c r="E43" s="22"/>
      <c r="F43" s="23" t="s">
        <v>129</v>
      </c>
      <c r="G43" s="23" t="s">
        <v>130</v>
      </c>
      <c r="H43" s="197" t="s">
        <v>21</v>
      </c>
      <c r="I43" s="23"/>
      <c r="J43" s="23"/>
      <c r="K43" s="23"/>
      <c r="L43" s="23"/>
    </row>
    <row r="47" spans="1:12">
      <c r="A47" t="s">
        <v>506</v>
      </c>
    </row>
    <row r="48" spans="1:12" ht="18.5" thickBot="1">
      <c r="A48" s="3"/>
      <c r="B48" s="3"/>
      <c r="C48" s="3" t="s">
        <v>1</v>
      </c>
      <c r="D48" s="5"/>
      <c r="E48" s="5"/>
      <c r="F48" s="3" t="s">
        <v>2</v>
      </c>
      <c r="G48" s="3" t="s">
        <v>3</v>
      </c>
      <c r="H48" s="6" t="s">
        <v>4</v>
      </c>
      <c r="I48" s="3" t="s">
        <v>5</v>
      </c>
      <c r="J48" s="3" t="s">
        <v>6</v>
      </c>
      <c r="K48" s="6" t="s">
        <v>7</v>
      </c>
      <c r="L48" s="3"/>
    </row>
    <row r="49" spans="1:12" ht="126.5" thickBot="1">
      <c r="A49" s="140"/>
      <c r="B49" s="140"/>
      <c r="C49" s="93" t="s">
        <v>8</v>
      </c>
      <c r="D49" s="8" t="s">
        <v>9</v>
      </c>
      <c r="E49" s="8" t="s">
        <v>10</v>
      </c>
      <c r="F49" s="9" t="s">
        <v>11</v>
      </c>
      <c r="G49" s="9" t="s">
        <v>12</v>
      </c>
      <c r="H49" s="10" t="s">
        <v>13</v>
      </c>
      <c r="I49" s="11" t="s">
        <v>14</v>
      </c>
      <c r="J49" s="11" t="s">
        <v>15</v>
      </c>
      <c r="K49" s="128" t="s">
        <v>433</v>
      </c>
      <c r="L49" s="127" t="s">
        <v>139</v>
      </c>
    </row>
    <row r="50" spans="1:12">
      <c r="A50" s="247" t="s">
        <v>17</v>
      </c>
      <c r="B50" s="238"/>
      <c r="C50" s="89" t="str">
        <f t="shared" ref="C50:C55" si="3">SUBSTITUTE(LOWER(TRIM(G50))," ","_")</f>
        <v>instrument</v>
      </c>
      <c r="D50" s="14" t="s">
        <v>18</v>
      </c>
      <c r="E50" s="14"/>
      <c r="F50" s="13" t="s">
        <v>19</v>
      </c>
      <c r="G50" s="13" t="s">
        <v>20</v>
      </c>
      <c r="H50" s="13" t="s">
        <v>21</v>
      </c>
      <c r="I50" s="15"/>
      <c r="J50" s="15"/>
      <c r="K50" s="124"/>
      <c r="L50" s="123"/>
    </row>
    <row r="51" spans="1:12">
      <c r="A51" s="248"/>
      <c r="B51" s="249"/>
      <c r="C51" s="90" t="str">
        <f t="shared" si="3"/>
        <v/>
      </c>
      <c r="D51" s="18"/>
      <c r="E51" s="18"/>
      <c r="F51" s="17" t="s">
        <v>22</v>
      </c>
      <c r="G51" s="17" t="s">
        <v>23</v>
      </c>
      <c r="H51" s="17"/>
      <c r="I51" s="19"/>
      <c r="J51" s="19"/>
      <c r="K51" s="125" t="s">
        <v>272</v>
      </c>
      <c r="L51" s="111"/>
    </row>
    <row r="52" spans="1:12">
      <c r="A52" s="248"/>
      <c r="B52" s="249"/>
      <c r="C52" s="91" t="str">
        <f t="shared" si="3"/>
        <v>data_owner_(affiliation)</v>
      </c>
      <c r="D52" s="22" t="s">
        <v>18</v>
      </c>
      <c r="E52" s="22"/>
      <c r="F52" s="21" t="s">
        <v>25</v>
      </c>
      <c r="G52" s="21" t="s">
        <v>26</v>
      </c>
      <c r="H52" s="21" t="s">
        <v>27</v>
      </c>
      <c r="I52" s="23"/>
      <c r="J52" s="23"/>
      <c r="K52" s="116" t="s">
        <v>28</v>
      </c>
      <c r="L52" s="111"/>
    </row>
    <row r="53" spans="1:12">
      <c r="A53" s="248"/>
      <c r="B53" s="249"/>
      <c r="C53" s="91" t="str">
        <f t="shared" si="3"/>
        <v>data_name</v>
      </c>
      <c r="D53" s="22" t="s">
        <v>18</v>
      </c>
      <c r="E53" s="22"/>
      <c r="F53" s="21" t="s">
        <v>29</v>
      </c>
      <c r="G53" s="21" t="s">
        <v>30</v>
      </c>
      <c r="H53" s="21" t="s">
        <v>27</v>
      </c>
      <c r="I53" s="23"/>
      <c r="J53" s="23"/>
      <c r="K53" s="117"/>
      <c r="L53" s="111"/>
    </row>
    <row r="54" spans="1:12">
      <c r="A54" s="248"/>
      <c r="B54" s="249"/>
      <c r="C54" s="91" t="str">
        <f t="shared" si="3"/>
        <v>experiment_id</v>
      </c>
      <c r="D54" s="22"/>
      <c r="E54" s="22"/>
      <c r="F54" s="21" t="s">
        <v>32</v>
      </c>
      <c r="G54" s="21" t="s">
        <v>33</v>
      </c>
      <c r="H54" s="21" t="s">
        <v>21</v>
      </c>
      <c r="I54" s="23"/>
      <c r="J54" s="23"/>
      <c r="K54" s="117"/>
      <c r="L54" s="111"/>
    </row>
    <row r="55" spans="1:12" ht="18.5" thickBot="1">
      <c r="A55" s="250"/>
      <c r="B55" s="251"/>
      <c r="C55" s="92" t="str">
        <f t="shared" si="3"/>
        <v>description</v>
      </c>
      <c r="D55" s="40"/>
      <c r="E55" s="40"/>
      <c r="F55" s="39" t="s">
        <v>34</v>
      </c>
      <c r="G55" s="39" t="s">
        <v>35</v>
      </c>
      <c r="H55" s="39" t="s">
        <v>21</v>
      </c>
      <c r="I55" s="38"/>
      <c r="J55" s="38"/>
      <c r="K55" s="126"/>
      <c r="L55" s="118"/>
    </row>
    <row r="56" spans="1:12">
      <c r="A56" s="243" t="s">
        <v>290</v>
      </c>
      <c r="B56" s="243" t="s">
        <v>37</v>
      </c>
      <c r="C56" s="89" t="str">
        <f>SUBSTITUTE(LOWER(TRIM(G56))," ","_")</f>
        <v>sample_name_(local_id)</v>
      </c>
      <c r="D56" s="14" t="s">
        <v>38</v>
      </c>
      <c r="E56" s="14"/>
      <c r="F56" s="29" t="s">
        <v>39</v>
      </c>
      <c r="G56" s="13" t="s">
        <v>40</v>
      </c>
      <c r="H56" s="29" t="s">
        <v>27</v>
      </c>
      <c r="I56" s="15"/>
      <c r="J56" s="15"/>
      <c r="K56" s="113"/>
      <c r="L56" s="112"/>
    </row>
    <row r="57" spans="1:12">
      <c r="A57" s="252"/>
      <c r="B57" s="252"/>
      <c r="C57" s="91" t="str">
        <f>SUBSTITUTE(LOWER(TRIM(G57))," ","_")</f>
        <v>chemical_formula_etc.</v>
      </c>
      <c r="D57" s="31"/>
      <c r="E57" s="31"/>
      <c r="F57" s="32" t="s">
        <v>41</v>
      </c>
      <c r="G57" s="23" t="s">
        <v>42</v>
      </c>
      <c r="H57" s="32" t="s">
        <v>27</v>
      </c>
      <c r="I57" s="23"/>
      <c r="J57" s="23"/>
      <c r="K57" s="114"/>
      <c r="L57" s="134"/>
    </row>
    <row r="58" spans="1:12">
      <c r="A58" s="252"/>
      <c r="B58" s="252"/>
      <c r="C58" s="91" t="str">
        <f t="shared" ref="C58:C62" si="4">SUBSTITUTE(LOWER(TRIM(G58))," ","_")</f>
        <v>administrator_(affiliation)</v>
      </c>
      <c r="D58" s="31" t="s">
        <v>18</v>
      </c>
      <c r="E58" s="31"/>
      <c r="F58" s="23" t="s">
        <v>43</v>
      </c>
      <c r="G58" s="23" t="s">
        <v>44</v>
      </c>
      <c r="H58" s="32" t="s">
        <v>27</v>
      </c>
      <c r="I58" s="23"/>
      <c r="J58" s="23"/>
      <c r="K58" s="114"/>
      <c r="L58" s="134"/>
    </row>
    <row r="59" spans="1:12">
      <c r="A59" s="252"/>
      <c r="B59" s="252"/>
      <c r="C59" s="91" t="str">
        <f t="shared" si="4"/>
        <v>reference_url</v>
      </c>
      <c r="D59" s="31"/>
      <c r="E59" s="31"/>
      <c r="F59" s="32" t="s">
        <v>45</v>
      </c>
      <c r="G59" s="23" t="s">
        <v>46</v>
      </c>
      <c r="H59" s="32" t="s">
        <v>27</v>
      </c>
      <c r="I59" s="23"/>
      <c r="J59" s="23"/>
      <c r="K59" s="114"/>
      <c r="L59" s="134"/>
    </row>
    <row r="60" spans="1:12">
      <c r="A60" s="252"/>
      <c r="B60" s="252"/>
      <c r="C60" s="91" t="str">
        <f t="shared" si="4"/>
        <v>related_samples</v>
      </c>
      <c r="D60" s="31"/>
      <c r="E60" s="31"/>
      <c r="F60" s="32" t="s">
        <v>47</v>
      </c>
      <c r="G60" s="23" t="s">
        <v>48</v>
      </c>
      <c r="H60" s="32" t="s">
        <v>27</v>
      </c>
      <c r="I60" s="23"/>
      <c r="J60" s="23"/>
      <c r="K60" s="114"/>
      <c r="L60" s="134"/>
    </row>
    <row r="61" spans="1:12">
      <c r="A61" s="252"/>
      <c r="B61" s="252"/>
      <c r="C61" s="91" t="str">
        <f t="shared" si="4"/>
        <v>tags</v>
      </c>
      <c r="D61" s="31"/>
      <c r="E61" s="31"/>
      <c r="F61" s="32" t="s">
        <v>49</v>
      </c>
      <c r="G61" s="23" t="s">
        <v>50</v>
      </c>
      <c r="H61" s="32" t="s">
        <v>27</v>
      </c>
      <c r="I61" s="23"/>
      <c r="J61" s="23"/>
      <c r="K61" s="114"/>
      <c r="L61" s="134"/>
    </row>
    <row r="62" spans="1:12">
      <c r="A62" s="252"/>
      <c r="B62" s="252"/>
      <c r="C62" s="91" t="str">
        <f t="shared" si="4"/>
        <v>description</v>
      </c>
      <c r="D62" s="31"/>
      <c r="E62" s="31"/>
      <c r="F62" s="32" t="s">
        <v>51</v>
      </c>
      <c r="G62" s="23" t="s">
        <v>52</v>
      </c>
      <c r="H62" s="32" t="s">
        <v>27</v>
      </c>
      <c r="I62" s="23"/>
      <c r="J62" s="23"/>
      <c r="K62" s="114"/>
      <c r="L62" s="134"/>
    </row>
    <row r="63" spans="1:12">
      <c r="A63" s="252"/>
      <c r="B63" s="252"/>
      <c r="C63" s="91" t="str">
        <f t="shared" ref="C63:C69" si="5">"sample.general."&amp;SUBSTITUTE(LOWER(TRIM(G63))," ","_")</f>
        <v>sample.general.general_name</v>
      </c>
      <c r="D63" s="31"/>
      <c r="E63" s="31"/>
      <c r="F63" s="32" t="s">
        <v>53</v>
      </c>
      <c r="G63" s="23" t="s">
        <v>54</v>
      </c>
      <c r="H63" s="32" t="s">
        <v>27</v>
      </c>
      <c r="I63" s="23"/>
      <c r="J63" s="23"/>
      <c r="K63" s="114"/>
      <c r="L63" s="134"/>
    </row>
    <row r="64" spans="1:12">
      <c r="A64" s="252"/>
      <c r="B64" s="252"/>
      <c r="C64" s="91" t="str">
        <f t="shared" si="5"/>
        <v>sample.general.cas_number</v>
      </c>
      <c r="D64" s="31"/>
      <c r="E64" s="31"/>
      <c r="F64" s="32" t="s">
        <v>55</v>
      </c>
      <c r="G64" s="23" t="s">
        <v>56</v>
      </c>
      <c r="H64" s="32" t="s">
        <v>27</v>
      </c>
      <c r="I64" s="23"/>
      <c r="J64" s="23"/>
      <c r="K64" s="114"/>
      <c r="L64" s="134"/>
    </row>
    <row r="65" spans="1:12">
      <c r="A65" s="252"/>
      <c r="B65" s="252"/>
      <c r="C65" s="91" t="str">
        <f t="shared" si="5"/>
        <v>sample.general.crystal_structure</v>
      </c>
      <c r="D65" s="31"/>
      <c r="E65" s="31"/>
      <c r="F65" s="32" t="s">
        <v>57</v>
      </c>
      <c r="G65" s="23" t="s">
        <v>58</v>
      </c>
      <c r="H65" s="32" t="s">
        <v>27</v>
      </c>
      <c r="I65" s="23"/>
      <c r="J65" s="23"/>
      <c r="K65" s="114"/>
      <c r="L65" s="134"/>
    </row>
    <row r="66" spans="1:12">
      <c r="A66" s="252"/>
      <c r="B66" s="252"/>
      <c r="C66" s="91" t="str">
        <f t="shared" si="5"/>
        <v>sample.general.sample_shape</v>
      </c>
      <c r="D66" s="31"/>
      <c r="E66" s="31"/>
      <c r="F66" s="32" t="s">
        <v>59</v>
      </c>
      <c r="G66" s="23" t="s">
        <v>60</v>
      </c>
      <c r="H66" s="32" t="s">
        <v>27</v>
      </c>
      <c r="I66" s="23"/>
      <c r="J66" s="23"/>
      <c r="K66" s="114"/>
      <c r="L66" s="134"/>
    </row>
    <row r="67" spans="1:12">
      <c r="A67" s="252"/>
      <c r="B67" s="252"/>
      <c r="C67" s="92" t="str">
        <f t="shared" si="5"/>
        <v>sample.general.purchase_date</v>
      </c>
      <c r="D67" s="96"/>
      <c r="E67" s="96"/>
      <c r="F67" s="97" t="s">
        <v>61</v>
      </c>
      <c r="G67" s="38" t="s">
        <v>62</v>
      </c>
      <c r="H67" s="97" t="s">
        <v>27</v>
      </c>
      <c r="I67" s="38"/>
      <c r="J67" s="38"/>
      <c r="K67" s="115"/>
      <c r="L67" s="134"/>
    </row>
    <row r="68" spans="1:12">
      <c r="A68" s="252"/>
      <c r="B68" s="252"/>
      <c r="C68" s="120" t="str">
        <f t="shared" si="5"/>
        <v>sample.general.supplier</v>
      </c>
      <c r="D68" s="121"/>
      <c r="E68" s="121"/>
      <c r="F68" s="122" t="s">
        <v>63</v>
      </c>
      <c r="G68" s="119" t="s">
        <v>64</v>
      </c>
      <c r="H68" s="122" t="s">
        <v>27</v>
      </c>
      <c r="I68" s="119"/>
      <c r="J68" s="119"/>
      <c r="K68" s="119"/>
      <c r="L68" s="134"/>
    </row>
    <row r="69" spans="1:12" ht="18.5" thickBot="1">
      <c r="A69" s="252"/>
      <c r="B69" s="253"/>
      <c r="C69" s="129" t="str">
        <f t="shared" si="5"/>
        <v>sample.general.lot_number_or_product_number_etc</v>
      </c>
      <c r="D69" s="130"/>
      <c r="E69" s="130"/>
      <c r="F69" s="131" t="s">
        <v>65</v>
      </c>
      <c r="G69" s="131" t="s">
        <v>66</v>
      </c>
      <c r="H69" s="131" t="s">
        <v>27</v>
      </c>
      <c r="I69" s="131"/>
      <c r="J69" s="132"/>
      <c r="K69" s="132"/>
      <c r="L69" s="133"/>
    </row>
    <row r="70" spans="1:12">
      <c r="A70" s="236" t="s">
        <v>67</v>
      </c>
      <c r="B70" s="244" t="s">
        <v>292</v>
      </c>
      <c r="C70" s="192" t="s">
        <v>476</v>
      </c>
      <c r="D70" s="187"/>
      <c r="E70" s="187"/>
      <c r="F70" t="s">
        <v>371</v>
      </c>
      <c r="G70" s="188" t="s">
        <v>476</v>
      </c>
      <c r="H70" t="s">
        <v>21</v>
      </c>
      <c r="I70" s="188"/>
      <c r="J70" s="189"/>
      <c r="K70" s="189"/>
      <c r="L70" s="190"/>
    </row>
    <row r="71" spans="1:12">
      <c r="A71" s="236"/>
      <c r="B71" s="246"/>
      <c r="C71" s="193" t="s">
        <v>477</v>
      </c>
      <c r="D71" s="141"/>
      <c r="E71" s="141"/>
      <c r="F71" s="197" t="s">
        <v>102</v>
      </c>
      <c r="G71" s="193" t="s">
        <v>103</v>
      </c>
      <c r="H71" s="197" t="s">
        <v>21</v>
      </c>
      <c r="I71" s="141"/>
      <c r="J71" s="141"/>
      <c r="K71" s="193" t="s">
        <v>483</v>
      </c>
      <c r="L71" s="194"/>
    </row>
    <row r="72" spans="1:12">
      <c r="A72" s="236"/>
      <c r="B72" s="246"/>
      <c r="C72" s="193" t="s">
        <v>478</v>
      </c>
      <c r="D72" s="141"/>
      <c r="E72" s="31"/>
      <c r="F72" s="197" t="s">
        <v>481</v>
      </c>
      <c r="G72" s="32" t="s">
        <v>482</v>
      </c>
      <c r="H72" s="197" t="s">
        <v>21</v>
      </c>
      <c r="I72" s="32"/>
      <c r="J72" s="23"/>
      <c r="K72" s="23" t="s">
        <v>484</v>
      </c>
      <c r="L72" s="195"/>
    </row>
    <row r="73" spans="1:12">
      <c r="A73" s="236"/>
      <c r="B73" s="246"/>
      <c r="C73" s="193" t="s">
        <v>479</v>
      </c>
      <c r="D73" s="141"/>
      <c r="E73" s="141"/>
      <c r="F73" s="197" t="s">
        <v>108</v>
      </c>
      <c r="G73" s="193" t="s">
        <v>109</v>
      </c>
      <c r="H73" s="197" t="s">
        <v>21</v>
      </c>
      <c r="I73" s="141"/>
      <c r="J73" s="141"/>
      <c r="K73" s="141"/>
      <c r="L73" s="196"/>
    </row>
    <row r="74" spans="1:12">
      <c r="A74" s="236"/>
      <c r="B74" s="246"/>
      <c r="C74" s="193" t="s">
        <v>480</v>
      </c>
      <c r="D74" s="141"/>
      <c r="E74" s="141"/>
      <c r="F74" s="197" t="s">
        <v>105</v>
      </c>
      <c r="G74" s="193" t="s">
        <v>106</v>
      </c>
      <c r="H74" s="197" t="s">
        <v>21</v>
      </c>
      <c r="I74" s="141"/>
      <c r="J74" s="141"/>
      <c r="K74" s="193" t="s">
        <v>485</v>
      </c>
      <c r="L74" s="196"/>
    </row>
    <row r="75" spans="1:12">
      <c r="A75" s="236"/>
      <c r="B75" s="246"/>
      <c r="C75" s="193"/>
      <c r="D75" s="193"/>
      <c r="E75" s="193"/>
      <c r="F75" s="193"/>
      <c r="G75" s="193"/>
      <c r="H75" s="193"/>
      <c r="I75" s="193"/>
      <c r="J75" s="193"/>
      <c r="K75" s="141"/>
      <c r="L75" s="196"/>
    </row>
    <row r="76" spans="1:12">
      <c r="A76" s="236"/>
      <c r="B76" s="246"/>
      <c r="C76" s="193"/>
      <c r="D76" s="21"/>
      <c r="E76" s="21"/>
      <c r="F76" s="193"/>
      <c r="G76" s="21"/>
      <c r="H76" s="21"/>
      <c r="I76" s="21"/>
      <c r="J76" s="21"/>
      <c r="K76" s="141"/>
      <c r="L76" s="196"/>
    </row>
    <row r="77" spans="1:12">
      <c r="A77" s="236"/>
      <c r="B77" s="246"/>
      <c r="C77" s="193"/>
      <c r="D77" s="22"/>
      <c r="E77" s="22"/>
      <c r="F77" s="193"/>
      <c r="G77" s="21"/>
      <c r="H77" s="21"/>
      <c r="I77" s="21"/>
      <c r="J77" s="23"/>
      <c r="K77" s="141"/>
      <c r="L77" s="110"/>
    </row>
    <row r="78" spans="1:12">
      <c r="A78" s="237"/>
      <c r="B78" s="236" t="s">
        <v>293</v>
      </c>
      <c r="C78" s="21" t="s">
        <v>468</v>
      </c>
      <c r="D78" s="23"/>
      <c r="E78" s="23"/>
      <c r="F78" s="23" t="s">
        <v>118</v>
      </c>
      <c r="G78" s="23" t="s">
        <v>119</v>
      </c>
      <c r="H78" s="197" t="s">
        <v>21</v>
      </c>
      <c r="I78" s="23"/>
      <c r="J78" s="23"/>
      <c r="K78" s="23"/>
      <c r="L78" s="110"/>
    </row>
    <row r="79" spans="1:12">
      <c r="A79" s="237"/>
      <c r="B79" s="236"/>
      <c r="C79" s="21" t="s">
        <v>469</v>
      </c>
      <c r="D79" s="23"/>
      <c r="E79" s="23"/>
      <c r="F79" s="23" t="s">
        <v>123</v>
      </c>
      <c r="G79" s="23" t="s">
        <v>124</v>
      </c>
      <c r="H79" s="197" t="s">
        <v>21</v>
      </c>
      <c r="I79" s="23"/>
      <c r="J79" s="23"/>
      <c r="K79" s="23"/>
      <c r="L79" s="110"/>
    </row>
    <row r="80" spans="1:12">
      <c r="A80" s="237"/>
      <c r="B80" s="237"/>
      <c r="C80" s="21" t="s">
        <v>470</v>
      </c>
      <c r="D80" s="23"/>
      <c r="E80" s="23"/>
      <c r="F80" s="23" t="s">
        <v>131</v>
      </c>
      <c r="G80" s="23" t="s">
        <v>132</v>
      </c>
      <c r="H80" s="197" t="s">
        <v>21</v>
      </c>
      <c r="I80" s="23"/>
      <c r="J80" s="23"/>
      <c r="K80" s="23"/>
      <c r="L80" s="110"/>
    </row>
    <row r="81" spans="1:12">
      <c r="A81" s="237"/>
      <c r="B81" s="237"/>
      <c r="C81" s="21" t="s">
        <v>546</v>
      </c>
      <c r="D81" s="23"/>
      <c r="E81" s="23"/>
      <c r="F81" s="23" t="s">
        <v>126</v>
      </c>
      <c r="G81" s="23" t="s">
        <v>127</v>
      </c>
      <c r="H81" s="197" t="s">
        <v>504</v>
      </c>
      <c r="I81" s="23"/>
      <c r="J81" s="23"/>
      <c r="K81" s="23"/>
      <c r="L81" s="110"/>
    </row>
    <row r="82" spans="1:12">
      <c r="A82" s="237"/>
      <c r="B82" s="237"/>
      <c r="C82" s="21" t="s">
        <v>472</v>
      </c>
      <c r="D82" s="23"/>
      <c r="E82" s="23"/>
      <c r="F82" s="23" t="s">
        <v>121</v>
      </c>
      <c r="G82" s="23" t="s">
        <v>122</v>
      </c>
      <c r="H82" s="197" t="s">
        <v>21</v>
      </c>
      <c r="I82" s="23"/>
      <c r="J82" s="23"/>
      <c r="K82" s="23"/>
      <c r="L82" s="110"/>
    </row>
    <row r="83" spans="1:12">
      <c r="A83" s="237"/>
      <c r="B83" s="237"/>
      <c r="C83" s="21" t="s">
        <v>473</v>
      </c>
      <c r="D83" s="23"/>
      <c r="E83" s="23"/>
      <c r="F83" s="23" t="s">
        <v>111</v>
      </c>
      <c r="G83" s="23" t="s">
        <v>112</v>
      </c>
      <c r="H83" s="197" t="s">
        <v>21</v>
      </c>
      <c r="I83" s="23"/>
      <c r="J83" s="23"/>
      <c r="K83" s="23" t="s">
        <v>486</v>
      </c>
      <c r="L83" s="110"/>
    </row>
    <row r="84" spans="1:12">
      <c r="A84" s="237"/>
      <c r="B84" s="237"/>
      <c r="C84" s="21" t="s">
        <v>474</v>
      </c>
      <c r="D84" s="23"/>
      <c r="E84" s="23"/>
      <c r="F84" s="23" t="s">
        <v>114</v>
      </c>
      <c r="G84" s="23" t="s">
        <v>115</v>
      </c>
      <c r="H84" s="197" t="s">
        <v>21</v>
      </c>
      <c r="I84" s="23"/>
      <c r="J84" s="23"/>
      <c r="K84" s="23" t="s">
        <v>487</v>
      </c>
      <c r="L84" s="110"/>
    </row>
    <row r="85" spans="1:12">
      <c r="A85" s="237"/>
      <c r="B85" s="237"/>
      <c r="C85" s="21" t="s">
        <v>475</v>
      </c>
      <c r="D85" s="23"/>
      <c r="E85" s="23"/>
      <c r="F85" s="23" t="s">
        <v>129</v>
      </c>
      <c r="G85" s="23" t="s">
        <v>130</v>
      </c>
      <c r="H85" s="197" t="s">
        <v>21</v>
      </c>
      <c r="I85" s="23"/>
      <c r="J85" s="23"/>
      <c r="K85" s="23"/>
      <c r="L85" s="110"/>
    </row>
    <row r="88" spans="1:12">
      <c r="A88" t="s">
        <v>542</v>
      </c>
    </row>
    <row r="89" spans="1:12" ht="18.5" thickBot="1">
      <c r="A89" s="3"/>
      <c r="B89" s="3"/>
      <c r="C89" s="3" t="s">
        <v>1</v>
      </c>
      <c r="D89" s="5"/>
      <c r="E89" s="5"/>
      <c r="F89" s="3" t="s">
        <v>2</v>
      </c>
      <c r="G89" s="3" t="s">
        <v>3</v>
      </c>
      <c r="H89" s="6" t="s">
        <v>4</v>
      </c>
      <c r="I89" s="3" t="s">
        <v>5</v>
      </c>
      <c r="J89" s="3" t="s">
        <v>6</v>
      </c>
      <c r="K89" s="6" t="s">
        <v>7</v>
      </c>
      <c r="L89" s="3"/>
    </row>
    <row r="90" spans="1:12" ht="126.5" thickBot="1">
      <c r="A90" s="140"/>
      <c r="B90" s="140"/>
      <c r="C90" s="93" t="s">
        <v>8</v>
      </c>
      <c r="D90" s="8" t="s">
        <v>9</v>
      </c>
      <c r="E90" s="8" t="s">
        <v>10</v>
      </c>
      <c r="F90" s="9" t="s">
        <v>11</v>
      </c>
      <c r="G90" s="9" t="s">
        <v>12</v>
      </c>
      <c r="H90" s="10" t="s">
        <v>13</v>
      </c>
      <c r="I90" s="11" t="s">
        <v>14</v>
      </c>
      <c r="J90" s="11" t="s">
        <v>15</v>
      </c>
      <c r="K90" s="128" t="s">
        <v>433</v>
      </c>
      <c r="L90" s="127" t="s">
        <v>139</v>
      </c>
    </row>
    <row r="91" spans="1:12">
      <c r="A91" s="242" t="s">
        <v>17</v>
      </c>
      <c r="B91" s="242"/>
      <c r="C91" s="89" t="str">
        <f t="shared" ref="C91:C96" si="6">SUBSTITUTE(LOWER(TRIM(G91))," ","_")</f>
        <v>instrument</v>
      </c>
      <c r="D91" s="14" t="s">
        <v>18</v>
      </c>
      <c r="E91" s="14"/>
      <c r="F91" s="13" t="s">
        <v>19</v>
      </c>
      <c r="G91" s="13" t="s">
        <v>20</v>
      </c>
      <c r="H91" s="13" t="s">
        <v>21</v>
      </c>
      <c r="I91" s="15"/>
      <c r="J91" s="15"/>
      <c r="K91" s="124"/>
      <c r="L91" s="123"/>
    </row>
    <row r="92" spans="1:12">
      <c r="A92" s="242"/>
      <c r="B92" s="242"/>
      <c r="C92" s="90" t="str">
        <f t="shared" si="6"/>
        <v/>
      </c>
      <c r="D92" s="18"/>
      <c r="E92" s="18"/>
      <c r="F92" s="17" t="s">
        <v>22</v>
      </c>
      <c r="G92" s="17" t="s">
        <v>23</v>
      </c>
      <c r="H92" s="17"/>
      <c r="I92" s="19"/>
      <c r="J92" s="19"/>
      <c r="K92" s="125" t="s">
        <v>272</v>
      </c>
      <c r="L92" s="111"/>
    </row>
    <row r="93" spans="1:12">
      <c r="A93" s="242"/>
      <c r="B93" s="242"/>
      <c r="C93" s="91" t="str">
        <f t="shared" si="6"/>
        <v>data_owner_(affiliation)</v>
      </c>
      <c r="D93" s="22" t="s">
        <v>18</v>
      </c>
      <c r="E93" s="22"/>
      <c r="F93" s="21" t="s">
        <v>25</v>
      </c>
      <c r="G93" s="21" t="s">
        <v>26</v>
      </c>
      <c r="H93" s="21" t="s">
        <v>27</v>
      </c>
      <c r="I93" s="23"/>
      <c r="J93" s="23"/>
      <c r="K93" s="116" t="s">
        <v>28</v>
      </c>
      <c r="L93" s="111"/>
    </row>
    <row r="94" spans="1:12">
      <c r="A94" s="242"/>
      <c r="B94" s="242"/>
      <c r="C94" s="91" t="str">
        <f t="shared" si="6"/>
        <v>data_name</v>
      </c>
      <c r="D94" s="22" t="s">
        <v>18</v>
      </c>
      <c r="E94" s="22"/>
      <c r="F94" s="21" t="s">
        <v>29</v>
      </c>
      <c r="G94" s="21" t="s">
        <v>30</v>
      </c>
      <c r="H94" s="21" t="s">
        <v>27</v>
      </c>
      <c r="I94" s="23"/>
      <c r="J94" s="23"/>
      <c r="K94" s="117"/>
      <c r="L94" s="111"/>
    </row>
    <row r="95" spans="1:12">
      <c r="A95" s="242"/>
      <c r="B95" s="242"/>
      <c r="C95" s="91" t="str">
        <f t="shared" si="6"/>
        <v>experiment_id</v>
      </c>
      <c r="D95" s="22"/>
      <c r="E95" s="22"/>
      <c r="F95" s="21" t="s">
        <v>32</v>
      </c>
      <c r="G95" s="21" t="s">
        <v>33</v>
      </c>
      <c r="H95" s="21" t="s">
        <v>21</v>
      </c>
      <c r="I95" s="23"/>
      <c r="J95" s="23"/>
      <c r="K95" s="117"/>
      <c r="L95" s="111"/>
    </row>
    <row r="96" spans="1:12" ht="18.5" thickBot="1">
      <c r="A96" s="242"/>
      <c r="B96" s="242"/>
      <c r="C96" s="92" t="str">
        <f t="shared" si="6"/>
        <v>description</v>
      </c>
      <c r="D96" s="40"/>
      <c r="E96" s="40"/>
      <c r="F96" s="39" t="s">
        <v>34</v>
      </c>
      <c r="G96" s="39" t="s">
        <v>35</v>
      </c>
      <c r="H96" s="39" t="s">
        <v>21</v>
      </c>
      <c r="I96" s="38"/>
      <c r="J96" s="38"/>
      <c r="K96" s="126"/>
      <c r="L96" s="118"/>
    </row>
    <row r="97" spans="1:12">
      <c r="A97" s="242" t="s">
        <v>290</v>
      </c>
      <c r="B97" s="242" t="s">
        <v>37</v>
      </c>
      <c r="C97" s="89" t="str">
        <f>SUBSTITUTE(LOWER(TRIM(G97))," ","_")</f>
        <v>sample_name_(local_id)</v>
      </c>
      <c r="D97" s="14" t="s">
        <v>38</v>
      </c>
      <c r="E97" s="14"/>
      <c r="F97" s="29" t="s">
        <v>39</v>
      </c>
      <c r="G97" s="13" t="s">
        <v>40</v>
      </c>
      <c r="H97" s="29" t="s">
        <v>27</v>
      </c>
      <c r="I97" s="15"/>
      <c r="J97" s="15"/>
      <c r="K97" s="113"/>
      <c r="L97" s="112"/>
    </row>
    <row r="98" spans="1:12">
      <c r="A98" s="242"/>
      <c r="B98" s="242"/>
      <c r="C98" s="91" t="str">
        <f>SUBSTITUTE(LOWER(TRIM(G98))," ","_")</f>
        <v>chemical_formula_etc.</v>
      </c>
      <c r="D98" s="31"/>
      <c r="E98" s="31"/>
      <c r="F98" s="32" t="s">
        <v>41</v>
      </c>
      <c r="G98" s="23" t="s">
        <v>42</v>
      </c>
      <c r="H98" s="32" t="s">
        <v>27</v>
      </c>
      <c r="I98" s="23"/>
      <c r="J98" s="23"/>
      <c r="K98" s="114"/>
      <c r="L98" s="134"/>
    </row>
    <row r="99" spans="1:12">
      <c r="A99" s="242"/>
      <c r="B99" s="242"/>
      <c r="C99" s="91" t="str">
        <f t="shared" ref="C99:C103" si="7">SUBSTITUTE(LOWER(TRIM(G99))," ","_")</f>
        <v>administrator_(affiliation)</v>
      </c>
      <c r="D99" s="31" t="s">
        <v>18</v>
      </c>
      <c r="E99" s="31"/>
      <c r="F99" s="23" t="s">
        <v>43</v>
      </c>
      <c r="G99" s="23" t="s">
        <v>44</v>
      </c>
      <c r="H99" s="32" t="s">
        <v>27</v>
      </c>
      <c r="I99" s="23"/>
      <c r="J99" s="23"/>
      <c r="K99" s="114"/>
      <c r="L99" s="134"/>
    </row>
    <row r="100" spans="1:12">
      <c r="A100" s="242"/>
      <c r="B100" s="242"/>
      <c r="C100" s="91" t="str">
        <f t="shared" si="7"/>
        <v>reference_url</v>
      </c>
      <c r="D100" s="31"/>
      <c r="E100" s="31"/>
      <c r="F100" s="32" t="s">
        <v>45</v>
      </c>
      <c r="G100" s="23" t="s">
        <v>46</v>
      </c>
      <c r="H100" s="32" t="s">
        <v>27</v>
      </c>
      <c r="I100" s="23"/>
      <c r="J100" s="23"/>
      <c r="K100" s="114"/>
      <c r="L100" s="134"/>
    </row>
    <row r="101" spans="1:12">
      <c r="A101" s="242"/>
      <c r="B101" s="242"/>
      <c r="C101" s="91" t="str">
        <f t="shared" si="7"/>
        <v>related_samples</v>
      </c>
      <c r="D101" s="31"/>
      <c r="E101" s="31"/>
      <c r="F101" s="32" t="s">
        <v>47</v>
      </c>
      <c r="G101" s="23" t="s">
        <v>48</v>
      </c>
      <c r="H101" s="32" t="s">
        <v>27</v>
      </c>
      <c r="I101" s="23"/>
      <c r="J101" s="23"/>
      <c r="K101" s="114"/>
      <c r="L101" s="134"/>
    </row>
    <row r="102" spans="1:12">
      <c r="A102" s="242"/>
      <c r="B102" s="242"/>
      <c r="C102" s="91" t="str">
        <f t="shared" si="7"/>
        <v>tags</v>
      </c>
      <c r="D102" s="31"/>
      <c r="E102" s="31"/>
      <c r="F102" s="32" t="s">
        <v>49</v>
      </c>
      <c r="G102" s="23" t="s">
        <v>50</v>
      </c>
      <c r="H102" s="32" t="s">
        <v>27</v>
      </c>
      <c r="I102" s="23"/>
      <c r="J102" s="23"/>
      <c r="K102" s="114"/>
      <c r="L102" s="134"/>
    </row>
    <row r="103" spans="1:12">
      <c r="A103" s="242"/>
      <c r="B103" s="242"/>
      <c r="C103" s="91" t="str">
        <f t="shared" si="7"/>
        <v>description</v>
      </c>
      <c r="D103" s="31"/>
      <c r="E103" s="31"/>
      <c r="F103" s="32" t="s">
        <v>51</v>
      </c>
      <c r="G103" s="23" t="s">
        <v>52</v>
      </c>
      <c r="H103" s="32" t="s">
        <v>27</v>
      </c>
      <c r="I103" s="23"/>
      <c r="J103" s="23"/>
      <c r="K103" s="114"/>
      <c r="L103" s="134"/>
    </row>
    <row r="104" spans="1:12">
      <c r="A104" s="242"/>
      <c r="B104" s="242"/>
      <c r="C104" s="91" t="str">
        <f t="shared" ref="C104:C110" si="8">"sample.general."&amp;SUBSTITUTE(LOWER(TRIM(G104))," ","_")</f>
        <v>sample.general.general_name</v>
      </c>
      <c r="D104" s="31"/>
      <c r="E104" s="31"/>
      <c r="F104" s="32" t="s">
        <v>53</v>
      </c>
      <c r="G104" s="23" t="s">
        <v>54</v>
      </c>
      <c r="H104" s="32" t="s">
        <v>27</v>
      </c>
      <c r="I104" s="23"/>
      <c r="J104" s="23"/>
      <c r="K104" s="114"/>
      <c r="L104" s="134"/>
    </row>
    <row r="105" spans="1:12">
      <c r="A105" s="242"/>
      <c r="B105" s="242"/>
      <c r="C105" s="91" t="str">
        <f t="shared" si="8"/>
        <v>sample.general.cas_number</v>
      </c>
      <c r="D105" s="31"/>
      <c r="E105" s="31"/>
      <c r="F105" s="32" t="s">
        <v>55</v>
      </c>
      <c r="G105" s="23" t="s">
        <v>56</v>
      </c>
      <c r="H105" s="32" t="s">
        <v>27</v>
      </c>
      <c r="I105" s="23"/>
      <c r="J105" s="23"/>
      <c r="K105" s="114"/>
      <c r="L105" s="134"/>
    </row>
    <row r="106" spans="1:12">
      <c r="A106" s="242"/>
      <c r="B106" s="242"/>
      <c r="C106" s="91" t="str">
        <f t="shared" si="8"/>
        <v>sample.general.crystal_structure</v>
      </c>
      <c r="D106" s="31"/>
      <c r="E106" s="31"/>
      <c r="F106" s="32" t="s">
        <v>57</v>
      </c>
      <c r="G106" s="23" t="s">
        <v>58</v>
      </c>
      <c r="H106" s="32" t="s">
        <v>27</v>
      </c>
      <c r="I106" s="23"/>
      <c r="J106" s="23"/>
      <c r="K106" s="114"/>
      <c r="L106" s="134"/>
    </row>
    <row r="107" spans="1:12">
      <c r="A107" s="242"/>
      <c r="B107" s="242"/>
      <c r="C107" s="91" t="str">
        <f t="shared" si="8"/>
        <v>sample.general.sample_shape</v>
      </c>
      <c r="D107" s="31"/>
      <c r="E107" s="31"/>
      <c r="F107" s="32" t="s">
        <v>59</v>
      </c>
      <c r="G107" s="23" t="s">
        <v>60</v>
      </c>
      <c r="H107" s="32" t="s">
        <v>27</v>
      </c>
      <c r="I107" s="23"/>
      <c r="J107" s="23"/>
      <c r="K107" s="114"/>
      <c r="L107" s="134"/>
    </row>
    <row r="108" spans="1:12">
      <c r="A108" s="242"/>
      <c r="B108" s="242"/>
      <c r="C108" s="92" t="str">
        <f t="shared" si="8"/>
        <v>sample.general.purchase_date</v>
      </c>
      <c r="D108" s="96"/>
      <c r="E108" s="96"/>
      <c r="F108" s="97" t="s">
        <v>61</v>
      </c>
      <c r="G108" s="38" t="s">
        <v>62</v>
      </c>
      <c r="H108" s="97" t="s">
        <v>27</v>
      </c>
      <c r="I108" s="38"/>
      <c r="J108" s="38"/>
      <c r="K108" s="115"/>
      <c r="L108" s="134"/>
    </row>
    <row r="109" spans="1:12">
      <c r="A109" s="242"/>
      <c r="B109" s="242"/>
      <c r="C109" s="120" t="str">
        <f t="shared" si="8"/>
        <v>sample.general.supplier</v>
      </c>
      <c r="D109" s="121"/>
      <c r="E109" s="121"/>
      <c r="F109" s="122" t="s">
        <v>63</v>
      </c>
      <c r="G109" s="119" t="s">
        <v>64</v>
      </c>
      <c r="H109" s="122" t="s">
        <v>27</v>
      </c>
      <c r="I109" s="119"/>
      <c r="J109" s="119"/>
      <c r="K109" s="119"/>
      <c r="L109" s="134"/>
    </row>
    <row r="110" spans="1:12">
      <c r="A110" s="243"/>
      <c r="B110" s="242"/>
      <c r="C110" s="137" t="str">
        <f t="shared" si="8"/>
        <v>sample.general.lot_number_or_product_number_etc</v>
      </c>
      <c r="D110" s="200"/>
      <c r="E110" s="200"/>
      <c r="F110" s="138" t="s">
        <v>65</v>
      </c>
      <c r="G110" s="138" t="s">
        <v>66</v>
      </c>
      <c r="H110" s="138" t="s">
        <v>27</v>
      </c>
      <c r="I110" s="138"/>
      <c r="J110" s="201"/>
      <c r="K110" s="201"/>
      <c r="L110" s="190"/>
    </row>
    <row r="111" spans="1:12">
      <c r="A111" s="236" t="s">
        <v>67</v>
      </c>
      <c r="B111" s="244" t="s">
        <v>292</v>
      </c>
      <c r="C111" s="197" t="s">
        <v>547</v>
      </c>
      <c r="D111" s="31"/>
      <c r="E111" s="31"/>
      <c r="F111" s="197" t="s">
        <v>494</v>
      </c>
      <c r="G111" s="193" t="s">
        <v>494</v>
      </c>
      <c r="H111" s="197" t="s">
        <v>21</v>
      </c>
      <c r="I111" s="32"/>
      <c r="J111" s="23"/>
      <c r="K111" s="193"/>
      <c r="L111" s="50" t="s">
        <v>496</v>
      </c>
    </row>
    <row r="112" spans="1:12">
      <c r="A112" s="236"/>
      <c r="B112" s="240"/>
      <c r="C112" s="197" t="s">
        <v>548</v>
      </c>
      <c r="D112" s="141"/>
      <c r="E112" s="31"/>
      <c r="F112" s="197" t="s">
        <v>111</v>
      </c>
      <c r="G112" s="193" t="s">
        <v>112</v>
      </c>
      <c r="H112" s="197" t="s">
        <v>21</v>
      </c>
      <c r="I112" s="32"/>
      <c r="J112" s="23"/>
      <c r="K112" s="23"/>
      <c r="L112" s="50"/>
    </row>
    <row r="113" spans="1:12">
      <c r="A113" s="236"/>
      <c r="B113" s="240"/>
      <c r="C113" s="197" t="s">
        <v>549</v>
      </c>
      <c r="D113" s="141"/>
      <c r="E113" s="141"/>
      <c r="F113" s="197" t="s">
        <v>114</v>
      </c>
      <c r="G113" s="193" t="s">
        <v>115</v>
      </c>
      <c r="H113" s="197" t="s">
        <v>21</v>
      </c>
      <c r="I113" s="141"/>
      <c r="J113" s="141"/>
      <c r="K113" s="193"/>
      <c r="L113" s="23" t="s">
        <v>497</v>
      </c>
    </row>
    <row r="114" spans="1:12">
      <c r="A114" s="236"/>
      <c r="B114" s="240"/>
      <c r="C114" s="197" t="s">
        <v>550</v>
      </c>
      <c r="D114" s="141"/>
      <c r="E114" s="141"/>
      <c r="F114" s="193" t="s">
        <v>121</v>
      </c>
      <c r="G114" s="193" t="s">
        <v>122</v>
      </c>
      <c r="H114" s="197" t="s">
        <v>21</v>
      </c>
      <c r="I114" s="141"/>
      <c r="J114" s="141"/>
      <c r="K114" s="193"/>
      <c r="L114" s="23" t="s">
        <v>498</v>
      </c>
    </row>
    <row r="115" spans="1:12">
      <c r="A115" s="236"/>
      <c r="B115" s="240"/>
      <c r="C115" s="197" t="s">
        <v>551</v>
      </c>
      <c r="D115" s="193"/>
      <c r="E115" s="193"/>
      <c r="F115" s="193" t="s">
        <v>123</v>
      </c>
      <c r="G115" s="193" t="s">
        <v>495</v>
      </c>
      <c r="H115" s="197" t="s">
        <v>21</v>
      </c>
      <c r="I115" s="193"/>
      <c r="J115" s="193"/>
      <c r="K115" s="141"/>
      <c r="L115" s="23" t="s">
        <v>499</v>
      </c>
    </row>
    <row r="116" spans="1:12">
      <c r="A116" s="236"/>
      <c r="B116" s="240"/>
      <c r="C116" s="197" t="s">
        <v>552</v>
      </c>
      <c r="D116" s="22"/>
      <c r="E116" s="22"/>
      <c r="F116" s="21" t="s">
        <v>129</v>
      </c>
      <c r="G116" s="21" t="s">
        <v>130</v>
      </c>
      <c r="H116" s="197" t="s">
        <v>21</v>
      </c>
      <c r="I116" s="21"/>
      <c r="J116" s="23"/>
      <c r="K116" s="141"/>
      <c r="L116" s="23" t="s">
        <v>500</v>
      </c>
    </row>
    <row r="117" spans="1:12">
      <c r="A117" s="237"/>
      <c r="B117" s="240"/>
      <c r="C117" s="197" t="s">
        <v>553</v>
      </c>
      <c r="D117" s="22"/>
      <c r="E117" s="22"/>
      <c r="F117" s="21" t="s">
        <v>131</v>
      </c>
      <c r="G117" s="21" t="s">
        <v>132</v>
      </c>
      <c r="H117" s="197" t="s">
        <v>21</v>
      </c>
      <c r="I117" s="21"/>
      <c r="J117" s="23"/>
      <c r="K117" s="50"/>
      <c r="L117" s="23" t="s">
        <v>501</v>
      </c>
    </row>
    <row r="118" spans="1:12">
      <c r="A118" s="237"/>
      <c r="B118" s="240"/>
      <c r="C118" s="197" t="s">
        <v>554</v>
      </c>
      <c r="D118" s="22"/>
      <c r="E118" s="22"/>
      <c r="F118" s="21" t="s">
        <v>108</v>
      </c>
      <c r="G118" s="21" t="s">
        <v>109</v>
      </c>
      <c r="H118" s="197" t="s">
        <v>21</v>
      </c>
      <c r="I118" s="21"/>
      <c r="J118" s="1"/>
      <c r="K118" s="50"/>
      <c r="L118" s="23" t="s">
        <v>503</v>
      </c>
    </row>
    <row r="119" spans="1:12">
      <c r="A119" s="237"/>
      <c r="B119" s="240"/>
      <c r="C119" s="21"/>
      <c r="D119" s="22"/>
      <c r="E119" s="22"/>
      <c r="F119" s="21"/>
      <c r="G119" s="21"/>
      <c r="H119" s="21"/>
      <c r="I119" s="21"/>
      <c r="J119" s="1"/>
      <c r="K119" s="50"/>
      <c r="L119" s="23"/>
    </row>
    <row r="120" spans="1:12">
      <c r="A120" s="237"/>
      <c r="B120" s="245"/>
      <c r="C120" s="21"/>
      <c r="D120" s="22"/>
      <c r="E120" s="22"/>
      <c r="F120" s="21"/>
      <c r="G120" s="21"/>
      <c r="H120" s="21"/>
      <c r="I120" s="21"/>
      <c r="J120" s="1"/>
      <c r="K120" s="50"/>
      <c r="L120" s="23"/>
    </row>
    <row r="121" spans="1:12">
      <c r="A121" s="237"/>
      <c r="B121" s="235" t="s">
        <v>293</v>
      </c>
      <c r="C121" s="197" t="s">
        <v>546</v>
      </c>
      <c r="D121" s="21"/>
      <c r="E121" s="21"/>
      <c r="F121" s="21" t="s">
        <v>126</v>
      </c>
      <c r="G121" s="21" t="s">
        <v>127</v>
      </c>
      <c r="H121" s="21" t="s">
        <v>21</v>
      </c>
      <c r="I121" s="21"/>
      <c r="J121" s="21"/>
      <c r="K121" s="141"/>
      <c r="L121" s="23" t="s">
        <v>502</v>
      </c>
    </row>
    <row r="122" spans="1:12">
      <c r="A122" s="237"/>
      <c r="B122" s="235"/>
      <c r="C122" s="21"/>
      <c r="D122" s="22"/>
      <c r="E122" s="22"/>
      <c r="F122" s="21"/>
      <c r="G122" s="21"/>
      <c r="H122" s="21"/>
      <c r="I122" s="23"/>
      <c r="J122" s="23"/>
      <c r="K122" s="141"/>
      <c r="L122" s="23"/>
    </row>
    <row r="123" spans="1:12">
      <c r="A123" s="3"/>
      <c r="B123" s="3"/>
      <c r="C123" s="3"/>
      <c r="D123" s="3"/>
      <c r="E123" s="3"/>
      <c r="F123" s="3"/>
      <c r="G123" s="3"/>
      <c r="H123" s="3"/>
      <c r="I123" s="3"/>
      <c r="J123" s="3"/>
      <c r="K123" s="3"/>
      <c r="L123" s="3"/>
    </row>
    <row r="124" spans="1:12">
      <c r="A124" s="3"/>
      <c r="B124" s="3"/>
      <c r="C124" s="3"/>
      <c r="D124" s="3"/>
      <c r="E124" s="3"/>
      <c r="F124" s="3"/>
      <c r="G124" s="3"/>
      <c r="H124" s="3"/>
      <c r="I124" s="3"/>
      <c r="J124" s="3"/>
      <c r="K124" s="3"/>
      <c r="L124" s="3"/>
    </row>
    <row r="125" spans="1:12">
      <c r="A125" s="3"/>
      <c r="B125" s="3"/>
      <c r="C125" s="163"/>
      <c r="D125" s="204"/>
      <c r="E125" s="204"/>
      <c r="F125" s="163"/>
      <c r="G125" s="163"/>
      <c r="H125" s="163"/>
      <c r="I125" s="3"/>
      <c r="J125" s="3"/>
      <c r="K125" s="198"/>
      <c r="L125" s="3"/>
    </row>
    <row r="126" spans="1:12">
      <c r="A126" s="3"/>
      <c r="B126" s="3"/>
      <c r="C126" s="163"/>
      <c r="D126" s="204"/>
      <c r="E126" s="204"/>
      <c r="F126" s="163"/>
      <c r="G126" s="163"/>
      <c r="H126" s="163"/>
      <c r="I126" s="3"/>
      <c r="J126" s="3"/>
      <c r="K126" s="198"/>
      <c r="L126" s="3"/>
    </row>
    <row r="127" spans="1:12">
      <c r="A127" s="3"/>
      <c r="B127" s="3"/>
      <c r="C127" s="163"/>
      <c r="D127" s="204"/>
      <c r="E127" s="204"/>
      <c r="F127" s="163"/>
      <c r="G127" s="163"/>
      <c r="H127" s="163"/>
      <c r="I127" s="3"/>
      <c r="J127" s="3"/>
      <c r="K127" s="198"/>
      <c r="L127" s="3"/>
    </row>
    <row r="128" spans="1:12">
      <c r="A128" s="3"/>
      <c r="B128" s="3"/>
      <c r="C128" s="163"/>
      <c r="D128" s="204"/>
      <c r="E128" s="204"/>
      <c r="F128" s="163"/>
      <c r="G128" s="163"/>
      <c r="H128" s="163"/>
      <c r="I128" s="3"/>
      <c r="J128" s="3"/>
      <c r="K128" s="198"/>
      <c r="L128" s="3"/>
    </row>
    <row r="129" spans="11:11">
      <c r="K129" s="198"/>
    </row>
  </sheetData>
  <mergeCells count="18">
    <mergeCell ref="A4:B9"/>
    <mergeCell ref="A10:A23"/>
    <mergeCell ref="B10:B23"/>
    <mergeCell ref="A50:B55"/>
    <mergeCell ref="A56:A69"/>
    <mergeCell ref="B56:B69"/>
    <mergeCell ref="B121:B122"/>
    <mergeCell ref="A24:A43"/>
    <mergeCell ref="B36:B43"/>
    <mergeCell ref="A111:A122"/>
    <mergeCell ref="A70:A85"/>
    <mergeCell ref="B78:B85"/>
    <mergeCell ref="B24:B35"/>
    <mergeCell ref="A91:B96"/>
    <mergeCell ref="A97:A110"/>
    <mergeCell ref="B97:B110"/>
    <mergeCell ref="B111:B120"/>
    <mergeCell ref="B70:B77"/>
  </mergeCells>
  <phoneticPr fontId="5"/>
  <conditionalFormatting sqref="K4:K9 L4:L24">
    <cfRule type="expression" dxfId="9" priority="9">
      <formula>#REF!=1</formula>
    </cfRule>
    <cfRule type="expression" dxfId="8" priority="10">
      <formula>#REF!=1</formula>
    </cfRule>
  </conditionalFormatting>
  <conditionalFormatting sqref="K32:K35">
    <cfRule type="expression" dxfId="7" priority="7">
      <formula>#REF!=1</formula>
    </cfRule>
    <cfRule type="expression" dxfId="6" priority="8">
      <formula>#REF!=1</formula>
    </cfRule>
  </conditionalFormatting>
  <conditionalFormatting sqref="K50:K55 L50:L70 L72">
    <cfRule type="expression" dxfId="5" priority="15">
      <formula>#REF!=1</formula>
    </cfRule>
    <cfRule type="expression" dxfId="4" priority="16">
      <formula>#REF!=1</formula>
    </cfRule>
  </conditionalFormatting>
  <conditionalFormatting sqref="K91:K96 L91:L112">
    <cfRule type="expression" dxfId="3" priority="3">
      <formula>#REF!=1</formula>
    </cfRule>
    <cfRule type="expression" dxfId="2" priority="4">
      <formula>#REF!=1</formula>
    </cfRule>
  </conditionalFormatting>
  <conditionalFormatting sqref="K117:K120">
    <cfRule type="expression" dxfId="1" priority="1">
      <formula>#REF!=1</formula>
    </cfRule>
    <cfRule type="expression" dxfId="0" priority="2">
      <formula>#REF!=1</formula>
    </cfRule>
  </conditionalFormatting>
  <dataValidations count="2">
    <dataValidation type="list" allowBlank="1" showInputMessage="1" showErrorMessage="1" sqref="K50:L50 K4:L4 K91:L91" xr:uid="{F4AD56D1-7599-49A3-8706-2F0961793ADA}">
      <formula1>#REF!</formula1>
    </dataValidation>
    <dataValidation type="list" allowBlank="1" showInputMessage="1" showErrorMessage="1" sqref="I72 I69:I70 H50:H69 I26 I23:I24 H4:H23 I112 I110:I111 H91:H110" xr:uid="{36B76CA0-197D-4B0D-84E3-37E3E3B32FE0}">
      <formula1>"string,string[date],number,integer"</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1FB3-7B66-4137-8FB6-4A0DB9306AEB}">
  <dimension ref="A1:L113"/>
  <sheetViews>
    <sheetView tabSelected="1" topLeftCell="A89" zoomScale="55" zoomScaleNormal="55" workbookViewId="0">
      <selection activeCell="C106" sqref="C106"/>
    </sheetView>
  </sheetViews>
  <sheetFormatPr defaultRowHeight="18"/>
  <cols>
    <col min="1" max="1" width="24.08203125" customWidth="1"/>
    <col min="2" max="2" width="23.58203125" customWidth="1"/>
    <col min="3" max="3" width="102.6640625" customWidth="1"/>
    <col min="4" max="4" width="25.75" customWidth="1"/>
    <col min="5" max="5" width="20.9140625" customWidth="1"/>
    <col min="6" max="6" width="21.1640625" customWidth="1"/>
    <col min="7" max="7" width="19.6640625" customWidth="1"/>
    <col min="8" max="8" width="26" customWidth="1"/>
    <col min="9" max="9" width="45.4140625" customWidth="1"/>
    <col min="10" max="10" width="44.9140625" customWidth="1"/>
    <col min="11" max="11" width="43.5" customWidth="1"/>
    <col min="12" max="12" width="20.5" customWidth="1"/>
    <col min="13" max="13" width="34.58203125" customWidth="1"/>
    <col min="14" max="14" width="31.33203125" customWidth="1"/>
  </cols>
  <sheetData>
    <row r="1" spans="1:12">
      <c r="A1" t="s">
        <v>316</v>
      </c>
    </row>
    <row r="2" spans="1:12" ht="18.5" thickBot="1">
      <c r="A2" s="3" t="s">
        <v>298</v>
      </c>
      <c r="B2" s="3" t="s">
        <v>299</v>
      </c>
      <c r="C2" s="3" t="s">
        <v>300</v>
      </c>
      <c r="D2" s="3"/>
      <c r="E2" s="3" t="s">
        <v>301</v>
      </c>
      <c r="F2" s="3" t="s">
        <v>302</v>
      </c>
      <c r="G2" s="6" t="s">
        <v>303</v>
      </c>
      <c r="H2" s="3" t="s">
        <v>304</v>
      </c>
      <c r="I2" s="3" t="s">
        <v>305</v>
      </c>
      <c r="J2" s="6" t="s">
        <v>306</v>
      </c>
      <c r="K2" s="6" t="s">
        <v>306</v>
      </c>
      <c r="L2" s="3"/>
    </row>
    <row r="3" spans="1:12" ht="139.5" customHeight="1" thickBot="1">
      <c r="A3" s="146"/>
      <c r="B3" s="147" t="s">
        <v>135</v>
      </c>
      <c r="C3" s="148" t="s">
        <v>136</v>
      </c>
      <c r="D3" s="147" t="s">
        <v>307</v>
      </c>
      <c r="E3" s="148" t="s">
        <v>11</v>
      </c>
      <c r="F3" s="148" t="s">
        <v>138</v>
      </c>
      <c r="G3" s="147" t="s">
        <v>308</v>
      </c>
      <c r="H3" s="149" t="s">
        <v>309</v>
      </c>
      <c r="I3" s="149" t="s">
        <v>15</v>
      </c>
      <c r="J3" s="150" t="s">
        <v>433</v>
      </c>
      <c r="K3" s="151" t="s">
        <v>139</v>
      </c>
    </row>
    <row r="4" spans="1:12">
      <c r="A4" s="208" t="s">
        <v>140</v>
      </c>
      <c r="B4" s="152" t="s">
        <v>318</v>
      </c>
      <c r="C4" s="153" t="s">
        <v>434</v>
      </c>
      <c r="D4" s="153"/>
      <c r="E4" s="153" t="s">
        <v>332</v>
      </c>
      <c r="F4" s="154" t="s">
        <v>347</v>
      </c>
      <c r="G4" s="23" t="s">
        <v>21</v>
      </c>
      <c r="H4" s="155"/>
      <c r="I4" s="153"/>
      <c r="J4" s="156"/>
      <c r="K4" s="157"/>
    </row>
    <row r="5" spans="1:12" ht="20">
      <c r="A5" s="209"/>
      <c r="B5" s="97" t="s">
        <v>319</v>
      </c>
      <c r="C5" s="23" t="s">
        <v>435</v>
      </c>
      <c r="D5" s="23"/>
      <c r="E5" s="158" t="s">
        <v>333</v>
      </c>
      <c r="F5" s="158" t="s">
        <v>348</v>
      </c>
      <c r="G5" s="23" t="s">
        <v>21</v>
      </c>
      <c r="H5" s="145"/>
      <c r="I5" s="23"/>
      <c r="J5" s="156"/>
      <c r="K5" s="159"/>
    </row>
    <row r="6" spans="1:12" ht="20">
      <c r="A6" s="209"/>
      <c r="B6" s="23" t="s">
        <v>311</v>
      </c>
      <c r="C6" s="23" t="s">
        <v>436</v>
      </c>
      <c r="D6" s="23"/>
      <c r="E6" s="158" t="s">
        <v>334</v>
      </c>
      <c r="F6" s="158" t="s">
        <v>349</v>
      </c>
      <c r="G6" s="23" t="s">
        <v>21</v>
      </c>
      <c r="H6" s="145"/>
      <c r="I6" s="23"/>
      <c r="J6" s="156"/>
      <c r="K6" s="159"/>
    </row>
    <row r="7" spans="1:12" ht="20">
      <c r="A7" s="209"/>
      <c r="B7" s="48" t="s">
        <v>320</v>
      </c>
      <c r="C7" s="23" t="s">
        <v>437</v>
      </c>
      <c r="D7" s="23"/>
      <c r="E7" s="158" t="s">
        <v>335</v>
      </c>
      <c r="F7" s="158" t="s">
        <v>350</v>
      </c>
      <c r="G7" s="23" t="s">
        <v>21</v>
      </c>
      <c r="H7" s="145"/>
      <c r="I7" s="23"/>
      <c r="J7" s="156"/>
      <c r="K7" s="159"/>
    </row>
    <row r="8" spans="1:12" ht="20">
      <c r="A8" s="209"/>
      <c r="B8" s="23" t="s">
        <v>321</v>
      </c>
      <c r="C8" s="23" t="s">
        <v>438</v>
      </c>
      <c r="D8" s="23"/>
      <c r="E8" s="158" t="s">
        <v>336</v>
      </c>
      <c r="F8" s="158" t="s">
        <v>351</v>
      </c>
      <c r="G8" s="23" t="s">
        <v>200</v>
      </c>
      <c r="H8" s="145" t="s">
        <v>362</v>
      </c>
      <c r="I8" s="23"/>
      <c r="J8" s="156"/>
      <c r="K8" s="159"/>
    </row>
    <row r="9" spans="1:12" ht="20">
      <c r="A9" s="209"/>
      <c r="B9" s="48" t="s">
        <v>322</v>
      </c>
      <c r="C9" s="23" t="s">
        <v>439</v>
      </c>
      <c r="D9" s="23"/>
      <c r="E9" s="158" t="s">
        <v>337</v>
      </c>
      <c r="F9" s="158" t="s">
        <v>352</v>
      </c>
      <c r="G9" s="23" t="s">
        <v>200</v>
      </c>
      <c r="H9" s="145" t="s">
        <v>362</v>
      </c>
      <c r="I9" s="23"/>
      <c r="J9" s="156"/>
      <c r="K9" s="159"/>
    </row>
    <row r="10" spans="1:12" ht="20">
      <c r="A10" s="209"/>
      <c r="B10" s="48" t="s">
        <v>323</v>
      </c>
      <c r="C10" s="23" t="s">
        <v>440</v>
      </c>
      <c r="D10" s="23"/>
      <c r="E10" s="158" t="s">
        <v>338</v>
      </c>
      <c r="F10" s="158" t="s">
        <v>353</v>
      </c>
      <c r="G10" s="23" t="s">
        <v>200</v>
      </c>
      <c r="H10" s="145"/>
      <c r="I10" s="23"/>
      <c r="J10" s="156"/>
      <c r="K10" s="159"/>
    </row>
    <row r="11" spans="1:12" ht="20">
      <c r="A11" s="209"/>
      <c r="B11" s="48" t="s">
        <v>324</v>
      </c>
      <c r="C11" s="23" t="s">
        <v>441</v>
      </c>
      <c r="D11" s="23"/>
      <c r="E11" s="158" t="s">
        <v>339</v>
      </c>
      <c r="F11" s="158" t="s">
        <v>354</v>
      </c>
      <c r="G11" s="23" t="s">
        <v>200</v>
      </c>
      <c r="H11" s="145" t="s">
        <v>312</v>
      </c>
      <c r="I11" s="23"/>
      <c r="J11" s="156"/>
      <c r="K11" s="159"/>
    </row>
    <row r="12" spans="1:12" ht="20">
      <c r="A12" s="209"/>
      <c r="B12" s="48" t="s">
        <v>325</v>
      </c>
      <c r="C12" s="23" t="s">
        <v>442</v>
      </c>
      <c r="D12" s="23"/>
      <c r="E12" s="158" t="s">
        <v>340</v>
      </c>
      <c r="F12" s="158" t="s">
        <v>355</v>
      </c>
      <c r="G12" s="23" t="s">
        <v>200</v>
      </c>
      <c r="H12" s="145" t="s">
        <v>312</v>
      </c>
      <c r="I12" s="23"/>
      <c r="J12" s="156"/>
      <c r="K12" s="159"/>
    </row>
    <row r="13" spans="1:12" ht="20">
      <c r="A13" s="209"/>
      <c r="B13" s="48" t="s">
        <v>326</v>
      </c>
      <c r="C13" s="23" t="s">
        <v>443</v>
      </c>
      <c r="D13" s="23"/>
      <c r="E13" s="158" t="s">
        <v>341</v>
      </c>
      <c r="F13" s="158" t="s">
        <v>356</v>
      </c>
      <c r="G13" s="23" t="s">
        <v>200</v>
      </c>
      <c r="H13" s="145" t="s">
        <v>363</v>
      </c>
      <c r="I13" s="23"/>
      <c r="J13" s="156"/>
      <c r="K13" s="159"/>
    </row>
    <row r="14" spans="1:12" ht="20">
      <c r="A14" s="209"/>
      <c r="B14" s="48" t="s">
        <v>327</v>
      </c>
      <c r="C14" s="23" t="s">
        <v>444</v>
      </c>
      <c r="D14" s="23"/>
      <c r="E14" s="158" t="s">
        <v>342</v>
      </c>
      <c r="F14" s="158" t="s">
        <v>357</v>
      </c>
      <c r="G14" s="23" t="s">
        <v>200</v>
      </c>
      <c r="H14" s="145" t="s">
        <v>364</v>
      </c>
      <c r="I14" s="23"/>
      <c r="J14" s="156"/>
      <c r="K14" s="159"/>
    </row>
    <row r="15" spans="1:12" ht="20">
      <c r="A15" s="209"/>
      <c r="B15" s="48" t="s">
        <v>328</v>
      </c>
      <c r="C15" s="23" t="s">
        <v>445</v>
      </c>
      <c r="D15" s="23"/>
      <c r="E15" s="158" t="s">
        <v>343</v>
      </c>
      <c r="F15" s="158" t="s">
        <v>358</v>
      </c>
      <c r="G15" s="23" t="s">
        <v>200</v>
      </c>
      <c r="H15" s="145" t="s">
        <v>364</v>
      </c>
      <c r="I15" s="23"/>
      <c r="J15" s="156"/>
      <c r="K15" s="159"/>
    </row>
    <row r="16" spans="1:12" ht="20">
      <c r="A16" s="210"/>
      <c r="B16" s="48" t="s">
        <v>329</v>
      </c>
      <c r="C16" s="23" t="s">
        <v>446</v>
      </c>
      <c r="D16" s="98"/>
      <c r="E16" s="158" t="s">
        <v>344</v>
      </c>
      <c r="F16" s="158" t="s">
        <v>359</v>
      </c>
      <c r="G16" s="23" t="s">
        <v>200</v>
      </c>
      <c r="H16" s="145" t="s">
        <v>365</v>
      </c>
      <c r="I16" s="160"/>
      <c r="J16" s="156"/>
      <c r="K16" s="159"/>
    </row>
    <row r="17" spans="1:11" ht="20">
      <c r="A17" s="210"/>
      <c r="B17" s="48" t="s">
        <v>330</v>
      </c>
      <c r="C17" s="23" t="s">
        <v>447</v>
      </c>
      <c r="D17" s="98"/>
      <c r="E17" s="158" t="s">
        <v>345</v>
      </c>
      <c r="F17" s="158" t="s">
        <v>360</v>
      </c>
      <c r="G17" s="23" t="s">
        <v>200</v>
      </c>
      <c r="H17" s="145" t="s">
        <v>312</v>
      </c>
      <c r="I17" s="160"/>
      <c r="J17" s="156"/>
      <c r="K17" s="159"/>
    </row>
    <row r="18" spans="1:11" ht="20">
      <c r="A18" s="210"/>
      <c r="B18" s="48" t="s">
        <v>331</v>
      </c>
      <c r="C18" s="23" t="s">
        <v>448</v>
      </c>
      <c r="D18" s="98"/>
      <c r="E18" s="158" t="s">
        <v>346</v>
      </c>
      <c r="F18" s="158" t="s">
        <v>361</v>
      </c>
      <c r="G18" s="23" t="s">
        <v>21</v>
      </c>
      <c r="H18" s="145"/>
      <c r="I18" s="160" t="s">
        <v>467</v>
      </c>
      <c r="J18" s="156"/>
      <c r="K18" s="159"/>
    </row>
    <row r="19" spans="1:11" ht="20">
      <c r="A19" s="210"/>
      <c r="B19" s="48"/>
      <c r="C19" s="23"/>
      <c r="D19" s="98"/>
      <c r="E19" s="158"/>
      <c r="F19" s="158"/>
      <c r="G19" s="23"/>
      <c r="H19" s="145" t="s">
        <v>310</v>
      </c>
      <c r="I19" s="160"/>
      <c r="J19" s="156"/>
      <c r="K19" s="159"/>
    </row>
    <row r="20" spans="1:11" ht="20">
      <c r="A20" s="210"/>
      <c r="B20" s="48"/>
      <c r="C20" s="23"/>
      <c r="D20" s="98"/>
      <c r="E20" s="158"/>
      <c r="F20" s="158"/>
      <c r="G20" s="23"/>
      <c r="H20" s="145" t="s">
        <v>310</v>
      </c>
      <c r="I20" s="160"/>
      <c r="J20" s="156"/>
      <c r="K20" s="159"/>
    </row>
    <row r="21" spans="1:11" ht="20">
      <c r="A21" s="210"/>
      <c r="B21" s="48"/>
      <c r="C21" s="23"/>
      <c r="D21" s="98"/>
      <c r="E21" s="158"/>
      <c r="F21" s="158"/>
      <c r="G21" s="23"/>
      <c r="H21" s="145" t="s">
        <v>310</v>
      </c>
      <c r="I21" s="160"/>
      <c r="J21" s="156"/>
      <c r="K21" s="159"/>
    </row>
    <row r="22" spans="1:11" ht="20">
      <c r="A22" s="210"/>
      <c r="B22" s="48"/>
      <c r="C22" s="23"/>
      <c r="D22" s="98"/>
      <c r="E22" s="23"/>
      <c r="F22" s="23"/>
      <c r="G22" s="23"/>
      <c r="H22" s="145" t="s">
        <v>310</v>
      </c>
      <c r="I22" s="160"/>
      <c r="J22" s="156"/>
      <c r="K22" s="159"/>
    </row>
    <row r="23" spans="1:11" ht="20">
      <c r="A23" s="210"/>
      <c r="B23" s="48"/>
      <c r="C23" s="23"/>
      <c r="D23" s="23"/>
      <c r="E23" s="158"/>
      <c r="F23" s="23"/>
      <c r="G23" s="23"/>
      <c r="H23" s="145" t="s">
        <v>310</v>
      </c>
      <c r="I23" s="160"/>
      <c r="J23" s="156"/>
      <c r="K23" s="159"/>
    </row>
    <row r="24" spans="1:11" ht="20">
      <c r="A24" s="210"/>
      <c r="B24" s="48"/>
      <c r="C24" s="23"/>
      <c r="D24" s="23"/>
      <c r="E24" s="158"/>
      <c r="F24" s="23"/>
      <c r="G24" s="23"/>
      <c r="H24" s="145" t="s">
        <v>310</v>
      </c>
      <c r="I24" s="23"/>
      <c r="J24" s="156"/>
      <c r="K24" s="159"/>
    </row>
    <row r="25" spans="1:11" ht="20">
      <c r="A25" s="210"/>
      <c r="B25" s="48"/>
      <c r="C25" s="23"/>
      <c r="D25" s="23"/>
      <c r="E25" s="158"/>
      <c r="F25" s="23"/>
      <c r="G25" s="23"/>
      <c r="H25" s="145" t="s">
        <v>310</v>
      </c>
      <c r="I25" s="145"/>
      <c r="J25" s="156"/>
      <c r="K25" s="159"/>
    </row>
    <row r="26" spans="1:11" ht="20">
      <c r="A26" s="210"/>
      <c r="B26" s="48"/>
      <c r="C26" s="23"/>
      <c r="D26" s="98"/>
      <c r="E26" s="158"/>
      <c r="F26" s="23"/>
      <c r="G26" s="23"/>
      <c r="H26" s="145" t="s">
        <v>310</v>
      </c>
      <c r="I26" s="161"/>
      <c r="J26" s="156"/>
      <c r="K26" s="159"/>
    </row>
    <row r="27" spans="1:11" ht="20">
      <c r="A27" s="210"/>
      <c r="B27" s="48"/>
      <c r="C27" s="23"/>
      <c r="D27" s="23"/>
      <c r="E27" s="158"/>
      <c r="F27" s="23"/>
      <c r="G27" s="23"/>
      <c r="H27" s="145" t="s">
        <v>310</v>
      </c>
      <c r="I27" s="38"/>
      <c r="J27" s="156"/>
      <c r="K27" s="159"/>
    </row>
    <row r="28" spans="1:11" ht="20">
      <c r="A28" s="210"/>
      <c r="B28" s="48"/>
      <c r="C28" s="23"/>
      <c r="D28" s="23"/>
      <c r="E28" s="158"/>
      <c r="F28" s="23"/>
      <c r="G28" s="23"/>
      <c r="H28" s="145" t="s">
        <v>310</v>
      </c>
      <c r="I28" s="38"/>
      <c r="J28" s="156"/>
      <c r="K28" s="159"/>
    </row>
    <row r="29" spans="1:11" ht="20">
      <c r="A29" s="210"/>
      <c r="B29" s="48"/>
      <c r="C29" s="23"/>
      <c r="D29" s="98"/>
      <c r="E29" s="158"/>
      <c r="F29" s="23"/>
      <c r="G29" s="23"/>
      <c r="H29" s="145" t="s">
        <v>310</v>
      </c>
      <c r="I29" s="23"/>
      <c r="J29" s="156"/>
      <c r="K29" s="159"/>
    </row>
    <row r="31" spans="1:11">
      <c r="A31" t="s">
        <v>317</v>
      </c>
    </row>
    <row r="32" spans="1:11" ht="18.5" thickBot="1">
      <c r="A32" s="3" t="s">
        <v>298</v>
      </c>
      <c r="B32" s="3" t="s">
        <v>299</v>
      </c>
      <c r="C32" s="3" t="s">
        <v>300</v>
      </c>
      <c r="D32" s="3"/>
      <c r="E32" s="3" t="s">
        <v>301</v>
      </c>
      <c r="F32" s="3" t="s">
        <v>302</v>
      </c>
      <c r="G32" s="6" t="s">
        <v>303</v>
      </c>
      <c r="H32" s="3" t="s">
        <v>304</v>
      </c>
      <c r="I32" s="3" t="s">
        <v>305</v>
      </c>
      <c r="J32" s="6" t="s">
        <v>306</v>
      </c>
      <c r="K32" s="6" t="s">
        <v>306</v>
      </c>
    </row>
    <row r="33" spans="1:11" ht="105" customHeight="1" thickBot="1">
      <c r="A33" s="146"/>
      <c r="B33" s="147" t="s">
        <v>135</v>
      </c>
      <c r="C33" s="148" t="s">
        <v>136</v>
      </c>
      <c r="D33" s="147" t="s">
        <v>307</v>
      </c>
      <c r="E33" s="148" t="s">
        <v>11</v>
      </c>
      <c r="F33" s="148" t="s">
        <v>138</v>
      </c>
      <c r="G33" s="147" t="s">
        <v>308</v>
      </c>
      <c r="H33" s="149" t="s">
        <v>309</v>
      </c>
      <c r="I33" s="149" t="s">
        <v>15</v>
      </c>
      <c r="J33" s="150" t="s">
        <v>432</v>
      </c>
      <c r="K33" s="151" t="s">
        <v>139</v>
      </c>
    </row>
    <row r="34" spans="1:11">
      <c r="A34" s="208" t="s">
        <v>140</v>
      </c>
      <c r="B34" s="152" t="s">
        <v>366</v>
      </c>
      <c r="C34" s="159" t="s">
        <v>459</v>
      </c>
      <c r="D34" s="153"/>
      <c r="E34" s="153" t="s">
        <v>369</v>
      </c>
      <c r="F34" s="154" t="s">
        <v>372</v>
      </c>
      <c r="G34" s="23" t="s">
        <v>21</v>
      </c>
      <c r="H34" s="155"/>
      <c r="I34" s="153"/>
      <c r="J34" s="156"/>
      <c r="K34" s="159" t="s">
        <v>459</v>
      </c>
    </row>
    <row r="35" spans="1:11" ht="20">
      <c r="A35" s="209"/>
      <c r="B35" s="97" t="s">
        <v>367</v>
      </c>
      <c r="C35" s="159" t="s">
        <v>459</v>
      </c>
      <c r="D35" s="23"/>
      <c r="E35" s="158" t="s">
        <v>370</v>
      </c>
      <c r="F35" s="158" t="s">
        <v>373</v>
      </c>
      <c r="G35" s="23" t="s">
        <v>21</v>
      </c>
      <c r="H35" s="145"/>
      <c r="I35" s="23"/>
      <c r="J35" s="156"/>
      <c r="K35" s="159" t="s">
        <v>459</v>
      </c>
    </row>
    <row r="36" spans="1:11" ht="20">
      <c r="A36" s="209"/>
      <c r="B36" s="23" t="s">
        <v>368</v>
      </c>
      <c r="C36" s="159" t="s">
        <v>459</v>
      </c>
      <c r="D36" s="23"/>
      <c r="E36" s="158" t="s">
        <v>371</v>
      </c>
      <c r="F36" s="158" t="s">
        <v>374</v>
      </c>
      <c r="G36" s="23" t="s">
        <v>21</v>
      </c>
      <c r="H36" s="145"/>
      <c r="I36" s="23"/>
      <c r="J36" s="156"/>
      <c r="K36" s="159" t="s">
        <v>459</v>
      </c>
    </row>
    <row r="37" spans="1:11" ht="20">
      <c r="A37" s="209"/>
      <c r="B37" s="48" t="s">
        <v>311</v>
      </c>
      <c r="C37" s="23" t="s">
        <v>449</v>
      </c>
      <c r="D37" s="23"/>
      <c r="E37" s="158" t="s">
        <v>334</v>
      </c>
      <c r="F37" s="158" t="s">
        <v>349</v>
      </c>
      <c r="G37" s="23" t="s">
        <v>21</v>
      </c>
      <c r="H37" s="145"/>
      <c r="I37" s="23"/>
      <c r="J37" s="156"/>
      <c r="K37" s="159" t="s">
        <v>463</v>
      </c>
    </row>
    <row r="38" spans="1:11" ht="20">
      <c r="A38" s="209"/>
      <c r="B38" s="23" t="s">
        <v>320</v>
      </c>
      <c r="C38" s="23" t="s">
        <v>450</v>
      </c>
      <c r="D38" s="23"/>
      <c r="E38" s="158" t="s">
        <v>335</v>
      </c>
      <c r="F38" s="158" t="s">
        <v>350</v>
      </c>
      <c r="G38" s="23" t="s">
        <v>21</v>
      </c>
      <c r="H38" s="145"/>
      <c r="I38" s="23"/>
      <c r="J38" s="156"/>
      <c r="K38" s="159"/>
    </row>
    <row r="39" spans="1:11" ht="20">
      <c r="A39" s="209"/>
      <c r="B39" s="48" t="s">
        <v>321</v>
      </c>
      <c r="C39" s="23" t="s">
        <v>451</v>
      </c>
      <c r="D39" s="23"/>
      <c r="E39" s="158" t="s">
        <v>336</v>
      </c>
      <c r="F39" s="158" t="s">
        <v>351</v>
      </c>
      <c r="G39" s="23" t="s">
        <v>200</v>
      </c>
      <c r="H39" s="145" t="s">
        <v>362</v>
      </c>
      <c r="I39" s="23"/>
      <c r="J39" s="156"/>
      <c r="K39" s="159" t="s">
        <v>460</v>
      </c>
    </row>
    <row r="40" spans="1:11" ht="20">
      <c r="A40" s="209"/>
      <c r="B40" s="48" t="s">
        <v>322</v>
      </c>
      <c r="C40" s="23" t="s">
        <v>451</v>
      </c>
      <c r="D40" s="23"/>
      <c r="E40" s="158" t="s">
        <v>337</v>
      </c>
      <c r="F40" s="158" t="s">
        <v>352</v>
      </c>
      <c r="G40" s="23" t="s">
        <v>200</v>
      </c>
      <c r="H40" s="145" t="s">
        <v>362</v>
      </c>
      <c r="I40" s="23"/>
      <c r="J40" s="156"/>
      <c r="K40" s="159" t="s">
        <v>460</v>
      </c>
    </row>
    <row r="41" spans="1:11" ht="20">
      <c r="A41" s="209"/>
      <c r="B41" s="48" t="s">
        <v>323</v>
      </c>
      <c r="C41" s="23" t="s">
        <v>452</v>
      </c>
      <c r="D41" s="23"/>
      <c r="E41" s="158" t="s">
        <v>338</v>
      </c>
      <c r="F41" s="158" t="s">
        <v>353</v>
      </c>
      <c r="G41" s="23" t="s">
        <v>200</v>
      </c>
      <c r="H41" s="145"/>
      <c r="I41" s="23"/>
      <c r="J41" s="156"/>
      <c r="K41" s="159"/>
    </row>
    <row r="42" spans="1:11" ht="20">
      <c r="A42" s="209"/>
      <c r="B42" s="48" t="s">
        <v>324</v>
      </c>
      <c r="C42" s="23" t="s">
        <v>453</v>
      </c>
      <c r="D42" s="23"/>
      <c r="E42" s="158" t="s">
        <v>339</v>
      </c>
      <c r="F42" s="158" t="s">
        <v>354</v>
      </c>
      <c r="G42" s="23" t="s">
        <v>200</v>
      </c>
      <c r="H42" s="145" t="s">
        <v>312</v>
      </c>
      <c r="I42" s="23"/>
      <c r="J42" s="156"/>
      <c r="K42" s="159" t="s">
        <v>461</v>
      </c>
    </row>
    <row r="43" spans="1:11" ht="20">
      <c r="A43" s="209"/>
      <c r="B43" s="48" t="s">
        <v>325</v>
      </c>
      <c r="C43" s="23" t="s">
        <v>453</v>
      </c>
      <c r="D43" s="23"/>
      <c r="E43" s="158" t="s">
        <v>340</v>
      </c>
      <c r="F43" s="158" t="s">
        <v>355</v>
      </c>
      <c r="G43" s="23" t="s">
        <v>200</v>
      </c>
      <c r="H43" s="145" t="s">
        <v>312</v>
      </c>
      <c r="I43" s="23"/>
      <c r="J43" s="156"/>
      <c r="K43" s="159" t="s">
        <v>461</v>
      </c>
    </row>
    <row r="44" spans="1:11" ht="20">
      <c r="A44" s="209"/>
      <c r="B44" s="48" t="s">
        <v>326</v>
      </c>
      <c r="C44" s="23" t="s">
        <v>454</v>
      </c>
      <c r="D44" s="23"/>
      <c r="E44" s="158" t="s">
        <v>341</v>
      </c>
      <c r="F44" s="158" t="s">
        <v>356</v>
      </c>
      <c r="G44" s="23" t="s">
        <v>200</v>
      </c>
      <c r="H44" s="145" t="s">
        <v>363</v>
      </c>
      <c r="I44" s="23"/>
      <c r="J44" s="156"/>
      <c r="K44" s="159" t="s">
        <v>462</v>
      </c>
    </row>
    <row r="45" spans="1:11" ht="20">
      <c r="A45" s="209"/>
      <c r="B45" s="48" t="s">
        <v>327</v>
      </c>
      <c r="C45" s="23" t="s">
        <v>455</v>
      </c>
      <c r="D45" s="23"/>
      <c r="E45" s="158" t="s">
        <v>342</v>
      </c>
      <c r="F45" s="158" t="s">
        <v>357</v>
      </c>
      <c r="G45" s="23" t="s">
        <v>200</v>
      </c>
      <c r="H45" s="145" t="s">
        <v>364</v>
      </c>
      <c r="I45" s="23"/>
      <c r="J45" s="156"/>
      <c r="K45" s="159" t="s">
        <v>464</v>
      </c>
    </row>
    <row r="46" spans="1:11" ht="20">
      <c r="A46" s="210"/>
      <c r="B46" s="48" t="s">
        <v>328</v>
      </c>
      <c r="C46" s="23" t="s">
        <v>455</v>
      </c>
      <c r="D46" s="98"/>
      <c r="E46" s="158" t="s">
        <v>343</v>
      </c>
      <c r="F46" s="158" t="s">
        <v>358</v>
      </c>
      <c r="G46" s="23" t="s">
        <v>200</v>
      </c>
      <c r="H46" s="145" t="s">
        <v>364</v>
      </c>
      <c r="I46" s="160"/>
      <c r="J46" s="156"/>
      <c r="K46" s="159" t="s">
        <v>464</v>
      </c>
    </row>
    <row r="47" spans="1:11" ht="20">
      <c r="A47" s="210"/>
      <c r="B47" s="48" t="s">
        <v>329</v>
      </c>
      <c r="C47" s="23" t="s">
        <v>456</v>
      </c>
      <c r="D47" s="98"/>
      <c r="E47" s="158" t="s">
        <v>344</v>
      </c>
      <c r="F47" s="158" t="s">
        <v>359</v>
      </c>
      <c r="G47" s="23" t="s">
        <v>200</v>
      </c>
      <c r="H47" s="145" t="s">
        <v>375</v>
      </c>
      <c r="I47" s="160"/>
      <c r="J47" s="156"/>
      <c r="K47" s="159" t="s">
        <v>464</v>
      </c>
    </row>
    <row r="48" spans="1:11" ht="20">
      <c r="A48" s="210"/>
      <c r="B48" s="48" t="s">
        <v>330</v>
      </c>
      <c r="C48" s="23" t="s">
        <v>457</v>
      </c>
      <c r="D48" s="98"/>
      <c r="E48" s="158" t="s">
        <v>345</v>
      </c>
      <c r="F48" s="158" t="s">
        <v>360</v>
      </c>
      <c r="G48" s="23" t="s">
        <v>200</v>
      </c>
      <c r="H48" s="145" t="s">
        <v>312</v>
      </c>
      <c r="I48" s="160"/>
      <c r="J48" s="156"/>
      <c r="K48" s="159" t="s">
        <v>462</v>
      </c>
    </row>
    <row r="49" spans="1:11" ht="20">
      <c r="A49" s="210"/>
      <c r="B49" s="48" t="s">
        <v>331</v>
      </c>
      <c r="C49" s="23" t="s">
        <v>458</v>
      </c>
      <c r="D49" s="98"/>
      <c r="E49" s="158" t="s">
        <v>346</v>
      </c>
      <c r="F49" s="158" t="s">
        <v>361</v>
      </c>
      <c r="G49" s="23" t="s">
        <v>21</v>
      </c>
      <c r="H49" s="145"/>
      <c r="I49" s="160" t="s">
        <v>466</v>
      </c>
      <c r="J49" s="156"/>
      <c r="K49" s="159"/>
    </row>
    <row r="50" spans="1:11" ht="20">
      <c r="A50" s="210"/>
      <c r="B50" s="48"/>
      <c r="C50" s="23"/>
      <c r="D50" s="98"/>
      <c r="E50" s="98"/>
      <c r="F50" s="158"/>
      <c r="G50" s="23"/>
      <c r="H50" s="145" t="s">
        <v>310</v>
      </c>
      <c r="I50" s="160"/>
      <c r="J50" s="156"/>
      <c r="K50" s="159"/>
    </row>
    <row r="51" spans="1:11" ht="20">
      <c r="A51" s="210"/>
      <c r="B51" s="48"/>
      <c r="C51" s="23"/>
      <c r="D51" s="98"/>
      <c r="E51" s="158"/>
      <c r="F51" s="158"/>
      <c r="G51" s="23"/>
      <c r="H51" s="145" t="s">
        <v>310</v>
      </c>
      <c r="I51" s="160"/>
      <c r="J51" s="156"/>
      <c r="K51" s="159"/>
    </row>
    <row r="52" spans="1:11" ht="20">
      <c r="A52" s="210"/>
      <c r="B52" s="48"/>
      <c r="C52" s="23"/>
      <c r="D52" s="98"/>
      <c r="E52" s="23"/>
      <c r="F52" s="23"/>
      <c r="G52" s="23"/>
      <c r="H52" s="145" t="s">
        <v>310</v>
      </c>
      <c r="I52" s="160"/>
      <c r="J52" s="156"/>
      <c r="K52" s="159"/>
    </row>
    <row r="53" spans="1:11" ht="20">
      <c r="A53" s="210"/>
      <c r="B53" s="48"/>
      <c r="C53" s="23"/>
      <c r="D53" s="23"/>
      <c r="E53" s="158"/>
      <c r="F53" s="23"/>
      <c r="G53" s="23"/>
      <c r="H53" s="145" t="s">
        <v>310</v>
      </c>
      <c r="I53" s="160"/>
      <c r="J53" s="156"/>
      <c r="K53" s="159"/>
    </row>
    <row r="54" spans="1:11" ht="20">
      <c r="A54" s="210"/>
      <c r="B54" s="48"/>
      <c r="C54" s="23"/>
      <c r="D54" s="23"/>
      <c r="E54" s="158"/>
      <c r="F54" s="23"/>
      <c r="G54" s="23"/>
      <c r="H54" s="145" t="s">
        <v>310</v>
      </c>
      <c r="I54" s="23"/>
      <c r="J54" s="156"/>
      <c r="K54" s="159"/>
    </row>
    <row r="55" spans="1:11" ht="20">
      <c r="A55" s="210"/>
      <c r="B55" s="48"/>
      <c r="C55" s="23"/>
      <c r="D55" s="23"/>
      <c r="E55" s="158"/>
      <c r="F55" s="23"/>
      <c r="G55" s="23"/>
      <c r="H55" s="145" t="s">
        <v>310</v>
      </c>
      <c r="I55" s="145"/>
      <c r="J55" s="156"/>
      <c r="K55" s="159"/>
    </row>
    <row r="56" spans="1:11" ht="20">
      <c r="A56" s="210"/>
      <c r="B56" s="48"/>
      <c r="C56" s="23"/>
      <c r="D56" s="98"/>
      <c r="E56" s="158"/>
      <c r="F56" s="23"/>
      <c r="G56" s="23"/>
      <c r="H56" s="145" t="s">
        <v>310</v>
      </c>
      <c r="I56" s="161"/>
      <c r="J56" s="156"/>
      <c r="K56" s="159"/>
    </row>
    <row r="57" spans="1:11" ht="20">
      <c r="A57" s="210"/>
      <c r="B57" s="48"/>
      <c r="C57" s="23"/>
      <c r="D57" s="23"/>
      <c r="E57" s="23"/>
      <c r="F57" s="23"/>
      <c r="G57" s="23"/>
      <c r="H57" s="145" t="s">
        <v>310</v>
      </c>
      <c r="I57" s="38"/>
      <c r="J57" s="156"/>
      <c r="K57" s="159"/>
    </row>
    <row r="58" spans="1:11" ht="20">
      <c r="A58" s="210"/>
      <c r="B58" s="48"/>
      <c r="C58" s="23"/>
      <c r="D58" s="23"/>
      <c r="E58" s="158"/>
      <c r="F58" s="23"/>
      <c r="G58" s="23"/>
      <c r="H58" s="145" t="s">
        <v>310</v>
      </c>
      <c r="I58" s="38"/>
      <c r="J58" s="156"/>
      <c r="K58" s="159"/>
    </row>
    <row r="59" spans="1:11" ht="20">
      <c r="A59" s="210"/>
      <c r="B59" s="48"/>
      <c r="C59" s="23"/>
      <c r="D59" s="98"/>
      <c r="E59" s="158"/>
      <c r="F59" s="23"/>
      <c r="G59" s="23"/>
      <c r="H59" s="145" t="s">
        <v>310</v>
      </c>
      <c r="I59" s="23"/>
      <c r="J59" s="156"/>
      <c r="K59" s="159"/>
    </row>
    <row r="62" spans="1:11" ht="72.5" customHeight="1">
      <c r="A62" s="162" t="s">
        <v>568</v>
      </c>
    </row>
    <row r="63" spans="1:11" ht="18.5" thickBot="1">
      <c r="A63" s="163" t="s">
        <v>298</v>
      </c>
      <c r="B63" s="163" t="s">
        <v>299</v>
      </c>
      <c r="C63" s="163" t="s">
        <v>300</v>
      </c>
      <c r="D63" s="163"/>
      <c r="E63" s="163" t="s">
        <v>301</v>
      </c>
      <c r="F63" s="163" t="s">
        <v>302</v>
      </c>
      <c r="G63" s="164" t="s">
        <v>303</v>
      </c>
      <c r="H63" s="163" t="s">
        <v>304</v>
      </c>
      <c r="I63" s="163" t="s">
        <v>305</v>
      </c>
      <c r="J63" s="164" t="s">
        <v>306</v>
      </c>
      <c r="K63" s="164" t="s">
        <v>306</v>
      </c>
    </row>
    <row r="64" spans="1:11" ht="146" customHeight="1" thickBot="1">
      <c r="A64" s="165"/>
      <c r="B64" s="166" t="s">
        <v>135</v>
      </c>
      <c r="C64" s="168" t="s">
        <v>465</v>
      </c>
      <c r="D64" s="168" t="s">
        <v>307</v>
      </c>
      <c r="E64" s="167" t="s">
        <v>313</v>
      </c>
      <c r="F64" s="167" t="s">
        <v>138</v>
      </c>
      <c r="G64" s="168" t="s">
        <v>308</v>
      </c>
      <c r="H64" s="167" t="s">
        <v>309</v>
      </c>
      <c r="I64" s="167" t="s">
        <v>314</v>
      </c>
      <c r="J64" s="169" t="s">
        <v>432</v>
      </c>
      <c r="K64" s="170" t="s">
        <v>276</v>
      </c>
    </row>
    <row r="65" spans="1:11" ht="54">
      <c r="A65" s="211" t="s">
        <v>315</v>
      </c>
      <c r="B65" s="171" t="s">
        <v>376</v>
      </c>
      <c r="C65" s="206" t="s">
        <v>570</v>
      </c>
      <c r="D65" s="172"/>
      <c r="E65" s="172" t="s">
        <v>335</v>
      </c>
      <c r="F65" s="173" t="s">
        <v>412</v>
      </c>
      <c r="G65" s="21" t="s">
        <v>21</v>
      </c>
      <c r="H65" s="172"/>
      <c r="I65" s="172"/>
      <c r="J65" s="174"/>
      <c r="K65" s="175"/>
    </row>
    <row r="66" spans="1:11" ht="36">
      <c r="A66" s="212"/>
      <c r="B66" s="92" t="s">
        <v>311</v>
      </c>
      <c r="C66" s="207" t="s">
        <v>571</v>
      </c>
      <c r="D66" s="176"/>
      <c r="E66" s="177" t="s">
        <v>394</v>
      </c>
      <c r="F66" s="178" t="s">
        <v>349</v>
      </c>
      <c r="G66" s="56" t="s">
        <v>21</v>
      </c>
      <c r="H66" s="176"/>
      <c r="I66" s="176"/>
      <c r="J66" s="179"/>
      <c r="K66" s="180"/>
    </row>
    <row r="67" spans="1:11" ht="20">
      <c r="A67" s="212"/>
      <c r="B67" s="91" t="s">
        <v>377</v>
      </c>
      <c r="C67" s="207" t="s">
        <v>572</v>
      </c>
      <c r="D67" s="176"/>
      <c r="E67" s="181" t="s">
        <v>395</v>
      </c>
      <c r="F67" s="182" t="s">
        <v>413</v>
      </c>
      <c r="G67" s="56" t="s">
        <v>21</v>
      </c>
      <c r="H67" s="176"/>
      <c r="I67" s="176"/>
      <c r="J67" s="179"/>
      <c r="K67" s="180"/>
    </row>
    <row r="68" spans="1:11" ht="20">
      <c r="A68" s="212"/>
      <c r="B68" s="176" t="s">
        <v>563</v>
      </c>
      <c r="C68" s="207" t="s">
        <v>585</v>
      </c>
      <c r="D68" s="176"/>
      <c r="E68" s="181" t="s">
        <v>564</v>
      </c>
      <c r="F68" s="182" t="s">
        <v>565</v>
      </c>
      <c r="G68" s="56" t="s">
        <v>27</v>
      </c>
      <c r="H68" s="176"/>
      <c r="I68" s="176"/>
      <c r="J68" s="179"/>
      <c r="K68" s="180"/>
    </row>
    <row r="69" spans="1:11" ht="36">
      <c r="A69" s="212"/>
      <c r="B69" s="183" t="s">
        <v>378</v>
      </c>
      <c r="C69" s="207" t="s">
        <v>573</v>
      </c>
      <c r="D69" s="176"/>
      <c r="E69" s="181" t="s">
        <v>396</v>
      </c>
      <c r="F69" s="182" t="s">
        <v>414</v>
      </c>
      <c r="G69" s="56" t="s">
        <v>21</v>
      </c>
      <c r="H69" s="176"/>
      <c r="I69" s="176"/>
      <c r="J69" s="179"/>
      <c r="K69" s="180"/>
    </row>
    <row r="70" spans="1:11" ht="36">
      <c r="A70" s="212"/>
      <c r="B70" s="176" t="s">
        <v>379</v>
      </c>
      <c r="C70" s="207" t="s">
        <v>574</v>
      </c>
      <c r="D70" s="176"/>
      <c r="E70" s="181" t="s">
        <v>341</v>
      </c>
      <c r="F70" s="182" t="s">
        <v>415</v>
      </c>
      <c r="G70" s="56" t="s">
        <v>200</v>
      </c>
      <c r="H70" s="176" t="s">
        <v>428</v>
      </c>
      <c r="I70" s="176"/>
      <c r="J70" s="179"/>
      <c r="K70" s="180"/>
    </row>
    <row r="71" spans="1:11" ht="36">
      <c r="A71" s="212"/>
      <c r="B71" s="183" t="s">
        <v>380</v>
      </c>
      <c r="C71" s="207" t="s">
        <v>575</v>
      </c>
      <c r="D71" s="176"/>
      <c r="E71" s="181" t="s">
        <v>397</v>
      </c>
      <c r="F71" s="182" t="s">
        <v>416</v>
      </c>
      <c r="G71" s="56" t="s">
        <v>200</v>
      </c>
      <c r="H71" s="176" t="s">
        <v>429</v>
      </c>
      <c r="I71" s="176"/>
      <c r="J71" s="179"/>
      <c r="K71" s="180"/>
    </row>
    <row r="72" spans="1:11" ht="20">
      <c r="A72" s="212"/>
      <c r="B72" s="183" t="s">
        <v>381</v>
      </c>
      <c r="C72" s="207" t="s">
        <v>567</v>
      </c>
      <c r="D72" s="176"/>
      <c r="E72" s="181" t="s">
        <v>398</v>
      </c>
      <c r="F72" s="182" t="s">
        <v>417</v>
      </c>
      <c r="G72" s="56" t="s">
        <v>200</v>
      </c>
      <c r="H72" s="176"/>
      <c r="I72" s="176"/>
      <c r="J72" s="179"/>
      <c r="K72" s="180"/>
    </row>
    <row r="73" spans="1:11" ht="20">
      <c r="A73" s="212"/>
      <c r="B73" s="183" t="s">
        <v>382</v>
      </c>
      <c r="C73" s="207" t="s">
        <v>576</v>
      </c>
      <c r="D73" s="176"/>
      <c r="E73" s="181" t="s">
        <v>399</v>
      </c>
      <c r="F73" s="182" t="s">
        <v>418</v>
      </c>
      <c r="G73" s="56" t="s">
        <v>200</v>
      </c>
      <c r="H73" s="176"/>
      <c r="I73" s="176"/>
      <c r="J73" s="179"/>
      <c r="K73" s="180"/>
    </row>
    <row r="74" spans="1:11" ht="20">
      <c r="A74" s="212"/>
      <c r="B74" s="183" t="s">
        <v>383</v>
      </c>
      <c r="C74" s="176" t="s">
        <v>559</v>
      </c>
      <c r="D74" s="176"/>
      <c r="E74" s="181" t="s">
        <v>400</v>
      </c>
      <c r="F74" s="182" t="s">
        <v>419</v>
      </c>
      <c r="G74" s="56" t="s">
        <v>200</v>
      </c>
      <c r="H74" s="176"/>
      <c r="I74" s="176"/>
      <c r="J74" s="179"/>
      <c r="K74" s="180"/>
    </row>
    <row r="75" spans="1:11" ht="36">
      <c r="A75" s="212"/>
      <c r="B75" s="183" t="s">
        <v>384</v>
      </c>
      <c r="C75" s="207" t="s">
        <v>577</v>
      </c>
      <c r="D75" s="176"/>
      <c r="E75" s="181" t="s">
        <v>401</v>
      </c>
      <c r="F75" s="182" t="s">
        <v>420</v>
      </c>
      <c r="G75" s="56" t="s">
        <v>200</v>
      </c>
      <c r="H75" s="176" t="s">
        <v>430</v>
      </c>
      <c r="I75" s="176"/>
      <c r="J75" s="179"/>
      <c r="K75" s="180"/>
    </row>
    <row r="76" spans="1:11" ht="20">
      <c r="A76" s="212"/>
      <c r="B76" s="183" t="s">
        <v>385</v>
      </c>
      <c r="C76" s="176" t="s">
        <v>560</v>
      </c>
      <c r="D76" s="176"/>
      <c r="E76" s="181" t="s">
        <v>402</v>
      </c>
      <c r="F76" s="182" t="s">
        <v>402</v>
      </c>
      <c r="G76" s="56" t="s">
        <v>21</v>
      </c>
      <c r="H76" s="176"/>
      <c r="I76" s="176"/>
      <c r="J76" s="179"/>
      <c r="K76" s="180"/>
    </row>
    <row r="77" spans="1:11" ht="36">
      <c r="A77" s="212"/>
      <c r="B77" s="183" t="s">
        <v>386</v>
      </c>
      <c r="C77" s="207" t="s">
        <v>578</v>
      </c>
      <c r="D77" s="176"/>
      <c r="E77" s="181" t="s">
        <v>403</v>
      </c>
      <c r="F77" s="182" t="s">
        <v>421</v>
      </c>
      <c r="G77" s="56" t="s">
        <v>200</v>
      </c>
      <c r="H77" s="176"/>
      <c r="I77" s="176"/>
      <c r="J77" s="179"/>
      <c r="K77" s="180"/>
    </row>
    <row r="78" spans="1:11" ht="36">
      <c r="A78" s="212"/>
      <c r="B78" s="183" t="s">
        <v>387</v>
      </c>
      <c r="C78" s="207" t="s">
        <v>579</v>
      </c>
      <c r="D78" s="184"/>
      <c r="E78" s="181" t="s">
        <v>404</v>
      </c>
      <c r="F78" s="182" t="s">
        <v>422</v>
      </c>
      <c r="G78" s="56" t="s">
        <v>200</v>
      </c>
      <c r="H78" s="176"/>
      <c r="I78" s="184"/>
      <c r="J78" s="185"/>
      <c r="K78" s="180"/>
    </row>
    <row r="79" spans="1:11" ht="20">
      <c r="A79" s="212"/>
      <c r="B79" s="183" t="s">
        <v>388</v>
      </c>
      <c r="C79" s="176" t="s">
        <v>566</v>
      </c>
      <c r="D79" s="184"/>
      <c r="E79" s="181" t="s">
        <v>405</v>
      </c>
      <c r="F79" s="182" t="s">
        <v>422</v>
      </c>
      <c r="G79" s="56" t="s">
        <v>200</v>
      </c>
      <c r="H79" s="176"/>
      <c r="I79" s="184"/>
      <c r="J79" s="185"/>
      <c r="K79" s="180"/>
    </row>
    <row r="80" spans="1:11" ht="20">
      <c r="A80" s="212"/>
      <c r="B80" s="183" t="s">
        <v>389</v>
      </c>
      <c r="C80" s="207" t="s">
        <v>580</v>
      </c>
      <c r="D80" s="184"/>
      <c r="E80" s="181" t="s">
        <v>406</v>
      </c>
      <c r="F80" s="182" t="s">
        <v>423</v>
      </c>
      <c r="G80" s="56" t="s">
        <v>200</v>
      </c>
      <c r="H80" s="176"/>
      <c r="I80" s="184"/>
      <c r="J80" s="185"/>
      <c r="K80" s="180"/>
    </row>
    <row r="81" spans="1:11" ht="20">
      <c r="A81" s="212"/>
      <c r="B81" s="183" t="s">
        <v>390</v>
      </c>
      <c r="C81" s="207" t="s">
        <v>581</v>
      </c>
      <c r="D81" s="184"/>
      <c r="E81" s="181" t="s">
        <v>407</v>
      </c>
      <c r="F81" s="182" t="s">
        <v>424</v>
      </c>
      <c r="G81" s="56" t="s">
        <v>200</v>
      </c>
      <c r="H81" s="176"/>
      <c r="I81" s="184"/>
      <c r="J81" s="185"/>
      <c r="K81" s="180"/>
    </row>
    <row r="82" spans="1:11" ht="36">
      <c r="A82" s="212"/>
      <c r="B82" s="183" t="s">
        <v>391</v>
      </c>
      <c r="C82" s="207" t="s">
        <v>582</v>
      </c>
      <c r="D82" s="184"/>
      <c r="E82" s="181" t="s">
        <v>408</v>
      </c>
      <c r="F82" s="182" t="s">
        <v>425</v>
      </c>
      <c r="G82" s="56" t="s">
        <v>200</v>
      </c>
      <c r="H82" s="176" t="s">
        <v>557</v>
      </c>
      <c r="I82" s="184"/>
      <c r="J82" s="185"/>
      <c r="K82" s="180"/>
    </row>
    <row r="83" spans="1:11" ht="36">
      <c r="A83" s="212"/>
      <c r="B83" s="183" t="s">
        <v>392</v>
      </c>
      <c r="C83" s="207" t="s">
        <v>583</v>
      </c>
      <c r="D83" s="184"/>
      <c r="E83" s="181" t="s">
        <v>409</v>
      </c>
      <c r="F83" s="182" t="s">
        <v>426</v>
      </c>
      <c r="G83" s="56" t="s">
        <v>200</v>
      </c>
      <c r="H83" s="176" t="s">
        <v>558</v>
      </c>
      <c r="I83" s="184"/>
      <c r="J83" s="185"/>
      <c r="K83" s="180"/>
    </row>
    <row r="84" spans="1:11" ht="36">
      <c r="A84" s="212"/>
      <c r="B84" s="183" t="s">
        <v>393</v>
      </c>
      <c r="C84" s="207" t="s">
        <v>584</v>
      </c>
      <c r="D84" s="184"/>
      <c r="E84" s="21" t="s">
        <v>410</v>
      </c>
      <c r="F84" s="91" t="s">
        <v>427</v>
      </c>
      <c r="G84" s="176" t="s">
        <v>200</v>
      </c>
      <c r="H84" s="176" t="s">
        <v>558</v>
      </c>
      <c r="I84" s="184"/>
      <c r="J84" s="185"/>
      <c r="K84" s="180"/>
    </row>
    <row r="85" spans="1:11" ht="20">
      <c r="A85" s="212"/>
      <c r="B85" s="183" t="s">
        <v>323</v>
      </c>
      <c r="C85" s="176" t="s">
        <v>561</v>
      </c>
      <c r="D85" s="176"/>
      <c r="E85" s="177" t="s">
        <v>411</v>
      </c>
      <c r="F85" s="56" t="s">
        <v>353</v>
      </c>
      <c r="G85" s="176" t="s">
        <v>200</v>
      </c>
      <c r="H85" s="176" t="s">
        <v>431</v>
      </c>
      <c r="I85" s="184"/>
      <c r="J85" s="185"/>
      <c r="K85" s="180"/>
    </row>
    <row r="86" spans="1:11" ht="20">
      <c r="A86" s="212"/>
      <c r="B86" s="183"/>
      <c r="C86" s="176"/>
      <c r="D86" s="176"/>
      <c r="E86" s="184"/>
      <c r="F86" s="56"/>
      <c r="G86" s="176"/>
      <c r="H86" s="176"/>
      <c r="I86" s="186"/>
      <c r="J86" s="179"/>
      <c r="K86" s="180"/>
    </row>
    <row r="87" spans="1:11" ht="20">
      <c r="A87" s="212"/>
      <c r="B87" s="183"/>
      <c r="C87" s="176"/>
      <c r="D87" s="176"/>
      <c r="E87" s="181"/>
      <c r="F87" s="56"/>
      <c r="G87" s="176"/>
      <c r="H87" s="176"/>
      <c r="I87" s="92"/>
      <c r="J87" s="179"/>
      <c r="K87" s="180"/>
    </row>
    <row r="88" spans="1:11" ht="20">
      <c r="A88" s="212"/>
      <c r="B88" s="183"/>
      <c r="C88" s="176"/>
      <c r="D88" s="176"/>
      <c r="E88" s="181"/>
      <c r="F88" s="56"/>
      <c r="G88" s="176"/>
      <c r="H88" s="176"/>
      <c r="I88" s="92"/>
      <c r="J88" s="179"/>
      <c r="K88" s="180"/>
    </row>
    <row r="89" spans="1:11" ht="20">
      <c r="A89" s="212"/>
      <c r="B89" s="183"/>
      <c r="C89" s="176"/>
      <c r="D89" s="184"/>
      <c r="E89" s="181"/>
      <c r="F89" s="56"/>
      <c r="G89" s="176"/>
      <c r="H89" s="176"/>
      <c r="I89" s="91"/>
      <c r="J89" s="179"/>
      <c r="K89" s="180"/>
    </row>
    <row r="91" spans="1:11" ht="60">
      <c r="A91" s="162" t="s">
        <v>569</v>
      </c>
    </row>
    <row r="92" spans="1:11" ht="18.5" thickBot="1">
      <c r="A92" s="163" t="s">
        <v>298</v>
      </c>
      <c r="B92" s="163" t="s">
        <v>299</v>
      </c>
      <c r="C92" s="163" t="s">
        <v>300</v>
      </c>
      <c r="D92" s="163"/>
      <c r="E92" s="163" t="s">
        <v>301</v>
      </c>
      <c r="F92" s="163" t="s">
        <v>302</v>
      </c>
      <c r="G92" s="164" t="s">
        <v>303</v>
      </c>
      <c r="H92" s="163" t="s">
        <v>304</v>
      </c>
      <c r="I92" s="163" t="s">
        <v>305</v>
      </c>
      <c r="J92" s="164" t="s">
        <v>306</v>
      </c>
      <c r="K92" s="164" t="s">
        <v>306</v>
      </c>
    </row>
    <row r="93" spans="1:11" ht="126.5" thickBot="1">
      <c r="A93" s="165"/>
      <c r="B93" s="166" t="s">
        <v>135</v>
      </c>
      <c r="C93" s="168" t="s">
        <v>465</v>
      </c>
      <c r="D93" s="168" t="s">
        <v>307</v>
      </c>
      <c r="E93" s="167" t="s">
        <v>313</v>
      </c>
      <c r="F93" s="167" t="s">
        <v>138</v>
      </c>
      <c r="G93" s="168" t="s">
        <v>308</v>
      </c>
      <c r="H93" s="167" t="s">
        <v>309</v>
      </c>
      <c r="I93" s="167" t="s">
        <v>314</v>
      </c>
      <c r="J93" s="169" t="s">
        <v>432</v>
      </c>
      <c r="K93" s="170" t="s">
        <v>276</v>
      </c>
    </row>
    <row r="94" spans="1:11">
      <c r="A94" s="211" t="s">
        <v>315</v>
      </c>
      <c r="B94" s="171" t="s">
        <v>376</v>
      </c>
      <c r="C94" s="206" t="s">
        <v>586</v>
      </c>
      <c r="D94" s="172"/>
      <c r="E94" s="172" t="s">
        <v>335</v>
      </c>
      <c r="F94" s="173" t="s">
        <v>412</v>
      </c>
      <c r="G94" s="21" t="s">
        <v>21</v>
      </c>
      <c r="H94" s="172"/>
      <c r="I94" s="172"/>
      <c r="J94" s="174"/>
      <c r="K94" s="175"/>
    </row>
    <row r="95" spans="1:11" ht="20">
      <c r="A95" s="212"/>
      <c r="B95" s="92" t="s">
        <v>311</v>
      </c>
      <c r="C95" s="207" t="s">
        <v>587</v>
      </c>
      <c r="D95" s="176"/>
      <c r="E95" s="177" t="s">
        <v>394</v>
      </c>
      <c r="F95" s="178" t="s">
        <v>349</v>
      </c>
      <c r="G95" s="56" t="s">
        <v>21</v>
      </c>
      <c r="H95" s="176"/>
      <c r="I95" s="176"/>
      <c r="J95" s="179"/>
      <c r="K95" s="180"/>
    </row>
    <row r="96" spans="1:11" ht="20">
      <c r="A96" s="212"/>
      <c r="B96" s="91" t="s">
        <v>377</v>
      </c>
      <c r="C96" s="207" t="s">
        <v>377</v>
      </c>
      <c r="D96" s="176"/>
      <c r="E96" s="181" t="s">
        <v>395</v>
      </c>
      <c r="F96" s="182" t="s">
        <v>413</v>
      </c>
      <c r="G96" s="56" t="s">
        <v>21</v>
      </c>
      <c r="H96" s="176"/>
      <c r="I96" s="176"/>
      <c r="J96" s="179"/>
      <c r="K96" s="180"/>
    </row>
    <row r="97" spans="1:11" ht="20">
      <c r="A97" s="212"/>
      <c r="B97" s="176" t="s">
        <v>563</v>
      </c>
      <c r="C97" s="207" t="s">
        <v>588</v>
      </c>
      <c r="D97" s="176"/>
      <c r="E97" s="181" t="s">
        <v>564</v>
      </c>
      <c r="F97" s="182" t="s">
        <v>565</v>
      </c>
      <c r="G97" s="56" t="s">
        <v>27</v>
      </c>
      <c r="H97" s="176"/>
      <c r="I97" s="176"/>
      <c r="J97" s="179"/>
      <c r="K97" s="180"/>
    </row>
    <row r="98" spans="1:11" ht="20">
      <c r="A98" s="212"/>
      <c r="B98" s="183" t="s">
        <v>378</v>
      </c>
      <c r="C98" s="207" t="s">
        <v>589</v>
      </c>
      <c r="D98" s="176"/>
      <c r="E98" s="181" t="s">
        <v>396</v>
      </c>
      <c r="F98" s="182" t="s">
        <v>414</v>
      </c>
      <c r="G98" s="56" t="s">
        <v>21</v>
      </c>
      <c r="H98" s="176"/>
      <c r="I98" s="176"/>
      <c r="J98" s="179"/>
      <c r="K98" s="180"/>
    </row>
    <row r="99" spans="1:11" ht="20">
      <c r="A99" s="212"/>
      <c r="B99" s="176" t="s">
        <v>379</v>
      </c>
      <c r="C99" s="207" t="s">
        <v>590</v>
      </c>
      <c r="D99" s="176"/>
      <c r="E99" s="181" t="s">
        <v>341</v>
      </c>
      <c r="F99" s="182" t="s">
        <v>415</v>
      </c>
      <c r="G99" s="56" t="s">
        <v>200</v>
      </c>
      <c r="H99" s="176" t="s">
        <v>428</v>
      </c>
      <c r="I99" s="176"/>
      <c r="J99" s="179"/>
      <c r="K99" s="180"/>
    </row>
    <row r="100" spans="1:11" ht="20">
      <c r="A100" s="212"/>
      <c r="B100" s="183" t="s">
        <v>380</v>
      </c>
      <c r="C100" s="207" t="s">
        <v>591</v>
      </c>
      <c r="D100" s="176"/>
      <c r="E100" s="181" t="s">
        <v>397</v>
      </c>
      <c r="F100" s="182" t="s">
        <v>416</v>
      </c>
      <c r="G100" s="56" t="s">
        <v>200</v>
      </c>
      <c r="H100" s="176" t="s">
        <v>429</v>
      </c>
      <c r="I100" s="176"/>
      <c r="J100" s="179"/>
      <c r="K100" s="180"/>
    </row>
    <row r="101" spans="1:11" ht="20">
      <c r="A101" s="212"/>
      <c r="B101" s="183" t="s">
        <v>382</v>
      </c>
      <c r="C101" s="207" t="s">
        <v>592</v>
      </c>
      <c r="D101" s="176"/>
      <c r="E101" s="181" t="s">
        <v>399</v>
      </c>
      <c r="F101" s="182" t="s">
        <v>418</v>
      </c>
      <c r="G101" s="56" t="s">
        <v>200</v>
      </c>
      <c r="H101" s="176"/>
      <c r="I101" s="176"/>
      <c r="J101" s="179"/>
      <c r="K101" s="180"/>
    </row>
    <row r="102" spans="1:11" ht="20">
      <c r="A102" s="212"/>
      <c r="B102" s="183" t="s">
        <v>384</v>
      </c>
      <c r="C102" s="207" t="s">
        <v>593</v>
      </c>
      <c r="D102" s="176"/>
      <c r="E102" s="181" t="s">
        <v>401</v>
      </c>
      <c r="F102" s="182" t="s">
        <v>420</v>
      </c>
      <c r="G102" s="56" t="s">
        <v>200</v>
      </c>
      <c r="H102" s="176" t="s">
        <v>430</v>
      </c>
      <c r="I102" s="176"/>
      <c r="J102" s="179"/>
      <c r="K102" s="180"/>
    </row>
    <row r="103" spans="1:11" ht="20">
      <c r="A103" s="212"/>
      <c r="B103" s="183" t="s">
        <v>386</v>
      </c>
      <c r="C103" s="207" t="s">
        <v>594</v>
      </c>
      <c r="D103" s="176"/>
      <c r="E103" s="181" t="s">
        <v>403</v>
      </c>
      <c r="F103" s="182" t="s">
        <v>421</v>
      </c>
      <c r="G103" s="56" t="s">
        <v>200</v>
      </c>
      <c r="H103" s="176"/>
      <c r="I103" s="176"/>
      <c r="J103" s="179"/>
      <c r="K103" s="180"/>
    </row>
    <row r="104" spans="1:11" ht="20">
      <c r="A104" s="212"/>
      <c r="B104" s="183" t="s">
        <v>387</v>
      </c>
      <c r="C104" s="207" t="s">
        <v>595</v>
      </c>
      <c r="D104" s="184"/>
      <c r="E104" s="181" t="s">
        <v>404</v>
      </c>
      <c r="F104" s="182" t="s">
        <v>422</v>
      </c>
      <c r="G104" s="56" t="s">
        <v>200</v>
      </c>
      <c r="H104" s="176"/>
      <c r="I104" s="184"/>
      <c r="J104" s="185"/>
      <c r="K104" s="180"/>
    </row>
    <row r="105" spans="1:11" ht="20">
      <c r="A105" s="212"/>
      <c r="B105" s="183" t="s">
        <v>389</v>
      </c>
      <c r="C105" s="207" t="s">
        <v>596</v>
      </c>
      <c r="D105" s="184"/>
      <c r="E105" s="181" t="s">
        <v>406</v>
      </c>
      <c r="F105" s="182" t="s">
        <v>423</v>
      </c>
      <c r="G105" s="56" t="s">
        <v>200</v>
      </c>
      <c r="H105" s="176"/>
      <c r="I105" s="184"/>
      <c r="J105" s="185"/>
      <c r="K105" s="180"/>
    </row>
    <row r="106" spans="1:11" ht="20">
      <c r="A106" s="212"/>
      <c r="B106" s="183" t="s">
        <v>390</v>
      </c>
      <c r="C106" s="207" t="s">
        <v>597</v>
      </c>
      <c r="D106" s="184"/>
      <c r="E106" s="181" t="s">
        <v>407</v>
      </c>
      <c r="F106" s="182" t="s">
        <v>424</v>
      </c>
      <c r="G106" s="56" t="s">
        <v>200</v>
      </c>
      <c r="H106" s="176"/>
      <c r="I106" s="184"/>
      <c r="J106" s="185"/>
      <c r="K106" s="180"/>
    </row>
    <row r="107" spans="1:11" ht="20">
      <c r="A107" s="212"/>
      <c r="B107" s="183" t="s">
        <v>391</v>
      </c>
      <c r="C107" s="207" t="s">
        <v>598</v>
      </c>
      <c r="D107" s="184"/>
      <c r="E107" s="181" t="s">
        <v>408</v>
      </c>
      <c r="F107" s="182" t="s">
        <v>425</v>
      </c>
      <c r="G107" s="56" t="s">
        <v>200</v>
      </c>
      <c r="H107" s="176" t="s">
        <v>557</v>
      </c>
      <c r="I107" s="184"/>
      <c r="J107" s="185"/>
      <c r="K107" s="180"/>
    </row>
    <row r="108" spans="1:11" ht="20">
      <c r="A108" s="212"/>
      <c r="B108" s="183" t="s">
        <v>392</v>
      </c>
      <c r="C108" s="207" t="s">
        <v>599</v>
      </c>
      <c r="D108" s="184"/>
      <c r="E108" s="181" t="s">
        <v>409</v>
      </c>
      <c r="F108" s="182" t="s">
        <v>426</v>
      </c>
      <c r="G108" s="56" t="s">
        <v>200</v>
      </c>
      <c r="H108" s="176" t="s">
        <v>558</v>
      </c>
      <c r="I108" s="184"/>
      <c r="J108" s="185"/>
      <c r="K108" s="180"/>
    </row>
    <row r="109" spans="1:11" ht="20">
      <c r="A109" s="212"/>
      <c r="B109" s="183" t="s">
        <v>393</v>
      </c>
      <c r="C109" s="207" t="s">
        <v>600</v>
      </c>
      <c r="D109" s="184"/>
      <c r="E109" s="21" t="s">
        <v>410</v>
      </c>
      <c r="F109" s="91" t="s">
        <v>427</v>
      </c>
      <c r="G109" s="176" t="s">
        <v>200</v>
      </c>
      <c r="H109" s="176" t="s">
        <v>558</v>
      </c>
      <c r="I109" s="184"/>
      <c r="J109" s="185"/>
      <c r="K109" s="180"/>
    </row>
    <row r="110" spans="1:11" ht="20">
      <c r="A110" s="212"/>
      <c r="B110" s="183"/>
      <c r="C110" s="176"/>
      <c r="D110" s="176"/>
      <c r="E110" s="184"/>
      <c r="F110" s="56"/>
      <c r="G110" s="176"/>
      <c r="H110" s="176"/>
      <c r="I110" s="186"/>
      <c r="J110" s="179"/>
      <c r="K110" s="180"/>
    </row>
    <row r="111" spans="1:11" ht="20">
      <c r="A111" s="212"/>
      <c r="B111" s="183"/>
      <c r="C111" s="176"/>
      <c r="D111" s="176"/>
      <c r="E111" s="181"/>
      <c r="F111" s="56"/>
      <c r="G111" s="176"/>
      <c r="H111" s="176"/>
      <c r="I111" s="92"/>
      <c r="J111" s="179"/>
      <c r="K111" s="180"/>
    </row>
    <row r="112" spans="1:11" ht="20">
      <c r="A112" s="212"/>
      <c r="B112" s="183"/>
      <c r="C112" s="176"/>
      <c r="D112" s="176"/>
      <c r="E112" s="181"/>
      <c r="F112" s="56"/>
      <c r="G112" s="176"/>
      <c r="H112" s="176"/>
      <c r="I112" s="92"/>
      <c r="J112" s="179"/>
      <c r="K112" s="180"/>
    </row>
    <row r="113" spans="1:11" ht="20">
      <c r="A113" s="212"/>
      <c r="B113" s="183"/>
      <c r="C113" s="176"/>
      <c r="D113" s="184"/>
      <c r="E113" s="181"/>
      <c r="F113" s="56"/>
      <c r="G113" s="176"/>
      <c r="H113" s="176"/>
      <c r="I113" s="91"/>
      <c r="J113" s="179"/>
      <c r="K113" s="180"/>
    </row>
  </sheetData>
  <mergeCells count="4">
    <mergeCell ref="A4:A29"/>
    <mergeCell ref="A34:A59"/>
    <mergeCell ref="A65:A89"/>
    <mergeCell ref="A94:A113"/>
  </mergeCells>
  <phoneticPr fontId="5"/>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9982-BF10-4FA0-884E-C78FBDBA6829}">
  <dimension ref="A1:G8"/>
  <sheetViews>
    <sheetView zoomScale="75" zoomScaleNormal="75" workbookViewId="0">
      <selection activeCell="F11" sqref="F11"/>
    </sheetView>
  </sheetViews>
  <sheetFormatPr defaultColWidth="9" defaultRowHeight="18"/>
  <cols>
    <col min="1" max="1" width="13.33203125" style="3" customWidth="1"/>
    <col min="2" max="2" width="28.4140625" style="3" customWidth="1"/>
    <col min="3" max="3" width="33.08203125" style="3" customWidth="1"/>
    <col min="4" max="4" width="15.08203125" style="3" bestFit="1" customWidth="1"/>
    <col min="5" max="5" width="13.33203125" style="3" customWidth="1"/>
    <col min="6" max="6" width="37.1640625" style="3" customWidth="1"/>
    <col min="7" max="7" width="64.25" style="3" customWidth="1"/>
    <col min="8" max="8" width="87" style="3" customWidth="1"/>
    <col min="9" max="9" width="44.33203125" style="3" customWidth="1"/>
    <col min="10" max="16384" width="9" style="3"/>
  </cols>
  <sheetData>
    <row r="1" spans="1:7">
      <c r="B1" s="3" t="s">
        <v>1</v>
      </c>
      <c r="C1" s="3" t="s">
        <v>2</v>
      </c>
      <c r="D1" s="6" t="s">
        <v>4</v>
      </c>
      <c r="E1" s="3" t="s">
        <v>5</v>
      </c>
      <c r="F1" s="6" t="s">
        <v>7</v>
      </c>
    </row>
    <row r="2" spans="1:7" ht="90">
      <c r="A2" s="45" t="s">
        <v>282</v>
      </c>
      <c r="B2" s="43"/>
      <c r="C2" s="44" t="s">
        <v>11</v>
      </c>
      <c r="D2" s="43" t="s">
        <v>13</v>
      </c>
      <c r="E2" s="45" t="s">
        <v>14</v>
      </c>
      <c r="F2" s="46" t="s">
        <v>16</v>
      </c>
      <c r="G2" s="47" t="s">
        <v>139</v>
      </c>
    </row>
    <row r="3" spans="1:7">
      <c r="A3" s="23" t="s">
        <v>297</v>
      </c>
      <c r="B3" s="23" t="s">
        <v>538</v>
      </c>
      <c r="C3" s="23" t="s">
        <v>539</v>
      </c>
      <c r="D3" s="23" t="s">
        <v>27</v>
      </c>
      <c r="E3" s="94"/>
      <c r="F3" s="95" t="s">
        <v>540</v>
      </c>
      <c r="G3" s="23" t="s">
        <v>541</v>
      </c>
    </row>
    <row r="4" spans="1:7">
      <c r="A4" s="23" t="s">
        <v>297</v>
      </c>
      <c r="B4" s="23" t="s">
        <v>294</v>
      </c>
      <c r="C4" s="23" t="s">
        <v>295</v>
      </c>
      <c r="D4" s="23" t="s">
        <v>27</v>
      </c>
      <c r="E4" s="94"/>
      <c r="F4" s="95" t="s">
        <v>296</v>
      </c>
      <c r="G4" s="23" t="s">
        <v>555</v>
      </c>
    </row>
    <row r="5" spans="1:7">
      <c r="A5" s="23" t="s">
        <v>297</v>
      </c>
      <c r="B5" s="23" t="s">
        <v>283</v>
      </c>
      <c r="C5" s="23" t="s">
        <v>284</v>
      </c>
      <c r="D5" s="23" t="s">
        <v>27</v>
      </c>
      <c r="E5" s="94"/>
      <c r="F5" s="95" t="s">
        <v>285</v>
      </c>
      <c r="G5" s="23"/>
    </row>
    <row r="6" spans="1:7">
      <c r="A6" s="23" t="s">
        <v>537</v>
      </c>
      <c r="B6" s="23" t="s">
        <v>535</v>
      </c>
      <c r="C6" s="23" t="s">
        <v>536</v>
      </c>
      <c r="D6" s="23" t="s">
        <v>21</v>
      </c>
      <c r="E6" s="23"/>
      <c r="F6" s="95" t="s">
        <v>556</v>
      </c>
      <c r="G6" s="95"/>
    </row>
    <row r="8" spans="1:7" ht="20.5" customHeight="1"/>
  </sheetData>
  <phoneticPr fontId="5"/>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3C6B4-A289-4172-86FF-E2BEC81419EE}">
  <dimension ref="A1:F42"/>
  <sheetViews>
    <sheetView zoomScale="70" zoomScaleNormal="70" workbookViewId="0"/>
  </sheetViews>
  <sheetFormatPr defaultRowHeight="18"/>
  <cols>
    <col min="1" max="1" width="21.58203125" customWidth="1"/>
    <col min="2" max="2" width="39.08203125" customWidth="1"/>
    <col min="3" max="3" width="49.25" customWidth="1"/>
    <col min="4" max="4" width="30.5" customWidth="1"/>
    <col min="5" max="5" width="54.83203125" customWidth="1"/>
    <col min="6" max="6" width="67.6640625" customWidth="1"/>
  </cols>
  <sheetData>
    <row r="1" spans="1:6">
      <c r="A1" t="s">
        <v>545</v>
      </c>
    </row>
    <row r="2" spans="1:6" ht="20">
      <c r="A2" s="99" t="s">
        <v>273</v>
      </c>
      <c r="B2" s="100" t="s">
        <v>274</v>
      </c>
      <c r="C2" s="254" t="s">
        <v>275</v>
      </c>
      <c r="D2" s="254"/>
      <c r="E2" s="255"/>
      <c r="F2" s="100" t="s">
        <v>276</v>
      </c>
    </row>
    <row r="3" spans="1:6" ht="16.5" customHeight="1">
      <c r="A3" s="101" t="s">
        <v>277</v>
      </c>
      <c r="B3" s="102" t="s">
        <v>38</v>
      </c>
      <c r="C3" s="205" t="s">
        <v>510</v>
      </c>
      <c r="D3" s="144"/>
      <c r="E3" s="144"/>
      <c r="F3" s="136" t="s">
        <v>515</v>
      </c>
    </row>
    <row r="4" spans="1:6" ht="19" customHeight="1">
      <c r="A4" s="101"/>
      <c r="B4" s="102"/>
      <c r="C4" s="143" t="s">
        <v>511</v>
      </c>
      <c r="D4" s="144"/>
      <c r="E4" s="144"/>
      <c r="F4" s="136" t="s">
        <v>517</v>
      </c>
    </row>
    <row r="5" spans="1:6">
      <c r="A5" s="101"/>
      <c r="B5" s="102"/>
      <c r="C5" s="205" t="s">
        <v>513</v>
      </c>
      <c r="D5" s="144"/>
      <c r="E5" s="144"/>
      <c r="F5" s="136" t="s">
        <v>516</v>
      </c>
    </row>
    <row r="6" spans="1:6">
      <c r="A6" s="103" t="s">
        <v>278</v>
      </c>
      <c r="B6" s="104" t="s">
        <v>273</v>
      </c>
      <c r="C6" s="105" t="s">
        <v>279</v>
      </c>
      <c r="D6" s="105" t="s">
        <v>287</v>
      </c>
      <c r="E6" s="105" t="s">
        <v>280</v>
      </c>
      <c r="F6" s="105"/>
    </row>
    <row r="7" spans="1:6" ht="19.5" customHeight="1">
      <c r="A7" s="256" t="s">
        <v>288</v>
      </c>
      <c r="B7" s="104" t="s">
        <v>273</v>
      </c>
      <c r="C7" s="106" t="s">
        <v>289</v>
      </c>
      <c r="D7" s="107" t="s">
        <v>510</v>
      </c>
      <c r="E7" s="107" t="s">
        <v>281</v>
      </c>
      <c r="F7" s="136"/>
    </row>
    <row r="8" spans="1:6">
      <c r="A8" s="257"/>
      <c r="B8" s="104"/>
      <c r="C8" s="106" t="s">
        <v>289</v>
      </c>
      <c r="D8" s="107" t="s">
        <v>511</v>
      </c>
      <c r="E8" s="107" t="s">
        <v>281</v>
      </c>
      <c r="F8" s="136"/>
    </row>
    <row r="9" spans="1:6" ht="14" customHeight="1">
      <c r="A9" s="257"/>
      <c r="B9" s="104"/>
      <c r="C9" s="106" t="s">
        <v>289</v>
      </c>
      <c r="D9" s="107" t="s">
        <v>512</v>
      </c>
      <c r="E9" s="107" t="s">
        <v>281</v>
      </c>
      <c r="F9" s="136"/>
    </row>
    <row r="10" spans="1:6" ht="194.5" customHeight="1">
      <c r="A10" s="257"/>
      <c r="B10" s="104"/>
      <c r="C10" s="108" t="s">
        <v>291</v>
      </c>
      <c r="D10" s="107" t="s">
        <v>509</v>
      </c>
      <c r="E10" s="107" t="s">
        <v>533</v>
      </c>
      <c r="F10" s="136"/>
    </row>
    <row r="11" spans="1:6" ht="208" customHeight="1">
      <c r="A11" s="257"/>
      <c r="B11" s="104" t="s">
        <v>273</v>
      </c>
      <c r="C11" s="108" t="s">
        <v>531</v>
      </c>
      <c r="D11" s="107" t="s">
        <v>514</v>
      </c>
      <c r="E11" s="107" t="s">
        <v>534</v>
      </c>
      <c r="F11" s="136"/>
    </row>
    <row r="12" spans="1:6">
      <c r="A12" s="257"/>
      <c r="B12" s="104" t="s">
        <v>273</v>
      </c>
      <c r="C12" s="107"/>
      <c r="D12" s="107"/>
      <c r="E12" s="107"/>
      <c r="F12" s="136"/>
    </row>
    <row r="13" spans="1:6">
      <c r="A13" s="109" t="s">
        <v>273</v>
      </c>
      <c r="B13" s="104" t="s">
        <v>273</v>
      </c>
      <c r="C13" s="107"/>
      <c r="D13" s="107"/>
      <c r="E13" s="107"/>
      <c r="F13" s="136"/>
    </row>
    <row r="15" spans="1:6">
      <c r="A15" t="s">
        <v>544</v>
      </c>
    </row>
    <row r="16" spans="1:6" ht="20">
      <c r="A16" s="99" t="s">
        <v>273</v>
      </c>
      <c r="B16" s="100" t="s">
        <v>274</v>
      </c>
      <c r="C16" s="254" t="s">
        <v>275</v>
      </c>
      <c r="D16" s="254"/>
      <c r="E16" s="255"/>
      <c r="F16" s="100" t="s">
        <v>276</v>
      </c>
    </row>
    <row r="17" spans="1:6" ht="33.5" customHeight="1">
      <c r="A17" s="101" t="s">
        <v>277</v>
      </c>
      <c r="B17" s="102" t="s">
        <v>38</v>
      </c>
      <c r="C17" s="205" t="s">
        <v>521</v>
      </c>
      <c r="D17" s="144"/>
      <c r="E17" s="144"/>
      <c r="F17" s="136" t="s">
        <v>522</v>
      </c>
    </row>
    <row r="18" spans="1:6">
      <c r="A18" s="101"/>
      <c r="B18" s="102"/>
      <c r="C18" s="143" t="s">
        <v>523</v>
      </c>
      <c r="D18" s="144"/>
      <c r="E18" s="144"/>
      <c r="F18" s="136" t="s">
        <v>524</v>
      </c>
    </row>
    <row r="19" spans="1:6">
      <c r="A19" s="101"/>
      <c r="B19" s="102"/>
      <c r="C19" s="205"/>
      <c r="D19" s="144"/>
      <c r="E19" s="144"/>
      <c r="F19" s="136"/>
    </row>
    <row r="20" spans="1:6">
      <c r="A20" s="103" t="s">
        <v>278</v>
      </c>
      <c r="B20" s="104" t="s">
        <v>273</v>
      </c>
      <c r="C20" s="105" t="s">
        <v>279</v>
      </c>
      <c r="D20" s="105" t="s">
        <v>287</v>
      </c>
      <c r="E20" s="105" t="s">
        <v>280</v>
      </c>
      <c r="F20" s="105"/>
    </row>
    <row r="21" spans="1:6">
      <c r="A21" s="256" t="s">
        <v>288</v>
      </c>
      <c r="B21" s="104" t="s">
        <v>273</v>
      </c>
      <c r="C21" s="106" t="s">
        <v>289</v>
      </c>
      <c r="D21" s="107" t="s">
        <v>518</v>
      </c>
      <c r="E21" s="107" t="s">
        <v>281</v>
      </c>
      <c r="F21" s="136"/>
    </row>
    <row r="22" spans="1:6">
      <c r="A22" s="257"/>
      <c r="B22" s="104"/>
      <c r="C22" s="106" t="s">
        <v>289</v>
      </c>
      <c r="D22" s="107" t="s">
        <v>512</v>
      </c>
      <c r="E22" s="107" t="s">
        <v>281</v>
      </c>
      <c r="F22" s="136"/>
    </row>
    <row r="23" spans="1:6" ht="234.5" customHeight="1">
      <c r="A23" s="257"/>
      <c r="B23" s="104"/>
      <c r="C23" s="108" t="s">
        <v>531</v>
      </c>
      <c r="D23" s="107" t="s">
        <v>514</v>
      </c>
      <c r="E23" s="107" t="s">
        <v>532</v>
      </c>
      <c r="F23" s="136"/>
    </row>
    <row r="24" spans="1:6" ht="214.5" customHeight="1">
      <c r="A24" s="257"/>
      <c r="B24" s="104"/>
      <c r="C24" s="108" t="s">
        <v>291</v>
      </c>
      <c r="D24" s="107" t="s">
        <v>509</v>
      </c>
      <c r="E24" s="107" t="s">
        <v>520</v>
      </c>
      <c r="F24" s="136"/>
    </row>
    <row r="25" spans="1:6">
      <c r="A25" s="257"/>
      <c r="B25" s="104" t="s">
        <v>273</v>
      </c>
      <c r="C25" s="107"/>
      <c r="D25" s="107"/>
      <c r="E25" s="107"/>
      <c r="F25" s="136"/>
    </row>
    <row r="26" spans="1:6">
      <c r="A26" s="257"/>
      <c r="B26" s="104" t="s">
        <v>273</v>
      </c>
      <c r="C26" s="107"/>
      <c r="D26" s="107"/>
      <c r="E26" s="107"/>
      <c r="F26" s="136"/>
    </row>
    <row r="27" spans="1:6">
      <c r="A27" s="109" t="s">
        <v>273</v>
      </c>
      <c r="B27" s="104" t="s">
        <v>273</v>
      </c>
      <c r="C27" s="107"/>
      <c r="D27" s="107"/>
      <c r="E27" s="107"/>
      <c r="F27" s="136"/>
    </row>
    <row r="29" spans="1:6">
      <c r="A29" t="s">
        <v>543</v>
      </c>
    </row>
    <row r="31" spans="1:6" ht="20">
      <c r="A31" s="99" t="s">
        <v>273</v>
      </c>
      <c r="B31" s="100" t="s">
        <v>274</v>
      </c>
      <c r="C31" s="254" t="s">
        <v>275</v>
      </c>
      <c r="D31" s="254"/>
      <c r="E31" s="255"/>
      <c r="F31" s="100" t="s">
        <v>276</v>
      </c>
    </row>
    <row r="32" spans="1:6">
      <c r="A32" s="101" t="s">
        <v>277</v>
      </c>
      <c r="B32" s="102" t="s">
        <v>38</v>
      </c>
      <c r="C32" s="205" t="s">
        <v>527</v>
      </c>
      <c r="D32" s="144"/>
      <c r="E32" s="144"/>
      <c r="F32" s="136" t="s">
        <v>525</v>
      </c>
    </row>
    <row r="33" spans="1:6" ht="17" customHeight="1">
      <c r="A33" s="101"/>
      <c r="B33" s="102"/>
      <c r="C33" s="143"/>
      <c r="D33" s="144"/>
      <c r="E33" s="144"/>
      <c r="F33" s="144"/>
    </row>
    <row r="34" spans="1:6">
      <c r="A34" s="101"/>
      <c r="B34" s="102"/>
      <c r="C34" s="205"/>
      <c r="D34" s="144"/>
      <c r="E34" s="144"/>
      <c r="F34" s="144"/>
    </row>
    <row r="35" spans="1:6">
      <c r="A35" s="103" t="s">
        <v>278</v>
      </c>
      <c r="B35" s="104" t="s">
        <v>273</v>
      </c>
      <c r="C35" s="105" t="s">
        <v>279</v>
      </c>
      <c r="D35" s="105" t="s">
        <v>287</v>
      </c>
      <c r="E35" s="105" t="s">
        <v>280</v>
      </c>
      <c r="F35" s="105"/>
    </row>
    <row r="36" spans="1:6">
      <c r="A36" s="256" t="s">
        <v>288</v>
      </c>
      <c r="B36" s="104" t="s">
        <v>273</v>
      </c>
      <c r="C36" s="106" t="s">
        <v>289</v>
      </c>
      <c r="D36" s="107" t="s">
        <v>526</v>
      </c>
      <c r="E36" s="107"/>
      <c r="F36" s="136"/>
    </row>
    <row r="37" spans="1:6" ht="232" customHeight="1">
      <c r="A37" s="257"/>
      <c r="B37" s="104"/>
      <c r="C37" s="106" t="s">
        <v>531</v>
      </c>
      <c r="D37" s="107" t="s">
        <v>514</v>
      </c>
      <c r="E37" s="107" t="s">
        <v>532</v>
      </c>
      <c r="F37" s="136"/>
    </row>
    <row r="38" spans="1:6" ht="222" customHeight="1">
      <c r="A38" s="257"/>
      <c r="B38" s="104"/>
      <c r="C38" s="108" t="s">
        <v>508</v>
      </c>
      <c r="D38" s="107" t="s">
        <v>509</v>
      </c>
      <c r="E38" s="107" t="s">
        <v>519</v>
      </c>
      <c r="F38" s="136"/>
    </row>
    <row r="39" spans="1:6" ht="167" customHeight="1">
      <c r="A39" s="257"/>
      <c r="B39" s="104"/>
      <c r="C39" s="108" t="s">
        <v>530</v>
      </c>
      <c r="D39" s="107" t="s">
        <v>528</v>
      </c>
      <c r="E39" s="107" t="s">
        <v>529</v>
      </c>
      <c r="F39" s="136"/>
    </row>
    <row r="40" spans="1:6">
      <c r="A40" s="257"/>
      <c r="B40" s="104" t="s">
        <v>273</v>
      </c>
      <c r="C40" s="107"/>
      <c r="D40" s="107"/>
      <c r="E40" s="107"/>
      <c r="F40" s="136"/>
    </row>
    <row r="41" spans="1:6">
      <c r="A41" s="257"/>
      <c r="B41" s="104" t="s">
        <v>273</v>
      </c>
      <c r="C41" s="107"/>
      <c r="D41" s="107"/>
      <c r="E41" s="107"/>
      <c r="F41" s="136"/>
    </row>
    <row r="42" spans="1:6">
      <c r="A42" s="109" t="s">
        <v>273</v>
      </c>
      <c r="B42" s="104" t="s">
        <v>273</v>
      </c>
      <c r="C42" s="107"/>
      <c r="D42" s="107"/>
      <c r="E42" s="107"/>
      <c r="F42" s="136"/>
    </row>
  </sheetData>
  <mergeCells count="6">
    <mergeCell ref="C16:E16"/>
    <mergeCell ref="A21:A26"/>
    <mergeCell ref="C31:E31"/>
    <mergeCell ref="A36:A41"/>
    <mergeCell ref="C2:E2"/>
    <mergeCell ref="A7:A12"/>
  </mergeCells>
  <phoneticPr fontId="5"/>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9696-9033-46DD-B7F7-80254D8B476E}">
  <dimension ref="B2:G57"/>
  <sheetViews>
    <sheetView topLeftCell="C1" zoomScaleNormal="100" workbookViewId="0">
      <selection activeCell="E14" sqref="E14"/>
    </sheetView>
  </sheetViews>
  <sheetFormatPr defaultColWidth="9" defaultRowHeight="16.5"/>
  <cols>
    <col min="1" max="1" width="9" style="74"/>
    <col min="2" max="3" width="14" style="74" bestFit="1" customWidth="1"/>
    <col min="4" max="4" width="40.58203125" style="74" bestFit="1" customWidth="1"/>
    <col min="5" max="5" width="97.58203125" style="74" bestFit="1" customWidth="1"/>
    <col min="6" max="6" width="5.08203125" style="75" bestFit="1" customWidth="1"/>
    <col min="7" max="7" width="64.33203125" style="75" bestFit="1" customWidth="1"/>
    <col min="8" max="16384" width="9" style="74"/>
  </cols>
  <sheetData>
    <row r="2" spans="2:7" s="62" customFormat="1" ht="18.75" customHeight="1">
      <c r="B2" s="62" t="s">
        <v>264</v>
      </c>
      <c r="C2" s="62" t="s">
        <v>265</v>
      </c>
      <c r="F2" s="63"/>
      <c r="G2" s="63"/>
    </row>
    <row r="3" spans="2:7" s="64" customFormat="1" ht="18.75" customHeight="1">
      <c r="F3" s="65"/>
      <c r="G3" s="65"/>
    </row>
    <row r="4" spans="2:7" s="64" customFormat="1" ht="18.75" customHeight="1">
      <c r="B4" s="66" t="s">
        <v>266</v>
      </c>
      <c r="C4" s="66" t="s">
        <v>267</v>
      </c>
      <c r="D4" s="66" t="s">
        <v>268</v>
      </c>
      <c r="E4" s="67" t="s">
        <v>269</v>
      </c>
      <c r="F4" s="67" t="s">
        <v>270</v>
      </c>
    </row>
    <row r="5" spans="2:7" s="64" customFormat="1" ht="18.75" customHeight="1">
      <c r="B5" s="68">
        <v>46031</v>
      </c>
      <c r="C5" s="69" t="s">
        <v>286</v>
      </c>
      <c r="D5" s="69"/>
      <c r="E5" s="70" t="s">
        <v>271</v>
      </c>
      <c r="F5" s="71"/>
    </row>
    <row r="6" spans="2:7" s="64" customFormat="1" ht="18.75" customHeight="1">
      <c r="B6" s="72">
        <v>46093</v>
      </c>
      <c r="C6" s="69" t="s">
        <v>286</v>
      </c>
      <c r="D6" s="69"/>
      <c r="E6" s="70" t="s">
        <v>562</v>
      </c>
      <c r="F6" s="71"/>
    </row>
    <row r="7" spans="2:7" s="64" customFormat="1" ht="18.75" customHeight="1">
      <c r="B7" s="72"/>
      <c r="C7" s="69"/>
      <c r="D7" s="69"/>
      <c r="E7" s="73"/>
      <c r="F7" s="71"/>
    </row>
    <row r="8" spans="2:7" s="64" customFormat="1" ht="18.75" customHeight="1">
      <c r="B8" s="68"/>
      <c r="C8" s="69"/>
      <c r="D8" s="69"/>
      <c r="E8" s="70"/>
      <c r="F8" s="73"/>
    </row>
    <row r="9" spans="2:7" s="64" customFormat="1" ht="18.75" customHeight="1">
      <c r="B9" s="68"/>
      <c r="C9" s="69"/>
      <c r="D9" s="69"/>
      <c r="E9" s="70"/>
      <c r="F9" s="71"/>
    </row>
    <row r="10" spans="2:7" s="64" customFormat="1" ht="18.75" customHeight="1">
      <c r="B10" s="68"/>
      <c r="C10" s="69"/>
      <c r="D10" s="69"/>
      <c r="E10" s="70"/>
      <c r="F10" s="73"/>
    </row>
    <row r="11" spans="2:7" s="64" customFormat="1" ht="18.75" customHeight="1">
      <c r="B11" s="68"/>
      <c r="C11" s="69"/>
      <c r="D11" s="69"/>
      <c r="E11" s="70"/>
      <c r="F11" s="73"/>
    </row>
    <row r="12" spans="2:7" s="64" customFormat="1" ht="18.75" customHeight="1">
      <c r="B12" s="68"/>
      <c r="C12" s="69"/>
      <c r="D12" s="69"/>
      <c r="E12" s="70"/>
      <c r="F12" s="73"/>
    </row>
    <row r="13" spans="2:7" s="64" customFormat="1" ht="18.75" customHeight="1">
      <c r="B13" s="68"/>
      <c r="C13" s="69"/>
      <c r="D13" s="69"/>
      <c r="E13" s="70"/>
      <c r="F13" s="70"/>
    </row>
    <row r="14" spans="2:7" s="64" customFormat="1" ht="18.75" customHeight="1">
      <c r="B14" s="68"/>
      <c r="C14" s="69"/>
      <c r="D14" s="69"/>
      <c r="E14" s="70"/>
      <c r="F14" s="70"/>
    </row>
    <row r="15" spans="2:7" s="64" customFormat="1" ht="18.75" customHeight="1">
      <c r="B15" s="68"/>
      <c r="C15" s="69"/>
      <c r="D15" s="69"/>
      <c r="E15" s="70"/>
      <c r="F15" s="70"/>
    </row>
    <row r="16" spans="2:7" s="64" customFormat="1" ht="18.75" customHeight="1">
      <c r="B16" s="68"/>
      <c r="C16" s="69"/>
      <c r="D16" s="69"/>
      <c r="E16" s="70"/>
      <c r="F16" s="70"/>
    </row>
    <row r="17" spans="2:6" s="64" customFormat="1" ht="18.75" customHeight="1">
      <c r="B17" s="68"/>
      <c r="C17" s="69"/>
      <c r="D17" s="69"/>
      <c r="E17" s="70"/>
      <c r="F17" s="70"/>
    </row>
    <row r="18" spans="2:6" s="64" customFormat="1" ht="18.75" customHeight="1">
      <c r="B18" s="68"/>
      <c r="C18" s="69"/>
      <c r="D18" s="69"/>
      <c r="E18" s="70"/>
      <c r="F18" s="70"/>
    </row>
    <row r="19" spans="2:6" s="64" customFormat="1" ht="18.75" customHeight="1">
      <c r="B19" s="68"/>
      <c r="C19" s="69"/>
      <c r="D19" s="69"/>
      <c r="E19" s="70"/>
      <c r="F19" s="70"/>
    </row>
    <row r="20" spans="2:6" s="64" customFormat="1" ht="18.75" customHeight="1">
      <c r="B20" s="71"/>
      <c r="C20" s="69"/>
      <c r="D20" s="69"/>
      <c r="E20" s="70"/>
      <c r="F20" s="70"/>
    </row>
    <row r="21" spans="2:6" s="64" customFormat="1" ht="18.75" customHeight="1">
      <c r="B21" s="71"/>
      <c r="C21" s="69"/>
      <c r="D21" s="69"/>
      <c r="E21" s="70"/>
      <c r="F21" s="70"/>
    </row>
    <row r="22" spans="2:6" s="64" customFormat="1" ht="18.75" customHeight="1">
      <c r="B22" s="71"/>
      <c r="C22" s="69"/>
      <c r="D22" s="69"/>
      <c r="E22" s="70"/>
      <c r="F22" s="70"/>
    </row>
    <row r="23" spans="2:6" s="64" customFormat="1" ht="18.75" customHeight="1">
      <c r="B23" s="71"/>
      <c r="C23" s="69"/>
      <c r="D23" s="69"/>
      <c r="E23" s="70"/>
      <c r="F23" s="70"/>
    </row>
    <row r="24" spans="2:6" s="64" customFormat="1" ht="18.75" customHeight="1">
      <c r="B24" s="71"/>
      <c r="C24" s="69"/>
      <c r="D24" s="69"/>
      <c r="E24" s="70"/>
      <c r="F24" s="70"/>
    </row>
    <row r="25" spans="2:6" s="64" customFormat="1" ht="18.75" customHeight="1">
      <c r="B25" s="71"/>
      <c r="C25" s="69"/>
      <c r="D25" s="69"/>
      <c r="E25" s="70"/>
      <c r="F25" s="70"/>
    </row>
    <row r="26" spans="2:6" s="64" customFormat="1" ht="18.75" customHeight="1">
      <c r="B26" s="71"/>
      <c r="C26" s="69"/>
      <c r="D26" s="69"/>
      <c r="E26" s="70"/>
      <c r="F26" s="70"/>
    </row>
    <row r="27" spans="2:6" s="64" customFormat="1" ht="18.75" customHeight="1">
      <c r="B27" s="71"/>
      <c r="C27" s="69"/>
      <c r="D27" s="69"/>
      <c r="E27" s="70"/>
      <c r="F27" s="70"/>
    </row>
    <row r="28" spans="2:6" s="64" customFormat="1" ht="18.75" customHeight="1">
      <c r="B28" s="71"/>
      <c r="C28" s="69"/>
      <c r="D28" s="69"/>
      <c r="E28" s="70"/>
      <c r="F28" s="70"/>
    </row>
    <row r="29" spans="2:6" s="64" customFormat="1" ht="18.75" customHeight="1">
      <c r="B29" s="71"/>
      <c r="C29" s="69"/>
      <c r="D29" s="69"/>
      <c r="E29" s="70"/>
      <c r="F29" s="70"/>
    </row>
    <row r="30" spans="2:6" s="64" customFormat="1" ht="18.75" customHeight="1">
      <c r="B30" s="71"/>
      <c r="C30" s="69"/>
      <c r="D30" s="69"/>
      <c r="E30" s="70"/>
      <c r="F30" s="70"/>
    </row>
    <row r="31" spans="2:6" s="64" customFormat="1" ht="18.75" customHeight="1">
      <c r="B31" s="71"/>
      <c r="C31" s="69"/>
      <c r="D31" s="69"/>
      <c r="E31" s="70"/>
      <c r="F31" s="70"/>
    </row>
    <row r="32" spans="2:6" s="64" customFormat="1" ht="18.75" customHeight="1">
      <c r="B32" s="71"/>
      <c r="C32" s="69"/>
      <c r="D32" s="69"/>
      <c r="E32" s="70"/>
      <c r="F32" s="70"/>
    </row>
    <row r="33" spans="2:6" s="64" customFormat="1" ht="18.75" customHeight="1">
      <c r="B33" s="71"/>
      <c r="C33" s="69"/>
      <c r="D33" s="69"/>
      <c r="E33" s="70"/>
      <c r="F33" s="70"/>
    </row>
    <row r="34" spans="2:6" s="64" customFormat="1" ht="18.75" customHeight="1">
      <c r="B34" s="71"/>
      <c r="C34" s="69"/>
      <c r="D34" s="69"/>
      <c r="E34" s="70"/>
      <c r="F34" s="70"/>
    </row>
    <row r="35" spans="2:6" s="64" customFormat="1" ht="18.75" customHeight="1">
      <c r="B35" s="71"/>
      <c r="C35" s="69"/>
      <c r="D35" s="69"/>
      <c r="E35" s="70"/>
      <c r="F35" s="70"/>
    </row>
    <row r="36" spans="2:6" s="64" customFormat="1" ht="18.75" customHeight="1">
      <c r="B36" s="71"/>
      <c r="C36" s="69"/>
      <c r="D36" s="69"/>
      <c r="E36" s="70"/>
      <c r="F36" s="70"/>
    </row>
    <row r="37" spans="2:6" s="64" customFormat="1" ht="18.75" customHeight="1">
      <c r="B37" s="71"/>
      <c r="C37" s="69"/>
      <c r="D37" s="69"/>
      <c r="E37" s="70"/>
      <c r="F37" s="70"/>
    </row>
    <row r="38" spans="2:6" s="64" customFormat="1" ht="18.75" customHeight="1">
      <c r="B38" s="71"/>
      <c r="C38" s="69"/>
      <c r="D38" s="69"/>
      <c r="E38" s="70"/>
      <c r="F38" s="70"/>
    </row>
    <row r="39" spans="2:6" s="64" customFormat="1" ht="18.75" customHeight="1">
      <c r="B39" s="71"/>
      <c r="C39" s="69"/>
      <c r="D39" s="69"/>
      <c r="E39" s="70"/>
      <c r="F39" s="70"/>
    </row>
    <row r="40" spans="2:6" s="64" customFormat="1" ht="18.75" customHeight="1">
      <c r="B40" s="71"/>
      <c r="C40" s="69"/>
      <c r="D40" s="69"/>
      <c r="E40" s="70"/>
      <c r="F40" s="70"/>
    </row>
    <row r="41" spans="2:6" s="64" customFormat="1" ht="18.75" customHeight="1">
      <c r="B41" s="71"/>
      <c r="C41" s="69"/>
      <c r="D41" s="69"/>
      <c r="E41" s="70"/>
      <c r="F41" s="70"/>
    </row>
    <row r="42" spans="2:6" s="64" customFormat="1" ht="18.75" customHeight="1">
      <c r="B42" s="71"/>
      <c r="C42" s="69"/>
      <c r="D42" s="69"/>
      <c r="E42" s="70"/>
      <c r="F42" s="70"/>
    </row>
    <row r="43" spans="2:6" s="64" customFormat="1" ht="18.75" customHeight="1">
      <c r="B43" s="71"/>
      <c r="C43" s="69"/>
      <c r="D43" s="69"/>
      <c r="E43" s="70"/>
      <c r="F43" s="70"/>
    </row>
    <row r="44" spans="2:6" s="64" customFormat="1" ht="18.75" customHeight="1">
      <c r="B44" s="71"/>
      <c r="C44" s="69"/>
      <c r="D44" s="69"/>
      <c r="E44" s="70"/>
      <c r="F44" s="70"/>
    </row>
    <row r="45" spans="2:6" s="64" customFormat="1" ht="18.75" customHeight="1">
      <c r="B45" s="71"/>
      <c r="C45" s="69"/>
      <c r="D45" s="69"/>
      <c r="E45" s="70"/>
      <c r="F45" s="70"/>
    </row>
    <row r="46" spans="2:6" s="64" customFormat="1" ht="18.75" customHeight="1">
      <c r="B46" s="71"/>
      <c r="C46" s="69"/>
      <c r="D46" s="69"/>
      <c r="E46" s="70"/>
      <c r="F46" s="70"/>
    </row>
    <row r="47" spans="2:6" s="64" customFormat="1" ht="18.75" customHeight="1">
      <c r="B47" s="71"/>
      <c r="C47" s="69"/>
      <c r="D47" s="69"/>
      <c r="E47" s="70"/>
      <c r="F47" s="70"/>
    </row>
    <row r="48" spans="2:6" s="64" customFormat="1" ht="18.75" customHeight="1">
      <c r="B48" s="71"/>
      <c r="C48" s="69"/>
      <c r="D48" s="69"/>
      <c r="E48" s="70"/>
      <c r="F48" s="70"/>
    </row>
    <row r="49" spans="2:6" s="64" customFormat="1" ht="18.75" customHeight="1">
      <c r="B49" s="71"/>
      <c r="C49" s="69"/>
      <c r="D49" s="69"/>
      <c r="E49" s="70"/>
      <c r="F49" s="70"/>
    </row>
    <row r="50" spans="2:6" s="64" customFormat="1" ht="18.75" customHeight="1">
      <c r="B50" s="71"/>
      <c r="C50" s="69"/>
      <c r="D50" s="69"/>
      <c r="E50" s="70"/>
      <c r="F50" s="70"/>
    </row>
    <row r="51" spans="2:6" s="64" customFormat="1" ht="18.75" customHeight="1">
      <c r="B51" s="71"/>
      <c r="C51" s="69"/>
      <c r="D51" s="69"/>
      <c r="E51" s="70"/>
      <c r="F51" s="70"/>
    </row>
    <row r="52" spans="2:6" s="64" customFormat="1" ht="18.75" customHeight="1">
      <c r="B52" s="71"/>
      <c r="C52" s="69"/>
      <c r="D52" s="69"/>
      <c r="E52" s="70"/>
      <c r="F52" s="70"/>
    </row>
    <row r="53" spans="2:6" s="64" customFormat="1" ht="18.75" customHeight="1">
      <c r="B53" s="71"/>
      <c r="C53" s="69"/>
      <c r="D53" s="69"/>
      <c r="E53" s="70"/>
      <c r="F53" s="70"/>
    </row>
    <row r="54" spans="2:6" s="64" customFormat="1" ht="18.75" customHeight="1">
      <c r="B54" s="71"/>
      <c r="C54" s="69"/>
      <c r="D54" s="69"/>
      <c r="E54" s="70"/>
      <c r="F54" s="70"/>
    </row>
    <row r="55" spans="2:6" s="64" customFormat="1" ht="18.75" customHeight="1">
      <c r="B55" s="69"/>
      <c r="C55" s="69"/>
      <c r="D55" s="69"/>
      <c r="E55" s="70"/>
      <c r="F55" s="70"/>
    </row>
    <row r="56" spans="2:6" s="64" customFormat="1" ht="18.75" customHeight="1">
      <c r="B56" s="69"/>
      <c r="C56" s="69"/>
      <c r="D56" s="69"/>
      <c r="E56" s="70"/>
      <c r="F56" s="70"/>
    </row>
    <row r="57" spans="2:6" s="64" customFormat="1" ht="18.75" customHeight="1">
      <c r="B57" s="69"/>
      <c r="C57" s="69"/>
      <c r="D57" s="69"/>
      <c r="E57" s="70"/>
      <c r="F57" s="70"/>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ED353C60105F34DABBBF603193D9FD7" ma:contentTypeVersion="8" ma:contentTypeDescription="新しいドキュメントを作成します。" ma:contentTypeScope="" ma:versionID="ff96f1b83903b6ca69e21ae72ce65d29">
  <xsd:schema xmlns:xsd="http://www.w3.org/2001/XMLSchema" xmlns:xs="http://www.w3.org/2001/XMLSchema" xmlns:p="http://schemas.microsoft.com/office/2006/metadata/properties" xmlns:ns2="7e1b7570-88a0-44ee-ab1c-d900d3a9ef2f" xmlns:ns3="69806635-1477-418f-8922-2a2d0bbc39e0" targetNamespace="http://schemas.microsoft.com/office/2006/metadata/properties" ma:root="true" ma:fieldsID="dd34249053b4960b9f5dac26d98b1ad9" ns2:_="" ns3:_="">
    <xsd:import namespace="7e1b7570-88a0-44ee-ab1c-d900d3a9ef2f"/>
    <xsd:import namespace="69806635-1477-418f-8922-2a2d0bbc39e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b7570-88a0-44ee-ab1c-d900d3a9ef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19fc5150-9405-4c92-b675-a15574d83ce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806635-1477-418f-8922-2a2d0bbc39e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ee6c4ad-df8f-4506-bf29-55cef1bd293e}" ma:internalName="TaxCatchAll" ma:showField="CatchAllData" ma:web="69806635-1477-418f-8922-2a2d0bbc39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e1b7570-88a0-44ee-ab1c-d900d3a9ef2f">
      <Terms xmlns="http://schemas.microsoft.com/office/infopath/2007/PartnerControls"/>
    </lcf76f155ced4ddcb4097134ff3c332f>
    <TaxCatchAll xmlns="69806635-1477-418f-8922-2a2d0bbc39e0" xsi:nil="true"/>
  </documentManagement>
</p:properties>
</file>

<file path=customXml/itemProps1.xml><?xml version="1.0" encoding="utf-8"?>
<ds:datastoreItem xmlns:ds="http://schemas.openxmlformats.org/officeDocument/2006/customXml" ds:itemID="{7C04DD24-2E45-4DC0-B69F-E7DC5E36A1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b7570-88a0-44ee-ab1c-d900d3a9ef2f"/>
    <ds:schemaRef ds:uri="69806635-1477-418f-8922-2a2d0bbc39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5A492F-DC13-495C-B7F9-10FB537C7E8E}">
  <ds:schemaRefs>
    <ds:schemaRef ds:uri="http://schemas.microsoft.com/DataMashup"/>
  </ds:schemaRefs>
</ds:datastoreItem>
</file>

<file path=customXml/itemProps3.xml><?xml version="1.0" encoding="utf-8"?>
<ds:datastoreItem xmlns:ds="http://schemas.openxmlformats.org/officeDocument/2006/customXml" ds:itemID="{8F1080EF-91B6-417D-A249-69224D257C51}">
  <ds:schemaRefs>
    <ds:schemaRef ds:uri="http://schemas.microsoft.com/sharepoint/v3/contenttype/forms"/>
  </ds:schemaRefs>
</ds:datastoreItem>
</file>

<file path=customXml/itemProps4.xml><?xml version="1.0" encoding="utf-8"?>
<ds:datastoreItem xmlns:ds="http://schemas.openxmlformats.org/officeDocument/2006/customXml" ds:itemID="{DB043C42-5D59-4A30-92A0-5EA74B604AF5}">
  <ds:schemaRefs>
    <ds:schemaRef ds:uri="http://schemas.microsoft.com/office/2006/metadata/properties"/>
    <ds:schemaRef ds:uri="http://schemas.microsoft.com/office/infopath/2007/PartnerControls"/>
    <ds:schemaRef ds:uri="7e1b7570-88a0-44ee-ab1c-d900d3a9ef2f"/>
    <ds:schemaRef ds:uri="69806635-1477-418f-8922-2a2d0bbc39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要件定義（手入力 メタデータ項目リスト）_bak</vt:lpstr>
      <vt:lpstr>要件定義（構造化 メタデータ項目リスト）_bak</vt:lpstr>
      <vt:lpstr>ファイル命名規則</vt:lpstr>
      <vt:lpstr>要件定義（手入力 メタデータ項目リスト）</vt:lpstr>
      <vt:lpstr>要件定義（構造化 メタデータ項目リスト）</vt:lpstr>
      <vt:lpstr>要件定義（設定ファイル）</vt:lpstr>
      <vt:lpstr>要件定義  (構造化詳細)</vt:lpstr>
      <vt:lpstr>改版履歴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nagao</dc:creator>
  <cp:keywords/>
  <dc:description/>
  <cp:lastModifiedBy>基盤 nims</cp:lastModifiedBy>
  <cp:revision/>
  <dcterms:created xsi:type="dcterms:W3CDTF">2015-06-05T18:19:34Z</dcterms:created>
  <dcterms:modified xsi:type="dcterms:W3CDTF">2026-03-16T07:05:01Z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0x0101000ED353C60105F34DABBBF603193D9FD7</vt:lpwstr>
  </property>
  <property fmtid="{D5CDD505-2E9C-101B-9397-08002B2CF9AE}" pid="3" name="MediaServiceImageTags">
    <vt:lpwstr/>
  </property>
</Properties>
</file>