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rde2\gitlab\RDE_SIMPLE_REGISTRATION\inputdata\examples\dt0002\excelinvoice_file\"/>
    </mc:Choice>
  </mc:AlternateContent>
  <xr:revisionPtr revIDLastSave="0" documentId="13_ncr:1_{011FD8D6-E512-48C1-8B8D-6D8AA584E43F}" xr6:coauthVersionLast="47" xr6:coauthVersionMax="47" xr10:uidLastSave="{00000000-0000-0000-0000-000000000000}"/>
  <bookViews>
    <workbookView xWindow="-120" yWindow="-120" windowWidth="29040" windowHeight="15720" activeTab="1" xr2:uid="{09971117-5DBC-461F-8E21-320146BEAB51}"/>
  </bookViews>
  <sheets>
    <sheet name="入力用" sheetId="7" r:id="rId1"/>
    <sheet name="登録用" sheetId="1" r:id="rId2"/>
    <sheet name="specificTerm" sheetId="5" state="hidden" r:id="rId3"/>
    <sheet name="generalTerm" sheetId="4" state="hidden" r:id="rId4"/>
    <sheet name="ユーザーリスト" sheetId="6" r:id="rId5"/>
    <sheet name="試料リスト" sheetId="8" r:id="rId6"/>
  </sheets>
  <externalReferences>
    <externalReference r:id="rId7"/>
    <externalReference r:id="rId8"/>
  </externalReferences>
  <definedNames>
    <definedName name="cell" localSheetId="3">#REF!</definedName>
    <definedName name="cell" localSheetId="2">#REF!</definedName>
    <definedName name="cell" localSheetId="0">#REF!</definedName>
    <definedName name="cell">#REF!</definedName>
    <definedName name="gas" localSheetId="3">#REF!</definedName>
    <definedName name="gas" localSheetId="2">#REF!</definedName>
    <definedName name="gas">#REF!</definedName>
    <definedName name="hoge">[1]ユーザーリスト!#REF!</definedName>
    <definedName name="UUIDリスト" localSheetId="5">試料リスト!#REF!</definedName>
    <definedName name="UUIDリスト" localSheetId="0">[2]ユーザーリスト!#REF!</definedName>
    <definedName name="UUIDリスト">ユーザーリスト!#REF!</definedName>
    <definedName name="リスト" localSheetId="5">試料リスト!#REF!</definedName>
    <definedName name="リスト" localSheetId="0">[2]ユーザーリスト!#REF!</definedName>
    <definedName name="リスト">ユーザーリスト!#REF!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6" i="1"/>
  <c r="L5" i="1"/>
  <c r="D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12" i="1" l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7" i="1"/>
  <c r="G6" i="1"/>
  <c r="G5" i="1"/>
  <c r="F7" i="1"/>
  <c r="F6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" i="1"/>
  <c r="E6" i="1"/>
  <c r="E5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" i="1"/>
  <c r="A6" i="1"/>
  <c r="A5" i="1"/>
  <c r="D8" i="1" l="1"/>
  <c r="D91" i="1"/>
  <c r="D59" i="1"/>
  <c r="D56" i="1"/>
  <c r="D40" i="1"/>
  <c r="D94" i="1" l="1"/>
  <c r="D82" i="1"/>
  <c r="D75" i="1"/>
  <c r="D72" i="1"/>
  <c r="D24" i="1"/>
  <c r="D20" i="1"/>
  <c r="D100" i="1"/>
  <c r="D97" i="1"/>
  <c r="D83" i="1"/>
  <c r="D81" i="1"/>
  <c r="D78" i="1"/>
  <c r="D74" i="1"/>
  <c r="D70" i="1"/>
  <c r="D65" i="1"/>
  <c r="D55" i="1"/>
  <c r="D54" i="1"/>
  <c r="D52" i="1"/>
  <c r="D49" i="1"/>
  <c r="D46" i="1"/>
  <c r="D43" i="1"/>
  <c r="D42" i="1"/>
  <c r="D28" i="1"/>
  <c r="D27" i="1"/>
  <c r="D26" i="1"/>
  <c r="D80" i="1"/>
  <c r="D79" i="1"/>
  <c r="D53" i="1"/>
  <c r="D25" i="1"/>
  <c r="D51" i="1"/>
  <c r="D23" i="1"/>
  <c r="D29" i="1"/>
  <c r="D77" i="1"/>
  <c r="D50" i="1"/>
  <c r="D76" i="1"/>
  <c r="D22" i="1"/>
  <c r="D48" i="1"/>
  <c r="D47" i="1"/>
  <c r="D21" i="1"/>
  <c r="D73" i="1"/>
  <c r="D19" i="1"/>
  <c r="D99" i="1"/>
  <c r="D71" i="1"/>
  <c r="D45" i="1"/>
  <c r="D18" i="1"/>
  <c r="D98" i="1"/>
  <c r="D44" i="1"/>
  <c r="D17" i="1"/>
  <c r="D16" i="1"/>
  <c r="D96" i="1"/>
  <c r="D15" i="1"/>
  <c r="D95" i="1"/>
  <c r="D69" i="1"/>
  <c r="D41" i="1"/>
  <c r="D68" i="1"/>
  <c r="D14" i="1"/>
  <c r="D67" i="1"/>
  <c r="D39" i="1"/>
  <c r="D13" i="1"/>
  <c r="D93" i="1"/>
  <c r="D66" i="1"/>
  <c r="D12" i="1"/>
  <c r="D92" i="1"/>
  <c r="D38" i="1"/>
  <c r="D11" i="1"/>
  <c r="D64" i="1"/>
  <c r="D10" i="1"/>
  <c r="D90" i="1"/>
  <c r="D63" i="1"/>
  <c r="D37" i="1"/>
  <c r="D9" i="1"/>
  <c r="D89" i="1"/>
  <c r="D36" i="1"/>
  <c r="D88" i="1"/>
  <c r="D62" i="1"/>
  <c r="D35" i="1"/>
  <c r="D7" i="1"/>
  <c r="D87" i="1"/>
  <c r="D61" i="1"/>
  <c r="D34" i="1"/>
  <c r="D60" i="1"/>
  <c r="D33" i="1"/>
  <c r="D6" i="1"/>
  <c r="D86" i="1"/>
  <c r="D32" i="1"/>
  <c r="D58" i="1"/>
  <c r="D31" i="1"/>
  <c r="D85" i="1"/>
  <c r="D57" i="1"/>
  <c r="D84" i="1"/>
  <c r="D30" i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nims</author>
  </authors>
  <commentList>
    <comment ref="C4" authorId="0" shapeId="0" xr:uid="{7BD30041-EBB5-4409-9548-E0D0E368EB51}">
      <text>
        <r>
          <rPr>
            <sz val="14"/>
            <color indexed="81"/>
            <rFont val="MS P ゴシック"/>
            <family val="3"/>
            <charset val="128"/>
          </rPr>
          <t>事前に「ユーザーリスト」シートにユーザ名とユーザーIDを記入して下さい。</t>
        </r>
      </text>
    </comment>
    <comment ref="H4" authorId="0" shapeId="0" xr:uid="{CA4F6DE1-85DE-49F5-A51F-9E1C69C81FB8}">
      <text>
        <r>
          <rPr>
            <sz val="14"/>
            <color indexed="81"/>
            <rFont val="MS P ゴシック"/>
            <family val="3"/>
            <charset val="128"/>
          </rPr>
          <t xml:space="preserve">RDEに登録済みの試料を登録する場合は、事前に「試料リスト」シートに試料名と試料UUIDを記入して下さい。
</t>
        </r>
      </text>
    </comment>
    <comment ref="K4" authorId="0" shapeId="0" xr:uid="{418660C2-6F08-41F2-BAB3-9D6097153211}">
      <text>
        <r>
          <rPr>
            <sz val="14"/>
            <color indexed="81"/>
            <rFont val="MS P ゴシック"/>
            <family val="3"/>
            <charset val="128"/>
          </rPr>
          <t>事前に「ユーザーリスト」シートにユーザ名とユーザーIDを記入して下さい。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<sst xmlns="http://schemas.openxmlformats.org/spreadsheetml/2006/main" count="261" uniqueCount="178">
  <si>
    <t>data_file_names</t>
  </si>
  <si>
    <t>basic</t>
    <phoneticPr fontId="1"/>
  </si>
  <si>
    <t>name</t>
  </si>
  <si>
    <t>dataset_title</t>
    <phoneticPr fontId="1"/>
  </si>
  <si>
    <t>dataOwner</t>
    <phoneticPr fontId="1"/>
  </si>
  <si>
    <t>dataOwnerId</t>
    <phoneticPr fontId="1"/>
  </si>
  <si>
    <t>dataName</t>
  </si>
  <si>
    <t>experimentId</t>
    <phoneticPr fontId="1"/>
  </si>
  <si>
    <t>description</t>
    <phoneticPr fontId="1"/>
  </si>
  <si>
    <t>データセット名</t>
    <rPh sb="6" eb="7">
      <t>メイ</t>
    </rPh>
    <phoneticPr fontId="1"/>
  </si>
  <si>
    <r>
      <t xml:space="preserve">データ所有者
</t>
    </r>
    <r>
      <rPr>
        <b/>
        <sz val="12"/>
        <color rgb="FFFF0000"/>
        <rFont val="メイリオ"/>
        <family val="3"/>
        <charset val="128"/>
      </rPr>
      <t>(選択必須)</t>
    </r>
    <rPh sb="3" eb="6">
      <t>ショユウシャ</t>
    </rPh>
    <rPh sb="8" eb="12">
      <t>センタクヒッス</t>
    </rPh>
    <phoneticPr fontId="1"/>
  </si>
  <si>
    <t>実験ID</t>
    <rPh sb="0" eb="2">
      <t>ジッケン</t>
    </rPh>
    <phoneticPr fontId="1"/>
  </si>
  <si>
    <t>説明</t>
    <rPh sb="0" eb="2">
      <t>セツメイ</t>
    </rPh>
    <phoneticPr fontId="1"/>
  </si>
  <si>
    <t>sample_class_id</t>
    <phoneticPr fontId="1"/>
  </si>
  <si>
    <t>term_id</t>
  </si>
  <si>
    <t>key_name</t>
  </si>
  <si>
    <t>01cb3c01-37a4-5a43-d8ca-f523ca99a75b</t>
  </si>
  <si>
    <t>3250c45d-0ed6-1438-43b5-eb679918604a</t>
  </si>
  <si>
    <t>sample.specific.organic.chemical-formula</t>
  </si>
  <si>
    <t>70c2c751-5404-19b7-4a5e-981e6cebbb15</t>
  </si>
  <si>
    <t>sample.specific.organic.name</t>
  </si>
  <si>
    <t>e2d20d02-2e38-2cd3-b1b3-66fdb8a11057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</si>
  <si>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</si>
  <si>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</si>
  <si>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</si>
  <si>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</si>
  <si>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</si>
  <si>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</si>
  <si>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</si>
  <si>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</si>
  <si>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</si>
  <si>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932e4fe1-9724-305f-ffc5-1908c31c83e5</t>
  </si>
  <si>
    <t>sample.specific.inorganic.name</t>
  </si>
  <si>
    <t>sample.specific.inorganic.chemical-formula</t>
  </si>
  <si>
    <t>f63149a4-e57c-4273-4c1e-dffa41356d28</t>
  </si>
  <si>
    <t>sample.specific.inorganic.space-group</t>
  </si>
  <si>
    <t>a674a8ef-efa8-9497-4ed4-74de55fafddb</t>
  </si>
  <si>
    <t>sample.specific.metals.chemical-formula</t>
  </si>
  <si>
    <t>sample.specific.metals.name</t>
  </si>
  <si>
    <t>sample.specific.metals.cas-number</t>
  </si>
  <si>
    <t>sample.specific.metals.space-group</t>
  </si>
  <si>
    <t>efcf34e7-4308-c195-6691-6f4d28ffc9bb</t>
  </si>
  <si>
    <t>sample.specific.metals.crystal-structure</t>
  </si>
  <si>
    <t>sample.specific.metals.boiling-point</t>
  </si>
  <si>
    <t>sample.specific.metals.melting-temperature</t>
  </si>
  <si>
    <t>342ba516-4d02-171c-9bc4-70a3134b47a8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</si>
  <si>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</si>
  <si>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</si>
  <si>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</si>
  <si>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</si>
  <si>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</si>
  <si>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52148afb-6759-23e8-c8b8-33912ec5bfcf</t>
  </si>
  <si>
    <t>sample.specific.semiconductors.name</t>
  </si>
  <si>
    <t>961c9637-9b83-0e9d-e60e-ffc1e2517afd</t>
  </si>
  <si>
    <t>sample.specific.ceramics.name</t>
  </si>
  <si>
    <t>0dde5969-3039-739b-b33b-97df40450790</t>
  </si>
  <si>
    <t>sample.specific.biological.name</t>
  </si>
  <si>
    <t>dc27a956-263e-f920-e574-5beec912a247</t>
  </si>
  <si>
    <t>sample.specific.organic-material.molecular-weight</t>
  </si>
  <si>
    <t>efc6a0d5-313e-1871-190c-baaff7d1bf6c</t>
  </si>
  <si>
    <t>sample.specific.organic-material.SMILES-String</t>
  </si>
  <si>
    <t>0444cf53-db47-b208-7b5f-54429291a140</t>
  </si>
  <si>
    <t>sample.specific.biological.sample-type</t>
  </si>
  <si>
    <t>fc30c31d-12a3-591a-c837-4f06ab458de0</t>
  </si>
  <si>
    <t>sample.specific.biological.taxonomy</t>
  </si>
  <si>
    <t>9a23002a-c398-e521-081a-24b6cd32dbbd</t>
  </si>
  <si>
    <t>sample.specific.biological.cell-line</t>
  </si>
  <si>
    <t>b4ce4016-e2bf-e5a1-7cae-ed496c7a776f</t>
  </si>
  <si>
    <t>sample.specific.biological.protein-name</t>
  </si>
  <si>
    <t>8c9b1a88-1530-24d3-4b2e-5441eee5c24f</t>
  </si>
  <si>
    <t>sample.specific.biological.gene-name</t>
  </si>
  <si>
    <t>047e30f3-f294-e58d-cbe4-6bb588bf4cf8</t>
  </si>
  <si>
    <t>sample.specific.biological.ncbi-accession-number</t>
  </si>
  <si>
    <t>9270879d-d94e-4d3f-2d5c-19568e040004</t>
  </si>
  <si>
    <t>sample.specific.organic-material.inchi</t>
  </si>
  <si>
    <t>3edadcff-8a85-51d9-708f-8f76bf055377</t>
  </si>
  <si>
    <t>sample.specific.organic-material.inchi-key</t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</si>
  <si>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</si>
  <si>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</si>
  <si>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</si>
  <si>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</si>
  <si>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</si>
  <si>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</si>
  <si>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sample.general.cas-number</t>
  </si>
  <si>
    <t>1e70d11d-cbdd-bfd1-9301-9612c29b4060</t>
  </si>
  <si>
    <t>sample.general.purchase-date</t>
    <phoneticPr fontId="1"/>
  </si>
  <si>
    <t>1d3cab05-3eaa-cb9b-9a3f-20eb0ca26963</t>
  </si>
  <si>
    <t>sample.general.crystalline-state</t>
  </si>
  <si>
    <t>sample.general.crystal-structure</t>
    <phoneticPr fontId="1"/>
  </si>
  <si>
    <t>e9617207-7f74-ef45-9b05-74eef6e4ecbb</t>
  </si>
  <si>
    <t>sample.general.pearson-symbol</t>
  </si>
  <si>
    <t>sample.general.space-group</t>
  </si>
  <si>
    <t>7cc57dfb-8b70-4b3a-5315-fbce4cbf73d0</t>
  </si>
  <si>
    <t>sample.general.sample-shape</t>
    <phoneticPr fontId="1"/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</si>
  <si>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</si>
  <si>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</si>
  <si>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</si>
  <si>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</si>
  <si>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</si>
  <si>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</si>
  <si>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</si>
  <si>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</si>
  <si>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</si>
  <si>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</si>
  <si>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3adf9874-7bcb-e5f8-99cb-3d6fd9d7b55e</t>
  </si>
  <si>
    <t>sample.general.general-name</t>
  </si>
  <si>
    <t>0aadfff2-37de-411f-883a-38b62b2abbce</t>
  </si>
  <si>
    <t>sample.general.chemical-composition</t>
    <phoneticPr fontId="1"/>
  </si>
  <si>
    <t>5e166ac4-bfcd-457a-84bc-8626abe9188f</t>
  </si>
  <si>
    <t>sample.general.supplier</t>
    <phoneticPr fontId="1"/>
  </si>
  <si>
    <t>0d0417a3-3c3b-496a-b0fb-5a26f8a74166</t>
  </si>
  <si>
    <t>sample.general.lot-number-or-product-number-etc</t>
    <phoneticPr fontId="1"/>
  </si>
  <si>
    <t>v1.0</t>
    <phoneticPr fontId="1"/>
  </si>
  <si>
    <t>invoiceList_format_id</t>
    <phoneticPr fontId="13"/>
  </si>
  <si>
    <t>69edcb37fc47ceb5089ff74688121039a8637a163562653934303366</t>
    <phoneticPr fontId="1"/>
  </si>
  <si>
    <t>DOE,Joe</t>
    <phoneticPr fontId="1"/>
  </si>
  <si>
    <t>DOE,Jane</t>
    <phoneticPr fontId="1"/>
  </si>
  <si>
    <t>データ名</t>
    <rPh sb="3" eb="4">
      <t>メイ</t>
    </rPh>
    <phoneticPr fontId="1"/>
  </si>
  <si>
    <t>GaP_test_002_DOS.csv</t>
    <phoneticPr fontId="1"/>
  </si>
  <si>
    <t>GaP_test_002.cif</t>
    <phoneticPr fontId="1"/>
  </si>
  <si>
    <t>GaP_test_002_BandStr.csv</t>
    <phoneticPr fontId="1"/>
  </si>
  <si>
    <t>ファイル名</t>
    <rPh sb="4" eb="5">
      <t>メイ</t>
    </rPh>
    <phoneticPr fontId="1"/>
  </si>
  <si>
    <t>0001</t>
    <phoneticPr fontId="1"/>
  </si>
  <si>
    <t>0002</t>
    <phoneticPr fontId="1"/>
  </si>
  <si>
    <t>0003</t>
    <phoneticPr fontId="1"/>
  </si>
  <si>
    <r>
      <t xml:space="preserve">NIMS user UUID
</t>
    </r>
    <r>
      <rPr>
        <b/>
        <sz val="12"/>
        <color theme="1"/>
        <rFont val="メイリオ"/>
        <family val="3"/>
        <charset val="128"/>
      </rPr>
      <t>(必須)
※データ所有者を入力したら自動で表示されます</t>
    </r>
    <rPh sb="16" eb="18">
      <t>ヒッス</t>
    </rPh>
    <rPh sb="24" eb="27">
      <t>ショユウシャ</t>
    </rPh>
    <rPh sb="28" eb="30">
      <t>ニュウリョク</t>
    </rPh>
    <rPh sb="33" eb="35">
      <t>ジドウ</t>
    </rPh>
    <rPh sb="36" eb="38">
      <t>ヒョウジ</t>
    </rPh>
    <phoneticPr fontId="1"/>
  </si>
  <si>
    <t>DOE,Joe</t>
  </si>
  <si>
    <t>ユーザ名</t>
    <rPh sb="3" eb="4">
      <t>メイ</t>
    </rPh>
    <phoneticPr fontId="1"/>
  </si>
  <si>
    <t>ユーザーID</t>
    <phoneticPr fontId="1"/>
  </si>
  <si>
    <r>
      <t xml:space="preserve">ファイル名
</t>
    </r>
    <r>
      <rPr>
        <b/>
        <sz val="12"/>
        <rFont val="メイリオ"/>
        <family val="3"/>
        <charset val="128"/>
      </rPr>
      <t>(入力不可)</t>
    </r>
    <r>
      <rPr>
        <b/>
        <sz val="15"/>
        <color theme="1"/>
        <rFont val="メイリオ"/>
        <family val="3"/>
        <charset val="128"/>
      </rPr>
      <t xml:space="preserve">
</t>
    </r>
    <r>
      <rPr>
        <b/>
        <sz val="12"/>
        <color theme="1"/>
        <rFont val="メイリオ"/>
        <family val="3"/>
        <charset val="128"/>
      </rPr>
      <t>※"入力用"シートから参照</t>
    </r>
    <rPh sb="4" eb="5">
      <t>メイ</t>
    </rPh>
    <rPh sb="7" eb="9">
      <t>ニュウリョク</t>
    </rPh>
    <rPh sb="9" eb="11">
      <t>フカ</t>
    </rPh>
    <rPh sb="15" eb="17">
      <t>ニュウリョク</t>
    </rPh>
    <rPh sb="17" eb="18">
      <t>ヨウ</t>
    </rPh>
    <rPh sb="24" eb="26">
      <t>サンショウ</t>
    </rPh>
    <phoneticPr fontId="1"/>
  </si>
  <si>
    <r>
      <t xml:space="preserve">データ名
</t>
    </r>
    <r>
      <rPr>
        <b/>
        <sz val="12"/>
        <rFont val="メイリオ"/>
        <family val="3"/>
        <charset val="128"/>
      </rPr>
      <t>(入力不可)</t>
    </r>
    <r>
      <rPr>
        <b/>
        <sz val="15"/>
        <rFont val="メイリオ"/>
        <family val="3"/>
        <charset val="128"/>
      </rPr>
      <t xml:space="preserve">
</t>
    </r>
    <r>
      <rPr>
        <b/>
        <sz val="12"/>
        <rFont val="メイリオ"/>
        <family val="3"/>
        <charset val="128"/>
      </rPr>
      <t>※"入力用"シートから参照</t>
    </r>
    <rPh sb="3" eb="4">
      <t>メイ</t>
    </rPh>
    <rPh sb="23" eb="25">
      <t>サンショウ</t>
    </rPh>
    <phoneticPr fontId="1"/>
  </si>
  <si>
    <t>sample</t>
    <phoneticPr fontId="1"/>
  </si>
  <si>
    <t>sample.general</t>
    <phoneticPr fontId="1"/>
  </si>
  <si>
    <t>names</t>
    <phoneticPr fontId="1"/>
  </si>
  <si>
    <t>sampleId</t>
    <phoneticPr fontId="1"/>
  </si>
  <si>
    <t>composition</t>
    <phoneticPr fontId="1"/>
  </si>
  <si>
    <t>ownerId</t>
    <phoneticPr fontId="1"/>
  </si>
  <si>
    <t>referenceUrl</t>
    <phoneticPr fontId="1"/>
  </si>
  <si>
    <t>general-name</t>
    <phoneticPr fontId="1"/>
  </si>
  <si>
    <t>cas-number</t>
    <phoneticPr fontId="1"/>
  </si>
  <si>
    <t>crystal-structure</t>
    <phoneticPr fontId="1"/>
  </si>
  <si>
    <t>sample-shape</t>
    <phoneticPr fontId="1"/>
  </si>
  <si>
    <t>purchase-date</t>
    <phoneticPr fontId="1"/>
  </si>
  <si>
    <t>supplier</t>
    <phoneticPr fontId="1"/>
  </si>
  <si>
    <t>lot-number-or-product-number-etc</t>
    <phoneticPr fontId="1"/>
  </si>
  <si>
    <t>試料UUID</t>
    <rPh sb="0" eb="2">
      <t>シリョウ</t>
    </rPh>
    <phoneticPr fontId="1"/>
  </si>
  <si>
    <t>化学式・組成式・
分子式など</t>
    <phoneticPr fontId="1"/>
  </si>
  <si>
    <r>
      <t xml:space="preserve">試料管理者
</t>
    </r>
    <r>
      <rPr>
        <b/>
        <sz val="12"/>
        <color rgb="FFFF0000"/>
        <rFont val="メイリオ"/>
        <family val="3"/>
        <charset val="128"/>
      </rPr>
      <t>(選択必須)</t>
    </r>
    <rPh sb="0" eb="5">
      <t>シリョウカンリシャ</t>
    </rPh>
    <rPh sb="7" eb="9">
      <t>センタク</t>
    </rPh>
    <rPh sb="9" eb="11">
      <t>ヒッス</t>
    </rPh>
    <phoneticPr fontId="1"/>
  </si>
  <si>
    <t>参考URL</t>
    <phoneticPr fontId="1"/>
  </si>
  <si>
    <t>一般名称</t>
    <rPh sb="0" eb="2">
      <t>イッパン</t>
    </rPh>
    <rPh sb="2" eb="4">
      <t>メイショウ</t>
    </rPh>
    <phoneticPr fontId="1"/>
  </si>
  <si>
    <t>CAS番号</t>
    <rPh sb="3" eb="5">
      <t>バンゴウ</t>
    </rPh>
    <phoneticPr fontId="1"/>
  </si>
  <si>
    <t>結晶構造</t>
    <rPh sb="0" eb="2">
      <t>ケッショウ</t>
    </rPh>
    <rPh sb="2" eb="4">
      <t>コウゾウ</t>
    </rPh>
    <phoneticPr fontId="1"/>
  </si>
  <si>
    <t>試料形状</t>
    <rPh sb="0" eb="2">
      <t>シリョウ</t>
    </rPh>
    <rPh sb="2" eb="4">
      <t>ケイジョウ</t>
    </rPh>
    <phoneticPr fontId="1"/>
  </si>
  <si>
    <t>試料購入日</t>
    <rPh sb="0" eb="2">
      <t>シリョウ</t>
    </rPh>
    <rPh sb="2" eb="4">
      <t>コウニュウ</t>
    </rPh>
    <rPh sb="4" eb="5">
      <t>ビ</t>
    </rPh>
    <phoneticPr fontId="1"/>
  </si>
  <si>
    <t>購入元</t>
    <rPh sb="0" eb="2">
      <t>コウニュウ</t>
    </rPh>
    <rPh sb="2" eb="3">
      <t>モト</t>
    </rPh>
    <phoneticPr fontId="1"/>
  </si>
  <si>
    <t>ロット番号、
製造番号など</t>
    <rPh sb="3" eb="5">
      <t>バンゴウ</t>
    </rPh>
    <rPh sb="7" eb="11">
      <t>セイゾウバンゴウ</t>
    </rPh>
    <phoneticPr fontId="1"/>
  </si>
  <si>
    <t>Ag</t>
    <phoneticPr fontId="13"/>
  </si>
  <si>
    <t>7440-22-4</t>
    <phoneticPr fontId="13"/>
  </si>
  <si>
    <t>Fe</t>
    <phoneticPr fontId="13"/>
  </si>
  <si>
    <t>7439-89-6</t>
    <phoneticPr fontId="13"/>
  </si>
  <si>
    <t>Cu</t>
    <phoneticPr fontId="13"/>
  </si>
  <si>
    <t>7440-50-8</t>
    <phoneticPr fontId="13"/>
  </si>
  <si>
    <t>試料名</t>
    <rPh sb="0" eb="3">
      <t>シリョウメイ</t>
    </rPh>
    <phoneticPr fontId="1"/>
  </si>
  <si>
    <t>dummy</t>
    <phoneticPr fontId="1"/>
  </si>
  <si>
    <t>5b5665e6-fde5-4616-b5f9-e3810bb0b0e1</t>
    <phoneticPr fontId="1"/>
  </si>
  <si>
    <r>
      <t xml:space="preserve">試料名(ローカルID)
</t>
    </r>
    <r>
      <rPr>
        <b/>
        <sz val="12"/>
        <color rgb="FFFF0000"/>
        <rFont val="メイリオ"/>
        <family val="3"/>
        <charset val="128"/>
      </rPr>
      <t>(必須)</t>
    </r>
    <rPh sb="0" eb="3">
      <t>シリョウメイ</t>
    </rPh>
    <rPh sb="13" eb="15">
      <t>ヒッス</t>
    </rPh>
    <phoneticPr fontId="1"/>
  </si>
  <si>
    <r>
      <t xml:space="preserve">試料管理者UUID
</t>
    </r>
    <r>
      <rPr>
        <b/>
        <sz val="12"/>
        <rFont val="メイリオ"/>
        <family val="3"/>
        <charset val="128"/>
      </rPr>
      <t>(必須)</t>
    </r>
    <r>
      <rPr>
        <b/>
        <sz val="15"/>
        <color theme="1"/>
        <rFont val="メイリオ"/>
        <family val="3"/>
        <charset val="128"/>
      </rPr>
      <t xml:space="preserve">
</t>
    </r>
    <r>
      <rPr>
        <b/>
        <sz val="12"/>
        <color theme="1"/>
        <rFont val="メイリオ"/>
        <family val="3"/>
        <charset val="128"/>
      </rPr>
      <t>※試料管理者を入力したら自動で表示されます</t>
    </r>
    <rPh sb="0" eb="2">
      <t>シリョウ</t>
    </rPh>
    <rPh sb="2" eb="5">
      <t>カンリシャ</t>
    </rPh>
    <rPh sb="11" eb="13">
      <t>ヒッス</t>
    </rPh>
    <rPh sb="16" eb="18">
      <t>シリョウ</t>
    </rPh>
    <rPh sb="18" eb="21">
      <t>カンリシャ</t>
    </rPh>
    <phoneticPr fontId="1"/>
  </si>
  <si>
    <r>
      <t xml:space="preserve">試料UUID
</t>
    </r>
    <r>
      <rPr>
        <b/>
        <sz val="12"/>
        <color theme="1"/>
        <rFont val="メイリオ"/>
        <family val="3"/>
        <charset val="128"/>
      </rPr>
      <t>※登録済み試料は"試料用"シートから参照</t>
    </r>
    <rPh sb="0" eb="2">
      <t>シリョウ</t>
    </rPh>
    <rPh sb="8" eb="11">
      <t>トウロクズ</t>
    </rPh>
    <rPh sb="12" eb="14">
      <t>シリョウ</t>
    </rPh>
    <rPh sb="16" eb="18">
      <t>シリョウ</t>
    </rPh>
    <phoneticPr fontId="1"/>
  </si>
  <si>
    <t>DOE,Joe</t>
    <phoneticPr fontId="13"/>
  </si>
  <si>
    <t>エクセルインボイス(ファイル)</t>
    <phoneticPr fontId="1"/>
  </si>
  <si>
    <t>data_1</t>
    <phoneticPr fontId="1"/>
  </si>
  <si>
    <t>data_2</t>
    <phoneticPr fontId="1"/>
  </si>
  <si>
    <t>data_3</t>
    <phoneticPr fontId="1"/>
  </si>
  <si>
    <t>sample</t>
    <phoneticPr fontId="13"/>
  </si>
  <si>
    <t>new_sample</t>
    <phoneticPr fontId="13"/>
  </si>
  <si>
    <t>051d5eab8a6a8bea98f07bbdb6f7eac8623c54783930316135393939</t>
    <phoneticPr fontId="1"/>
  </si>
  <si>
    <t>019a6150-6f3b-4384-8f12-8f8950f51192</t>
    <phoneticPr fontId="1"/>
  </si>
  <si>
    <t>019a6150-6f3b-4384-8f12-8f8950f51192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</si>
</sst>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6"/>
      <name val="メイリオ"/>
      <family val="3"/>
      <charset val="128"/>
    </font>
    <font>
      <sz val="14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5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b/>
      <sz val="15"/>
      <name val="メイリオ"/>
      <family val="3"/>
      <charset val="128"/>
    </font>
    <font>
      <sz val="14"/>
      <color indexed="81"/>
      <name val="MS P ゴシック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2"/>
      <color theme="0"/>
      <name val="メイリオ"/>
      <family val="3"/>
      <charset val="128"/>
    </font>
    <font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2" tint="-9.9978637043366805E-2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medium">
        <color theme="2" tint="-9.9978637043366805E-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hair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49" fontId="0" fillId="0" borderId="0" xfId="0" applyNumberFormat="1">
      <alignment vertical="center"/>
    </xf>
    <xf numFmtId="0" fontId="5" fillId="6" borderId="2" xfId="0" applyFont="1" applyFill="1" applyBorder="1" applyAlignment="1">
      <alignment horizontal="left" vertical="center"/>
    </xf>
    <xf numFmtId="0" fontId="17" fillId="6" borderId="2" xfId="0" applyFont="1" applyFill="1" applyBorder="1" applyAlignment="1">
      <alignment horizontal="center" vertical="center"/>
    </xf>
    <xf numFmtId="49" fontId="0" fillId="7" borderId="0" xfId="0" applyNumberFormat="1" applyFill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1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/>
    </xf>
    <xf numFmtId="0" fontId="0" fillId="7" borderId="0" xfId="0" applyFill="1">
      <alignment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7" fillId="6" borderId="19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7" fillId="6" borderId="20" xfId="0" applyFont="1" applyFill="1" applyBorder="1" applyAlignment="1">
      <alignment horizontal="left" vertical="center" wrapText="1"/>
    </xf>
  </cellXfs>
  <cellStyles count="2">
    <cellStyle name="標準" xfId="0" builtinId="0"/>
    <cellStyle name="標準 4" xfId="1" xr:uid="{70B160DD-9D3C-40AC-9D74-4A2C4B63190B}"/>
  </cellStyles>
  <dxfs count="0"/>
  <tableStyles count="0" defaultTableStyle="TableStyleMedium2" defaultPivotStyle="PivotStyleLight16"/>
  <colors>
    <mruColors>
      <color rgb="FFCCFF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/Users/y_takada/Downloads/R34ELN_v3_excel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Relationship Id="rId1" Type="http://schemas.openxmlformats.org/officeDocument/2006/relationships/externalLinkPath" Target="/Users/nagao/Documents/NIMS&#20869;&#36899;&#25658;/m_&#26449;&#19978;&#12373;&#12435;/&#25104;&#26524;&#22577;&#21578;&#26360;&#22411;&#26908;&#35342;/archive/test_excel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ユーザーリスト"/>
      <sheetName val="specificTerm"/>
      <sheetName val="generalTer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E98A-8EF8-499D-9DA8-C617DA9BF540}">
  <dimension ref="A1:D4"/>
  <sheetViews>
    <sheetView workbookViewId="0"/>
  </sheetViews>
  <sheetFormatPr defaultColWidth="8.875" defaultRowHeight="18.75"/>
  <cols>
    <col min="1" max="1" width="32.625" customWidth="1"/>
    <col min="2" max="2" width="32.625" style="22" customWidth="1"/>
    <col min="3" max="4" width="26.625" style="22" customWidth="1"/>
  </cols>
  <sheetData>
    <row r="1" spans="1:4">
      <c r="A1" s="25" t="s">
        <v>121</v>
      </c>
      <c r="B1" s="25" t="s">
        <v>117</v>
      </c>
      <c r="C1" s="25" t="s">
        <v>11</v>
      </c>
      <c r="D1" s="25" t="s">
        <v>12</v>
      </c>
    </row>
    <row r="2" spans="1:4">
      <c r="A2" s="22" t="s">
        <v>118</v>
      </c>
      <c r="B2" s="22" t="s">
        <v>170</v>
      </c>
      <c r="C2" s="22" t="s">
        <v>122</v>
      </c>
      <c r="D2" s="22" t="s">
        <v>169</v>
      </c>
    </row>
    <row r="3" spans="1:4">
      <c r="A3" s="22" t="s">
        <v>119</v>
      </c>
      <c r="B3" s="22" t="s">
        <v>171</v>
      </c>
      <c r="C3" s="22" t="s">
        <v>123</v>
      </c>
      <c r="D3" s="22" t="s">
        <v>169</v>
      </c>
    </row>
    <row r="4" spans="1:4">
      <c r="A4" s="22" t="s">
        <v>120</v>
      </c>
      <c r="B4" s="22" t="s">
        <v>172</v>
      </c>
      <c r="C4" s="22" t="s">
        <v>124</v>
      </c>
      <c r="D4" s="22" t="s">
        <v>169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F95-CF91-4316-B27C-D1A6CCAE48D1}">
  <dimension ref="A1:U136"/>
  <sheetViews>
    <sheetView tabSelected="1" zoomScale="70" zoomScaleNormal="70" workbookViewId="0"/>
  </sheetViews>
  <sheetFormatPr defaultColWidth="8.75" defaultRowHeight="18.75"/>
  <cols>
    <col min="1" max="1" width="38.5" style="1" bestFit="1" customWidth="1"/>
    <col min="2" max="2" width="58" style="1" bestFit="1" customWidth="1"/>
    <col min="3" max="3" width="26.75" style="1" customWidth="1"/>
    <col min="4" max="4" width="70.75" style="1" customWidth="1"/>
    <col min="5" max="5" width="58" style="1" customWidth="1"/>
    <col min="6" max="8" width="28.375" style="1" customWidth="1"/>
    <col min="9" max="9" width="50.75" style="1" customWidth="1"/>
    <col min="10" max="11" width="28.375" style="1" customWidth="1"/>
    <col min="12" max="12" width="70.75" style="1" customWidth="1"/>
    <col min="13" max="20" width="28.375" style="1" customWidth="1"/>
    <col min="21" max="16384" width="8.75" style="1"/>
  </cols>
  <sheetData>
    <row r="1" spans="1:21" ht="36.75" customHeight="1" thickBot="1">
      <c r="A1" s="21" t="s">
        <v>113</v>
      </c>
      <c r="B1" s="21" t="s">
        <v>112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1" s="10" customFormat="1" ht="36.75" customHeight="1">
      <c r="A2" s="16" t="s">
        <v>0</v>
      </c>
      <c r="B2" s="17"/>
      <c r="C2" s="17"/>
      <c r="D2" s="17" t="s">
        <v>1</v>
      </c>
      <c r="E2" s="17" t="s">
        <v>1</v>
      </c>
      <c r="F2" s="17" t="s">
        <v>1</v>
      </c>
      <c r="G2" s="17" t="s">
        <v>1</v>
      </c>
      <c r="H2" s="45" t="s">
        <v>131</v>
      </c>
      <c r="I2" s="46" t="s">
        <v>131</v>
      </c>
      <c r="J2" s="46" t="s">
        <v>131</v>
      </c>
      <c r="K2" s="46"/>
      <c r="L2" s="46" t="s">
        <v>131</v>
      </c>
      <c r="M2" s="46" t="s">
        <v>131</v>
      </c>
      <c r="N2" s="46" t="s">
        <v>132</v>
      </c>
      <c r="O2" s="46" t="s">
        <v>132</v>
      </c>
      <c r="P2" s="46" t="s">
        <v>132</v>
      </c>
      <c r="Q2" s="46" t="s">
        <v>132</v>
      </c>
      <c r="R2" s="46" t="s">
        <v>132</v>
      </c>
      <c r="S2" s="46" t="s">
        <v>132</v>
      </c>
      <c r="T2" s="47" t="s">
        <v>132</v>
      </c>
    </row>
    <row r="3" spans="1:21" s="9" customFormat="1" ht="36.75" customHeight="1">
      <c r="A3" s="19" t="s">
        <v>2</v>
      </c>
      <c r="B3" s="18" t="s">
        <v>3</v>
      </c>
      <c r="C3" s="20" t="s">
        <v>4</v>
      </c>
      <c r="D3" s="18" t="s">
        <v>5</v>
      </c>
      <c r="E3" s="18" t="s">
        <v>6</v>
      </c>
      <c r="F3" s="37" t="s">
        <v>7</v>
      </c>
      <c r="G3" s="36" t="s">
        <v>8</v>
      </c>
      <c r="H3" s="48" t="s">
        <v>133</v>
      </c>
      <c r="I3" s="49" t="s">
        <v>134</v>
      </c>
      <c r="J3" s="49" t="s">
        <v>135</v>
      </c>
      <c r="K3" s="49"/>
      <c r="L3" s="49" t="s">
        <v>136</v>
      </c>
      <c r="M3" s="49" t="s">
        <v>137</v>
      </c>
      <c r="N3" s="49" t="s">
        <v>138</v>
      </c>
      <c r="O3" s="49" t="s">
        <v>139</v>
      </c>
      <c r="P3" s="49" t="s">
        <v>140</v>
      </c>
      <c r="Q3" s="49" t="s">
        <v>141</v>
      </c>
      <c r="R3" s="49" t="s">
        <v>142</v>
      </c>
      <c r="S3" s="49" t="s">
        <v>143</v>
      </c>
      <c r="T3" s="50" t="s">
        <v>144</v>
      </c>
    </row>
    <row r="4" spans="1:21" s="11" customFormat="1" ht="75.75" customHeight="1">
      <c r="A4" s="26" t="s">
        <v>129</v>
      </c>
      <c r="B4" s="14" t="s">
        <v>9</v>
      </c>
      <c r="C4" s="13" t="s">
        <v>10</v>
      </c>
      <c r="D4" s="14" t="s">
        <v>125</v>
      </c>
      <c r="E4" s="30" t="s">
        <v>130</v>
      </c>
      <c r="F4" s="31" t="s">
        <v>11</v>
      </c>
      <c r="G4" s="31" t="s">
        <v>12</v>
      </c>
      <c r="H4" s="51" t="s">
        <v>165</v>
      </c>
      <c r="I4" s="63" t="s">
        <v>167</v>
      </c>
      <c r="J4" s="52" t="s">
        <v>146</v>
      </c>
      <c r="K4" s="53" t="s">
        <v>147</v>
      </c>
      <c r="L4" s="54" t="s">
        <v>166</v>
      </c>
      <c r="M4" s="55" t="s">
        <v>148</v>
      </c>
      <c r="N4" s="55" t="s">
        <v>149</v>
      </c>
      <c r="O4" s="55" t="s">
        <v>150</v>
      </c>
      <c r="P4" s="55" t="s">
        <v>151</v>
      </c>
      <c r="Q4" s="55" t="s">
        <v>152</v>
      </c>
      <c r="R4" s="55" t="s">
        <v>153</v>
      </c>
      <c r="S4" s="55" t="s">
        <v>154</v>
      </c>
      <c r="T4" s="56" t="s">
        <v>155</v>
      </c>
    </row>
    <row r="5" spans="1:21" s="2" customFormat="1" ht="36.75" customHeight="1">
      <c r="A5" s="27" t="str">
        <f>IF(入力用!A2&lt;&gt;"",入力用!A2,"")</f>
        <v>GaP_test_002_DOS.csv</v>
      </c>
      <c r="B5" s="23"/>
      <c r="C5" s="15" t="s">
        <v>126</v>
      </c>
      <c r="D5" s="24" t="str">
        <f>IFERROR(VLOOKUP(C5,ユーザーリスト!$A:$B,2,0),"")</f>
        <v>051d5eab8a6a8bea98f07bbdb6f7eac8623c54783930316135393939</v>
      </c>
      <c r="E5" s="27" t="str">
        <f>IF(入力用!B2&lt;&gt;"",入力用!B2,"")</f>
        <v>data_1</v>
      </c>
      <c r="F5" s="32" t="str">
        <f>IF(入力用!C2&lt;&gt;"",入力用!C2,"")</f>
        <v>0001</v>
      </c>
      <c r="G5" s="33" t="str">
        <f>IF(入力用!D2&lt;&gt;"",入力用!D2,"")</f>
        <v>エクセルインボイス(ファイル)</v>
      </c>
      <c r="H5" s="64" t="s">
        <v>173</v>
      </c>
      <c r="I5" s="68" t="s">
        <v>177</v>
      </c>
      <c r="J5" s="57" t="s">
        <v>156</v>
      </c>
      <c r="K5" s="64" t="s">
        <v>168</v>
      </c>
      <c r="L5" s="58" t="str">
        <f>IFERROR(VLOOKUP(K5,ユーザーリスト!$A:$B,2,0),"")</f>
        <v>051d5eab8a6a8bea98f07bbdb6f7eac8623c54783930316135393939</v>
      </c>
      <c r="M5" s="59"/>
      <c r="N5" s="59"/>
      <c r="O5" s="59" t="s">
        <v>157</v>
      </c>
      <c r="P5" s="59"/>
      <c r="Q5" s="59"/>
      <c r="R5" s="59"/>
      <c r="S5" s="59"/>
      <c r="T5" s="59"/>
      <c r="U5" s="38"/>
    </row>
    <row r="6" spans="1:21" s="3" customFormat="1" ht="36.75" customHeight="1">
      <c r="A6" s="27" t="str">
        <f>IF(入力用!A3&lt;&gt;"",入力用!A3,"")</f>
        <v>GaP_test_002.cif</v>
      </c>
      <c r="B6" s="23"/>
      <c r="C6" s="15" t="s">
        <v>126</v>
      </c>
      <c r="D6" s="28" t="str">
        <f>IFERROR(VLOOKUP(C6,ユーザーリスト!$A:$B,2,0),"")</f>
        <v>051d5eab8a6a8bea98f07bbdb6f7eac8623c54783930316135393939</v>
      </c>
      <c r="E6" s="29" t="str">
        <f>IF(入力用!B3&lt;&gt;"",入力用!B3,"")</f>
        <v>data_2</v>
      </c>
      <c r="F6" s="34" t="str">
        <f>IF(入力用!C3&lt;&gt;"",入力用!C3,"")</f>
        <v>0002</v>
      </c>
      <c r="G6" s="35" t="str">
        <f>IF(入力用!D3&lt;&gt;"",入力用!D3,"")</f>
        <v>エクセルインボイス(ファイル)</v>
      </c>
      <c r="H6" s="65" t="s">
        <v>173</v>
      </c>
      <c r="I6" s="67" t="s">
        <v>177</v>
      </c>
      <c r="J6" s="60" t="s">
        <v>158</v>
      </c>
      <c r="K6" s="65" t="s">
        <v>126</v>
      </c>
      <c r="L6" s="61" t="str">
        <f>IFERROR(VLOOKUP(K6,ユーザーリスト!$A:$B,2,0),"")</f>
        <v>051d5eab8a6a8bea98f07bbdb6f7eac8623c54783930316135393939</v>
      </c>
      <c r="M6" s="59"/>
      <c r="N6" s="59"/>
      <c r="O6" s="59" t="s">
        <v>159</v>
      </c>
      <c r="P6" s="59"/>
      <c r="Q6" s="59"/>
      <c r="R6" s="59"/>
      <c r="S6" s="59"/>
      <c r="T6" s="59"/>
      <c r="U6" s="39"/>
    </row>
    <row r="7" spans="1:21" s="3" customFormat="1" ht="36.75" customHeight="1">
      <c r="A7" s="27" t="str">
        <f>IF(入力用!A4&lt;&gt;"",入力用!A4,"")</f>
        <v>GaP_test_002_BandStr.csv</v>
      </c>
      <c r="B7" s="23"/>
      <c r="C7" s="15" t="s">
        <v>126</v>
      </c>
      <c r="D7" s="28" t="str">
        <f>IFERROR(VLOOKUP(C7,ユーザーリスト!$A:$B,2,0),"")</f>
        <v>051d5eab8a6a8bea98f07bbdb6f7eac8623c54783930316135393939</v>
      </c>
      <c r="E7" s="29" t="str">
        <f>IF(入力用!B4&lt;&gt;"",入力用!B4,"")</f>
        <v>data_3</v>
      </c>
      <c r="F7" s="34" t="str">
        <f>IF(入力用!C4&lt;&gt;"",入力用!C4,"")</f>
        <v>0003</v>
      </c>
      <c r="G7" s="35" t="str">
        <f>IF(入力用!D4&lt;&gt;"",入力用!D4,"")</f>
        <v>エクセルインボイス(ファイル)</v>
      </c>
      <c r="H7" s="65" t="s">
        <v>174</v>
      </c>
      <c r="I7" s="68"/>
      <c r="J7" s="60" t="s">
        <v>160</v>
      </c>
      <c r="K7" s="65" t="s">
        <v>126</v>
      </c>
      <c r="L7" s="58" t="str">
        <f>IFERROR(VLOOKUP(K7,ユーザーリスト!$A:$B,2,0),"")</f>
        <v>051d5eab8a6a8bea98f07bbdb6f7eac8623c54783930316135393939</v>
      </c>
      <c r="M7" s="59"/>
      <c r="N7" s="59"/>
      <c r="O7" s="59" t="s">
        <v>161</v>
      </c>
      <c r="P7" s="59"/>
      <c r="Q7" s="59"/>
      <c r="R7" s="59"/>
      <c r="S7" s="59"/>
      <c r="T7" s="59"/>
      <c r="U7" s="39"/>
    </row>
    <row r="8" spans="1:21" s="3" customFormat="1" ht="36.75" customHeight="1">
      <c r="A8" s="27" t="str">
        <f>IF(入力用!A5&lt;&gt;"",入力用!A5,"")</f>
        <v/>
      </c>
      <c r="B8" s="23"/>
      <c r="C8" s="15"/>
      <c r="D8" s="28" t="str">
        <f>IFERROR(VLOOKUP(C8,ユーザーリスト!$A:$B,2,0),"")</f>
        <v/>
      </c>
      <c r="E8" s="29" t="str">
        <f>IF(入力用!B5&lt;&gt;"",入力用!B5,"")</f>
        <v/>
      </c>
      <c r="F8" s="34" t="str">
        <f>IF(入力用!C5&lt;&gt;"",入力用!C5,"")</f>
        <v/>
      </c>
      <c r="G8" s="35" t="str">
        <f>IF(入力用!D5&lt;&gt;"",入力用!D5,"")</f>
        <v/>
      </c>
      <c r="H8" s="66"/>
      <c r="I8" s="68" t="str">
        <f>IFERROR(VLOOKUP(H8,試料リスト!$A:$B,2,0),"")</f>
        <v/>
      </c>
      <c r="J8" s="62"/>
      <c r="K8" s="66"/>
      <c r="L8" s="61" t="str">
        <f>IFERROR(VLOOKUP(K8,ユーザーリスト!$A:$B,2,0),"")</f>
        <v/>
      </c>
      <c r="M8" s="62"/>
      <c r="N8" s="62"/>
      <c r="O8" s="62"/>
      <c r="P8" s="62"/>
      <c r="Q8" s="62"/>
      <c r="R8" s="62"/>
      <c r="S8" s="62"/>
      <c r="T8" s="62"/>
      <c r="U8" s="39"/>
    </row>
    <row r="9" spans="1:21" s="3" customFormat="1" ht="36.75" customHeight="1">
      <c r="A9" s="27" t="str">
        <f>IF(入力用!A6&lt;&gt;"",入力用!A6,"")</f>
        <v/>
      </c>
      <c r="B9" s="23"/>
      <c r="C9" s="15"/>
      <c r="D9" s="28" t="str">
        <f>IFERROR(VLOOKUP(C9,ユーザーリスト!$A:$B,2,0),"")</f>
        <v/>
      </c>
      <c r="E9" s="29" t="str">
        <f>IF(入力用!B6&lt;&gt;"",入力用!B6,"")</f>
        <v/>
      </c>
      <c r="F9" s="34" t="str">
        <f>IF(入力用!C6&lt;&gt;"",入力用!C6,"")</f>
        <v/>
      </c>
      <c r="G9" s="35" t="str">
        <f>IF(入力用!D6&lt;&gt;"",入力用!D6,"")</f>
        <v/>
      </c>
      <c r="H9" s="66"/>
      <c r="I9" s="67" t="str">
        <f>IFERROR(VLOOKUP(H9,試料リスト!$A:$B,2,0),"")</f>
        <v/>
      </c>
      <c r="J9" s="62"/>
      <c r="K9" s="66"/>
      <c r="L9" s="58" t="str">
        <f>IFERROR(VLOOKUP(K9,ユーザーリスト!$A:$B,2,0),"")</f>
        <v/>
      </c>
      <c r="M9" s="62"/>
      <c r="N9" s="62"/>
      <c r="O9" s="62"/>
      <c r="P9" s="62"/>
      <c r="Q9" s="62"/>
      <c r="R9" s="62"/>
      <c r="S9" s="62"/>
      <c r="T9" s="62"/>
      <c r="U9" s="39"/>
    </row>
    <row r="10" spans="1:21" s="3" customFormat="1" ht="36.75" customHeight="1">
      <c r="A10" s="27" t="str">
        <f>IF(入力用!A7&lt;&gt;"",入力用!A7,"")</f>
        <v/>
      </c>
      <c r="B10" s="23"/>
      <c r="C10" s="15"/>
      <c r="D10" s="28" t="str">
        <f>IFERROR(VLOOKUP(C10,ユーザーリスト!$A:$B,2,0),"")</f>
        <v/>
      </c>
      <c r="E10" s="29" t="str">
        <f>IF(入力用!B7&lt;&gt;"",入力用!B7,"")</f>
        <v/>
      </c>
      <c r="F10" s="34" t="str">
        <f>IF(入力用!C7&lt;&gt;"",入力用!C7,"")</f>
        <v/>
      </c>
      <c r="G10" s="35" t="str">
        <f>IF(入力用!D7&lt;&gt;"",入力用!D7,"")</f>
        <v/>
      </c>
      <c r="H10" s="66"/>
      <c r="I10" s="68" t="str">
        <f>IFERROR(VLOOKUP(H10,試料リスト!$A:$B,2,0),"")</f>
        <v/>
      </c>
      <c r="J10" s="62"/>
      <c r="K10" s="66"/>
      <c r="L10" s="61" t="str">
        <f>IFERROR(VLOOKUP(K10,ユーザーリスト!$A:$B,2,0),"")</f>
        <v/>
      </c>
      <c r="M10" s="62"/>
      <c r="N10" s="62"/>
      <c r="O10" s="62"/>
      <c r="P10" s="62"/>
      <c r="Q10" s="62"/>
      <c r="R10" s="62"/>
      <c r="S10" s="62"/>
      <c r="T10" s="62"/>
      <c r="U10" s="39"/>
    </row>
    <row r="11" spans="1:21" s="3" customFormat="1" ht="36.75" customHeight="1">
      <c r="A11" s="27" t="str">
        <f>IF(入力用!A8&lt;&gt;"",入力用!A8,"")</f>
        <v/>
      </c>
      <c r="B11" s="23"/>
      <c r="C11" s="15"/>
      <c r="D11" s="28" t="str">
        <f>IFERROR(VLOOKUP(C11,ユーザーリスト!$A:$B,2,0),"")</f>
        <v/>
      </c>
      <c r="E11" s="29" t="str">
        <f>IF(入力用!B8&lt;&gt;"",入力用!B8,"")</f>
        <v/>
      </c>
      <c r="F11" s="34" t="str">
        <f>IF(入力用!C8&lt;&gt;"",入力用!C8,"")</f>
        <v/>
      </c>
      <c r="G11" s="35" t="str">
        <f>IF(入力用!D8&lt;&gt;"",入力用!D8,"")</f>
        <v/>
      </c>
      <c r="H11" s="66"/>
      <c r="I11" s="67" t="str">
        <f>IFERROR(VLOOKUP(H11,試料リスト!$A:$B,2,0),"")</f>
        <v/>
      </c>
      <c r="J11" s="62"/>
      <c r="K11" s="66"/>
      <c r="L11" s="58" t="str">
        <f>IFERROR(VLOOKUP(K11,ユーザーリスト!$A:$B,2,0),"")</f>
        <v/>
      </c>
      <c r="M11" s="62"/>
      <c r="N11" s="62"/>
      <c r="O11" s="62"/>
      <c r="P11" s="62"/>
      <c r="Q11" s="62"/>
      <c r="R11" s="62"/>
      <c r="S11" s="62"/>
      <c r="T11" s="62"/>
      <c r="U11" s="39"/>
    </row>
    <row r="12" spans="1:21" s="3" customFormat="1" ht="36.75" customHeight="1">
      <c r="A12" s="27" t="str">
        <f>IF(入力用!A9&lt;&gt;"",入力用!A9,"")</f>
        <v/>
      </c>
      <c r="B12" s="23"/>
      <c r="C12" s="15"/>
      <c r="D12" s="28" t="str">
        <f>IFERROR(VLOOKUP(C12,ユーザーリスト!$A:$B,2,0),"")</f>
        <v/>
      </c>
      <c r="E12" s="29" t="str">
        <f>IF(入力用!B9&lt;&gt;"",入力用!B9,"")</f>
        <v/>
      </c>
      <c r="F12" s="34" t="str">
        <f>IF(入力用!C9&lt;&gt;"",入力用!C9,"")</f>
        <v/>
      </c>
      <c r="G12" s="35" t="str">
        <f>IF(入力用!D9&lt;&gt;"",入力用!D9,"")</f>
        <v/>
      </c>
      <c r="H12" s="66"/>
      <c r="I12" s="68" t="str">
        <f>IFERROR(VLOOKUP(H12,試料リスト!$A:$B,2,0),"")</f>
        <v/>
      </c>
      <c r="J12" s="62"/>
      <c r="K12" s="66"/>
      <c r="L12" s="61" t="str">
        <f>IFERROR(VLOOKUP(K12,ユーザーリスト!$A:$B,2,0),"")</f>
        <v/>
      </c>
      <c r="M12" s="62"/>
      <c r="N12" s="62"/>
      <c r="O12" s="62"/>
      <c r="P12" s="62"/>
      <c r="Q12" s="62"/>
      <c r="R12" s="62"/>
      <c r="S12" s="62"/>
      <c r="T12" s="62"/>
      <c r="U12" s="39"/>
    </row>
    <row r="13" spans="1:21" s="3" customFormat="1" ht="36.75" customHeight="1">
      <c r="A13" s="27" t="str">
        <f>IF(入力用!A10&lt;&gt;"",入力用!A10,"")</f>
        <v/>
      </c>
      <c r="B13" s="23"/>
      <c r="C13" s="15"/>
      <c r="D13" s="28" t="str">
        <f>IFERROR(VLOOKUP(C13,ユーザーリスト!$A:$B,2,0),"")</f>
        <v/>
      </c>
      <c r="E13" s="29" t="str">
        <f>IF(入力用!B10&lt;&gt;"",入力用!B10,"")</f>
        <v/>
      </c>
      <c r="F13" s="34" t="str">
        <f>IF(入力用!C10&lt;&gt;"",入力用!C10,"")</f>
        <v/>
      </c>
      <c r="G13" s="35" t="str">
        <f>IF(入力用!D10&lt;&gt;"",入力用!D10,"")</f>
        <v/>
      </c>
      <c r="H13" s="66"/>
      <c r="I13" s="67" t="str">
        <f>IFERROR(VLOOKUP(H13,試料リスト!$A:$B,2,0),"")</f>
        <v/>
      </c>
      <c r="J13" s="62"/>
      <c r="K13" s="66"/>
      <c r="L13" s="58" t="str">
        <f>IFERROR(VLOOKUP(K13,ユーザーリスト!$A:$B,2,0),"")</f>
        <v/>
      </c>
      <c r="M13" s="62"/>
      <c r="N13" s="62"/>
      <c r="O13" s="62"/>
      <c r="P13" s="62"/>
      <c r="Q13" s="62"/>
      <c r="R13" s="62"/>
      <c r="S13" s="62"/>
      <c r="T13" s="62"/>
      <c r="U13" s="39"/>
    </row>
    <row r="14" spans="1:21" s="3" customFormat="1" ht="36.75" customHeight="1">
      <c r="A14" s="27" t="str">
        <f>IF(入力用!A11&lt;&gt;"",入力用!A11,"")</f>
        <v/>
      </c>
      <c r="B14" s="23"/>
      <c r="C14" s="15"/>
      <c r="D14" s="28" t="str">
        <f>IFERROR(VLOOKUP(C14,ユーザーリスト!$A:$B,2,0),"")</f>
        <v/>
      </c>
      <c r="E14" s="29" t="str">
        <f>IF(入力用!B11&lt;&gt;"",入力用!B11,"")</f>
        <v/>
      </c>
      <c r="F14" s="34" t="str">
        <f>IF(入力用!C11&lt;&gt;"",入力用!C11,"")</f>
        <v/>
      </c>
      <c r="G14" s="35" t="str">
        <f>IF(入力用!D11&lt;&gt;"",入力用!D11,"")</f>
        <v/>
      </c>
      <c r="H14" s="66"/>
      <c r="I14" s="68" t="str">
        <f>IFERROR(VLOOKUP(H14,試料リスト!$A:$B,2,0),"")</f>
        <v/>
      </c>
      <c r="J14" s="62"/>
      <c r="K14" s="66"/>
      <c r="L14" s="61" t="str">
        <f>IFERROR(VLOOKUP(K14,ユーザーリスト!$A:$B,2,0),"")</f>
        <v/>
      </c>
      <c r="M14" s="62"/>
      <c r="N14" s="62"/>
      <c r="O14" s="62"/>
      <c r="P14" s="62"/>
      <c r="Q14" s="62"/>
      <c r="R14" s="62"/>
      <c r="S14" s="62"/>
      <c r="T14" s="62"/>
      <c r="U14" s="39"/>
    </row>
    <row r="15" spans="1:21" s="3" customFormat="1" ht="36.75" customHeight="1">
      <c r="A15" s="27" t="str">
        <f>IF(入力用!A12&lt;&gt;"",入力用!A12,"")</f>
        <v/>
      </c>
      <c r="B15" s="23"/>
      <c r="C15" s="15"/>
      <c r="D15" s="28" t="str">
        <f>IFERROR(VLOOKUP(C15,ユーザーリスト!$A:$B,2,0),"")</f>
        <v/>
      </c>
      <c r="E15" s="29" t="str">
        <f>IF(入力用!B12&lt;&gt;"",入力用!B12,"")</f>
        <v/>
      </c>
      <c r="F15" s="34" t="str">
        <f>IF(入力用!C12&lt;&gt;"",入力用!C12,"")</f>
        <v/>
      </c>
      <c r="G15" s="35" t="str">
        <f>IF(入力用!D12&lt;&gt;"",入力用!D12,"")</f>
        <v/>
      </c>
      <c r="H15" s="66"/>
      <c r="I15" s="67" t="str">
        <f>IFERROR(VLOOKUP(H15,試料リスト!$A:$B,2,0),"")</f>
        <v/>
      </c>
      <c r="J15" s="62"/>
      <c r="K15" s="66"/>
      <c r="L15" s="58" t="str">
        <f>IFERROR(VLOOKUP(K15,ユーザーリスト!$A:$B,2,0),"")</f>
        <v/>
      </c>
      <c r="M15" s="62"/>
      <c r="N15" s="62"/>
      <c r="O15" s="62"/>
      <c r="P15" s="62"/>
      <c r="Q15" s="62"/>
      <c r="R15" s="62"/>
      <c r="S15" s="62"/>
      <c r="T15" s="62"/>
      <c r="U15" s="39"/>
    </row>
    <row r="16" spans="1:21" s="3" customFormat="1" ht="36.75" customHeight="1">
      <c r="A16" s="27" t="str">
        <f>IF(入力用!A13&lt;&gt;"",入力用!A13,"")</f>
        <v/>
      </c>
      <c r="B16" s="23"/>
      <c r="C16" s="15"/>
      <c r="D16" s="28" t="str">
        <f>IFERROR(VLOOKUP(C16,ユーザーリスト!$A:$B,2,0),"")</f>
        <v/>
      </c>
      <c r="E16" s="29" t="str">
        <f>IF(入力用!B13&lt;&gt;"",入力用!B13,"")</f>
        <v/>
      </c>
      <c r="F16" s="34" t="str">
        <f>IF(入力用!C13&lt;&gt;"",入力用!C13,"")</f>
        <v/>
      </c>
      <c r="G16" s="35" t="str">
        <f>IF(入力用!D13&lt;&gt;"",入力用!D13,"")</f>
        <v/>
      </c>
      <c r="H16" s="66"/>
      <c r="I16" s="68" t="str">
        <f>IFERROR(VLOOKUP(H16,試料リスト!$A:$B,2,0),"")</f>
        <v/>
      </c>
      <c r="J16" s="62"/>
      <c r="K16" s="66"/>
      <c r="L16" s="61" t="str">
        <f>IFERROR(VLOOKUP(K16,ユーザーリスト!$A:$B,2,0),"")</f>
        <v/>
      </c>
      <c r="M16" s="62"/>
      <c r="N16" s="62"/>
      <c r="O16" s="62"/>
      <c r="P16" s="62"/>
      <c r="Q16" s="62"/>
      <c r="R16" s="62"/>
      <c r="S16" s="62"/>
      <c r="T16" s="62"/>
      <c r="U16" s="39"/>
    </row>
    <row r="17" spans="1:21" s="3" customFormat="1" ht="36.75" customHeight="1">
      <c r="A17" s="27" t="str">
        <f>IF(入力用!A14&lt;&gt;"",入力用!A14,"")</f>
        <v/>
      </c>
      <c r="B17" s="23"/>
      <c r="C17" s="15"/>
      <c r="D17" s="28" t="str">
        <f>IFERROR(VLOOKUP(C17,ユーザーリスト!$A:$B,2,0),"")</f>
        <v/>
      </c>
      <c r="E17" s="29" t="str">
        <f>IF(入力用!B14&lt;&gt;"",入力用!B14,"")</f>
        <v/>
      </c>
      <c r="F17" s="34" t="str">
        <f>IF(入力用!C14&lt;&gt;"",入力用!C14,"")</f>
        <v/>
      </c>
      <c r="G17" s="35" t="str">
        <f>IF(入力用!D14&lt;&gt;"",入力用!D14,"")</f>
        <v/>
      </c>
      <c r="H17" s="66"/>
      <c r="I17" s="67" t="str">
        <f>IFERROR(VLOOKUP(H17,試料リスト!$A:$B,2,0),"")</f>
        <v/>
      </c>
      <c r="J17" s="62"/>
      <c r="K17" s="66"/>
      <c r="L17" s="58" t="str">
        <f>IFERROR(VLOOKUP(K17,ユーザーリスト!$A:$B,2,0),"")</f>
        <v/>
      </c>
      <c r="M17" s="62"/>
      <c r="N17" s="62"/>
      <c r="O17" s="62"/>
      <c r="P17" s="62"/>
      <c r="Q17" s="62"/>
      <c r="R17" s="62"/>
      <c r="S17" s="62"/>
      <c r="T17" s="62"/>
      <c r="U17" s="39"/>
    </row>
    <row r="18" spans="1:21" s="3" customFormat="1" ht="36.75" customHeight="1">
      <c r="A18" s="27" t="str">
        <f>IF(入力用!A15&lt;&gt;"",入力用!A15,"")</f>
        <v/>
      </c>
      <c r="B18" s="23"/>
      <c r="C18" s="15"/>
      <c r="D18" s="28" t="str">
        <f>IFERROR(VLOOKUP(C18,ユーザーリスト!$A:$B,2,0),"")</f>
        <v/>
      </c>
      <c r="E18" s="29" t="str">
        <f>IF(入力用!B15&lt;&gt;"",入力用!B15,"")</f>
        <v/>
      </c>
      <c r="F18" s="34" t="str">
        <f>IF(入力用!C15&lt;&gt;"",入力用!C15,"")</f>
        <v/>
      </c>
      <c r="G18" s="35" t="str">
        <f>IF(入力用!D15&lt;&gt;"",入力用!D15,"")</f>
        <v/>
      </c>
      <c r="H18" s="66"/>
      <c r="I18" s="68" t="str">
        <f>IFERROR(VLOOKUP(H18,試料リスト!$A:$B,2,0),"")</f>
        <v/>
      </c>
      <c r="J18" s="62"/>
      <c r="K18" s="66"/>
      <c r="L18" s="61" t="str">
        <f>IFERROR(VLOOKUP(K18,ユーザーリスト!$A:$B,2,0),"")</f>
        <v/>
      </c>
      <c r="M18" s="62"/>
      <c r="N18" s="62"/>
      <c r="O18" s="62"/>
      <c r="P18" s="62"/>
      <c r="Q18" s="62"/>
      <c r="R18" s="62"/>
      <c r="S18" s="62"/>
      <c r="T18" s="62"/>
      <c r="U18" s="39"/>
    </row>
    <row r="19" spans="1:21" s="3" customFormat="1" ht="36.75" customHeight="1">
      <c r="A19" s="27" t="str">
        <f>IF(入力用!A16&lt;&gt;"",入力用!A16,"")</f>
        <v/>
      </c>
      <c r="B19" s="23"/>
      <c r="C19" s="15"/>
      <c r="D19" s="28" t="str">
        <f>IFERROR(VLOOKUP(C19,ユーザーリスト!$A:$B,2,0),"")</f>
        <v/>
      </c>
      <c r="E19" s="29" t="str">
        <f>IF(入力用!B16&lt;&gt;"",入力用!B16,"")</f>
        <v/>
      </c>
      <c r="F19" s="34" t="str">
        <f>IF(入力用!C16&lt;&gt;"",入力用!C16,"")</f>
        <v/>
      </c>
      <c r="G19" s="35" t="str">
        <f>IF(入力用!D16&lt;&gt;"",入力用!D16,"")</f>
        <v/>
      </c>
      <c r="H19" s="66"/>
      <c r="I19" s="67" t="str">
        <f>IFERROR(VLOOKUP(H19,試料リスト!$A:$B,2,0),"")</f>
        <v/>
      </c>
      <c r="J19" s="62"/>
      <c r="K19" s="66"/>
      <c r="L19" s="58" t="str">
        <f>IFERROR(VLOOKUP(K19,ユーザーリスト!$A:$B,2,0),"")</f>
        <v/>
      </c>
      <c r="M19" s="62"/>
      <c r="N19" s="62"/>
      <c r="O19" s="62"/>
      <c r="P19" s="62"/>
      <c r="Q19" s="62"/>
      <c r="R19" s="62"/>
      <c r="S19" s="62"/>
      <c r="T19" s="62"/>
      <c r="U19" s="39"/>
    </row>
    <row r="20" spans="1:21" s="3" customFormat="1" ht="36.75" customHeight="1">
      <c r="A20" s="27" t="str">
        <f>IF(入力用!A17&lt;&gt;"",入力用!A17,"")</f>
        <v/>
      </c>
      <c r="B20" s="23"/>
      <c r="C20" s="15"/>
      <c r="D20" s="28" t="str">
        <f>IFERROR(VLOOKUP(C20,ユーザーリスト!$A:$B,2,0),"")</f>
        <v/>
      </c>
      <c r="E20" s="29" t="str">
        <f>IF(入力用!B17&lt;&gt;"",入力用!B17,"")</f>
        <v/>
      </c>
      <c r="F20" s="34" t="str">
        <f>IF(入力用!C17&lt;&gt;"",入力用!C17,"")</f>
        <v/>
      </c>
      <c r="G20" s="35" t="str">
        <f>IF(入力用!D17&lt;&gt;"",入力用!D17,"")</f>
        <v/>
      </c>
      <c r="H20" s="66"/>
      <c r="I20" s="68" t="str">
        <f>IFERROR(VLOOKUP(H20,試料リスト!$A:$B,2,0),"")</f>
        <v/>
      </c>
      <c r="J20" s="62"/>
      <c r="K20" s="66"/>
      <c r="L20" s="61" t="str">
        <f>IFERROR(VLOOKUP(K20,ユーザーリスト!$A:$B,2,0),"")</f>
        <v/>
      </c>
      <c r="M20" s="62"/>
      <c r="N20" s="62"/>
      <c r="O20" s="62"/>
      <c r="P20" s="62"/>
      <c r="Q20" s="62"/>
      <c r="R20" s="62"/>
      <c r="S20" s="62"/>
      <c r="T20" s="62"/>
      <c r="U20" s="39"/>
    </row>
    <row r="21" spans="1:21" s="3" customFormat="1" ht="36.75" customHeight="1">
      <c r="A21" s="27" t="str">
        <f>IF(入力用!A18&lt;&gt;"",入力用!A18,"")</f>
        <v/>
      </c>
      <c r="B21" s="23"/>
      <c r="C21" s="15"/>
      <c r="D21" s="28" t="str">
        <f>IFERROR(VLOOKUP(C21,ユーザーリスト!$A:$B,2,0),"")</f>
        <v/>
      </c>
      <c r="E21" s="29" t="str">
        <f>IF(入力用!B18&lt;&gt;"",入力用!B18,"")</f>
        <v/>
      </c>
      <c r="F21" s="34" t="str">
        <f>IF(入力用!C18&lt;&gt;"",入力用!C18,"")</f>
        <v/>
      </c>
      <c r="G21" s="35" t="str">
        <f>IF(入力用!D18&lt;&gt;"",入力用!D18,"")</f>
        <v/>
      </c>
      <c r="H21" s="66"/>
      <c r="I21" s="67" t="str">
        <f>IFERROR(VLOOKUP(H21,試料リスト!$A:$B,2,0),"")</f>
        <v/>
      </c>
      <c r="J21" s="62"/>
      <c r="K21" s="66"/>
      <c r="L21" s="58" t="str">
        <f>IFERROR(VLOOKUP(K21,ユーザーリスト!$A:$B,2,0),"")</f>
        <v/>
      </c>
      <c r="M21" s="62"/>
      <c r="N21" s="62"/>
      <c r="O21" s="62"/>
      <c r="P21" s="62"/>
      <c r="Q21" s="62"/>
      <c r="R21" s="62"/>
      <c r="S21" s="62"/>
      <c r="T21" s="62"/>
      <c r="U21" s="39"/>
    </row>
    <row r="22" spans="1:21" s="3" customFormat="1" ht="36.75" customHeight="1">
      <c r="A22" s="27" t="str">
        <f>IF(入力用!A19&lt;&gt;"",入力用!A19,"")</f>
        <v/>
      </c>
      <c r="B22" s="23"/>
      <c r="C22" s="15"/>
      <c r="D22" s="28" t="str">
        <f>IFERROR(VLOOKUP(C22,ユーザーリスト!$A:$B,2,0),"")</f>
        <v/>
      </c>
      <c r="E22" s="29" t="str">
        <f>IF(入力用!B19&lt;&gt;"",入力用!B19,"")</f>
        <v/>
      </c>
      <c r="F22" s="34" t="str">
        <f>IF(入力用!C19&lt;&gt;"",入力用!C19,"")</f>
        <v/>
      </c>
      <c r="G22" s="35" t="str">
        <f>IF(入力用!D19&lt;&gt;"",入力用!D19,"")</f>
        <v/>
      </c>
      <c r="H22" s="66"/>
      <c r="I22" s="68" t="str">
        <f>IFERROR(VLOOKUP(H22,試料リスト!$A:$B,2,0),"")</f>
        <v/>
      </c>
      <c r="J22" s="62"/>
      <c r="K22" s="66"/>
      <c r="L22" s="61" t="str">
        <f>IFERROR(VLOOKUP(K22,ユーザーリスト!$A:$B,2,0),"")</f>
        <v/>
      </c>
      <c r="M22" s="62"/>
      <c r="N22" s="62"/>
      <c r="O22" s="62"/>
      <c r="P22" s="62"/>
      <c r="Q22" s="62"/>
      <c r="R22" s="62"/>
      <c r="S22" s="62"/>
      <c r="T22" s="62"/>
      <c r="U22" s="39"/>
    </row>
    <row r="23" spans="1:21" s="8" customFormat="1" ht="49.5" customHeight="1">
      <c r="A23" s="27" t="str">
        <f>IF(入力用!A20&lt;&gt;"",入力用!A20,"")</f>
        <v/>
      </c>
      <c r="B23" s="23"/>
      <c r="C23" s="15"/>
      <c r="D23" s="28" t="str">
        <f>IFERROR(VLOOKUP(C23,ユーザーリスト!$A:$B,2,0),"")</f>
        <v/>
      </c>
      <c r="E23" s="29" t="str">
        <f>IF(入力用!B20&lt;&gt;"",入力用!B20,"")</f>
        <v/>
      </c>
      <c r="F23" s="34" t="str">
        <f>IF(入力用!C20&lt;&gt;"",入力用!C20,"")</f>
        <v/>
      </c>
      <c r="G23" s="35" t="str">
        <f>IF(入力用!D20&lt;&gt;"",入力用!D20,"")</f>
        <v/>
      </c>
      <c r="H23" s="66"/>
      <c r="I23" s="67" t="str">
        <f>IFERROR(VLOOKUP(H23,試料リスト!$A:$B,2,0),"")</f>
        <v/>
      </c>
      <c r="J23" s="62"/>
      <c r="K23" s="66"/>
      <c r="L23" s="58" t="str">
        <f>IFERROR(VLOOKUP(K23,ユーザーリスト!$A:$B,2,0),"")</f>
        <v/>
      </c>
      <c r="M23" s="62"/>
      <c r="N23" s="62"/>
      <c r="O23" s="62"/>
      <c r="P23" s="62"/>
      <c r="Q23" s="62"/>
      <c r="R23" s="62"/>
      <c r="S23" s="62"/>
      <c r="T23" s="62"/>
      <c r="U23" s="40"/>
    </row>
    <row r="24" spans="1:21" s="8" customFormat="1" ht="49.5" customHeight="1">
      <c r="A24" s="27" t="str">
        <f>IF(入力用!A21&lt;&gt;"",入力用!A21,"")</f>
        <v/>
      </c>
      <c r="B24" s="23"/>
      <c r="C24" s="15"/>
      <c r="D24" s="28" t="str">
        <f>IFERROR(VLOOKUP(C24,ユーザーリスト!$A:$B,2,0),"")</f>
        <v/>
      </c>
      <c r="E24" s="29" t="str">
        <f>IF(入力用!B21&lt;&gt;"",入力用!B21,"")</f>
        <v/>
      </c>
      <c r="F24" s="34" t="str">
        <f>IF(入力用!C21&lt;&gt;"",入力用!C21,"")</f>
        <v/>
      </c>
      <c r="G24" s="35" t="str">
        <f>IF(入力用!D21&lt;&gt;"",入力用!D21,"")</f>
        <v/>
      </c>
      <c r="H24" s="66"/>
      <c r="I24" s="68" t="str">
        <f>IFERROR(VLOOKUP(H24,試料リスト!$A:$B,2,0),"")</f>
        <v/>
      </c>
      <c r="J24" s="62"/>
      <c r="K24" s="66"/>
      <c r="L24" s="61" t="str">
        <f>IFERROR(VLOOKUP(K24,ユーザーリスト!$A:$B,2,0),"")</f>
        <v/>
      </c>
      <c r="M24" s="62"/>
      <c r="N24" s="62"/>
      <c r="O24" s="62"/>
      <c r="P24" s="62"/>
      <c r="Q24" s="62"/>
      <c r="R24" s="62"/>
      <c r="S24" s="62"/>
      <c r="T24" s="62"/>
      <c r="U24" s="40"/>
    </row>
    <row r="25" spans="1:21" s="8" customFormat="1" ht="49.5" customHeight="1">
      <c r="A25" s="27" t="str">
        <f>IF(入力用!A22&lt;&gt;"",入力用!A22,"")</f>
        <v/>
      </c>
      <c r="B25" s="23"/>
      <c r="C25" s="15"/>
      <c r="D25" s="28" t="str">
        <f>IFERROR(VLOOKUP(C25,ユーザーリスト!$A:$B,2,0),"")</f>
        <v/>
      </c>
      <c r="E25" s="29" t="str">
        <f>IF(入力用!B22&lt;&gt;"",入力用!B22,"")</f>
        <v/>
      </c>
      <c r="F25" s="34" t="str">
        <f>IF(入力用!C22&lt;&gt;"",入力用!C22,"")</f>
        <v/>
      </c>
      <c r="G25" s="35" t="str">
        <f>IF(入力用!D22&lt;&gt;"",入力用!D22,"")</f>
        <v/>
      </c>
      <c r="H25" s="66"/>
      <c r="I25" s="67" t="str">
        <f>IFERROR(VLOOKUP(H25,試料リスト!$A:$B,2,0),"")</f>
        <v/>
      </c>
      <c r="J25" s="62"/>
      <c r="K25" s="66"/>
      <c r="L25" s="58" t="str">
        <f>IFERROR(VLOOKUP(K25,ユーザーリスト!$A:$B,2,0),"")</f>
        <v/>
      </c>
      <c r="M25" s="62"/>
      <c r="N25" s="62"/>
      <c r="O25" s="62"/>
      <c r="P25" s="62"/>
      <c r="Q25" s="62"/>
      <c r="R25" s="62"/>
      <c r="S25" s="62"/>
      <c r="T25" s="62"/>
      <c r="U25" s="40"/>
    </row>
    <row r="26" spans="1:21" s="8" customFormat="1" ht="49.5" customHeight="1">
      <c r="A26" s="27" t="str">
        <f>IF(入力用!A23&lt;&gt;"",入力用!A23,"")</f>
        <v/>
      </c>
      <c r="B26" s="23"/>
      <c r="C26" s="15"/>
      <c r="D26" s="28" t="str">
        <f>IFERROR(VLOOKUP(C26,ユーザーリスト!$A:$B,2,0),"")</f>
        <v/>
      </c>
      <c r="E26" s="29" t="str">
        <f>IF(入力用!B23&lt;&gt;"",入力用!B23,"")</f>
        <v/>
      </c>
      <c r="F26" s="34" t="str">
        <f>IF(入力用!C23&lt;&gt;"",入力用!C23,"")</f>
        <v/>
      </c>
      <c r="G26" s="35" t="str">
        <f>IF(入力用!D23&lt;&gt;"",入力用!D23,"")</f>
        <v/>
      </c>
      <c r="H26" s="66"/>
      <c r="I26" s="68" t="str">
        <f>IFERROR(VLOOKUP(H26,試料リスト!$A:$B,2,0),"")</f>
        <v/>
      </c>
      <c r="J26" s="62"/>
      <c r="K26" s="66"/>
      <c r="L26" s="61" t="str">
        <f>IFERROR(VLOOKUP(K26,ユーザーリスト!$A:$B,2,0),"")</f>
        <v/>
      </c>
      <c r="M26" s="62"/>
      <c r="N26" s="62"/>
      <c r="O26" s="62"/>
      <c r="P26" s="62"/>
      <c r="Q26" s="62"/>
      <c r="R26" s="62"/>
      <c r="S26" s="62"/>
      <c r="T26" s="62"/>
      <c r="U26" s="40"/>
    </row>
    <row r="27" spans="1:21" s="8" customFormat="1" ht="49.5" customHeight="1">
      <c r="A27" s="27" t="str">
        <f>IF(入力用!A24&lt;&gt;"",入力用!A24,"")</f>
        <v/>
      </c>
      <c r="B27" s="23"/>
      <c r="C27" s="15"/>
      <c r="D27" s="28" t="str">
        <f>IFERROR(VLOOKUP(C27,ユーザーリスト!$A:$B,2,0),"")</f>
        <v/>
      </c>
      <c r="E27" s="29" t="str">
        <f>IF(入力用!B24&lt;&gt;"",入力用!B24,"")</f>
        <v/>
      </c>
      <c r="F27" s="34" t="str">
        <f>IF(入力用!C24&lt;&gt;"",入力用!C24,"")</f>
        <v/>
      </c>
      <c r="G27" s="35" t="str">
        <f>IF(入力用!D24&lt;&gt;"",入力用!D24,"")</f>
        <v/>
      </c>
      <c r="H27" s="66"/>
      <c r="I27" s="67" t="str">
        <f>IFERROR(VLOOKUP(H27,試料リスト!$A:$B,2,0),"")</f>
        <v/>
      </c>
      <c r="J27" s="62"/>
      <c r="K27" s="66"/>
      <c r="L27" s="58" t="str">
        <f>IFERROR(VLOOKUP(K27,ユーザーリスト!$A:$B,2,0),"")</f>
        <v/>
      </c>
      <c r="M27" s="62"/>
      <c r="N27" s="62"/>
      <c r="O27" s="62"/>
      <c r="P27" s="62"/>
      <c r="Q27" s="62"/>
      <c r="R27" s="62"/>
      <c r="S27" s="62"/>
      <c r="T27" s="62"/>
      <c r="U27" s="40"/>
    </row>
    <row r="28" spans="1:21" s="8" customFormat="1" ht="42.75" customHeight="1">
      <c r="A28" s="27" t="str">
        <f>IF(入力用!A25&lt;&gt;"",入力用!A25,"")</f>
        <v/>
      </c>
      <c r="B28" s="23"/>
      <c r="C28" s="15"/>
      <c r="D28" s="28" t="str">
        <f>IFERROR(VLOOKUP(C28,ユーザーリスト!$A:$B,2,0),"")</f>
        <v/>
      </c>
      <c r="E28" s="29" t="str">
        <f>IF(入力用!B25&lt;&gt;"",入力用!B25,"")</f>
        <v/>
      </c>
      <c r="F28" s="34" t="str">
        <f>IF(入力用!C25&lt;&gt;"",入力用!C25,"")</f>
        <v/>
      </c>
      <c r="G28" s="35" t="str">
        <f>IF(入力用!D25&lt;&gt;"",入力用!D25,"")</f>
        <v/>
      </c>
      <c r="H28" s="66"/>
      <c r="I28" s="68" t="str">
        <f>IFERROR(VLOOKUP(H28,試料リスト!$A:$B,2,0),"")</f>
        <v/>
      </c>
      <c r="J28" s="62"/>
      <c r="K28" s="66"/>
      <c r="L28" s="61" t="str">
        <f>IFERROR(VLOOKUP(K28,ユーザーリスト!$A:$B,2,0),"")</f>
        <v/>
      </c>
      <c r="M28" s="62"/>
      <c r="N28" s="62"/>
      <c r="O28" s="62"/>
      <c r="P28" s="62"/>
      <c r="Q28" s="62"/>
      <c r="R28" s="62"/>
      <c r="S28" s="62"/>
      <c r="T28" s="62"/>
      <c r="U28" s="40"/>
    </row>
    <row r="29" spans="1:21" s="8" customFormat="1" ht="42.75" customHeight="1">
      <c r="A29" s="27" t="str">
        <f>IF(入力用!A26&lt;&gt;"",入力用!A26,"")</f>
        <v/>
      </c>
      <c r="B29" s="23"/>
      <c r="C29" s="15"/>
      <c r="D29" s="28" t="str">
        <f>IFERROR(VLOOKUP(C29,ユーザーリスト!$A:$B,2,0),"")</f>
        <v/>
      </c>
      <c r="E29" s="29" t="str">
        <f>IF(入力用!B26&lt;&gt;"",入力用!B26,"")</f>
        <v/>
      </c>
      <c r="F29" s="34" t="str">
        <f>IF(入力用!C26&lt;&gt;"",入力用!C26,"")</f>
        <v/>
      </c>
      <c r="G29" s="35" t="str">
        <f>IF(入力用!D26&lt;&gt;"",入力用!D26,"")</f>
        <v/>
      </c>
      <c r="H29" s="66"/>
      <c r="I29" s="67" t="str">
        <f>IFERROR(VLOOKUP(H29,試料リスト!$A:$B,2,0),"")</f>
        <v/>
      </c>
      <c r="J29" s="62"/>
      <c r="K29" s="66"/>
      <c r="L29" s="58" t="str">
        <f>IFERROR(VLOOKUP(K29,ユーザーリスト!$A:$B,2,0),"")</f>
        <v/>
      </c>
      <c r="M29" s="62"/>
      <c r="N29" s="62"/>
      <c r="O29" s="62"/>
      <c r="P29" s="62"/>
      <c r="Q29" s="62"/>
      <c r="R29" s="62"/>
      <c r="S29" s="62"/>
      <c r="T29" s="62"/>
      <c r="U29" s="40"/>
    </row>
    <row r="30" spans="1:21" s="8" customFormat="1" ht="42.75" customHeight="1">
      <c r="A30" s="27" t="str">
        <f>IF(入力用!A27&lt;&gt;"",入力用!A27,"")</f>
        <v/>
      </c>
      <c r="B30" s="23"/>
      <c r="C30" s="15"/>
      <c r="D30" s="28" t="str">
        <f>IFERROR(VLOOKUP(C30,ユーザーリスト!$A:$B,2,0),"")</f>
        <v/>
      </c>
      <c r="E30" s="29" t="str">
        <f>IF(入力用!B27&lt;&gt;"",入力用!B27,"")</f>
        <v/>
      </c>
      <c r="F30" s="34" t="str">
        <f>IF(入力用!C27&lt;&gt;"",入力用!C27,"")</f>
        <v/>
      </c>
      <c r="G30" s="35" t="str">
        <f>IF(入力用!D27&lt;&gt;"",入力用!D27,"")</f>
        <v/>
      </c>
      <c r="H30" s="66"/>
      <c r="I30" s="68" t="str">
        <f>IFERROR(VLOOKUP(H30,試料リスト!$A:$B,2,0),"")</f>
        <v/>
      </c>
      <c r="J30" s="62"/>
      <c r="K30" s="66"/>
      <c r="L30" s="61" t="str">
        <f>IFERROR(VLOOKUP(K30,ユーザーリスト!$A:$B,2,0),"")</f>
        <v/>
      </c>
      <c r="M30" s="62"/>
      <c r="N30" s="62"/>
      <c r="O30" s="62"/>
      <c r="P30" s="62"/>
      <c r="Q30" s="62"/>
      <c r="R30" s="62"/>
      <c r="S30" s="62"/>
      <c r="T30" s="62"/>
      <c r="U30" s="40"/>
    </row>
    <row r="31" spans="1:21" s="8" customFormat="1" ht="42.75" customHeight="1">
      <c r="A31" s="27" t="str">
        <f>IF(入力用!A28&lt;&gt;"",入力用!A28,"")</f>
        <v/>
      </c>
      <c r="B31" s="23"/>
      <c r="C31" s="15"/>
      <c r="D31" s="28" t="str">
        <f>IFERROR(VLOOKUP(C31,ユーザーリスト!$A:$B,2,0),"")</f>
        <v/>
      </c>
      <c r="E31" s="29" t="str">
        <f>IF(入力用!B28&lt;&gt;"",入力用!B28,"")</f>
        <v/>
      </c>
      <c r="F31" s="34" t="str">
        <f>IF(入力用!C28&lt;&gt;"",入力用!C28,"")</f>
        <v/>
      </c>
      <c r="G31" s="35" t="str">
        <f>IF(入力用!D28&lt;&gt;"",入力用!D28,"")</f>
        <v/>
      </c>
      <c r="H31" s="66"/>
      <c r="I31" s="67" t="str">
        <f>IFERROR(VLOOKUP(H31,試料リスト!$A:$B,2,0),"")</f>
        <v/>
      </c>
      <c r="J31" s="62"/>
      <c r="K31" s="66"/>
      <c r="L31" s="58" t="str">
        <f>IFERROR(VLOOKUP(K31,ユーザーリスト!$A:$B,2,0),"")</f>
        <v/>
      </c>
      <c r="M31" s="62"/>
      <c r="N31" s="62"/>
      <c r="O31" s="62"/>
      <c r="P31" s="62"/>
      <c r="Q31" s="62"/>
      <c r="R31" s="62"/>
      <c r="S31" s="62"/>
      <c r="T31" s="62"/>
      <c r="U31" s="40"/>
    </row>
    <row r="32" spans="1:21" s="8" customFormat="1" ht="42.75" customHeight="1">
      <c r="A32" s="27" t="str">
        <f>IF(入力用!A29&lt;&gt;"",入力用!A29,"")</f>
        <v/>
      </c>
      <c r="B32" s="23"/>
      <c r="C32" s="15"/>
      <c r="D32" s="28" t="str">
        <f>IFERROR(VLOOKUP(C32,ユーザーリスト!$A:$B,2,0),"")</f>
        <v/>
      </c>
      <c r="E32" s="29" t="str">
        <f>IF(入力用!B29&lt;&gt;"",入力用!B29,"")</f>
        <v/>
      </c>
      <c r="F32" s="34" t="str">
        <f>IF(入力用!C29&lt;&gt;"",入力用!C29,"")</f>
        <v/>
      </c>
      <c r="G32" s="35" t="str">
        <f>IF(入力用!D29&lt;&gt;"",入力用!D29,"")</f>
        <v/>
      </c>
      <c r="H32" s="66"/>
      <c r="I32" s="68" t="str">
        <f>IFERROR(VLOOKUP(H32,試料リスト!$A:$B,2,0),"")</f>
        <v/>
      </c>
      <c r="J32" s="62"/>
      <c r="K32" s="66"/>
      <c r="L32" s="61" t="str">
        <f>IFERROR(VLOOKUP(K32,ユーザーリスト!$A:$B,2,0),"")</f>
        <v/>
      </c>
      <c r="M32" s="62"/>
      <c r="N32" s="62"/>
      <c r="O32" s="62"/>
      <c r="P32" s="62"/>
      <c r="Q32" s="62"/>
      <c r="R32" s="62"/>
      <c r="S32" s="62"/>
      <c r="T32" s="62"/>
      <c r="U32" s="40"/>
    </row>
    <row r="33" spans="1:21" s="8" customFormat="1" ht="42.75" customHeight="1">
      <c r="A33" s="27" t="str">
        <f>IF(入力用!A30&lt;&gt;"",入力用!A30,"")</f>
        <v/>
      </c>
      <c r="B33" s="23"/>
      <c r="C33" s="15"/>
      <c r="D33" s="28" t="str">
        <f>IFERROR(VLOOKUP(C33,ユーザーリスト!$A:$B,2,0),"")</f>
        <v/>
      </c>
      <c r="E33" s="29" t="str">
        <f>IF(入力用!B30&lt;&gt;"",入力用!B30,"")</f>
        <v/>
      </c>
      <c r="F33" s="34" t="str">
        <f>IF(入力用!C30&lt;&gt;"",入力用!C30,"")</f>
        <v/>
      </c>
      <c r="G33" s="35" t="str">
        <f>IF(入力用!D30&lt;&gt;"",入力用!D30,"")</f>
        <v/>
      </c>
      <c r="H33" s="66"/>
      <c r="I33" s="67" t="str">
        <f>IFERROR(VLOOKUP(H33,試料リスト!$A:$B,2,0),"")</f>
        <v/>
      </c>
      <c r="J33" s="62"/>
      <c r="K33" s="66"/>
      <c r="L33" s="58" t="str">
        <f>IFERROR(VLOOKUP(K33,ユーザーリスト!$A:$B,2,0),"")</f>
        <v/>
      </c>
      <c r="M33" s="62"/>
      <c r="N33" s="62"/>
      <c r="O33" s="62"/>
      <c r="P33" s="62"/>
      <c r="Q33" s="62"/>
      <c r="R33" s="62"/>
      <c r="S33" s="62"/>
      <c r="T33" s="62"/>
      <c r="U33" s="40"/>
    </row>
    <row r="34" spans="1:21" s="8" customFormat="1" ht="42.75" customHeight="1">
      <c r="A34" s="27" t="str">
        <f>IF(入力用!A31&lt;&gt;"",入力用!A31,"")</f>
        <v/>
      </c>
      <c r="B34" s="23"/>
      <c r="C34" s="15"/>
      <c r="D34" s="28" t="str">
        <f>IFERROR(VLOOKUP(C34,ユーザーリスト!$A:$B,2,0),"")</f>
        <v/>
      </c>
      <c r="E34" s="29" t="str">
        <f>IF(入力用!B31&lt;&gt;"",入力用!B31,"")</f>
        <v/>
      </c>
      <c r="F34" s="34" t="str">
        <f>IF(入力用!C31&lt;&gt;"",入力用!C31,"")</f>
        <v/>
      </c>
      <c r="G34" s="35" t="str">
        <f>IF(入力用!D31&lt;&gt;"",入力用!D31,"")</f>
        <v/>
      </c>
      <c r="H34" s="66"/>
      <c r="I34" s="68" t="str">
        <f>IFERROR(VLOOKUP(H34,試料リスト!$A:$B,2,0),"")</f>
        <v/>
      </c>
      <c r="J34" s="62"/>
      <c r="K34" s="66"/>
      <c r="L34" s="61" t="str">
        <f>IFERROR(VLOOKUP(K34,ユーザーリスト!$A:$B,2,0),"")</f>
        <v/>
      </c>
      <c r="M34" s="62"/>
      <c r="N34" s="62"/>
      <c r="O34" s="62"/>
      <c r="P34" s="62"/>
      <c r="Q34" s="62"/>
      <c r="R34" s="62"/>
      <c r="S34" s="62"/>
      <c r="T34" s="62"/>
      <c r="U34" s="40"/>
    </row>
    <row r="35" spans="1:21" s="8" customFormat="1" ht="42.75" customHeight="1">
      <c r="A35" s="27" t="str">
        <f>IF(入力用!A32&lt;&gt;"",入力用!A32,"")</f>
        <v/>
      </c>
      <c r="B35" s="23"/>
      <c r="C35" s="15"/>
      <c r="D35" s="28" t="str">
        <f>IFERROR(VLOOKUP(C35,ユーザーリスト!$A:$B,2,0),"")</f>
        <v/>
      </c>
      <c r="E35" s="29" t="str">
        <f>IF(入力用!B32&lt;&gt;"",入力用!B32,"")</f>
        <v/>
      </c>
      <c r="F35" s="34" t="str">
        <f>IF(入力用!C32&lt;&gt;"",入力用!C32,"")</f>
        <v/>
      </c>
      <c r="G35" s="35" t="str">
        <f>IF(入力用!D32&lt;&gt;"",入力用!D32,"")</f>
        <v/>
      </c>
      <c r="H35" s="66"/>
      <c r="I35" s="67" t="str">
        <f>IFERROR(VLOOKUP(H35,試料リスト!$A:$B,2,0),"")</f>
        <v/>
      </c>
      <c r="J35" s="62"/>
      <c r="K35" s="66"/>
      <c r="L35" s="58" t="str">
        <f>IFERROR(VLOOKUP(K35,ユーザーリスト!$A:$B,2,0),"")</f>
        <v/>
      </c>
      <c r="M35" s="62"/>
      <c r="N35" s="62"/>
      <c r="O35" s="62"/>
      <c r="P35" s="62"/>
      <c r="Q35" s="62"/>
      <c r="R35" s="62"/>
      <c r="S35" s="62"/>
      <c r="T35" s="62"/>
      <c r="U35" s="40"/>
    </row>
    <row r="36" spans="1:21" s="8" customFormat="1" ht="42.75" customHeight="1">
      <c r="A36" s="27" t="str">
        <f>IF(入力用!A33&lt;&gt;"",入力用!A33,"")</f>
        <v/>
      </c>
      <c r="B36" s="23"/>
      <c r="C36" s="15"/>
      <c r="D36" s="28" t="str">
        <f>IFERROR(VLOOKUP(C36,ユーザーリスト!$A:$B,2,0),"")</f>
        <v/>
      </c>
      <c r="E36" s="29" t="str">
        <f>IF(入力用!B33&lt;&gt;"",入力用!B33,"")</f>
        <v/>
      </c>
      <c r="F36" s="34" t="str">
        <f>IF(入力用!C33&lt;&gt;"",入力用!C33,"")</f>
        <v/>
      </c>
      <c r="G36" s="35" t="str">
        <f>IF(入力用!D33&lt;&gt;"",入力用!D33,"")</f>
        <v/>
      </c>
      <c r="H36" s="66"/>
      <c r="I36" s="68" t="str">
        <f>IFERROR(VLOOKUP(H36,試料リスト!$A:$B,2,0),"")</f>
        <v/>
      </c>
      <c r="J36" s="62"/>
      <c r="K36" s="66"/>
      <c r="L36" s="61" t="str">
        <f>IFERROR(VLOOKUP(K36,ユーザーリスト!$A:$B,2,0),"")</f>
        <v/>
      </c>
      <c r="M36" s="62"/>
      <c r="N36" s="62"/>
      <c r="O36" s="62"/>
      <c r="P36" s="62"/>
      <c r="Q36" s="62"/>
      <c r="R36" s="62"/>
      <c r="S36" s="62"/>
      <c r="T36" s="62"/>
      <c r="U36" s="40"/>
    </row>
    <row r="37" spans="1:21" s="8" customFormat="1" ht="42.75" customHeight="1">
      <c r="A37" s="27" t="str">
        <f>IF(入力用!A34&lt;&gt;"",入力用!A34,"")</f>
        <v/>
      </c>
      <c r="B37" s="23"/>
      <c r="C37" s="15"/>
      <c r="D37" s="28" t="str">
        <f>IFERROR(VLOOKUP(C37,ユーザーリスト!$A:$B,2,0),"")</f>
        <v/>
      </c>
      <c r="E37" s="29" t="str">
        <f>IF(入力用!B34&lt;&gt;"",入力用!B34,"")</f>
        <v/>
      </c>
      <c r="F37" s="34" t="str">
        <f>IF(入力用!C34&lt;&gt;"",入力用!C34,"")</f>
        <v/>
      </c>
      <c r="G37" s="35" t="str">
        <f>IF(入力用!D34&lt;&gt;"",入力用!D34,"")</f>
        <v/>
      </c>
      <c r="H37" s="66"/>
      <c r="I37" s="67" t="str">
        <f>IFERROR(VLOOKUP(H37,試料リスト!$A:$B,2,0),"")</f>
        <v/>
      </c>
      <c r="J37" s="62"/>
      <c r="K37" s="66"/>
      <c r="L37" s="58" t="str">
        <f>IFERROR(VLOOKUP(K37,ユーザーリスト!$A:$B,2,0),"")</f>
        <v/>
      </c>
      <c r="M37" s="62"/>
      <c r="N37" s="62"/>
      <c r="O37" s="62"/>
      <c r="P37" s="62"/>
      <c r="Q37" s="62"/>
      <c r="R37" s="62"/>
      <c r="S37" s="62"/>
      <c r="T37" s="62"/>
      <c r="U37" s="40"/>
    </row>
    <row r="38" spans="1:21" s="8" customFormat="1" ht="42.75" customHeight="1">
      <c r="A38" s="27" t="str">
        <f>IF(入力用!A35&lt;&gt;"",入力用!A35,"")</f>
        <v/>
      </c>
      <c r="B38" s="23"/>
      <c r="C38" s="15"/>
      <c r="D38" s="28" t="str">
        <f>IFERROR(VLOOKUP(C38,ユーザーリスト!$A:$B,2,0),"")</f>
        <v/>
      </c>
      <c r="E38" s="29" t="str">
        <f>IF(入力用!B35&lt;&gt;"",入力用!B35,"")</f>
        <v/>
      </c>
      <c r="F38" s="34" t="str">
        <f>IF(入力用!C35&lt;&gt;"",入力用!C35,"")</f>
        <v/>
      </c>
      <c r="G38" s="35" t="str">
        <f>IF(入力用!D35&lt;&gt;"",入力用!D35,"")</f>
        <v/>
      </c>
      <c r="H38" s="66"/>
      <c r="I38" s="68" t="str">
        <f>IFERROR(VLOOKUP(H38,試料リスト!$A:$B,2,0),"")</f>
        <v/>
      </c>
      <c r="J38" s="62"/>
      <c r="K38" s="66"/>
      <c r="L38" s="61" t="str">
        <f>IFERROR(VLOOKUP(K38,ユーザーリスト!$A:$B,2,0),"")</f>
        <v/>
      </c>
      <c r="M38" s="62"/>
      <c r="N38" s="62"/>
      <c r="O38" s="62"/>
      <c r="P38" s="62"/>
      <c r="Q38" s="62"/>
      <c r="R38" s="62"/>
      <c r="S38" s="62"/>
      <c r="T38" s="62"/>
      <c r="U38" s="40"/>
    </row>
    <row r="39" spans="1:21" s="8" customFormat="1" ht="42.75" customHeight="1">
      <c r="A39" s="27" t="str">
        <f>IF(入力用!A36&lt;&gt;"",入力用!A36,"")</f>
        <v/>
      </c>
      <c r="B39" s="23"/>
      <c r="C39" s="15"/>
      <c r="D39" s="28" t="str">
        <f>IFERROR(VLOOKUP(C39,ユーザーリスト!$A:$B,2,0),"")</f>
        <v/>
      </c>
      <c r="E39" s="29" t="str">
        <f>IF(入力用!B36&lt;&gt;"",入力用!B36,"")</f>
        <v/>
      </c>
      <c r="F39" s="34" t="str">
        <f>IF(入力用!C36&lt;&gt;"",入力用!C36,"")</f>
        <v/>
      </c>
      <c r="G39" s="35" t="str">
        <f>IF(入力用!D36&lt;&gt;"",入力用!D36,"")</f>
        <v/>
      </c>
      <c r="H39" s="66"/>
      <c r="I39" s="67" t="str">
        <f>IFERROR(VLOOKUP(H39,試料リスト!$A:$B,2,0),"")</f>
        <v/>
      </c>
      <c r="J39" s="62"/>
      <c r="K39" s="66"/>
      <c r="L39" s="58" t="str">
        <f>IFERROR(VLOOKUP(K39,ユーザーリスト!$A:$B,2,0),"")</f>
        <v/>
      </c>
      <c r="M39" s="62"/>
      <c r="N39" s="62"/>
      <c r="O39" s="62"/>
      <c r="P39" s="62"/>
      <c r="Q39" s="62"/>
      <c r="R39" s="62"/>
      <c r="S39" s="62"/>
      <c r="T39" s="62"/>
      <c r="U39" s="40"/>
    </row>
    <row r="40" spans="1:21" s="8" customFormat="1" ht="42.75" customHeight="1">
      <c r="A40" s="27" t="str">
        <f>IF(入力用!A37&lt;&gt;"",入力用!A37,"")</f>
        <v/>
      </c>
      <c r="B40" s="23"/>
      <c r="C40" s="15"/>
      <c r="D40" s="28" t="str">
        <f>IFERROR(VLOOKUP(C40,ユーザーリスト!$A:$B,2,0),"")</f>
        <v/>
      </c>
      <c r="E40" s="29" t="str">
        <f>IF(入力用!B37&lt;&gt;"",入力用!B37,"")</f>
        <v/>
      </c>
      <c r="F40" s="34" t="str">
        <f>IF(入力用!C37&lt;&gt;"",入力用!C37,"")</f>
        <v/>
      </c>
      <c r="G40" s="35" t="str">
        <f>IF(入力用!D37&lt;&gt;"",入力用!D37,"")</f>
        <v/>
      </c>
      <c r="H40" s="66"/>
      <c r="I40" s="68" t="str">
        <f>IFERROR(VLOOKUP(H40,試料リスト!$A:$B,2,0),"")</f>
        <v/>
      </c>
      <c r="J40" s="62"/>
      <c r="K40" s="66"/>
      <c r="L40" s="61" t="str">
        <f>IFERROR(VLOOKUP(K40,ユーザーリスト!$A:$B,2,0),"")</f>
        <v/>
      </c>
      <c r="M40" s="62"/>
      <c r="N40" s="62"/>
      <c r="O40" s="62"/>
      <c r="P40" s="62"/>
      <c r="Q40" s="62"/>
      <c r="R40" s="62"/>
      <c r="S40" s="62"/>
      <c r="T40" s="62"/>
      <c r="U40" s="40"/>
    </row>
    <row r="41" spans="1:21" s="8" customFormat="1" ht="42.75" customHeight="1">
      <c r="A41" s="27" t="str">
        <f>IF(入力用!A38&lt;&gt;"",入力用!A38,"")</f>
        <v/>
      </c>
      <c r="B41" s="23"/>
      <c r="C41" s="15"/>
      <c r="D41" s="28" t="str">
        <f>IFERROR(VLOOKUP(C41,ユーザーリスト!$A:$B,2,0),"")</f>
        <v/>
      </c>
      <c r="E41" s="29" t="str">
        <f>IF(入力用!B38&lt;&gt;"",入力用!B38,"")</f>
        <v/>
      </c>
      <c r="F41" s="34" t="str">
        <f>IF(入力用!C38&lt;&gt;"",入力用!C38,"")</f>
        <v/>
      </c>
      <c r="G41" s="35" t="str">
        <f>IF(入力用!D38&lt;&gt;"",入力用!D38,"")</f>
        <v/>
      </c>
      <c r="H41" s="66"/>
      <c r="I41" s="67" t="str">
        <f>IFERROR(VLOOKUP(H41,試料リスト!$A:$B,2,0),"")</f>
        <v/>
      </c>
      <c r="J41" s="62"/>
      <c r="K41" s="66"/>
      <c r="L41" s="58" t="str">
        <f>IFERROR(VLOOKUP(K41,ユーザーリスト!$A:$B,2,0),"")</f>
        <v/>
      </c>
      <c r="M41" s="62"/>
      <c r="N41" s="62"/>
      <c r="O41" s="62"/>
      <c r="P41" s="62"/>
      <c r="Q41" s="62"/>
      <c r="R41" s="62"/>
      <c r="S41" s="62"/>
      <c r="T41" s="62"/>
      <c r="U41" s="40"/>
    </row>
    <row r="42" spans="1:21" s="8" customFormat="1" ht="42.75" customHeight="1">
      <c r="A42" s="27" t="str">
        <f>IF(入力用!A39&lt;&gt;"",入力用!A39,"")</f>
        <v/>
      </c>
      <c r="B42" s="23"/>
      <c r="C42" s="15"/>
      <c r="D42" s="28" t="str">
        <f>IFERROR(VLOOKUP(C42,ユーザーリスト!$A:$B,2,0),"")</f>
        <v/>
      </c>
      <c r="E42" s="29" t="str">
        <f>IF(入力用!B39&lt;&gt;"",入力用!B39,"")</f>
        <v/>
      </c>
      <c r="F42" s="34" t="str">
        <f>IF(入力用!C39&lt;&gt;"",入力用!C39,"")</f>
        <v/>
      </c>
      <c r="G42" s="35" t="str">
        <f>IF(入力用!D39&lt;&gt;"",入力用!D39,"")</f>
        <v/>
      </c>
      <c r="H42" s="66"/>
      <c r="I42" s="68" t="str">
        <f>IFERROR(VLOOKUP(H42,試料リスト!$A:$B,2,0),"")</f>
        <v/>
      </c>
      <c r="J42" s="62"/>
      <c r="K42" s="66"/>
      <c r="L42" s="61" t="str">
        <f>IFERROR(VLOOKUP(K42,ユーザーリスト!$A:$B,2,0),"")</f>
        <v/>
      </c>
      <c r="M42" s="62"/>
      <c r="N42" s="62"/>
      <c r="O42" s="62"/>
      <c r="P42" s="62"/>
      <c r="Q42" s="62"/>
      <c r="R42" s="62"/>
      <c r="S42" s="62"/>
      <c r="T42" s="62"/>
      <c r="U42" s="40"/>
    </row>
    <row r="43" spans="1:21" s="8" customFormat="1" ht="42.75" customHeight="1">
      <c r="A43" s="27" t="str">
        <f>IF(入力用!A40&lt;&gt;"",入力用!A40,"")</f>
        <v/>
      </c>
      <c r="B43" s="23"/>
      <c r="C43" s="15"/>
      <c r="D43" s="28" t="str">
        <f>IFERROR(VLOOKUP(C43,ユーザーリスト!$A:$B,2,0),"")</f>
        <v/>
      </c>
      <c r="E43" s="29" t="str">
        <f>IF(入力用!B40&lt;&gt;"",入力用!B40,"")</f>
        <v/>
      </c>
      <c r="F43" s="34" t="str">
        <f>IF(入力用!C40&lt;&gt;"",入力用!C40,"")</f>
        <v/>
      </c>
      <c r="G43" s="35" t="str">
        <f>IF(入力用!D40&lt;&gt;"",入力用!D40,"")</f>
        <v/>
      </c>
      <c r="H43" s="66"/>
      <c r="I43" s="67" t="str">
        <f>IFERROR(VLOOKUP(H43,試料リスト!$A:$B,2,0),"")</f>
        <v/>
      </c>
      <c r="J43" s="62"/>
      <c r="K43" s="66"/>
      <c r="L43" s="58" t="str">
        <f>IFERROR(VLOOKUP(K43,ユーザーリスト!$A:$B,2,0),"")</f>
        <v/>
      </c>
      <c r="M43" s="62"/>
      <c r="N43" s="62"/>
      <c r="O43" s="62"/>
      <c r="P43" s="62"/>
      <c r="Q43" s="62"/>
      <c r="R43" s="62"/>
      <c r="S43" s="62"/>
      <c r="T43" s="62"/>
      <c r="U43" s="40"/>
    </row>
    <row r="44" spans="1:21" s="8" customFormat="1" ht="42.75" customHeight="1">
      <c r="A44" s="27" t="str">
        <f>IF(入力用!A41&lt;&gt;"",入力用!A41,"")</f>
        <v/>
      </c>
      <c r="B44" s="23"/>
      <c r="C44" s="15"/>
      <c r="D44" s="28" t="str">
        <f>IFERROR(VLOOKUP(C44,ユーザーリスト!$A:$B,2,0),"")</f>
        <v/>
      </c>
      <c r="E44" s="29" t="str">
        <f>IF(入力用!B41&lt;&gt;"",入力用!B41,"")</f>
        <v/>
      </c>
      <c r="F44" s="34" t="str">
        <f>IF(入力用!C41&lt;&gt;"",入力用!C41,"")</f>
        <v/>
      </c>
      <c r="G44" s="35" t="str">
        <f>IF(入力用!D41&lt;&gt;"",入力用!D41,"")</f>
        <v/>
      </c>
      <c r="H44" s="66"/>
      <c r="I44" s="68" t="str">
        <f>IFERROR(VLOOKUP(H44,試料リスト!$A:$B,2,0),"")</f>
        <v/>
      </c>
      <c r="J44" s="62"/>
      <c r="K44" s="66"/>
      <c r="L44" s="61" t="str">
        <f>IFERROR(VLOOKUP(K44,ユーザーリスト!$A:$B,2,0),"")</f>
        <v/>
      </c>
      <c r="M44" s="62"/>
      <c r="N44" s="62"/>
      <c r="O44" s="62"/>
      <c r="P44" s="62"/>
      <c r="Q44" s="62"/>
      <c r="R44" s="62"/>
      <c r="S44" s="62"/>
      <c r="T44" s="62"/>
      <c r="U44" s="40"/>
    </row>
    <row r="45" spans="1:21" s="8" customFormat="1" ht="42.75" customHeight="1">
      <c r="A45" s="27" t="str">
        <f>IF(入力用!A42&lt;&gt;"",入力用!A42,"")</f>
        <v/>
      </c>
      <c r="B45" s="23"/>
      <c r="C45" s="15"/>
      <c r="D45" s="28" t="str">
        <f>IFERROR(VLOOKUP(C45,ユーザーリスト!$A:$B,2,0),"")</f>
        <v/>
      </c>
      <c r="E45" s="29" t="str">
        <f>IF(入力用!B42&lt;&gt;"",入力用!B42,"")</f>
        <v/>
      </c>
      <c r="F45" s="34" t="str">
        <f>IF(入力用!C42&lt;&gt;"",入力用!C42,"")</f>
        <v/>
      </c>
      <c r="G45" s="35" t="str">
        <f>IF(入力用!D42&lt;&gt;"",入力用!D42,"")</f>
        <v/>
      </c>
      <c r="H45" s="66"/>
      <c r="I45" s="67" t="str">
        <f>IFERROR(VLOOKUP(H45,試料リスト!$A:$B,2,0),"")</f>
        <v/>
      </c>
      <c r="J45" s="62"/>
      <c r="K45" s="66"/>
      <c r="L45" s="58" t="str">
        <f>IFERROR(VLOOKUP(K45,ユーザーリスト!$A:$B,2,0),"")</f>
        <v/>
      </c>
      <c r="M45" s="62"/>
      <c r="N45" s="62"/>
      <c r="O45" s="62"/>
      <c r="P45" s="62"/>
      <c r="Q45" s="62"/>
      <c r="R45" s="62"/>
      <c r="S45" s="62"/>
      <c r="T45" s="62"/>
      <c r="U45" s="40"/>
    </row>
    <row r="46" spans="1:21" s="8" customFormat="1" ht="42.75" customHeight="1">
      <c r="A46" s="27" t="str">
        <f>IF(入力用!A43&lt;&gt;"",入力用!A43,"")</f>
        <v/>
      </c>
      <c r="B46" s="23"/>
      <c r="C46" s="15"/>
      <c r="D46" s="28" t="str">
        <f>IFERROR(VLOOKUP(C46,ユーザーリスト!$A:$B,2,0),"")</f>
        <v/>
      </c>
      <c r="E46" s="29" t="str">
        <f>IF(入力用!B43&lt;&gt;"",入力用!B43,"")</f>
        <v/>
      </c>
      <c r="F46" s="34" t="str">
        <f>IF(入力用!C43&lt;&gt;"",入力用!C43,"")</f>
        <v/>
      </c>
      <c r="G46" s="35" t="str">
        <f>IF(入力用!D43&lt;&gt;"",入力用!D43,"")</f>
        <v/>
      </c>
      <c r="H46" s="66"/>
      <c r="I46" s="68" t="str">
        <f>IFERROR(VLOOKUP(H46,試料リスト!$A:$B,2,0),"")</f>
        <v/>
      </c>
      <c r="J46" s="62"/>
      <c r="K46" s="66"/>
      <c r="L46" s="61" t="str">
        <f>IFERROR(VLOOKUP(K46,ユーザーリスト!$A:$B,2,0),"")</f>
        <v/>
      </c>
      <c r="M46" s="62"/>
      <c r="N46" s="62"/>
      <c r="O46" s="62"/>
      <c r="P46" s="62"/>
      <c r="Q46" s="62"/>
      <c r="R46" s="62"/>
      <c r="S46" s="62"/>
      <c r="T46" s="62"/>
      <c r="U46" s="40"/>
    </row>
    <row r="47" spans="1:21" s="8" customFormat="1" ht="42.75" customHeight="1">
      <c r="A47" s="27" t="str">
        <f>IF(入力用!A44&lt;&gt;"",入力用!A44,"")</f>
        <v/>
      </c>
      <c r="B47" s="23"/>
      <c r="C47" s="15"/>
      <c r="D47" s="28" t="str">
        <f>IFERROR(VLOOKUP(C47,ユーザーリスト!$A:$B,2,0),"")</f>
        <v/>
      </c>
      <c r="E47" s="29" t="str">
        <f>IF(入力用!B44&lt;&gt;"",入力用!B44,"")</f>
        <v/>
      </c>
      <c r="F47" s="34" t="str">
        <f>IF(入力用!C44&lt;&gt;"",入力用!C44,"")</f>
        <v/>
      </c>
      <c r="G47" s="35" t="str">
        <f>IF(入力用!D44&lt;&gt;"",入力用!D44,"")</f>
        <v/>
      </c>
      <c r="H47" s="66"/>
      <c r="I47" s="67" t="str">
        <f>IFERROR(VLOOKUP(H47,試料リスト!$A:$B,2,0),"")</f>
        <v/>
      </c>
      <c r="J47" s="62"/>
      <c r="K47" s="66"/>
      <c r="L47" s="58" t="str">
        <f>IFERROR(VLOOKUP(K47,ユーザーリスト!$A:$B,2,0),"")</f>
        <v/>
      </c>
      <c r="M47" s="62"/>
      <c r="N47" s="62"/>
      <c r="O47" s="62"/>
      <c r="P47" s="62"/>
      <c r="Q47" s="62"/>
      <c r="R47" s="62"/>
      <c r="S47" s="62"/>
      <c r="T47" s="62"/>
      <c r="U47" s="40"/>
    </row>
    <row r="48" spans="1:21" s="8" customFormat="1" ht="42.75" customHeight="1">
      <c r="A48" s="27" t="str">
        <f>IF(入力用!A45&lt;&gt;"",入力用!A45,"")</f>
        <v/>
      </c>
      <c r="B48" s="23"/>
      <c r="C48" s="15"/>
      <c r="D48" s="28" t="str">
        <f>IFERROR(VLOOKUP(C48,ユーザーリスト!$A:$B,2,0),"")</f>
        <v/>
      </c>
      <c r="E48" s="29" t="str">
        <f>IF(入力用!B45&lt;&gt;"",入力用!B45,"")</f>
        <v/>
      </c>
      <c r="F48" s="34" t="str">
        <f>IF(入力用!C45&lt;&gt;"",入力用!C45,"")</f>
        <v/>
      </c>
      <c r="G48" s="35" t="str">
        <f>IF(入力用!D45&lt;&gt;"",入力用!D45,"")</f>
        <v/>
      </c>
      <c r="H48" s="66"/>
      <c r="I48" s="68" t="str">
        <f>IFERROR(VLOOKUP(H48,試料リスト!$A:$B,2,0),"")</f>
        <v/>
      </c>
      <c r="J48" s="62"/>
      <c r="K48" s="66"/>
      <c r="L48" s="61" t="str">
        <f>IFERROR(VLOOKUP(K48,ユーザーリスト!$A:$B,2,0),"")</f>
        <v/>
      </c>
      <c r="M48" s="62"/>
      <c r="N48" s="62"/>
      <c r="O48" s="62"/>
      <c r="P48" s="62"/>
      <c r="Q48" s="62"/>
      <c r="R48" s="62"/>
      <c r="S48" s="62"/>
      <c r="T48" s="62"/>
      <c r="U48" s="40"/>
    </row>
    <row r="49" spans="1:21" s="8" customFormat="1" ht="42.75" customHeight="1">
      <c r="A49" s="27" t="str">
        <f>IF(入力用!A46&lt;&gt;"",入力用!A46,"")</f>
        <v/>
      </c>
      <c r="B49" s="23"/>
      <c r="C49" s="15"/>
      <c r="D49" s="28" t="str">
        <f>IFERROR(VLOOKUP(C49,ユーザーリスト!$A:$B,2,0),"")</f>
        <v/>
      </c>
      <c r="E49" s="29" t="str">
        <f>IF(入力用!B46&lt;&gt;"",入力用!B46,"")</f>
        <v/>
      </c>
      <c r="F49" s="34" t="str">
        <f>IF(入力用!C46&lt;&gt;"",入力用!C46,"")</f>
        <v/>
      </c>
      <c r="G49" s="35" t="str">
        <f>IF(入力用!D46&lt;&gt;"",入力用!D46,"")</f>
        <v/>
      </c>
      <c r="H49" s="66"/>
      <c r="I49" s="67" t="str">
        <f>IFERROR(VLOOKUP(H49,試料リスト!$A:$B,2,0),"")</f>
        <v/>
      </c>
      <c r="J49" s="62"/>
      <c r="K49" s="66"/>
      <c r="L49" s="58" t="str">
        <f>IFERROR(VLOOKUP(K49,ユーザーリスト!$A:$B,2,0),"")</f>
        <v/>
      </c>
      <c r="M49" s="62"/>
      <c r="N49" s="62"/>
      <c r="O49" s="62"/>
      <c r="P49" s="62"/>
      <c r="Q49" s="62"/>
      <c r="R49" s="62"/>
      <c r="S49" s="62"/>
      <c r="T49" s="62"/>
      <c r="U49" s="40"/>
    </row>
    <row r="50" spans="1:21" s="8" customFormat="1" ht="42.75" customHeight="1">
      <c r="A50" s="27" t="str">
        <f>IF(入力用!A47&lt;&gt;"",入力用!A47,"")</f>
        <v/>
      </c>
      <c r="B50" s="23"/>
      <c r="C50" s="15"/>
      <c r="D50" s="28" t="str">
        <f>IFERROR(VLOOKUP(C50,ユーザーリスト!$A:$B,2,0),"")</f>
        <v/>
      </c>
      <c r="E50" s="29" t="str">
        <f>IF(入力用!B47&lt;&gt;"",入力用!B47,"")</f>
        <v/>
      </c>
      <c r="F50" s="34" t="str">
        <f>IF(入力用!C47&lt;&gt;"",入力用!C47,"")</f>
        <v/>
      </c>
      <c r="G50" s="35" t="str">
        <f>IF(入力用!D47&lt;&gt;"",入力用!D47,"")</f>
        <v/>
      </c>
      <c r="H50" s="66"/>
      <c r="I50" s="68" t="str">
        <f>IFERROR(VLOOKUP(H50,試料リスト!$A:$B,2,0),"")</f>
        <v/>
      </c>
      <c r="J50" s="62"/>
      <c r="K50" s="66"/>
      <c r="L50" s="61" t="str">
        <f>IFERROR(VLOOKUP(K50,ユーザーリスト!$A:$B,2,0),"")</f>
        <v/>
      </c>
      <c r="M50" s="62"/>
      <c r="N50" s="62"/>
      <c r="O50" s="62"/>
      <c r="P50" s="62"/>
      <c r="Q50" s="62"/>
      <c r="R50" s="62"/>
      <c r="S50" s="62"/>
      <c r="T50" s="62"/>
      <c r="U50" s="40"/>
    </row>
    <row r="51" spans="1:21" s="8" customFormat="1" ht="42.75" customHeight="1">
      <c r="A51" s="27" t="str">
        <f>IF(入力用!A48&lt;&gt;"",入力用!A48,"")</f>
        <v/>
      </c>
      <c r="B51" s="23"/>
      <c r="C51" s="15"/>
      <c r="D51" s="28" t="str">
        <f>IFERROR(VLOOKUP(C51,ユーザーリスト!$A:$B,2,0),"")</f>
        <v/>
      </c>
      <c r="E51" s="29" t="str">
        <f>IF(入力用!B48&lt;&gt;"",入力用!B48,"")</f>
        <v/>
      </c>
      <c r="F51" s="34" t="str">
        <f>IF(入力用!C48&lt;&gt;"",入力用!C48,"")</f>
        <v/>
      </c>
      <c r="G51" s="35" t="str">
        <f>IF(入力用!D48&lt;&gt;"",入力用!D48,"")</f>
        <v/>
      </c>
      <c r="H51" s="66"/>
      <c r="I51" s="67" t="str">
        <f>IFERROR(VLOOKUP(H51,試料リスト!$A:$B,2,0),"")</f>
        <v/>
      </c>
      <c r="J51" s="62"/>
      <c r="K51" s="66"/>
      <c r="L51" s="58" t="str">
        <f>IFERROR(VLOOKUP(K51,ユーザーリスト!$A:$B,2,0),"")</f>
        <v/>
      </c>
      <c r="M51" s="62"/>
      <c r="N51" s="62"/>
      <c r="O51" s="62"/>
      <c r="P51" s="62"/>
      <c r="Q51" s="62"/>
      <c r="R51" s="62"/>
      <c r="S51" s="62"/>
      <c r="T51" s="62"/>
      <c r="U51" s="40"/>
    </row>
    <row r="52" spans="1:21" s="8" customFormat="1" ht="42.75" customHeight="1">
      <c r="A52" s="27" t="str">
        <f>IF(入力用!A49&lt;&gt;"",入力用!A49,"")</f>
        <v/>
      </c>
      <c r="B52" s="23"/>
      <c r="C52" s="15"/>
      <c r="D52" s="28" t="str">
        <f>IFERROR(VLOOKUP(C52,ユーザーリスト!$A:$B,2,0),"")</f>
        <v/>
      </c>
      <c r="E52" s="29" t="str">
        <f>IF(入力用!B49&lt;&gt;"",入力用!B49,"")</f>
        <v/>
      </c>
      <c r="F52" s="34" t="str">
        <f>IF(入力用!C49&lt;&gt;"",入力用!C49,"")</f>
        <v/>
      </c>
      <c r="G52" s="35" t="str">
        <f>IF(入力用!D49&lt;&gt;"",入力用!D49,"")</f>
        <v/>
      </c>
      <c r="H52" s="66"/>
      <c r="I52" s="68" t="str">
        <f>IFERROR(VLOOKUP(H52,試料リスト!$A:$B,2,0),"")</f>
        <v/>
      </c>
      <c r="J52" s="62"/>
      <c r="K52" s="66"/>
      <c r="L52" s="61" t="str">
        <f>IFERROR(VLOOKUP(K52,ユーザーリスト!$A:$B,2,0),"")</f>
        <v/>
      </c>
      <c r="M52" s="62"/>
      <c r="N52" s="62"/>
      <c r="O52" s="62"/>
      <c r="P52" s="62"/>
      <c r="Q52" s="62"/>
      <c r="R52" s="62"/>
      <c r="S52" s="62"/>
      <c r="T52" s="62"/>
      <c r="U52" s="40"/>
    </row>
    <row r="53" spans="1:21" s="8" customFormat="1" ht="42.75" customHeight="1">
      <c r="A53" s="27" t="str">
        <f>IF(入力用!A50&lt;&gt;"",入力用!A50,"")</f>
        <v/>
      </c>
      <c r="B53" s="23"/>
      <c r="C53" s="15"/>
      <c r="D53" s="28" t="str">
        <f>IFERROR(VLOOKUP(C53,ユーザーリスト!$A:$B,2,0),"")</f>
        <v/>
      </c>
      <c r="E53" s="29" t="str">
        <f>IF(入力用!B50&lt;&gt;"",入力用!B50,"")</f>
        <v/>
      </c>
      <c r="F53" s="34" t="str">
        <f>IF(入力用!C50&lt;&gt;"",入力用!C50,"")</f>
        <v/>
      </c>
      <c r="G53" s="35" t="str">
        <f>IF(入力用!D50&lt;&gt;"",入力用!D50,"")</f>
        <v/>
      </c>
      <c r="H53" s="66"/>
      <c r="I53" s="67" t="str">
        <f>IFERROR(VLOOKUP(H53,試料リスト!$A:$B,2,0),"")</f>
        <v/>
      </c>
      <c r="J53" s="62"/>
      <c r="K53" s="66"/>
      <c r="L53" s="58" t="str">
        <f>IFERROR(VLOOKUP(K53,ユーザーリスト!$A:$B,2,0),"")</f>
        <v/>
      </c>
      <c r="M53" s="62"/>
      <c r="N53" s="62"/>
      <c r="O53" s="62"/>
      <c r="P53" s="62"/>
      <c r="Q53" s="62"/>
      <c r="R53" s="62"/>
      <c r="S53" s="62"/>
      <c r="T53" s="62"/>
      <c r="U53" s="40"/>
    </row>
    <row r="54" spans="1:21" s="8" customFormat="1" ht="42.75" customHeight="1">
      <c r="A54" s="27" t="str">
        <f>IF(入力用!A51&lt;&gt;"",入力用!A51,"")</f>
        <v/>
      </c>
      <c r="B54" s="23"/>
      <c r="C54" s="15"/>
      <c r="D54" s="28" t="str">
        <f>IFERROR(VLOOKUP(C54,ユーザーリスト!$A:$B,2,0),"")</f>
        <v/>
      </c>
      <c r="E54" s="29" t="str">
        <f>IF(入力用!B51&lt;&gt;"",入力用!B51,"")</f>
        <v/>
      </c>
      <c r="F54" s="34" t="str">
        <f>IF(入力用!C51&lt;&gt;"",入力用!C51,"")</f>
        <v/>
      </c>
      <c r="G54" s="35" t="str">
        <f>IF(入力用!D51&lt;&gt;"",入力用!D51,"")</f>
        <v/>
      </c>
      <c r="H54" s="66"/>
      <c r="I54" s="68" t="str">
        <f>IFERROR(VLOOKUP(H54,試料リスト!$A:$B,2,0),"")</f>
        <v/>
      </c>
      <c r="J54" s="62"/>
      <c r="K54" s="66"/>
      <c r="L54" s="61" t="str">
        <f>IFERROR(VLOOKUP(K54,ユーザーリスト!$A:$B,2,0),"")</f>
        <v/>
      </c>
      <c r="M54" s="62"/>
      <c r="N54" s="62"/>
      <c r="O54" s="62"/>
      <c r="P54" s="62"/>
      <c r="Q54" s="62"/>
      <c r="R54" s="62"/>
      <c r="S54" s="62"/>
      <c r="T54" s="62"/>
      <c r="U54" s="40"/>
    </row>
    <row r="55" spans="1:21" s="8" customFormat="1" ht="42.75" customHeight="1">
      <c r="A55" s="27" t="str">
        <f>IF(入力用!A52&lt;&gt;"",入力用!A52,"")</f>
        <v/>
      </c>
      <c r="B55" s="23"/>
      <c r="C55" s="15"/>
      <c r="D55" s="28" t="str">
        <f>IFERROR(VLOOKUP(C55,ユーザーリスト!$A:$B,2,0),"")</f>
        <v/>
      </c>
      <c r="E55" s="29" t="str">
        <f>IF(入力用!B52&lt;&gt;"",入力用!B52,"")</f>
        <v/>
      </c>
      <c r="F55" s="34" t="str">
        <f>IF(入力用!C52&lt;&gt;"",入力用!C52,"")</f>
        <v/>
      </c>
      <c r="G55" s="35" t="str">
        <f>IF(入力用!D52&lt;&gt;"",入力用!D52,"")</f>
        <v/>
      </c>
      <c r="H55" s="66"/>
      <c r="I55" s="67" t="str">
        <f>IFERROR(VLOOKUP(H55,試料リスト!$A:$B,2,0),"")</f>
        <v/>
      </c>
      <c r="J55" s="62"/>
      <c r="K55" s="66"/>
      <c r="L55" s="58" t="str">
        <f>IFERROR(VLOOKUP(K55,ユーザーリスト!$A:$B,2,0),"")</f>
        <v/>
      </c>
      <c r="M55" s="62"/>
      <c r="N55" s="62"/>
      <c r="O55" s="62"/>
      <c r="P55" s="62"/>
      <c r="Q55" s="62"/>
      <c r="R55" s="62"/>
      <c r="S55" s="62"/>
      <c r="T55" s="62"/>
      <c r="U55" s="40"/>
    </row>
    <row r="56" spans="1:21" s="8" customFormat="1" ht="42.75" customHeight="1">
      <c r="A56" s="27" t="str">
        <f>IF(入力用!A53&lt;&gt;"",入力用!A53,"")</f>
        <v/>
      </c>
      <c r="B56" s="23"/>
      <c r="C56" s="15"/>
      <c r="D56" s="28" t="str">
        <f>IFERROR(VLOOKUP(C56,ユーザーリスト!$A:$B,2,0),"")</f>
        <v/>
      </c>
      <c r="E56" s="29" t="str">
        <f>IF(入力用!B53&lt;&gt;"",入力用!B53,"")</f>
        <v/>
      </c>
      <c r="F56" s="34" t="str">
        <f>IF(入力用!C53&lt;&gt;"",入力用!C53,"")</f>
        <v/>
      </c>
      <c r="G56" s="35" t="str">
        <f>IF(入力用!D53&lt;&gt;"",入力用!D53,"")</f>
        <v/>
      </c>
      <c r="H56" s="66"/>
      <c r="I56" s="68" t="str">
        <f>IFERROR(VLOOKUP(H56,試料リスト!$A:$B,2,0),"")</f>
        <v/>
      </c>
      <c r="J56" s="62"/>
      <c r="K56" s="66"/>
      <c r="L56" s="61" t="str">
        <f>IFERROR(VLOOKUP(K56,ユーザーリスト!$A:$B,2,0),"")</f>
        <v/>
      </c>
      <c r="M56" s="62"/>
      <c r="N56" s="62"/>
      <c r="O56" s="62"/>
      <c r="P56" s="62"/>
      <c r="Q56" s="62"/>
      <c r="R56" s="62"/>
      <c r="S56" s="62"/>
      <c r="T56" s="62"/>
      <c r="U56" s="40"/>
    </row>
    <row r="57" spans="1:21" s="8" customFormat="1" ht="42.75" customHeight="1">
      <c r="A57" s="27" t="str">
        <f>IF(入力用!A54&lt;&gt;"",入力用!A54,"")</f>
        <v/>
      </c>
      <c r="B57" s="23"/>
      <c r="C57" s="15"/>
      <c r="D57" s="28" t="str">
        <f>IFERROR(VLOOKUP(C57,ユーザーリスト!$A:$B,2,0),"")</f>
        <v/>
      </c>
      <c r="E57" s="29" t="str">
        <f>IF(入力用!B54&lt;&gt;"",入力用!B54,"")</f>
        <v/>
      </c>
      <c r="F57" s="34" t="str">
        <f>IF(入力用!C54&lt;&gt;"",入力用!C54,"")</f>
        <v/>
      </c>
      <c r="G57" s="35" t="str">
        <f>IF(入力用!D54&lt;&gt;"",入力用!D54,"")</f>
        <v/>
      </c>
      <c r="H57" s="66"/>
      <c r="I57" s="67" t="str">
        <f>IFERROR(VLOOKUP(H57,試料リスト!$A:$B,2,0),"")</f>
        <v/>
      </c>
      <c r="J57" s="62"/>
      <c r="K57" s="66"/>
      <c r="L57" s="58" t="str">
        <f>IFERROR(VLOOKUP(K57,ユーザーリスト!$A:$B,2,0),"")</f>
        <v/>
      </c>
      <c r="M57" s="62"/>
      <c r="N57" s="62"/>
      <c r="O57" s="62"/>
      <c r="P57" s="62"/>
      <c r="Q57" s="62"/>
      <c r="R57" s="62"/>
      <c r="S57" s="62"/>
      <c r="T57" s="62"/>
      <c r="U57" s="40"/>
    </row>
    <row r="58" spans="1:21" s="8" customFormat="1" ht="42.75" customHeight="1">
      <c r="A58" s="27" t="str">
        <f>IF(入力用!A55&lt;&gt;"",入力用!A55,"")</f>
        <v/>
      </c>
      <c r="B58" s="23"/>
      <c r="C58" s="15"/>
      <c r="D58" s="28" t="str">
        <f>IFERROR(VLOOKUP(C58,ユーザーリスト!$A:$B,2,0),"")</f>
        <v/>
      </c>
      <c r="E58" s="29" t="str">
        <f>IF(入力用!B55&lt;&gt;"",入力用!B55,"")</f>
        <v/>
      </c>
      <c r="F58" s="34" t="str">
        <f>IF(入力用!C55&lt;&gt;"",入力用!C55,"")</f>
        <v/>
      </c>
      <c r="G58" s="35" t="str">
        <f>IF(入力用!D55&lt;&gt;"",入力用!D55,"")</f>
        <v/>
      </c>
      <c r="H58" s="66"/>
      <c r="I58" s="68" t="str">
        <f>IFERROR(VLOOKUP(H58,試料リスト!$A:$B,2,0),"")</f>
        <v/>
      </c>
      <c r="J58" s="62"/>
      <c r="K58" s="66"/>
      <c r="L58" s="61" t="str">
        <f>IFERROR(VLOOKUP(K58,ユーザーリスト!$A:$B,2,0),"")</f>
        <v/>
      </c>
      <c r="M58" s="62"/>
      <c r="N58" s="62"/>
      <c r="O58" s="62"/>
      <c r="P58" s="62"/>
      <c r="Q58" s="62"/>
      <c r="R58" s="62"/>
      <c r="S58" s="62"/>
      <c r="T58" s="62"/>
      <c r="U58" s="40"/>
    </row>
    <row r="59" spans="1:21" s="8" customFormat="1" ht="42.75" customHeight="1">
      <c r="A59" s="27" t="str">
        <f>IF(入力用!A56&lt;&gt;"",入力用!A56,"")</f>
        <v/>
      </c>
      <c r="B59" s="23"/>
      <c r="C59" s="15"/>
      <c r="D59" s="28" t="str">
        <f>IFERROR(VLOOKUP(C59,ユーザーリスト!$A:$B,2,0),"")</f>
        <v/>
      </c>
      <c r="E59" s="29" t="str">
        <f>IF(入力用!B56&lt;&gt;"",入力用!B56,"")</f>
        <v/>
      </c>
      <c r="F59" s="34" t="str">
        <f>IF(入力用!C56&lt;&gt;"",入力用!C56,"")</f>
        <v/>
      </c>
      <c r="G59" s="35" t="str">
        <f>IF(入力用!D56&lt;&gt;"",入力用!D56,"")</f>
        <v/>
      </c>
      <c r="H59" s="66"/>
      <c r="I59" s="67" t="str">
        <f>IFERROR(VLOOKUP(H59,試料リスト!$A:$B,2,0),"")</f>
        <v/>
      </c>
      <c r="J59" s="62"/>
      <c r="K59" s="66"/>
      <c r="L59" s="58" t="str">
        <f>IFERROR(VLOOKUP(K59,ユーザーリスト!$A:$B,2,0),"")</f>
        <v/>
      </c>
      <c r="M59" s="62"/>
      <c r="N59" s="62"/>
      <c r="O59" s="62"/>
      <c r="P59" s="62"/>
      <c r="Q59" s="62"/>
      <c r="R59" s="62"/>
      <c r="S59" s="62"/>
      <c r="T59" s="62"/>
      <c r="U59" s="40"/>
    </row>
    <row r="60" spans="1:21" s="8" customFormat="1" ht="42.75" customHeight="1">
      <c r="A60" s="27" t="str">
        <f>IF(入力用!A57&lt;&gt;"",入力用!A57,"")</f>
        <v/>
      </c>
      <c r="B60" s="23"/>
      <c r="C60" s="15"/>
      <c r="D60" s="28" t="str">
        <f>IFERROR(VLOOKUP(C60,ユーザーリスト!$A:$B,2,0),"")</f>
        <v/>
      </c>
      <c r="E60" s="29" t="str">
        <f>IF(入力用!B57&lt;&gt;"",入力用!B57,"")</f>
        <v/>
      </c>
      <c r="F60" s="34" t="str">
        <f>IF(入力用!C57&lt;&gt;"",入力用!C57,"")</f>
        <v/>
      </c>
      <c r="G60" s="35" t="str">
        <f>IF(入力用!D57&lt;&gt;"",入力用!D57,"")</f>
        <v/>
      </c>
      <c r="H60" s="66"/>
      <c r="I60" s="68" t="str">
        <f>IFERROR(VLOOKUP(H60,試料リスト!$A:$B,2,0),"")</f>
        <v/>
      </c>
      <c r="J60" s="62"/>
      <c r="K60" s="66"/>
      <c r="L60" s="61" t="str">
        <f>IFERROR(VLOOKUP(K60,ユーザーリスト!$A:$B,2,0),"")</f>
        <v/>
      </c>
      <c r="M60" s="62"/>
      <c r="N60" s="62"/>
      <c r="O60" s="62"/>
      <c r="P60" s="62"/>
      <c r="Q60" s="62"/>
      <c r="R60" s="62"/>
      <c r="S60" s="62"/>
      <c r="T60" s="62"/>
      <c r="U60" s="40"/>
    </row>
    <row r="61" spans="1:21" s="8" customFormat="1" ht="42.75" customHeight="1">
      <c r="A61" s="27" t="str">
        <f>IF(入力用!A58&lt;&gt;"",入力用!A58,"")</f>
        <v/>
      </c>
      <c r="B61" s="23"/>
      <c r="C61" s="15"/>
      <c r="D61" s="28" t="str">
        <f>IFERROR(VLOOKUP(C61,ユーザーリスト!$A:$B,2,0),"")</f>
        <v/>
      </c>
      <c r="E61" s="29" t="str">
        <f>IF(入力用!B58&lt;&gt;"",入力用!B58,"")</f>
        <v/>
      </c>
      <c r="F61" s="34" t="str">
        <f>IF(入力用!C58&lt;&gt;"",入力用!C58,"")</f>
        <v/>
      </c>
      <c r="G61" s="35" t="str">
        <f>IF(入力用!D58&lt;&gt;"",入力用!D58,"")</f>
        <v/>
      </c>
      <c r="H61" s="66"/>
      <c r="I61" s="67" t="str">
        <f>IFERROR(VLOOKUP(H61,試料リスト!$A:$B,2,0),"")</f>
        <v/>
      </c>
      <c r="J61" s="62"/>
      <c r="K61" s="66"/>
      <c r="L61" s="58" t="str">
        <f>IFERROR(VLOOKUP(K61,ユーザーリスト!$A:$B,2,0),"")</f>
        <v/>
      </c>
      <c r="M61" s="62"/>
      <c r="N61" s="62"/>
      <c r="O61" s="62"/>
      <c r="P61" s="62"/>
      <c r="Q61" s="62"/>
      <c r="R61" s="62"/>
      <c r="S61" s="62"/>
      <c r="T61" s="62"/>
      <c r="U61" s="40"/>
    </row>
    <row r="62" spans="1:21" s="8" customFormat="1" ht="42.75" customHeight="1">
      <c r="A62" s="27" t="str">
        <f>IF(入力用!A59&lt;&gt;"",入力用!A59,"")</f>
        <v/>
      </c>
      <c r="B62" s="23"/>
      <c r="C62" s="15"/>
      <c r="D62" s="28" t="str">
        <f>IFERROR(VLOOKUP(C62,ユーザーリスト!$A:$B,2,0),"")</f>
        <v/>
      </c>
      <c r="E62" s="29" t="str">
        <f>IF(入力用!B59&lt;&gt;"",入力用!B59,"")</f>
        <v/>
      </c>
      <c r="F62" s="34" t="str">
        <f>IF(入力用!C59&lt;&gt;"",入力用!C59,"")</f>
        <v/>
      </c>
      <c r="G62" s="35" t="str">
        <f>IF(入力用!D59&lt;&gt;"",入力用!D59,"")</f>
        <v/>
      </c>
      <c r="H62" s="66"/>
      <c r="I62" s="68" t="str">
        <f>IFERROR(VLOOKUP(H62,試料リスト!$A:$B,2,0),"")</f>
        <v/>
      </c>
      <c r="J62" s="62"/>
      <c r="K62" s="66"/>
      <c r="L62" s="61" t="str">
        <f>IFERROR(VLOOKUP(K62,ユーザーリスト!$A:$B,2,0),"")</f>
        <v/>
      </c>
      <c r="M62" s="62"/>
      <c r="N62" s="62"/>
      <c r="O62" s="62"/>
      <c r="P62" s="62"/>
      <c r="Q62" s="62"/>
      <c r="R62" s="62"/>
      <c r="S62" s="62"/>
      <c r="T62" s="62"/>
      <c r="U62" s="40"/>
    </row>
    <row r="63" spans="1:21" s="8" customFormat="1" ht="42.75" customHeight="1">
      <c r="A63" s="27" t="str">
        <f>IF(入力用!A60&lt;&gt;"",入力用!A60,"")</f>
        <v/>
      </c>
      <c r="B63" s="23"/>
      <c r="C63" s="15"/>
      <c r="D63" s="28" t="str">
        <f>IFERROR(VLOOKUP(C63,ユーザーリスト!$A:$B,2,0),"")</f>
        <v/>
      </c>
      <c r="E63" s="29" t="str">
        <f>IF(入力用!B60&lt;&gt;"",入力用!B60,"")</f>
        <v/>
      </c>
      <c r="F63" s="34" t="str">
        <f>IF(入力用!C60&lt;&gt;"",入力用!C60,"")</f>
        <v/>
      </c>
      <c r="G63" s="35" t="str">
        <f>IF(入力用!D60&lt;&gt;"",入力用!D60,"")</f>
        <v/>
      </c>
      <c r="H63" s="66"/>
      <c r="I63" s="67" t="str">
        <f>IFERROR(VLOOKUP(H63,試料リスト!$A:$B,2,0),"")</f>
        <v/>
      </c>
      <c r="J63" s="62"/>
      <c r="K63" s="66"/>
      <c r="L63" s="58" t="str">
        <f>IFERROR(VLOOKUP(K63,ユーザーリスト!$A:$B,2,0),"")</f>
        <v/>
      </c>
      <c r="M63" s="62"/>
      <c r="N63" s="62"/>
      <c r="O63" s="62"/>
      <c r="P63" s="62"/>
      <c r="Q63" s="62"/>
      <c r="R63" s="62"/>
      <c r="S63" s="62"/>
      <c r="T63" s="62"/>
      <c r="U63" s="40"/>
    </row>
    <row r="64" spans="1:21" s="8" customFormat="1" ht="42.75" customHeight="1">
      <c r="A64" s="27" t="str">
        <f>IF(入力用!A61&lt;&gt;"",入力用!A61,"")</f>
        <v/>
      </c>
      <c r="B64" s="23"/>
      <c r="C64" s="15"/>
      <c r="D64" s="28" t="str">
        <f>IFERROR(VLOOKUP(C64,ユーザーリスト!$A:$B,2,0),"")</f>
        <v/>
      </c>
      <c r="E64" s="29" t="str">
        <f>IF(入力用!B61&lt;&gt;"",入力用!B61,"")</f>
        <v/>
      </c>
      <c r="F64" s="34" t="str">
        <f>IF(入力用!C61&lt;&gt;"",入力用!C61,"")</f>
        <v/>
      </c>
      <c r="G64" s="35" t="str">
        <f>IF(入力用!D61&lt;&gt;"",入力用!D61,"")</f>
        <v/>
      </c>
      <c r="H64" s="66"/>
      <c r="I64" s="68" t="str">
        <f>IFERROR(VLOOKUP(H64,試料リスト!$A:$B,2,0),"")</f>
        <v/>
      </c>
      <c r="J64" s="62"/>
      <c r="K64" s="66"/>
      <c r="L64" s="61" t="str">
        <f>IFERROR(VLOOKUP(K64,ユーザーリスト!$A:$B,2,0),"")</f>
        <v/>
      </c>
      <c r="M64" s="62"/>
      <c r="N64" s="62"/>
      <c r="O64" s="62"/>
      <c r="P64" s="62"/>
      <c r="Q64" s="62"/>
      <c r="R64" s="62"/>
      <c r="S64" s="62"/>
      <c r="T64" s="62"/>
      <c r="U64" s="40"/>
    </row>
    <row r="65" spans="1:21" s="8" customFormat="1" ht="42.75" customHeight="1">
      <c r="A65" s="27" t="str">
        <f>IF(入力用!A62&lt;&gt;"",入力用!A62,"")</f>
        <v/>
      </c>
      <c r="B65" s="23"/>
      <c r="C65" s="15"/>
      <c r="D65" s="28" t="str">
        <f>IFERROR(VLOOKUP(C65,ユーザーリスト!$A:$B,2,0),"")</f>
        <v/>
      </c>
      <c r="E65" s="29" t="str">
        <f>IF(入力用!B62&lt;&gt;"",入力用!B62,"")</f>
        <v/>
      </c>
      <c r="F65" s="34" t="str">
        <f>IF(入力用!C62&lt;&gt;"",入力用!C62,"")</f>
        <v/>
      </c>
      <c r="G65" s="35" t="str">
        <f>IF(入力用!D62&lt;&gt;"",入力用!D62,"")</f>
        <v/>
      </c>
      <c r="H65" s="66"/>
      <c r="I65" s="67" t="str">
        <f>IFERROR(VLOOKUP(H65,試料リスト!$A:$B,2,0),"")</f>
        <v/>
      </c>
      <c r="J65" s="62"/>
      <c r="K65" s="66"/>
      <c r="L65" s="58" t="str">
        <f>IFERROR(VLOOKUP(K65,ユーザーリスト!$A:$B,2,0),"")</f>
        <v/>
      </c>
      <c r="M65" s="62"/>
      <c r="N65" s="62"/>
      <c r="O65" s="62"/>
      <c r="P65" s="62"/>
      <c r="Q65" s="62"/>
      <c r="R65" s="62"/>
      <c r="S65" s="62"/>
      <c r="T65" s="62"/>
      <c r="U65" s="40"/>
    </row>
    <row r="66" spans="1:21" s="8" customFormat="1" ht="42.75" customHeight="1">
      <c r="A66" s="27" t="str">
        <f>IF(入力用!A63&lt;&gt;"",入力用!A63,"")</f>
        <v/>
      </c>
      <c r="B66" s="23"/>
      <c r="C66" s="15"/>
      <c r="D66" s="28" t="str">
        <f>IFERROR(VLOOKUP(C66,ユーザーリスト!$A:$B,2,0),"")</f>
        <v/>
      </c>
      <c r="E66" s="29" t="str">
        <f>IF(入力用!B63&lt;&gt;"",入力用!B63,"")</f>
        <v/>
      </c>
      <c r="F66" s="34" t="str">
        <f>IF(入力用!C63&lt;&gt;"",入力用!C63,"")</f>
        <v/>
      </c>
      <c r="G66" s="35" t="str">
        <f>IF(入力用!D63&lt;&gt;"",入力用!D63,"")</f>
        <v/>
      </c>
      <c r="H66" s="66"/>
      <c r="I66" s="68" t="str">
        <f>IFERROR(VLOOKUP(H66,試料リスト!$A:$B,2,0),"")</f>
        <v/>
      </c>
      <c r="J66" s="62"/>
      <c r="K66" s="66"/>
      <c r="L66" s="61" t="str">
        <f>IFERROR(VLOOKUP(K66,ユーザーリスト!$A:$B,2,0),"")</f>
        <v/>
      </c>
      <c r="M66" s="62"/>
      <c r="N66" s="62"/>
      <c r="O66" s="62"/>
      <c r="P66" s="62"/>
      <c r="Q66" s="62"/>
      <c r="R66" s="62"/>
      <c r="S66" s="62"/>
      <c r="T66" s="62"/>
      <c r="U66" s="40"/>
    </row>
    <row r="67" spans="1:21" s="8" customFormat="1" ht="42.75" customHeight="1">
      <c r="A67" s="27" t="str">
        <f>IF(入力用!A64&lt;&gt;"",入力用!A64,"")</f>
        <v/>
      </c>
      <c r="B67" s="23"/>
      <c r="C67" s="15"/>
      <c r="D67" s="28" t="str">
        <f>IFERROR(VLOOKUP(C67,ユーザーリスト!$A:$B,2,0),"")</f>
        <v/>
      </c>
      <c r="E67" s="29" t="str">
        <f>IF(入力用!B64&lt;&gt;"",入力用!B64,"")</f>
        <v/>
      </c>
      <c r="F67" s="34" t="str">
        <f>IF(入力用!C64&lt;&gt;"",入力用!C64,"")</f>
        <v/>
      </c>
      <c r="G67" s="35" t="str">
        <f>IF(入力用!D64&lt;&gt;"",入力用!D64,"")</f>
        <v/>
      </c>
      <c r="H67" s="66"/>
      <c r="I67" s="67" t="str">
        <f>IFERROR(VLOOKUP(H67,試料リスト!$A:$B,2,0),"")</f>
        <v/>
      </c>
      <c r="J67" s="62"/>
      <c r="K67" s="66"/>
      <c r="L67" s="58" t="str">
        <f>IFERROR(VLOOKUP(K67,ユーザーリスト!$A:$B,2,0),"")</f>
        <v/>
      </c>
      <c r="M67" s="62"/>
      <c r="N67" s="62"/>
      <c r="O67" s="62"/>
      <c r="P67" s="62"/>
      <c r="Q67" s="62"/>
      <c r="R67" s="62"/>
      <c r="S67" s="62"/>
      <c r="T67" s="62"/>
      <c r="U67" s="40"/>
    </row>
    <row r="68" spans="1:21" s="8" customFormat="1" ht="42.75" customHeight="1">
      <c r="A68" s="27" t="str">
        <f>IF(入力用!A65&lt;&gt;"",入力用!A65,"")</f>
        <v/>
      </c>
      <c r="B68" s="23"/>
      <c r="C68" s="15"/>
      <c r="D68" s="28" t="str">
        <f>IFERROR(VLOOKUP(C68,ユーザーリスト!$A:$B,2,0),"")</f>
        <v/>
      </c>
      <c r="E68" s="29" t="str">
        <f>IF(入力用!B65&lt;&gt;"",入力用!B65,"")</f>
        <v/>
      </c>
      <c r="F68" s="34" t="str">
        <f>IF(入力用!C65&lt;&gt;"",入力用!C65,"")</f>
        <v/>
      </c>
      <c r="G68" s="35" t="str">
        <f>IF(入力用!D65&lt;&gt;"",入力用!D65,"")</f>
        <v/>
      </c>
      <c r="H68" s="66"/>
      <c r="I68" s="68" t="str">
        <f>IFERROR(VLOOKUP(H68,試料リスト!$A:$B,2,0),"")</f>
        <v/>
      </c>
      <c r="J68" s="62"/>
      <c r="K68" s="66"/>
      <c r="L68" s="61" t="str">
        <f>IFERROR(VLOOKUP(K68,ユーザーリスト!$A:$B,2,0),"")</f>
        <v/>
      </c>
      <c r="M68" s="62"/>
      <c r="N68" s="62"/>
      <c r="O68" s="62"/>
      <c r="P68" s="62"/>
      <c r="Q68" s="62"/>
      <c r="R68" s="62"/>
      <c r="S68" s="62"/>
      <c r="T68" s="62"/>
      <c r="U68" s="40"/>
    </row>
    <row r="69" spans="1:21" s="8" customFormat="1" ht="42.75" customHeight="1">
      <c r="A69" s="27" t="str">
        <f>IF(入力用!A66&lt;&gt;"",入力用!A66,"")</f>
        <v/>
      </c>
      <c r="B69" s="23"/>
      <c r="C69" s="15"/>
      <c r="D69" s="28" t="str">
        <f>IFERROR(VLOOKUP(C69,ユーザーリスト!$A:$B,2,0),"")</f>
        <v/>
      </c>
      <c r="E69" s="29" t="str">
        <f>IF(入力用!B66&lt;&gt;"",入力用!B66,"")</f>
        <v/>
      </c>
      <c r="F69" s="34" t="str">
        <f>IF(入力用!C66&lt;&gt;"",入力用!C66,"")</f>
        <v/>
      </c>
      <c r="G69" s="35" t="str">
        <f>IF(入力用!D66&lt;&gt;"",入力用!D66,"")</f>
        <v/>
      </c>
      <c r="H69" s="66"/>
      <c r="I69" s="67" t="str">
        <f>IFERROR(VLOOKUP(H69,試料リスト!$A:$B,2,0),"")</f>
        <v/>
      </c>
      <c r="J69" s="62"/>
      <c r="K69" s="66"/>
      <c r="L69" s="58" t="str">
        <f>IFERROR(VLOOKUP(K69,ユーザーリスト!$A:$B,2,0),"")</f>
        <v/>
      </c>
      <c r="M69" s="62"/>
      <c r="N69" s="62"/>
      <c r="O69" s="62"/>
      <c r="P69" s="62"/>
      <c r="Q69" s="62"/>
      <c r="R69" s="62"/>
      <c r="S69" s="62"/>
      <c r="T69" s="62"/>
      <c r="U69" s="40"/>
    </row>
    <row r="70" spans="1:21" s="8" customFormat="1" ht="42.75" customHeight="1">
      <c r="A70" s="27" t="str">
        <f>IF(入力用!A67&lt;&gt;"",入力用!A67,"")</f>
        <v/>
      </c>
      <c r="B70" s="23"/>
      <c r="C70" s="15"/>
      <c r="D70" s="28" t="str">
        <f>IFERROR(VLOOKUP(C70,ユーザーリスト!$A:$B,2,0),"")</f>
        <v/>
      </c>
      <c r="E70" s="29" t="str">
        <f>IF(入力用!B67&lt;&gt;"",入力用!B67,"")</f>
        <v/>
      </c>
      <c r="F70" s="34" t="str">
        <f>IF(入力用!C67&lt;&gt;"",入力用!C67,"")</f>
        <v/>
      </c>
      <c r="G70" s="35" t="str">
        <f>IF(入力用!D67&lt;&gt;"",入力用!D67,"")</f>
        <v/>
      </c>
      <c r="H70" s="66"/>
      <c r="I70" s="68" t="str">
        <f>IFERROR(VLOOKUP(H70,試料リスト!$A:$B,2,0),"")</f>
        <v/>
      </c>
      <c r="J70" s="62"/>
      <c r="K70" s="66"/>
      <c r="L70" s="61" t="str">
        <f>IFERROR(VLOOKUP(K70,ユーザーリスト!$A:$B,2,0),"")</f>
        <v/>
      </c>
      <c r="M70" s="62"/>
      <c r="N70" s="62"/>
      <c r="O70" s="62"/>
      <c r="P70" s="62"/>
      <c r="Q70" s="62"/>
      <c r="R70" s="62"/>
      <c r="S70" s="62"/>
      <c r="T70" s="62"/>
      <c r="U70" s="40"/>
    </row>
    <row r="71" spans="1:21" s="8" customFormat="1" ht="42.75" customHeight="1">
      <c r="A71" s="27" t="str">
        <f>IF(入力用!A68&lt;&gt;"",入力用!A68,"")</f>
        <v/>
      </c>
      <c r="B71" s="23"/>
      <c r="C71" s="15"/>
      <c r="D71" s="28" t="str">
        <f>IFERROR(VLOOKUP(C71,ユーザーリスト!$A:$B,2,0),"")</f>
        <v/>
      </c>
      <c r="E71" s="29" t="str">
        <f>IF(入力用!B68&lt;&gt;"",入力用!B68,"")</f>
        <v/>
      </c>
      <c r="F71" s="34" t="str">
        <f>IF(入力用!C68&lt;&gt;"",入力用!C68,"")</f>
        <v/>
      </c>
      <c r="G71" s="35" t="str">
        <f>IF(入力用!D68&lt;&gt;"",入力用!D68,"")</f>
        <v/>
      </c>
      <c r="H71" s="66"/>
      <c r="I71" s="67" t="str">
        <f>IFERROR(VLOOKUP(H71,試料リスト!$A:$B,2,0),"")</f>
        <v/>
      </c>
      <c r="J71" s="62"/>
      <c r="K71" s="66"/>
      <c r="L71" s="58" t="str">
        <f>IFERROR(VLOOKUP(K71,ユーザーリスト!$A:$B,2,0),"")</f>
        <v/>
      </c>
      <c r="M71" s="62"/>
      <c r="N71" s="62"/>
      <c r="O71" s="62"/>
      <c r="P71" s="62"/>
      <c r="Q71" s="62"/>
      <c r="R71" s="62"/>
      <c r="S71" s="62"/>
      <c r="T71" s="62"/>
      <c r="U71" s="40"/>
    </row>
    <row r="72" spans="1:21" s="8" customFormat="1" ht="42.75" customHeight="1">
      <c r="A72" s="27" t="str">
        <f>IF(入力用!A69&lt;&gt;"",入力用!A69,"")</f>
        <v/>
      </c>
      <c r="B72" s="23"/>
      <c r="C72" s="15"/>
      <c r="D72" s="28" t="str">
        <f>IFERROR(VLOOKUP(C72,ユーザーリスト!$A:$B,2,0),"")</f>
        <v/>
      </c>
      <c r="E72" s="29" t="str">
        <f>IF(入力用!B69&lt;&gt;"",入力用!B69,"")</f>
        <v/>
      </c>
      <c r="F72" s="34" t="str">
        <f>IF(入力用!C69&lt;&gt;"",入力用!C69,"")</f>
        <v/>
      </c>
      <c r="G72" s="35" t="str">
        <f>IF(入力用!D69&lt;&gt;"",入力用!D69,"")</f>
        <v/>
      </c>
      <c r="H72" s="66"/>
      <c r="I72" s="68" t="str">
        <f>IFERROR(VLOOKUP(H72,試料リスト!$A:$B,2,0),"")</f>
        <v/>
      </c>
      <c r="J72" s="62"/>
      <c r="K72" s="66"/>
      <c r="L72" s="61" t="str">
        <f>IFERROR(VLOOKUP(K72,ユーザーリスト!$A:$B,2,0),"")</f>
        <v/>
      </c>
      <c r="M72" s="62"/>
      <c r="N72" s="62"/>
      <c r="O72" s="62"/>
      <c r="P72" s="62"/>
      <c r="Q72" s="62"/>
      <c r="R72" s="62"/>
      <c r="S72" s="62"/>
      <c r="T72" s="62"/>
      <c r="U72" s="40"/>
    </row>
    <row r="73" spans="1:21" s="8" customFormat="1" ht="42.75" customHeight="1">
      <c r="A73" s="27" t="str">
        <f>IF(入力用!A70&lt;&gt;"",入力用!A70,"")</f>
        <v/>
      </c>
      <c r="B73" s="23"/>
      <c r="C73" s="15"/>
      <c r="D73" s="28" t="str">
        <f>IFERROR(VLOOKUP(C73,ユーザーリスト!$A:$B,2,0),"")</f>
        <v/>
      </c>
      <c r="E73" s="29" t="str">
        <f>IF(入力用!B70&lt;&gt;"",入力用!B70,"")</f>
        <v/>
      </c>
      <c r="F73" s="34" t="str">
        <f>IF(入力用!C70&lt;&gt;"",入力用!C70,"")</f>
        <v/>
      </c>
      <c r="G73" s="35" t="str">
        <f>IF(入力用!D70&lt;&gt;"",入力用!D70,"")</f>
        <v/>
      </c>
      <c r="H73" s="66"/>
      <c r="I73" s="67" t="str">
        <f>IFERROR(VLOOKUP(H73,試料リスト!$A:$B,2,0),"")</f>
        <v/>
      </c>
      <c r="J73" s="62"/>
      <c r="K73" s="66"/>
      <c r="L73" s="58" t="str">
        <f>IFERROR(VLOOKUP(K73,ユーザーリスト!$A:$B,2,0),"")</f>
        <v/>
      </c>
      <c r="M73" s="62"/>
      <c r="N73" s="62"/>
      <c r="O73" s="62"/>
      <c r="P73" s="62"/>
      <c r="Q73" s="62"/>
      <c r="R73" s="62"/>
      <c r="S73" s="62"/>
      <c r="T73" s="62"/>
      <c r="U73" s="40"/>
    </row>
    <row r="74" spans="1:21" s="4" customFormat="1" ht="42.75" customHeight="1">
      <c r="A74" s="27" t="str">
        <f>IF(入力用!A71&lt;&gt;"",入力用!A71,"")</f>
        <v/>
      </c>
      <c r="B74" s="23"/>
      <c r="C74" s="15"/>
      <c r="D74" s="28" t="str">
        <f>IFERROR(VLOOKUP(C74,ユーザーリスト!$A:$B,2,0),"")</f>
        <v/>
      </c>
      <c r="E74" s="29" t="str">
        <f>IF(入力用!B71&lt;&gt;"",入力用!B71,"")</f>
        <v/>
      </c>
      <c r="F74" s="34" t="str">
        <f>IF(入力用!C71&lt;&gt;"",入力用!C71,"")</f>
        <v/>
      </c>
      <c r="G74" s="35" t="str">
        <f>IF(入力用!D71&lt;&gt;"",入力用!D71,"")</f>
        <v/>
      </c>
      <c r="H74" s="66"/>
      <c r="I74" s="68" t="str">
        <f>IFERROR(VLOOKUP(H74,試料リスト!$A:$B,2,0),"")</f>
        <v/>
      </c>
      <c r="J74" s="62"/>
      <c r="K74" s="66"/>
      <c r="L74" s="61" t="str">
        <f>IFERROR(VLOOKUP(K74,ユーザーリスト!$A:$B,2,0),"")</f>
        <v/>
      </c>
      <c r="M74" s="62"/>
      <c r="N74" s="62"/>
      <c r="O74" s="62"/>
      <c r="P74" s="62"/>
      <c r="Q74" s="62"/>
      <c r="R74" s="62"/>
      <c r="S74" s="62"/>
      <c r="T74" s="62"/>
      <c r="U74" s="41"/>
    </row>
    <row r="75" spans="1:21" s="4" customFormat="1" ht="42.75" customHeight="1">
      <c r="A75" s="27" t="str">
        <f>IF(入力用!A72&lt;&gt;"",入力用!A72,"")</f>
        <v/>
      </c>
      <c r="B75" s="23"/>
      <c r="C75" s="15"/>
      <c r="D75" s="28" t="str">
        <f>IFERROR(VLOOKUP(C75,ユーザーリスト!$A:$B,2,0),"")</f>
        <v/>
      </c>
      <c r="E75" s="29" t="str">
        <f>IF(入力用!B72&lt;&gt;"",入力用!B72,"")</f>
        <v/>
      </c>
      <c r="F75" s="34" t="str">
        <f>IF(入力用!C72&lt;&gt;"",入力用!C72,"")</f>
        <v/>
      </c>
      <c r="G75" s="35" t="str">
        <f>IF(入力用!D72&lt;&gt;"",入力用!D72,"")</f>
        <v/>
      </c>
      <c r="H75" s="66"/>
      <c r="I75" s="67" t="str">
        <f>IFERROR(VLOOKUP(H75,試料リスト!$A:$B,2,0),"")</f>
        <v/>
      </c>
      <c r="J75" s="62"/>
      <c r="K75" s="66"/>
      <c r="L75" s="58" t="str">
        <f>IFERROR(VLOOKUP(K75,ユーザーリスト!$A:$B,2,0),"")</f>
        <v/>
      </c>
      <c r="M75" s="62"/>
      <c r="N75" s="62"/>
      <c r="O75" s="62"/>
      <c r="P75" s="62"/>
      <c r="Q75" s="62"/>
      <c r="R75" s="62"/>
      <c r="S75" s="62"/>
      <c r="T75" s="62"/>
      <c r="U75" s="41"/>
    </row>
    <row r="76" spans="1:21" s="4" customFormat="1" ht="42.75" customHeight="1">
      <c r="A76" s="27" t="str">
        <f>IF(入力用!A73&lt;&gt;"",入力用!A73,"")</f>
        <v/>
      </c>
      <c r="B76" s="23"/>
      <c r="C76" s="15"/>
      <c r="D76" s="28" t="str">
        <f>IFERROR(VLOOKUP(C76,ユーザーリスト!$A:$B,2,0),"")</f>
        <v/>
      </c>
      <c r="E76" s="29" t="str">
        <f>IF(入力用!B73&lt;&gt;"",入力用!B73,"")</f>
        <v/>
      </c>
      <c r="F76" s="34" t="str">
        <f>IF(入力用!C73&lt;&gt;"",入力用!C73,"")</f>
        <v/>
      </c>
      <c r="G76" s="35" t="str">
        <f>IF(入力用!D73&lt;&gt;"",入力用!D73,"")</f>
        <v/>
      </c>
      <c r="H76" s="66"/>
      <c r="I76" s="68" t="str">
        <f>IFERROR(VLOOKUP(H76,試料リスト!$A:$B,2,0),"")</f>
        <v/>
      </c>
      <c r="J76" s="62"/>
      <c r="K76" s="66"/>
      <c r="L76" s="61" t="str">
        <f>IFERROR(VLOOKUP(K76,ユーザーリスト!$A:$B,2,0),"")</f>
        <v/>
      </c>
      <c r="M76" s="62"/>
      <c r="N76" s="62"/>
      <c r="O76" s="62"/>
      <c r="P76" s="62"/>
      <c r="Q76" s="62"/>
      <c r="R76" s="62"/>
      <c r="S76" s="62"/>
      <c r="T76" s="62"/>
      <c r="U76" s="41"/>
    </row>
    <row r="77" spans="1:21" s="4" customFormat="1" ht="42.75" customHeight="1">
      <c r="A77" s="27" t="str">
        <f>IF(入力用!A74&lt;&gt;"",入力用!A74,"")</f>
        <v/>
      </c>
      <c r="B77" s="23"/>
      <c r="C77" s="15"/>
      <c r="D77" s="28" t="str">
        <f>IFERROR(VLOOKUP(C77,ユーザーリスト!$A:$B,2,0),"")</f>
        <v/>
      </c>
      <c r="E77" s="29" t="str">
        <f>IF(入力用!B74&lt;&gt;"",入力用!B74,"")</f>
        <v/>
      </c>
      <c r="F77" s="34" t="str">
        <f>IF(入力用!C74&lt;&gt;"",入力用!C74,"")</f>
        <v/>
      </c>
      <c r="G77" s="35" t="str">
        <f>IF(入力用!D74&lt;&gt;"",入力用!D74,"")</f>
        <v/>
      </c>
      <c r="H77" s="66"/>
      <c r="I77" s="67" t="str">
        <f>IFERROR(VLOOKUP(H77,試料リスト!$A:$B,2,0),"")</f>
        <v/>
      </c>
      <c r="J77" s="62"/>
      <c r="K77" s="66"/>
      <c r="L77" s="58" t="str">
        <f>IFERROR(VLOOKUP(K77,ユーザーリスト!$A:$B,2,0),"")</f>
        <v/>
      </c>
      <c r="M77" s="62"/>
      <c r="N77" s="62"/>
      <c r="O77" s="62"/>
      <c r="P77" s="62"/>
      <c r="Q77" s="62"/>
      <c r="R77" s="62"/>
      <c r="S77" s="62"/>
      <c r="T77" s="62"/>
      <c r="U77" s="41"/>
    </row>
    <row r="78" spans="1:21" s="4" customFormat="1" ht="42.75" customHeight="1">
      <c r="A78" s="27" t="str">
        <f>IF(入力用!A75&lt;&gt;"",入力用!A75,"")</f>
        <v/>
      </c>
      <c r="B78" s="23"/>
      <c r="C78" s="15"/>
      <c r="D78" s="28" t="str">
        <f>IFERROR(VLOOKUP(C78,ユーザーリスト!$A:$B,2,0),"")</f>
        <v/>
      </c>
      <c r="E78" s="29" t="str">
        <f>IF(入力用!B75&lt;&gt;"",入力用!B75,"")</f>
        <v/>
      </c>
      <c r="F78" s="34" t="str">
        <f>IF(入力用!C75&lt;&gt;"",入力用!C75,"")</f>
        <v/>
      </c>
      <c r="G78" s="35" t="str">
        <f>IF(入力用!D75&lt;&gt;"",入力用!D75,"")</f>
        <v/>
      </c>
      <c r="H78" s="66"/>
      <c r="I78" s="68" t="str">
        <f>IFERROR(VLOOKUP(H78,試料リスト!$A:$B,2,0),"")</f>
        <v/>
      </c>
      <c r="J78" s="62"/>
      <c r="K78" s="66"/>
      <c r="L78" s="61" t="str">
        <f>IFERROR(VLOOKUP(K78,ユーザーリスト!$A:$B,2,0),"")</f>
        <v/>
      </c>
      <c r="M78" s="62"/>
      <c r="N78" s="62"/>
      <c r="O78" s="62"/>
      <c r="P78" s="62"/>
      <c r="Q78" s="62"/>
      <c r="R78" s="62"/>
      <c r="S78" s="62"/>
      <c r="T78" s="62"/>
      <c r="U78" s="41"/>
    </row>
    <row r="79" spans="1:21" s="4" customFormat="1" ht="42.75" customHeight="1">
      <c r="A79" s="27" t="str">
        <f>IF(入力用!A76&lt;&gt;"",入力用!A76,"")</f>
        <v/>
      </c>
      <c r="B79" s="23"/>
      <c r="C79" s="15"/>
      <c r="D79" s="28" t="str">
        <f>IFERROR(VLOOKUP(C79,ユーザーリスト!$A:$B,2,0),"")</f>
        <v/>
      </c>
      <c r="E79" s="29" t="str">
        <f>IF(入力用!B76&lt;&gt;"",入力用!B76,"")</f>
        <v/>
      </c>
      <c r="F79" s="34" t="str">
        <f>IF(入力用!C76&lt;&gt;"",入力用!C76,"")</f>
        <v/>
      </c>
      <c r="G79" s="35" t="str">
        <f>IF(入力用!D76&lt;&gt;"",入力用!D76,"")</f>
        <v/>
      </c>
      <c r="H79" s="66"/>
      <c r="I79" s="67" t="str">
        <f>IFERROR(VLOOKUP(H79,試料リスト!$A:$B,2,0),"")</f>
        <v/>
      </c>
      <c r="J79" s="62"/>
      <c r="K79" s="66"/>
      <c r="L79" s="58" t="str">
        <f>IFERROR(VLOOKUP(K79,ユーザーリスト!$A:$B,2,0),"")</f>
        <v/>
      </c>
      <c r="M79" s="62"/>
      <c r="N79" s="62"/>
      <c r="O79" s="62"/>
      <c r="P79" s="62"/>
      <c r="Q79" s="62"/>
      <c r="R79" s="62"/>
      <c r="S79" s="62"/>
      <c r="T79" s="62"/>
      <c r="U79" s="41"/>
    </row>
    <row r="80" spans="1:21" s="4" customFormat="1" ht="42.75" customHeight="1">
      <c r="A80" s="27" t="str">
        <f>IF(入力用!A77&lt;&gt;"",入力用!A77,"")</f>
        <v/>
      </c>
      <c r="B80" s="23"/>
      <c r="C80" s="15"/>
      <c r="D80" s="28" t="str">
        <f>IFERROR(VLOOKUP(C80,ユーザーリスト!$A:$B,2,0),"")</f>
        <v/>
      </c>
      <c r="E80" s="29" t="str">
        <f>IF(入力用!B77&lt;&gt;"",入力用!B77,"")</f>
        <v/>
      </c>
      <c r="F80" s="34" t="str">
        <f>IF(入力用!C77&lt;&gt;"",入力用!C77,"")</f>
        <v/>
      </c>
      <c r="G80" s="35" t="str">
        <f>IF(入力用!D77&lt;&gt;"",入力用!D77,"")</f>
        <v/>
      </c>
      <c r="H80" s="66"/>
      <c r="I80" s="68" t="str">
        <f>IFERROR(VLOOKUP(H80,試料リスト!$A:$B,2,0),"")</f>
        <v/>
      </c>
      <c r="J80" s="62"/>
      <c r="K80" s="66"/>
      <c r="L80" s="61" t="str">
        <f>IFERROR(VLOOKUP(K80,ユーザーリスト!$A:$B,2,0),"")</f>
        <v/>
      </c>
      <c r="M80" s="62"/>
      <c r="N80" s="62"/>
      <c r="O80" s="62"/>
      <c r="P80" s="62"/>
      <c r="Q80" s="62"/>
      <c r="R80" s="62"/>
      <c r="S80" s="62"/>
      <c r="T80" s="62"/>
      <c r="U80" s="41"/>
    </row>
    <row r="81" spans="1:21" s="4" customFormat="1" ht="42.75" customHeight="1">
      <c r="A81" s="27" t="str">
        <f>IF(入力用!A78&lt;&gt;"",入力用!A78,"")</f>
        <v/>
      </c>
      <c r="B81" s="23"/>
      <c r="C81" s="15"/>
      <c r="D81" s="28" t="str">
        <f>IFERROR(VLOOKUP(C81,ユーザーリスト!$A:$B,2,0),"")</f>
        <v/>
      </c>
      <c r="E81" s="29" t="str">
        <f>IF(入力用!B78&lt;&gt;"",入力用!B78,"")</f>
        <v/>
      </c>
      <c r="F81" s="34" t="str">
        <f>IF(入力用!C78&lt;&gt;"",入力用!C78,"")</f>
        <v/>
      </c>
      <c r="G81" s="35" t="str">
        <f>IF(入力用!D78&lt;&gt;"",入力用!D78,"")</f>
        <v/>
      </c>
      <c r="H81" s="66"/>
      <c r="I81" s="67" t="str">
        <f>IFERROR(VLOOKUP(H81,試料リスト!$A:$B,2,0),"")</f>
        <v/>
      </c>
      <c r="J81" s="62"/>
      <c r="K81" s="66"/>
      <c r="L81" s="58" t="str">
        <f>IFERROR(VLOOKUP(K81,ユーザーリスト!$A:$B,2,0),"")</f>
        <v/>
      </c>
      <c r="M81" s="62"/>
      <c r="N81" s="62"/>
      <c r="O81" s="62"/>
      <c r="P81" s="62"/>
      <c r="Q81" s="62"/>
      <c r="R81" s="62"/>
      <c r="S81" s="62"/>
      <c r="T81" s="62"/>
      <c r="U81" s="41"/>
    </row>
    <row r="82" spans="1:21" s="4" customFormat="1" ht="42.75" customHeight="1">
      <c r="A82" s="27" t="str">
        <f>IF(入力用!A79&lt;&gt;"",入力用!A79,"")</f>
        <v/>
      </c>
      <c r="B82" s="23"/>
      <c r="C82" s="15"/>
      <c r="D82" s="28" t="str">
        <f>IFERROR(VLOOKUP(C82,ユーザーリスト!$A:$B,2,0),"")</f>
        <v/>
      </c>
      <c r="E82" s="29" t="str">
        <f>IF(入力用!B79&lt;&gt;"",入力用!B79,"")</f>
        <v/>
      </c>
      <c r="F82" s="34" t="str">
        <f>IF(入力用!C79&lt;&gt;"",入力用!C79,"")</f>
        <v/>
      </c>
      <c r="G82" s="35" t="str">
        <f>IF(入力用!D79&lt;&gt;"",入力用!D79,"")</f>
        <v/>
      </c>
      <c r="H82" s="66"/>
      <c r="I82" s="68" t="str">
        <f>IFERROR(VLOOKUP(H82,試料リスト!$A:$B,2,0),"")</f>
        <v/>
      </c>
      <c r="J82" s="62"/>
      <c r="K82" s="66"/>
      <c r="L82" s="61" t="str">
        <f>IFERROR(VLOOKUP(K82,ユーザーリスト!$A:$B,2,0),"")</f>
        <v/>
      </c>
      <c r="M82" s="62"/>
      <c r="N82" s="62"/>
      <c r="O82" s="62"/>
      <c r="P82" s="62"/>
      <c r="Q82" s="62"/>
      <c r="R82" s="62"/>
      <c r="S82" s="62"/>
      <c r="T82" s="62"/>
      <c r="U82" s="41"/>
    </row>
    <row r="83" spans="1:21" s="4" customFormat="1" ht="42.75" customHeight="1">
      <c r="A83" s="27" t="str">
        <f>IF(入力用!A80&lt;&gt;"",入力用!A80,"")</f>
        <v/>
      </c>
      <c r="B83" s="23"/>
      <c r="C83" s="15"/>
      <c r="D83" s="28" t="str">
        <f>IFERROR(VLOOKUP(C83,ユーザーリスト!$A:$B,2,0),"")</f>
        <v/>
      </c>
      <c r="E83" s="29" t="str">
        <f>IF(入力用!B80&lt;&gt;"",入力用!B80,"")</f>
        <v/>
      </c>
      <c r="F83" s="34" t="str">
        <f>IF(入力用!C80&lt;&gt;"",入力用!C80,"")</f>
        <v/>
      </c>
      <c r="G83" s="35" t="str">
        <f>IF(入力用!D80&lt;&gt;"",入力用!D80,"")</f>
        <v/>
      </c>
      <c r="H83" s="66"/>
      <c r="I83" s="67" t="str">
        <f>IFERROR(VLOOKUP(H83,試料リスト!$A:$B,2,0),"")</f>
        <v/>
      </c>
      <c r="J83" s="62"/>
      <c r="K83" s="66"/>
      <c r="L83" s="58" t="str">
        <f>IFERROR(VLOOKUP(K83,ユーザーリスト!$A:$B,2,0),"")</f>
        <v/>
      </c>
      <c r="M83" s="62"/>
      <c r="N83" s="62"/>
      <c r="O83" s="62"/>
      <c r="P83" s="62"/>
      <c r="Q83" s="62"/>
      <c r="R83" s="62"/>
      <c r="S83" s="62"/>
      <c r="T83" s="62"/>
      <c r="U83" s="41"/>
    </row>
    <row r="84" spans="1:21" s="4" customFormat="1" ht="42.75" customHeight="1">
      <c r="A84" s="27" t="str">
        <f>IF(入力用!A81&lt;&gt;"",入力用!A81,"")</f>
        <v/>
      </c>
      <c r="B84" s="23"/>
      <c r="C84" s="15"/>
      <c r="D84" s="28" t="str">
        <f>IFERROR(VLOOKUP(C84,ユーザーリスト!$A:$B,2,0),"")</f>
        <v/>
      </c>
      <c r="E84" s="29" t="str">
        <f>IF(入力用!B81&lt;&gt;"",入力用!B81,"")</f>
        <v/>
      </c>
      <c r="F84" s="34" t="str">
        <f>IF(入力用!C81&lt;&gt;"",入力用!C81,"")</f>
        <v/>
      </c>
      <c r="G84" s="35" t="str">
        <f>IF(入力用!D81&lt;&gt;"",入力用!D81,"")</f>
        <v/>
      </c>
      <c r="H84" s="66"/>
      <c r="I84" s="68" t="str">
        <f>IFERROR(VLOOKUP(H84,試料リスト!$A:$B,2,0),"")</f>
        <v/>
      </c>
      <c r="J84" s="62"/>
      <c r="K84" s="66"/>
      <c r="L84" s="61" t="str">
        <f>IFERROR(VLOOKUP(K84,ユーザーリスト!$A:$B,2,0),"")</f>
        <v/>
      </c>
      <c r="M84" s="62"/>
      <c r="N84" s="62"/>
      <c r="O84" s="62"/>
      <c r="P84" s="62"/>
      <c r="Q84" s="62"/>
      <c r="R84" s="62"/>
      <c r="S84" s="62"/>
      <c r="T84" s="62"/>
      <c r="U84" s="41"/>
    </row>
    <row r="85" spans="1:21" s="4" customFormat="1" ht="42.75" customHeight="1">
      <c r="A85" s="27" t="str">
        <f>IF(入力用!A82&lt;&gt;"",入力用!A82,"")</f>
        <v/>
      </c>
      <c r="B85" s="23"/>
      <c r="C85" s="15"/>
      <c r="D85" s="28" t="str">
        <f>IFERROR(VLOOKUP(C85,ユーザーリスト!$A:$B,2,0),"")</f>
        <v/>
      </c>
      <c r="E85" s="29" t="str">
        <f>IF(入力用!B82&lt;&gt;"",入力用!B82,"")</f>
        <v/>
      </c>
      <c r="F85" s="34" t="str">
        <f>IF(入力用!C82&lt;&gt;"",入力用!C82,"")</f>
        <v/>
      </c>
      <c r="G85" s="35" t="str">
        <f>IF(入力用!D82&lt;&gt;"",入力用!D82,"")</f>
        <v/>
      </c>
      <c r="H85" s="66"/>
      <c r="I85" s="67" t="str">
        <f>IFERROR(VLOOKUP(H85,試料リスト!$A:$B,2,0),"")</f>
        <v/>
      </c>
      <c r="J85" s="62"/>
      <c r="K85" s="66"/>
      <c r="L85" s="58" t="str">
        <f>IFERROR(VLOOKUP(K85,ユーザーリスト!$A:$B,2,0),"")</f>
        <v/>
      </c>
      <c r="M85" s="62"/>
      <c r="N85" s="62"/>
      <c r="O85" s="62"/>
      <c r="P85" s="62"/>
      <c r="Q85" s="62"/>
      <c r="R85" s="62"/>
      <c r="S85" s="62"/>
      <c r="T85" s="62"/>
      <c r="U85" s="41"/>
    </row>
    <row r="86" spans="1:21" s="4" customFormat="1" ht="42.75" customHeight="1">
      <c r="A86" s="27" t="str">
        <f>IF(入力用!A83&lt;&gt;"",入力用!A83,"")</f>
        <v/>
      </c>
      <c r="B86" s="23"/>
      <c r="C86" s="15"/>
      <c r="D86" s="28" t="str">
        <f>IFERROR(VLOOKUP(C86,ユーザーリスト!$A:$B,2,0),"")</f>
        <v/>
      </c>
      <c r="E86" s="29" t="str">
        <f>IF(入力用!B83&lt;&gt;"",入力用!B83,"")</f>
        <v/>
      </c>
      <c r="F86" s="34" t="str">
        <f>IF(入力用!C83&lt;&gt;"",入力用!C83,"")</f>
        <v/>
      </c>
      <c r="G86" s="35" t="str">
        <f>IF(入力用!D83&lt;&gt;"",入力用!D83,"")</f>
        <v/>
      </c>
      <c r="H86" s="66"/>
      <c r="I86" s="68" t="str">
        <f>IFERROR(VLOOKUP(H86,試料リスト!$A:$B,2,0),"")</f>
        <v/>
      </c>
      <c r="J86" s="62"/>
      <c r="K86" s="66"/>
      <c r="L86" s="61" t="str">
        <f>IFERROR(VLOOKUP(K86,ユーザーリスト!$A:$B,2,0),"")</f>
        <v/>
      </c>
      <c r="M86" s="62"/>
      <c r="N86" s="62"/>
      <c r="O86" s="62"/>
      <c r="P86" s="62"/>
      <c r="Q86" s="62"/>
      <c r="R86" s="62"/>
      <c r="S86" s="62"/>
      <c r="T86" s="62"/>
      <c r="U86" s="41"/>
    </row>
    <row r="87" spans="1:21" s="4" customFormat="1" ht="42.75" customHeight="1">
      <c r="A87" s="27" t="str">
        <f>IF(入力用!A84&lt;&gt;"",入力用!A84,"")</f>
        <v/>
      </c>
      <c r="B87" s="23"/>
      <c r="C87" s="15"/>
      <c r="D87" s="28" t="str">
        <f>IFERROR(VLOOKUP(C87,ユーザーリスト!$A:$B,2,0),"")</f>
        <v/>
      </c>
      <c r="E87" s="29" t="str">
        <f>IF(入力用!B84&lt;&gt;"",入力用!B84,"")</f>
        <v/>
      </c>
      <c r="F87" s="34" t="str">
        <f>IF(入力用!C84&lt;&gt;"",入力用!C84,"")</f>
        <v/>
      </c>
      <c r="G87" s="35" t="str">
        <f>IF(入力用!D84&lt;&gt;"",入力用!D84,"")</f>
        <v/>
      </c>
      <c r="H87" s="66"/>
      <c r="I87" s="67" t="str">
        <f>IFERROR(VLOOKUP(H87,試料リスト!$A:$B,2,0),"")</f>
        <v/>
      </c>
      <c r="J87" s="62"/>
      <c r="K87" s="66"/>
      <c r="L87" s="58" t="str">
        <f>IFERROR(VLOOKUP(K87,ユーザーリスト!$A:$B,2,0),"")</f>
        <v/>
      </c>
      <c r="M87" s="62"/>
      <c r="N87" s="62"/>
      <c r="O87" s="62"/>
      <c r="P87" s="62"/>
      <c r="Q87" s="62"/>
      <c r="R87" s="62"/>
      <c r="S87" s="62"/>
      <c r="T87" s="62"/>
      <c r="U87" s="41"/>
    </row>
    <row r="88" spans="1:21" s="4" customFormat="1" ht="42.75" customHeight="1">
      <c r="A88" s="27" t="str">
        <f>IF(入力用!A85&lt;&gt;"",入力用!A85,"")</f>
        <v/>
      </c>
      <c r="B88" s="23"/>
      <c r="C88" s="15"/>
      <c r="D88" s="28" t="str">
        <f>IFERROR(VLOOKUP(C88,ユーザーリスト!$A:$B,2,0),"")</f>
        <v/>
      </c>
      <c r="E88" s="29" t="str">
        <f>IF(入力用!B85&lt;&gt;"",入力用!B85,"")</f>
        <v/>
      </c>
      <c r="F88" s="34" t="str">
        <f>IF(入力用!C85&lt;&gt;"",入力用!C85,"")</f>
        <v/>
      </c>
      <c r="G88" s="35" t="str">
        <f>IF(入力用!D85&lt;&gt;"",入力用!D85,"")</f>
        <v/>
      </c>
      <c r="H88" s="66"/>
      <c r="I88" s="68" t="str">
        <f>IFERROR(VLOOKUP(H88,試料リスト!$A:$B,2,0),"")</f>
        <v/>
      </c>
      <c r="J88" s="62"/>
      <c r="K88" s="66"/>
      <c r="L88" s="61" t="str">
        <f>IFERROR(VLOOKUP(K88,ユーザーリスト!$A:$B,2,0),"")</f>
        <v/>
      </c>
      <c r="M88" s="62"/>
      <c r="N88" s="62"/>
      <c r="O88" s="62"/>
      <c r="P88" s="62"/>
      <c r="Q88" s="62"/>
      <c r="R88" s="62"/>
      <c r="S88" s="62"/>
      <c r="T88" s="62"/>
      <c r="U88" s="41"/>
    </row>
    <row r="89" spans="1:21" s="4" customFormat="1" ht="42.75" customHeight="1">
      <c r="A89" s="27" t="str">
        <f>IF(入力用!A86&lt;&gt;"",入力用!A86,"")</f>
        <v/>
      </c>
      <c r="B89" s="23"/>
      <c r="C89" s="15"/>
      <c r="D89" s="28" t="str">
        <f>IFERROR(VLOOKUP(C89,ユーザーリスト!$A:$B,2,0),"")</f>
        <v/>
      </c>
      <c r="E89" s="29" t="str">
        <f>IF(入力用!B86&lt;&gt;"",入力用!B86,"")</f>
        <v/>
      </c>
      <c r="F89" s="34" t="str">
        <f>IF(入力用!C86&lt;&gt;"",入力用!C86,"")</f>
        <v/>
      </c>
      <c r="G89" s="35" t="str">
        <f>IF(入力用!D86&lt;&gt;"",入力用!D86,"")</f>
        <v/>
      </c>
      <c r="H89" s="66"/>
      <c r="I89" s="67" t="str">
        <f>IFERROR(VLOOKUP(H89,試料リスト!$A:$B,2,0),"")</f>
        <v/>
      </c>
      <c r="J89" s="62"/>
      <c r="K89" s="66"/>
      <c r="L89" s="58" t="str">
        <f>IFERROR(VLOOKUP(K89,ユーザーリスト!$A:$B,2,0),"")</f>
        <v/>
      </c>
      <c r="M89" s="62"/>
      <c r="N89" s="62"/>
      <c r="O89" s="62"/>
      <c r="P89" s="62"/>
      <c r="Q89" s="62"/>
      <c r="R89" s="62"/>
      <c r="S89" s="62"/>
      <c r="T89" s="62"/>
      <c r="U89" s="41"/>
    </row>
    <row r="90" spans="1:21" s="4" customFormat="1" ht="42.75" customHeight="1">
      <c r="A90" s="27" t="str">
        <f>IF(入力用!A87&lt;&gt;"",入力用!A87,"")</f>
        <v/>
      </c>
      <c r="B90" s="23"/>
      <c r="C90" s="15"/>
      <c r="D90" s="28" t="str">
        <f>IFERROR(VLOOKUP(C90,ユーザーリスト!$A:$B,2,0),"")</f>
        <v/>
      </c>
      <c r="E90" s="29" t="str">
        <f>IF(入力用!B87&lt;&gt;"",入力用!B87,"")</f>
        <v/>
      </c>
      <c r="F90" s="34" t="str">
        <f>IF(入力用!C87&lt;&gt;"",入力用!C87,"")</f>
        <v/>
      </c>
      <c r="G90" s="35" t="str">
        <f>IF(入力用!D87&lt;&gt;"",入力用!D87,"")</f>
        <v/>
      </c>
      <c r="H90" s="66"/>
      <c r="I90" s="68" t="str">
        <f>IFERROR(VLOOKUP(H90,試料リスト!$A:$B,2,0),"")</f>
        <v/>
      </c>
      <c r="J90" s="62"/>
      <c r="K90" s="66"/>
      <c r="L90" s="61" t="str">
        <f>IFERROR(VLOOKUP(K90,ユーザーリスト!$A:$B,2,0),"")</f>
        <v/>
      </c>
      <c r="M90" s="62"/>
      <c r="N90" s="62"/>
      <c r="O90" s="62"/>
      <c r="P90" s="62"/>
      <c r="Q90" s="62"/>
      <c r="R90" s="62"/>
      <c r="S90" s="62"/>
      <c r="T90" s="62"/>
      <c r="U90" s="41"/>
    </row>
    <row r="91" spans="1:21" s="4" customFormat="1" ht="42.75" customHeight="1">
      <c r="A91" s="27" t="str">
        <f>IF(入力用!A88&lt;&gt;"",入力用!A88,"")</f>
        <v/>
      </c>
      <c r="B91" s="23"/>
      <c r="C91" s="15"/>
      <c r="D91" s="28" t="str">
        <f>IFERROR(VLOOKUP(C91,ユーザーリスト!$A:$B,2,0),"")</f>
        <v/>
      </c>
      <c r="E91" s="29" t="str">
        <f>IF(入力用!B88&lt;&gt;"",入力用!B88,"")</f>
        <v/>
      </c>
      <c r="F91" s="34" t="str">
        <f>IF(入力用!C88&lt;&gt;"",入力用!C88,"")</f>
        <v/>
      </c>
      <c r="G91" s="35" t="str">
        <f>IF(入力用!D88&lt;&gt;"",入力用!D88,"")</f>
        <v/>
      </c>
      <c r="H91" s="66"/>
      <c r="I91" s="67" t="str">
        <f>IFERROR(VLOOKUP(H91,試料リスト!$A:$B,2,0),"")</f>
        <v/>
      </c>
      <c r="J91" s="62"/>
      <c r="K91" s="66"/>
      <c r="L91" s="58" t="str">
        <f>IFERROR(VLOOKUP(K91,ユーザーリスト!$A:$B,2,0),"")</f>
        <v/>
      </c>
      <c r="M91" s="62"/>
      <c r="N91" s="62"/>
      <c r="O91" s="62"/>
      <c r="P91" s="62"/>
      <c r="Q91" s="62"/>
      <c r="R91" s="62"/>
      <c r="S91" s="62"/>
      <c r="T91" s="62"/>
      <c r="U91" s="41"/>
    </row>
    <row r="92" spans="1:21" s="4" customFormat="1" ht="42.75" customHeight="1">
      <c r="A92" s="27" t="str">
        <f>IF(入力用!A89&lt;&gt;"",入力用!A89,"")</f>
        <v/>
      </c>
      <c r="B92" s="23"/>
      <c r="C92" s="15"/>
      <c r="D92" s="28" t="str">
        <f>IFERROR(VLOOKUP(C92,ユーザーリスト!$A:$B,2,0),"")</f>
        <v/>
      </c>
      <c r="E92" s="29" t="str">
        <f>IF(入力用!B89&lt;&gt;"",入力用!B89,"")</f>
        <v/>
      </c>
      <c r="F92" s="34" t="str">
        <f>IF(入力用!C89&lt;&gt;"",入力用!C89,"")</f>
        <v/>
      </c>
      <c r="G92" s="35" t="str">
        <f>IF(入力用!D89&lt;&gt;"",入力用!D89,"")</f>
        <v/>
      </c>
      <c r="H92" s="66"/>
      <c r="I92" s="68" t="str">
        <f>IFERROR(VLOOKUP(H92,試料リスト!$A:$B,2,0),"")</f>
        <v/>
      </c>
      <c r="J92" s="62"/>
      <c r="K92" s="66"/>
      <c r="L92" s="61" t="str">
        <f>IFERROR(VLOOKUP(K92,ユーザーリスト!$A:$B,2,0),"")</f>
        <v/>
      </c>
      <c r="M92" s="62"/>
      <c r="N92" s="62"/>
      <c r="O92" s="62"/>
      <c r="P92" s="62"/>
      <c r="Q92" s="62"/>
      <c r="R92" s="62"/>
      <c r="S92" s="62"/>
      <c r="T92" s="62"/>
      <c r="U92" s="41"/>
    </row>
    <row r="93" spans="1:21" s="4" customFormat="1" ht="42.75" customHeight="1">
      <c r="A93" s="27" t="str">
        <f>IF(入力用!A90&lt;&gt;"",入力用!A90,"")</f>
        <v/>
      </c>
      <c r="B93" s="23"/>
      <c r="C93" s="15"/>
      <c r="D93" s="28" t="str">
        <f>IFERROR(VLOOKUP(C93,ユーザーリスト!$A:$B,2,0),"")</f>
        <v/>
      </c>
      <c r="E93" s="29" t="str">
        <f>IF(入力用!B90&lt;&gt;"",入力用!B90,"")</f>
        <v/>
      </c>
      <c r="F93" s="34" t="str">
        <f>IF(入力用!C90&lt;&gt;"",入力用!C90,"")</f>
        <v/>
      </c>
      <c r="G93" s="35" t="str">
        <f>IF(入力用!D90&lt;&gt;"",入力用!D90,"")</f>
        <v/>
      </c>
      <c r="H93" s="66"/>
      <c r="I93" s="67" t="str">
        <f>IFERROR(VLOOKUP(H93,試料リスト!$A:$B,2,0),"")</f>
        <v/>
      </c>
      <c r="J93" s="62"/>
      <c r="K93" s="66"/>
      <c r="L93" s="58" t="str">
        <f>IFERROR(VLOOKUP(K93,ユーザーリスト!$A:$B,2,0),"")</f>
        <v/>
      </c>
      <c r="M93" s="62"/>
      <c r="N93" s="62"/>
      <c r="O93" s="62"/>
      <c r="P93" s="62"/>
      <c r="Q93" s="62"/>
      <c r="R93" s="62"/>
      <c r="S93" s="62"/>
      <c r="T93" s="62"/>
      <c r="U93" s="41"/>
    </row>
    <row r="94" spans="1:21" s="4" customFormat="1" ht="42.75" customHeight="1">
      <c r="A94" s="27" t="str">
        <f>IF(入力用!A91&lt;&gt;"",入力用!A91,"")</f>
        <v/>
      </c>
      <c r="B94" s="23"/>
      <c r="C94" s="15"/>
      <c r="D94" s="28" t="str">
        <f>IFERROR(VLOOKUP(C94,ユーザーリスト!$A:$B,2,0),"")</f>
        <v/>
      </c>
      <c r="E94" s="29" t="str">
        <f>IF(入力用!B91&lt;&gt;"",入力用!B91,"")</f>
        <v/>
      </c>
      <c r="F94" s="34" t="str">
        <f>IF(入力用!C91&lt;&gt;"",入力用!C91,"")</f>
        <v/>
      </c>
      <c r="G94" s="35" t="str">
        <f>IF(入力用!D91&lt;&gt;"",入力用!D91,"")</f>
        <v/>
      </c>
      <c r="H94" s="66"/>
      <c r="I94" s="68" t="str">
        <f>IFERROR(VLOOKUP(H94,試料リスト!$A:$B,2,0),"")</f>
        <v/>
      </c>
      <c r="J94" s="62"/>
      <c r="K94" s="66"/>
      <c r="L94" s="61" t="str">
        <f>IFERROR(VLOOKUP(K94,ユーザーリスト!$A:$B,2,0),"")</f>
        <v/>
      </c>
      <c r="M94" s="62"/>
      <c r="N94" s="62"/>
      <c r="O94" s="62"/>
      <c r="P94" s="62"/>
      <c r="Q94" s="62"/>
      <c r="R94" s="62"/>
      <c r="S94" s="62"/>
      <c r="T94" s="62"/>
      <c r="U94" s="41"/>
    </row>
    <row r="95" spans="1:21" s="4" customFormat="1" ht="42.75" customHeight="1">
      <c r="A95" s="27" t="str">
        <f>IF(入力用!A92&lt;&gt;"",入力用!A92,"")</f>
        <v/>
      </c>
      <c r="B95" s="23"/>
      <c r="C95" s="15"/>
      <c r="D95" s="28" t="str">
        <f>IFERROR(VLOOKUP(C95,ユーザーリスト!$A:$B,2,0),"")</f>
        <v/>
      </c>
      <c r="E95" s="29" t="str">
        <f>IF(入力用!B92&lt;&gt;"",入力用!B92,"")</f>
        <v/>
      </c>
      <c r="F95" s="34" t="str">
        <f>IF(入力用!C92&lt;&gt;"",入力用!C92,"")</f>
        <v/>
      </c>
      <c r="G95" s="35" t="str">
        <f>IF(入力用!D92&lt;&gt;"",入力用!D92,"")</f>
        <v/>
      </c>
      <c r="H95" s="66"/>
      <c r="I95" s="67" t="str">
        <f>IFERROR(VLOOKUP(H95,試料リスト!$A:$B,2,0),"")</f>
        <v/>
      </c>
      <c r="J95" s="62"/>
      <c r="K95" s="66"/>
      <c r="L95" s="58" t="str">
        <f>IFERROR(VLOOKUP(K95,ユーザーリスト!$A:$B,2,0),"")</f>
        <v/>
      </c>
      <c r="M95" s="62"/>
      <c r="N95" s="62"/>
      <c r="O95" s="62"/>
      <c r="P95" s="62"/>
      <c r="Q95" s="62"/>
      <c r="R95" s="62"/>
      <c r="S95" s="62"/>
      <c r="T95" s="62"/>
      <c r="U95" s="41"/>
    </row>
    <row r="96" spans="1:21" s="4" customFormat="1" ht="42.75" customHeight="1">
      <c r="A96" s="27" t="str">
        <f>IF(入力用!A93&lt;&gt;"",入力用!A93,"")</f>
        <v/>
      </c>
      <c r="B96" s="23"/>
      <c r="C96" s="15"/>
      <c r="D96" s="28" t="str">
        <f>IFERROR(VLOOKUP(C96,ユーザーリスト!$A:$B,2,0),"")</f>
        <v/>
      </c>
      <c r="E96" s="29" t="str">
        <f>IF(入力用!B93&lt;&gt;"",入力用!B93,"")</f>
        <v/>
      </c>
      <c r="F96" s="34" t="str">
        <f>IF(入力用!C93&lt;&gt;"",入力用!C93,"")</f>
        <v/>
      </c>
      <c r="G96" s="35" t="str">
        <f>IF(入力用!D93&lt;&gt;"",入力用!D93,"")</f>
        <v/>
      </c>
      <c r="H96" s="66"/>
      <c r="I96" s="68" t="str">
        <f>IFERROR(VLOOKUP(H96,試料リスト!$A:$B,2,0),"")</f>
        <v/>
      </c>
      <c r="J96" s="62"/>
      <c r="K96" s="66"/>
      <c r="L96" s="61" t="str">
        <f>IFERROR(VLOOKUP(K96,ユーザーリスト!$A:$B,2,0),"")</f>
        <v/>
      </c>
      <c r="M96" s="62"/>
      <c r="N96" s="62"/>
      <c r="O96" s="62"/>
      <c r="P96" s="62"/>
      <c r="Q96" s="62"/>
      <c r="R96" s="62"/>
      <c r="S96" s="62"/>
      <c r="T96" s="62"/>
      <c r="U96" s="41"/>
    </row>
    <row r="97" spans="1:21" s="4" customFormat="1" ht="42.75" customHeight="1">
      <c r="A97" s="27" t="str">
        <f>IF(入力用!A94&lt;&gt;"",入力用!A94,"")</f>
        <v/>
      </c>
      <c r="B97" s="23"/>
      <c r="C97" s="15"/>
      <c r="D97" s="28" t="str">
        <f>IFERROR(VLOOKUP(C97,ユーザーリスト!$A:$B,2,0),"")</f>
        <v/>
      </c>
      <c r="E97" s="29" t="str">
        <f>IF(入力用!B94&lt;&gt;"",入力用!B94,"")</f>
        <v/>
      </c>
      <c r="F97" s="34" t="str">
        <f>IF(入力用!C94&lt;&gt;"",入力用!C94,"")</f>
        <v/>
      </c>
      <c r="G97" s="35" t="str">
        <f>IF(入力用!D94&lt;&gt;"",入力用!D94,"")</f>
        <v/>
      </c>
      <c r="H97" s="66"/>
      <c r="I97" s="67" t="str">
        <f>IFERROR(VLOOKUP(H97,試料リスト!$A:$B,2,0),"")</f>
        <v/>
      </c>
      <c r="J97" s="62"/>
      <c r="K97" s="66"/>
      <c r="L97" s="58" t="str">
        <f>IFERROR(VLOOKUP(K97,ユーザーリスト!$A:$B,2,0),"")</f>
        <v/>
      </c>
      <c r="M97" s="62"/>
      <c r="N97" s="62"/>
      <c r="O97" s="62"/>
      <c r="P97" s="62"/>
      <c r="Q97" s="62"/>
      <c r="R97" s="62"/>
      <c r="S97" s="62"/>
      <c r="T97" s="62"/>
      <c r="U97" s="41"/>
    </row>
    <row r="98" spans="1:21" s="4" customFormat="1" ht="42.75" customHeight="1">
      <c r="A98" s="27" t="str">
        <f>IF(入力用!A95&lt;&gt;"",入力用!A95,"")</f>
        <v/>
      </c>
      <c r="B98" s="23"/>
      <c r="C98" s="15"/>
      <c r="D98" s="28" t="str">
        <f>IFERROR(VLOOKUP(C98,ユーザーリスト!$A:$B,2,0),"")</f>
        <v/>
      </c>
      <c r="E98" s="29" t="str">
        <f>IF(入力用!B95&lt;&gt;"",入力用!B95,"")</f>
        <v/>
      </c>
      <c r="F98" s="34" t="str">
        <f>IF(入力用!C95&lt;&gt;"",入力用!C95,"")</f>
        <v/>
      </c>
      <c r="G98" s="35" t="str">
        <f>IF(入力用!D95&lt;&gt;"",入力用!D95,"")</f>
        <v/>
      </c>
      <c r="H98" s="66"/>
      <c r="I98" s="68" t="str">
        <f>IFERROR(VLOOKUP(H98,試料リスト!$A:$B,2,0),"")</f>
        <v/>
      </c>
      <c r="J98" s="62"/>
      <c r="K98" s="66"/>
      <c r="L98" s="61" t="str">
        <f>IFERROR(VLOOKUP(K98,ユーザーリスト!$A:$B,2,0),"")</f>
        <v/>
      </c>
      <c r="M98" s="62"/>
      <c r="N98" s="62"/>
      <c r="O98" s="62"/>
      <c r="P98" s="62"/>
      <c r="Q98" s="62"/>
      <c r="R98" s="62"/>
      <c r="S98" s="62"/>
      <c r="T98" s="62"/>
      <c r="U98" s="41"/>
    </row>
    <row r="99" spans="1:21" s="4" customFormat="1" ht="42.75" customHeight="1">
      <c r="A99" s="27" t="str">
        <f>IF(入力用!A96&lt;&gt;"",入力用!A96,"")</f>
        <v/>
      </c>
      <c r="B99" s="23"/>
      <c r="C99" s="15"/>
      <c r="D99" s="28" t="str">
        <f>IFERROR(VLOOKUP(C99,ユーザーリスト!$A:$B,2,0),"")</f>
        <v/>
      </c>
      <c r="E99" s="29" t="str">
        <f>IF(入力用!B96&lt;&gt;"",入力用!B96,"")</f>
        <v/>
      </c>
      <c r="F99" s="34" t="str">
        <f>IF(入力用!C96&lt;&gt;"",入力用!C96,"")</f>
        <v/>
      </c>
      <c r="G99" s="35" t="str">
        <f>IF(入力用!D96&lt;&gt;"",入力用!D96,"")</f>
        <v/>
      </c>
      <c r="H99" s="66"/>
      <c r="I99" s="67" t="str">
        <f>IFERROR(VLOOKUP(H99,試料リスト!$A:$B,2,0),"")</f>
        <v/>
      </c>
      <c r="J99" s="62"/>
      <c r="K99" s="66"/>
      <c r="L99" s="58" t="str">
        <f>IFERROR(VLOOKUP(K99,ユーザーリスト!$A:$B,2,0),"")</f>
        <v/>
      </c>
      <c r="M99" s="62"/>
      <c r="N99" s="62"/>
      <c r="O99" s="62"/>
      <c r="P99" s="62"/>
      <c r="Q99" s="62"/>
      <c r="R99" s="62"/>
      <c r="S99" s="62"/>
      <c r="T99" s="62"/>
      <c r="U99" s="41"/>
    </row>
    <row r="100" spans="1:21" s="4" customFormat="1" ht="42.75" customHeight="1">
      <c r="A100" s="27" t="str">
        <f>IF(入力用!A97&lt;&gt;"",入力用!A97,"")</f>
        <v/>
      </c>
      <c r="B100" s="23"/>
      <c r="C100" s="15"/>
      <c r="D100" s="28" t="str">
        <f>IFERROR(VLOOKUP(C100,ユーザーリスト!$A:$B,2,0),"")</f>
        <v/>
      </c>
      <c r="E100" s="29" t="str">
        <f>IF(入力用!B97&lt;&gt;"",入力用!B97,"")</f>
        <v/>
      </c>
      <c r="F100" s="34" t="str">
        <f>IF(入力用!C97&lt;&gt;"",入力用!C97,"")</f>
        <v/>
      </c>
      <c r="G100" s="35" t="str">
        <f>IF(入力用!D97&lt;&gt;"",入力用!D97,"")</f>
        <v/>
      </c>
      <c r="H100" s="66"/>
      <c r="I100" s="68" t="str">
        <f>IFERROR(VLOOKUP(H100,試料リスト!$A:$B,2,0),"")</f>
        <v/>
      </c>
      <c r="J100" s="62"/>
      <c r="K100" s="66"/>
      <c r="L100" s="61" t="str">
        <f>IFERROR(VLOOKUP(K100,ユーザーリスト!$A:$B,2,0),"")</f>
        <v/>
      </c>
      <c r="M100" s="62"/>
      <c r="N100" s="62"/>
      <c r="O100" s="62"/>
      <c r="P100" s="62"/>
      <c r="Q100" s="62"/>
      <c r="R100" s="62"/>
      <c r="S100" s="62"/>
      <c r="T100" s="62"/>
      <c r="U100" s="41"/>
    </row>
    <row r="101" spans="1:21" s="4" customFormat="1" ht="42.75" customHeight="1">
      <c r="B101" s="5"/>
      <c r="C101" s="5"/>
      <c r="D101" s="6" t="str">
        <f t="shared" ref="D101:D130" si="0">IFERROR(VLOOKUP(C101,リスト,2,0),"")</f>
        <v/>
      </c>
      <c r="E101" s="7"/>
      <c r="F101" s="42"/>
      <c r="G101" s="4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1" s="4" customFormat="1" ht="42.75" customHeight="1">
      <c r="B102" s="5"/>
      <c r="C102" s="5"/>
      <c r="D102" s="6" t="str">
        <f t="shared" si="0"/>
        <v/>
      </c>
      <c r="E102" s="7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1" s="4" customFormat="1" ht="42.75" customHeight="1">
      <c r="B103" s="5"/>
      <c r="C103" s="5"/>
      <c r="D103" s="6" t="str">
        <f t="shared" si="0"/>
        <v/>
      </c>
      <c r="E103" s="7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1" s="4" customFormat="1" ht="42.75" customHeight="1">
      <c r="B104" s="5"/>
      <c r="C104" s="5"/>
      <c r="D104" s="6" t="str">
        <f t="shared" si="0"/>
        <v/>
      </c>
      <c r="E104" s="7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1" s="4" customFormat="1" ht="42.75" customHeight="1">
      <c r="B105" s="5"/>
      <c r="C105" s="5"/>
      <c r="D105" s="6" t="str">
        <f t="shared" si="0"/>
        <v/>
      </c>
      <c r="E105" s="7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1" s="4" customFormat="1" ht="42.75" customHeight="1">
      <c r="B106" s="5"/>
      <c r="C106" s="5"/>
      <c r="D106" s="6" t="str">
        <f t="shared" si="0"/>
        <v/>
      </c>
      <c r="E106" s="7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1" s="4" customFormat="1" ht="42.75" customHeight="1">
      <c r="B107" s="5"/>
      <c r="C107" s="5"/>
      <c r="D107" s="6" t="str">
        <f t="shared" si="0"/>
        <v/>
      </c>
      <c r="E107" s="7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1" s="4" customFormat="1" ht="42.75" customHeight="1">
      <c r="B108" s="5"/>
      <c r="C108" s="5"/>
      <c r="D108" s="6" t="str">
        <f t="shared" si="0"/>
        <v/>
      </c>
      <c r="E108" s="7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1" s="4" customFormat="1" ht="42.75" customHeight="1">
      <c r="B109" s="5"/>
      <c r="C109" s="5"/>
      <c r="D109" s="6" t="str">
        <f t="shared" si="0"/>
        <v/>
      </c>
      <c r="E109" s="7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1" s="4" customFormat="1" ht="42.75" customHeight="1">
      <c r="B110" s="5"/>
      <c r="C110" s="5"/>
      <c r="D110" s="6" t="str">
        <f t="shared" si="0"/>
        <v/>
      </c>
      <c r="E110" s="7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1" s="4" customFormat="1" ht="42.75" customHeight="1">
      <c r="B111" s="5"/>
      <c r="C111" s="5"/>
      <c r="D111" s="6" t="str">
        <f t="shared" si="0"/>
        <v/>
      </c>
      <c r="E111" s="7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1" s="4" customFormat="1" ht="42.75" customHeight="1">
      <c r="B112" s="5"/>
      <c r="C112" s="5"/>
      <c r="D112" s="6" t="str">
        <f t="shared" si="0"/>
        <v/>
      </c>
      <c r="E112" s="7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s="4" customFormat="1" ht="42.75" customHeight="1">
      <c r="B113" s="5"/>
      <c r="C113" s="5"/>
      <c r="D113" s="6" t="str">
        <f t="shared" si="0"/>
        <v/>
      </c>
      <c r="E113" s="7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2:20" s="4" customFormat="1" ht="42.75" customHeight="1">
      <c r="B114" s="5"/>
      <c r="C114" s="5"/>
      <c r="D114" s="6" t="str">
        <f t="shared" si="0"/>
        <v/>
      </c>
      <c r="E114" s="7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s="4" customFormat="1" ht="42.75" customHeight="1">
      <c r="B115" s="5"/>
      <c r="C115" s="5"/>
      <c r="D115" s="6" t="str">
        <f t="shared" si="0"/>
        <v/>
      </c>
      <c r="E115" s="7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s="4" customFormat="1" ht="42.75" customHeight="1">
      <c r="B116" s="5"/>
      <c r="C116" s="5"/>
      <c r="D116" s="6" t="str">
        <f t="shared" si="0"/>
        <v/>
      </c>
      <c r="E116" s="7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s="4" customFormat="1" ht="42.75" customHeight="1">
      <c r="B117" s="5"/>
      <c r="C117" s="5"/>
      <c r="D117" s="6" t="str">
        <f t="shared" si="0"/>
        <v/>
      </c>
      <c r="E117" s="7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2:20" s="4" customFormat="1" ht="42.75" customHeight="1">
      <c r="B118" s="5"/>
      <c r="C118" s="5"/>
      <c r="D118" s="6" t="str">
        <f t="shared" si="0"/>
        <v/>
      </c>
      <c r="E118" s="7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s="4" customFormat="1" ht="42.75" customHeight="1">
      <c r="B119" s="5"/>
      <c r="C119" s="5"/>
      <c r="D119" s="6" t="str">
        <f t="shared" si="0"/>
        <v/>
      </c>
      <c r="E119" s="7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s="4" customFormat="1" ht="42.75" customHeight="1">
      <c r="B120" s="5"/>
      <c r="C120" s="5"/>
      <c r="D120" s="6" t="str">
        <f t="shared" si="0"/>
        <v/>
      </c>
      <c r="E120" s="7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s="4" customFormat="1" ht="42.75" customHeight="1">
      <c r="B121" s="5"/>
      <c r="C121" s="5"/>
      <c r="D121" s="6" t="str">
        <f t="shared" si="0"/>
        <v/>
      </c>
      <c r="E121" s="7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2:20" s="4" customFormat="1" ht="42.75" customHeight="1">
      <c r="B122" s="5"/>
      <c r="C122" s="5"/>
      <c r="D122" s="6" t="str">
        <f t="shared" si="0"/>
        <v/>
      </c>
      <c r="E122" s="7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2:20" s="4" customFormat="1" ht="42.75" customHeight="1">
      <c r="B123" s="5"/>
      <c r="C123" s="5"/>
      <c r="D123" s="6" t="str">
        <f t="shared" si="0"/>
        <v/>
      </c>
      <c r="E123" s="7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2:20" s="4" customFormat="1" ht="42.75" customHeight="1">
      <c r="B124" s="5"/>
      <c r="C124" s="5"/>
      <c r="D124" s="6" t="str">
        <f t="shared" si="0"/>
        <v/>
      </c>
      <c r="E124" s="7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s="4" customFormat="1" ht="42.75" customHeight="1">
      <c r="B125" s="5"/>
      <c r="C125" s="5"/>
      <c r="D125" s="6" t="str">
        <f t="shared" si="0"/>
        <v/>
      </c>
      <c r="E125" s="7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s="4" customFormat="1" ht="42.75" customHeight="1">
      <c r="B126" s="5"/>
      <c r="C126" s="5"/>
      <c r="D126" s="6" t="str">
        <f t="shared" si="0"/>
        <v/>
      </c>
      <c r="E126" s="7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s="4" customFormat="1" ht="42.75" customHeight="1">
      <c r="B127" s="5"/>
      <c r="C127" s="5"/>
      <c r="D127" s="6" t="str">
        <f t="shared" si="0"/>
        <v/>
      </c>
      <c r="E127" s="7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2:20" s="4" customFormat="1" ht="42.75" customHeight="1">
      <c r="B128" s="5"/>
      <c r="C128" s="5"/>
      <c r="D128" s="6" t="str">
        <f t="shared" si="0"/>
        <v/>
      </c>
      <c r="E128" s="7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2:20" s="4" customFormat="1" ht="42.75" customHeight="1">
      <c r="B129" s="5"/>
      <c r="C129" s="5"/>
      <c r="D129" s="6" t="str">
        <f t="shared" si="0"/>
        <v/>
      </c>
      <c r="E129" s="7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s="4" customFormat="1" ht="42.75" customHeight="1">
      <c r="B130" s="5"/>
      <c r="C130" s="5"/>
      <c r="D130" s="6" t="str">
        <f t="shared" si="0"/>
        <v/>
      </c>
      <c r="E130" s="7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2:20" s="4" customFormat="1" ht="42.75" customHeight="1">
      <c r="B131" s="5"/>
      <c r="C131" s="5"/>
      <c r="D131" s="6" t="str">
        <f t="shared" ref="D131:D136" si="1">IFERROR(VLOOKUP(C131,リスト,2,0),"")</f>
        <v/>
      </c>
      <c r="E131" s="7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2:20" s="4" customFormat="1" ht="42.75" customHeight="1">
      <c r="B132" s="5"/>
      <c r="C132" s="5"/>
      <c r="D132" s="6" t="str">
        <f t="shared" si="1"/>
        <v/>
      </c>
      <c r="E132" s="7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2:20" s="4" customFormat="1" ht="42.75" customHeight="1">
      <c r="B133" s="5"/>
      <c r="C133" s="5"/>
      <c r="D133" s="6" t="str">
        <f t="shared" si="1"/>
        <v/>
      </c>
      <c r="E133" s="7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2:20" s="4" customFormat="1" ht="42.75" customHeight="1">
      <c r="B134" s="5"/>
      <c r="C134" s="5"/>
      <c r="D134" s="6" t="str">
        <f t="shared" si="1"/>
        <v/>
      </c>
      <c r="E134" s="7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s="4" customFormat="1" ht="42.75" customHeight="1">
      <c r="B135" s="5"/>
      <c r="C135" s="5"/>
      <c r="D135" s="6" t="str">
        <f t="shared" si="1"/>
        <v/>
      </c>
      <c r="E135" s="7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s="4" customFormat="1" ht="42.75" customHeight="1">
      <c r="B136" s="5"/>
      <c r="C136" s="5"/>
      <c r="D136" s="6" t="str">
        <f t="shared" si="1"/>
        <v/>
      </c>
      <c r="E136" s="7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</sheetData>
  <phoneticPr fontId="13"/>
  <dataValidations count="1">
    <dataValidation showDropDown="1" showInputMessage="1" showErrorMessage="1" sqref="H5:H100" xr:uid="{AD8C639F-B535-4BC7-9472-58A32E800DB3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8B98F-DDCB-4426-A914-B67440989AAA}">
          <x14:formula1>
            <xm:f>ユーザーリスト!#REF!</xm:f>
          </x14:formula1>
          <xm:sqref>C101:C136</xm:sqref>
        </x14:dataValidation>
        <x14:dataValidation type="list" allowBlank="1" showInputMessage="1" showErrorMessage="1" xr:uid="{AD0485AA-3850-4FAA-8B41-2359112106B9}">
          <x14:formula1>
            <xm:f>ユーザーリスト!$A$2:$A$100</xm:f>
          </x14:formula1>
          <xm:sqref>C5:C100 K5:K100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9C18-961F-4510-95F7-155483B322AD}">
  <dimension ref="A1:C36"/>
  <sheetViews>
    <sheetView workbookViewId="0"/>
  </sheetViews>
  <sheetFormatPr defaultRowHeight="18.75"/>
  <cols>
    <col min="1" max="1" width="40.5" bestFit="1" customWidth="1"/>
    <col min="2" max="2" width="40.75" bestFit="1" customWidth="1"/>
    <col min="3" max="3" width="48.875" bestFit="1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 t="s">
        <v>16</v>
      </c>
      <c r="B2" t="s">
        <v>17</v>
      </c>
      <c r="C2" t="s">
        <v>18</v>
      </c>
    </row>
    <row r="3" spans="1:3">
      <c r="A3" t="s">
        <v>16</v>
      </c>
      <c r="B3" t="s">
        <v>19</v>
      </c>
      <c r="C3" t="s">
        <v>20</v>
      </c>
    </row>
    <row r="4" spans="1:3">
      <c r="A4" t="s">
        <v>16</v>
      </c>
      <c r="B4" t="s">
        <v>21</v>
      </c>
      <c r="C4" t="s">
        <v>22</v>
      </c>
    </row>
    <row r="5" spans="1:3">
      <c r="A5" t="s">
        <v>16</v>
      </c>
      <c r="B5" t="s">
        <v>23</v>
      </c>
      <c r="C5" t="s">
        <v>24</v>
      </c>
    </row>
    <row r="6" spans="1:3">
      <c r="A6" t="s">
        <v>16</v>
      </c>
      <c r="B6" t="s">
        <v>25</v>
      </c>
      <c r="C6" t="s">
        <v>26</v>
      </c>
    </row>
    <row r="7" spans="1:3">
      <c r="A7" t="s">
        <v>16</v>
      </c>
      <c r="B7" t="s">
        <v>27</v>
      </c>
      <c r="C7" t="s">
        <v>28</v>
      </c>
    </row>
    <row r="8" spans="1:3">
      <c r="A8" t="s">
        <v>16</v>
      </c>
      <c r="B8" t="s">
        <v>29</v>
      </c>
      <c r="C8" t="s">
        <v>30</v>
      </c>
    </row>
    <row r="9" spans="1:3">
      <c r="A9" t="s">
        <v>31</v>
      </c>
      <c r="B9" t="s">
        <v>19</v>
      </c>
      <c r="C9" t="s">
        <v>32</v>
      </c>
    </row>
    <row r="10" spans="1:3">
      <c r="A10" t="s">
        <v>31</v>
      </c>
      <c r="B10" t="s">
        <v>17</v>
      </c>
      <c r="C10" t="s">
        <v>33</v>
      </c>
    </row>
    <row r="11" spans="1:3">
      <c r="A11" t="s">
        <v>31</v>
      </c>
      <c r="B11" t="s">
        <v>34</v>
      </c>
      <c r="C11" t="s">
        <v>35</v>
      </c>
    </row>
    <row r="12" spans="1:3">
      <c r="A12" t="s">
        <v>36</v>
      </c>
      <c r="B12" t="s">
        <v>17</v>
      </c>
      <c r="C12" t="s">
        <v>37</v>
      </c>
    </row>
    <row r="13" spans="1:3">
      <c r="A13" t="s">
        <v>36</v>
      </c>
      <c r="B13" t="s">
        <v>19</v>
      </c>
      <c r="C13" t="s">
        <v>38</v>
      </c>
    </row>
    <row r="14" spans="1:3">
      <c r="A14" t="s">
        <v>36</v>
      </c>
      <c r="B14" t="s">
        <v>21</v>
      </c>
      <c r="C14" t="s">
        <v>39</v>
      </c>
    </row>
    <row r="15" spans="1:3">
      <c r="A15" t="s">
        <v>36</v>
      </c>
      <c r="B15" t="s">
        <v>34</v>
      </c>
      <c r="C15" t="s">
        <v>40</v>
      </c>
    </row>
    <row r="16" spans="1:3">
      <c r="A16" t="s">
        <v>36</v>
      </c>
      <c r="B16" t="s">
        <v>41</v>
      </c>
      <c r="C16" t="s">
        <v>42</v>
      </c>
    </row>
    <row r="17" spans="1:3">
      <c r="A17" t="s">
        <v>36</v>
      </c>
      <c r="B17" t="s">
        <v>27</v>
      </c>
      <c r="C17" t="s">
        <v>43</v>
      </c>
    </row>
    <row r="18" spans="1:3">
      <c r="A18" t="s">
        <v>36</v>
      </c>
      <c r="B18" t="s">
        <v>29</v>
      </c>
      <c r="C18" t="s">
        <v>44</v>
      </c>
    </row>
    <row r="19" spans="1:3">
      <c r="A19" t="s">
        <v>45</v>
      </c>
      <c r="B19" t="s">
        <v>17</v>
      </c>
      <c r="C19" t="s">
        <v>46</v>
      </c>
    </row>
    <row r="20" spans="1:3">
      <c r="A20" t="s">
        <v>45</v>
      </c>
      <c r="B20" t="s">
        <v>19</v>
      </c>
      <c r="C20" t="s">
        <v>47</v>
      </c>
    </row>
    <row r="21" spans="1:3">
      <c r="A21" t="s">
        <v>45</v>
      </c>
      <c r="B21" t="s">
        <v>21</v>
      </c>
      <c r="C21" t="s">
        <v>48</v>
      </c>
    </row>
    <row r="22" spans="1:3">
      <c r="A22" t="s">
        <v>45</v>
      </c>
      <c r="B22" t="s">
        <v>23</v>
      </c>
      <c r="C22" t="s">
        <v>49</v>
      </c>
    </row>
    <row r="23" spans="1:3">
      <c r="A23" t="s">
        <v>45</v>
      </c>
      <c r="B23" t="s">
        <v>29</v>
      </c>
      <c r="C23" t="s">
        <v>50</v>
      </c>
    </row>
    <row r="24" spans="1:3">
      <c r="A24" t="s">
        <v>51</v>
      </c>
      <c r="B24" t="s">
        <v>19</v>
      </c>
      <c r="C24" t="s">
        <v>52</v>
      </c>
    </row>
    <row r="25" spans="1:3">
      <c r="A25" t="s">
        <v>53</v>
      </c>
      <c r="B25" t="s">
        <v>19</v>
      </c>
      <c r="C25" t="s">
        <v>54</v>
      </c>
    </row>
    <row r="26" spans="1:3">
      <c r="A26" t="s">
        <v>55</v>
      </c>
      <c r="B26" t="s">
        <v>19</v>
      </c>
      <c r="C26" t="s">
        <v>56</v>
      </c>
    </row>
    <row r="27" spans="1:3">
      <c r="A27" t="s">
        <v>16</v>
      </c>
      <c r="B27" t="s">
        <v>57</v>
      </c>
      <c r="C27" t="s">
        <v>58</v>
      </c>
    </row>
    <row r="28" spans="1:3">
      <c r="A28" t="s">
        <v>16</v>
      </c>
      <c r="B28" t="s">
        <v>59</v>
      </c>
      <c r="C28" t="s">
        <v>60</v>
      </c>
    </row>
    <row r="29" spans="1:3">
      <c r="A29" t="s">
        <v>55</v>
      </c>
      <c r="B29" t="s">
        <v>61</v>
      </c>
      <c r="C29" t="s">
        <v>62</v>
      </c>
    </row>
    <row r="30" spans="1:3">
      <c r="A30" t="s">
        <v>55</v>
      </c>
      <c r="B30" t="s">
        <v>63</v>
      </c>
      <c r="C30" t="s">
        <v>64</v>
      </c>
    </row>
    <row r="31" spans="1:3">
      <c r="A31" t="s">
        <v>55</v>
      </c>
      <c r="B31" t="s">
        <v>65</v>
      </c>
      <c r="C31" t="s">
        <v>66</v>
      </c>
    </row>
    <row r="32" spans="1:3">
      <c r="A32" t="s">
        <v>55</v>
      </c>
      <c r="B32" t="s">
        <v>67</v>
      </c>
      <c r="C32" t="s">
        <v>68</v>
      </c>
    </row>
    <row r="33" spans="1:3">
      <c r="A33" t="s">
        <v>55</v>
      </c>
      <c r="B33" t="s">
        <v>69</v>
      </c>
      <c r="C33" t="s">
        <v>70</v>
      </c>
    </row>
    <row r="34" spans="1:3">
      <c r="A34" t="s">
        <v>55</v>
      </c>
      <c r="B34" t="s">
        <v>71</v>
      </c>
      <c r="C34" t="s">
        <v>72</v>
      </c>
    </row>
    <row r="35" spans="1:3">
      <c r="A35" t="s">
        <v>16</v>
      </c>
      <c r="B35" t="s">
        <v>73</v>
      </c>
      <c r="C35" t="s">
        <v>74</v>
      </c>
    </row>
    <row r="36" spans="1:3">
      <c r="A36" t="s">
        <v>16</v>
      </c>
      <c r="B36" t="s">
        <v>75</v>
      </c>
      <c r="C36" t="s">
        <v>76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C49-8AA6-4A59-AB82-58615BD13C48}">
  <dimension ref="A1:B25"/>
  <sheetViews>
    <sheetView topLeftCell="A7" workbookViewId="0"/>
  </sheetViews>
  <sheetFormatPr defaultRowHeight="18.75"/>
  <cols>
    <col min="1" max="1" width="40.75" bestFit="1" customWidth="1"/>
    <col min="2" max="2" width="49.5" bestFit="1" customWidth="1"/>
  </cols>
  <sheetData>
    <row r="1" spans="1:2">
      <c r="A1" t="s">
        <v>14</v>
      </c>
      <c r="B1" t="s">
        <v>15</v>
      </c>
    </row>
    <row r="2" spans="1:2">
      <c r="A2" t="s">
        <v>77</v>
      </c>
      <c r="B2" t="s">
        <v>78</v>
      </c>
    </row>
    <row r="3" spans="1:2">
      <c r="A3" t="s">
        <v>79</v>
      </c>
      <c r="B3" t="s">
        <v>80</v>
      </c>
    </row>
    <row r="4" spans="1:2">
      <c r="A4" t="s">
        <v>81</v>
      </c>
      <c r="B4" t="s">
        <v>82</v>
      </c>
    </row>
    <row r="5" spans="1:2">
      <c r="A5" t="s">
        <v>21</v>
      </c>
      <c r="B5" t="s">
        <v>83</v>
      </c>
    </row>
    <row r="6" spans="1:2">
      <c r="A6" t="s">
        <v>84</v>
      </c>
      <c r="B6" t="s">
        <v>85</v>
      </c>
    </row>
    <row r="7" spans="1:2">
      <c r="A7" t="s">
        <v>86</v>
      </c>
      <c r="B7" t="s">
        <v>87</v>
      </c>
    </row>
    <row r="8" spans="1:2">
      <c r="A8" t="s">
        <v>41</v>
      </c>
      <c r="B8" t="s">
        <v>88</v>
      </c>
    </row>
    <row r="9" spans="1:2">
      <c r="A9" t="s">
        <v>89</v>
      </c>
      <c r="B9" t="s">
        <v>90</v>
      </c>
    </row>
    <row r="10" spans="1:2">
      <c r="A10" t="s">
        <v>34</v>
      </c>
      <c r="B10" t="s">
        <v>91</v>
      </c>
    </row>
    <row r="11" spans="1:2">
      <c r="A11" t="s">
        <v>92</v>
      </c>
      <c r="B11" t="s">
        <v>93</v>
      </c>
    </row>
    <row r="12" spans="1:2">
      <c r="A12" t="s">
        <v>59</v>
      </c>
      <c r="B12" t="s">
        <v>94</v>
      </c>
    </row>
    <row r="13" spans="1:2">
      <c r="A13" t="s">
        <v>73</v>
      </c>
      <c r="B13" t="s">
        <v>95</v>
      </c>
    </row>
    <row r="14" spans="1:2">
      <c r="A14" t="s">
        <v>75</v>
      </c>
      <c r="B14" t="s">
        <v>96</v>
      </c>
    </row>
    <row r="15" spans="1:2">
      <c r="A15" t="s">
        <v>57</v>
      </c>
      <c r="B15" t="s">
        <v>97</v>
      </c>
    </row>
    <row r="16" spans="1:2">
      <c r="A16" t="s">
        <v>61</v>
      </c>
      <c r="B16" t="s">
        <v>98</v>
      </c>
    </row>
    <row r="17" spans="1:2">
      <c r="A17" t="s">
        <v>63</v>
      </c>
      <c r="B17" t="s">
        <v>99</v>
      </c>
    </row>
    <row r="18" spans="1:2">
      <c r="A18" t="s">
        <v>65</v>
      </c>
      <c r="B18" t="s">
        <v>100</v>
      </c>
    </row>
    <row r="19" spans="1:2">
      <c r="A19" t="s">
        <v>67</v>
      </c>
      <c r="B19" t="s">
        <v>101</v>
      </c>
    </row>
    <row r="20" spans="1:2">
      <c r="A20" t="s">
        <v>69</v>
      </c>
      <c r="B20" t="s">
        <v>102</v>
      </c>
    </row>
    <row r="21" spans="1:2">
      <c r="A21" t="s">
        <v>71</v>
      </c>
      <c r="B21" t="s">
        <v>103</v>
      </c>
    </row>
    <row r="22" spans="1:2">
      <c r="A22" t="s">
        <v>104</v>
      </c>
      <c r="B22" t="s">
        <v>105</v>
      </c>
    </row>
    <row r="23" spans="1:2">
      <c r="A23" t="s">
        <v>106</v>
      </c>
      <c r="B23" t="s">
        <v>107</v>
      </c>
    </row>
    <row r="24" spans="1:2">
      <c r="A24" t="s">
        <v>108</v>
      </c>
      <c r="B24" t="s">
        <v>109</v>
      </c>
    </row>
    <row r="25" spans="1:2">
      <c r="A25" t="s">
        <v>110</v>
      </c>
      <c r="B25" t="s">
        <v>111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CF9-AA9D-4CA1-B6E0-4DF76A8A0E21}">
  <dimension ref="A1:S7"/>
  <sheetViews>
    <sheetView workbookViewId="0"/>
  </sheetViews>
  <sheetFormatPr defaultRowHeight="18.75"/>
  <cols>
    <col min="1" max="1" width="21.25" customWidth="1"/>
    <col min="2" max="2" width="63.625" bestFit="1" customWidth="1"/>
  </cols>
  <sheetData>
    <row r="1" spans="1:19">
      <c r="A1" s="44" t="s">
        <v>127</v>
      </c>
      <c r="B1" s="44" t="s">
        <v>128</v>
      </c>
    </row>
    <row r="2" spans="1:19">
      <c r="A2" t="s">
        <v>115</v>
      </c>
      <c r="B2" t="s">
        <v>175</v>
      </c>
      <c r="S2" s="22"/>
    </row>
    <row r="3" spans="1:19">
      <c r="A3" t="s">
        <v>116</v>
      </c>
      <c r="B3" t="s">
        <v>114</v>
      </c>
      <c r="S3" s="22"/>
    </row>
    <row r="4" spans="1:19">
      <c r="S4" s="22"/>
    </row>
    <row r="5" spans="1:19">
      <c r="S5" s="22"/>
    </row>
    <row r="6" spans="1:19">
      <c r="S6" s="22"/>
    </row>
    <row r="7" spans="1:19">
      <c r="S7" s="2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EB45-85F2-46BD-9B21-FF666FB68245}">
  <dimension ref="A1:S7"/>
  <sheetViews>
    <sheetView workbookViewId="0"/>
  </sheetViews>
  <sheetFormatPr defaultRowHeight="18.75"/>
  <cols>
    <col min="1" max="1" width="21.25" customWidth="1"/>
    <col min="2" max="2" width="50.875" customWidth="1"/>
  </cols>
  <sheetData>
    <row r="1" spans="1:19">
      <c r="A1" s="44" t="s">
        <v>162</v>
      </c>
      <c r="B1" s="44" t="s">
        <v>145</v>
      </c>
    </row>
    <row r="2" spans="1:19">
      <c r="A2" t="s">
        <v>163</v>
      </c>
      <c r="B2" t="s">
        <v>164</v>
      </c>
      <c r="S2" s="22"/>
    </row>
    <row r="3" spans="1:19">
      <c r="A3" t="s">
        <v>131</v>
      </c>
      <c r="B3" t="s">
        <v>176</v>
      </c>
      <c r="S3" s="22"/>
    </row>
    <row r="4" spans="1:19">
      <c r="S4" s="22"/>
    </row>
    <row r="5" spans="1:19">
      <c r="S5" s="22"/>
    </row>
    <row r="6" spans="1:19">
      <c r="S6" s="22"/>
    </row>
    <row r="7" spans="1:19">
      <c r="S7" s="2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3 d V i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6 X d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3 d V i i K R 7 g O A A A A E Q A A A B M A H A B G b 3 J t d W x h c y 9 T Z W N 0 a W 9 u M S 5 t I K I Y A C i g F A A A A A A A A A A A A A A A A A A A A A A A A A A A A C t O T S 7 J z M 9 T C I b Q h t Y A U E s B A i 0 A F A A C A A g A e l 3 d V i p Z 2 Z y j A A A A 9 g A A A B I A A A A A A A A A A A A A A A A A A A A A A E N v b m Z p Z y 9 Q Y W N r Y W d l L n h t b F B L A Q I t A B Q A A g A I A H p d 3 V Y P y u m r p A A A A O k A A A A T A A A A A A A A A A A A A A A A A O 8 A A A B b Q 2 9 u d G V u d F 9 U e X B l c 1 0 u e G 1 s U E s B A i 0 A F A A C A A g A e l 3 d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s 0 B b M f h N B o V 1 m Z S K p E + 8 A A A A A A g A A A A A A E G Y A A A A B A A A g A A A A t a Y + 1 2 u q f J K s C T 2 c k A T q h M t C C J U 1 y w 9 + 3 A P q h G 2 o H 9 E A A A A A D o A A A A A C A A A g A A A A w x 0 7 A y / D 8 w 3 l y B L / s s 8 T 0 5 0 o w l M 7 D j N i S q Q w 9 I 5 3 i 0 x Q A A A A D b V j 9 T v O Y k a X c s k 9 W N B m 1 x T R F V e M h B r Y g T v 4 7 s q m g w h 0 O t f x / 0 z 1 w B j s Y 5 e s d h v N R K K y a g w O j 7 m o I h x B a C 5 + 2 F L W 1 t / D b 9 W V n w + g b B L 9 j c F A A A A A F r h C o E 2 G 5 J 4 C W 6 c 1 2 i 1 B Q C p d K f m x G 0 9 k 7 8 A I V W q m n E 1 k T + A / R m c E B M x x P z k 4 Q 3 w S 0 Y O L N z u B Q 2 R k I K l k f + V F 5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E1CDC85A20AD43AC8B197C3666E45D" ma:contentTypeVersion="6" ma:contentTypeDescription="新しいドキュメントを作成します。" ma:contentTypeScope="" ma:versionID="4b41b4c34d5ddc1eeaeeb18b53b3778b">
  <xsd:schema xmlns:xsd="http://www.w3.org/2001/XMLSchema" xmlns:xs="http://www.w3.org/2001/XMLSchema" xmlns:p="http://schemas.microsoft.com/office/2006/metadata/properties" xmlns:ns2="446ee44a-4d06-438e-94b3-fbe32bf107cf" xmlns:ns3="c2dbe6c9-e276-4ac9-842a-29f3873b674d" targetNamespace="http://schemas.microsoft.com/office/2006/metadata/properties" ma:root="true" ma:fieldsID="1a1dd0c8b58709683466e8e7624bffa9" ns2:_="" ns3:_="">
    <xsd:import namespace="446ee44a-4d06-438e-94b3-fbe32bf107cf"/>
    <xsd:import namespace="c2dbe6c9-e276-4ac9-842a-29f3873b6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ee44a-4d06-438e-94b3-fbe32bf10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e6c9-e276-4ac9-842a-29f3873b6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C4BD6-107E-439B-9C6B-98183501257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4BB4F1-D296-4A34-B8B9-BB02A9EA8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6ee44a-4d06-438e-94b3-fbe32bf107cf"/>
    <ds:schemaRef ds:uri="c2dbe6c9-e276-4ac9-842a-29f3873b6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6C41A-34A2-4589-AE1D-A687C4F8EC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入力用</vt:lpstr>
      <vt:lpstr>登録用</vt:lpstr>
      <vt:lpstr>specificTerm</vt:lpstr>
      <vt:lpstr>generalTerm</vt:lpstr>
      <vt:lpstr>ユーザーリスト</vt:lpstr>
      <vt:lpstr>試料リスト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nims</cp:lastModifiedBy>
  <cp:revision/>
  <dcterms:created xsi:type="dcterms:W3CDTF">2020-01-29T07:38:10Z</dcterms:created>
  <dcterms:modified xsi:type="dcterms:W3CDTF">2025-05-29T01:50:54Z</dcterms:modified>
  <cp:category/>
  <cp:contentStatus/>
</cp:coreProperties>
</file>