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wsl$\Ubuntu-22.04\home\rde2\gitlab\RDE_XPS\docs\requirement_analysis\"/>
    </mc:Choice>
  </mc:AlternateContent>
  <xr:revisionPtr revIDLastSave="0" documentId="13_ncr:1_{333912D7-4233-488F-BB0F-5CF9D609D32E}" xr6:coauthVersionLast="47" xr6:coauthVersionMax="47" xr10:uidLastSave="{00000000-0000-0000-0000-000000000000}"/>
  <bookViews>
    <workbookView xWindow="-120" yWindow="-120" windowWidth="29040" windowHeight="15720" firstSheet="2" activeTab="4" xr2:uid="{00000000-000D-0000-FFFF-FFFF00000000}"/>
  </bookViews>
  <sheets>
    <sheet name="要件定義（手入力 メタデータ項目リスト）_bak" sheetId="15" state="hidden" r:id="rId1"/>
    <sheet name="要件定義（構造化 メタデータ項目リスト）_bak" sheetId="10" state="hidden" r:id="rId2"/>
    <sheet name="要件定義（手入力 メタデータ項目リスト）" sheetId="17" r:id="rId3"/>
    <sheet name="要件定義（構造化 メタデータ項目リスト）" sheetId="18" r:id="rId4"/>
    <sheet name="要件定義（構造化詳細）" sheetId="21" r:id="rId5"/>
    <sheet name="要件定義（設定ファイル）" sheetId="22" r:id="rId6"/>
    <sheet name="改版履歴" sheetId="16" r:id="rId7"/>
  </sheets>
  <externalReferences>
    <externalReference r:id="rId8"/>
    <externalReference r:id="rId9"/>
    <externalReference r:id="rId10"/>
    <externalReference r:id="rId11"/>
    <externalReference r:id="rId12"/>
    <externalReference r:id="rId13"/>
  </externalReferences>
  <definedNames>
    <definedName name="cell" localSheetId="4">[1]Sheet2!$B$2:$B$3</definedName>
    <definedName name="cell">[2]Sheet2!$B$2:$B$3</definedName>
    <definedName name="ComputationalMethods" localSheetId="4">'[3]Computational methods'!$B$3:$B$20</definedName>
    <definedName name="ComputationalMethods">'[4]Computational methods'!$B$3:$B$20</definedName>
    <definedName name="data_origin" localSheetId="4">'[3]data origin'!$B$2:$B$6</definedName>
    <definedName name="data_origin">'[4]data origin'!$B$2:$B$6</definedName>
    <definedName name="DisclosureCategory" localSheetId="4">[3]mandatory_item!$C$54:$C$57</definedName>
    <definedName name="DisclosureCategory">[4]mandatory_item!$C$54:$C$57</definedName>
    <definedName name="measurement_processing_category" localSheetId="4">'[3]Characterization&amp;Process'!$B$27:$AD$27</definedName>
    <definedName name="measurement_processing_category">'[4]Characterization&amp;Process'!$B$27:$AD$27</definedName>
    <definedName name="ProcessingEnvironment" localSheetId="4">'[3]Synthesis and processing'!$F$112:$F$120</definedName>
    <definedName name="ProcessingEnvironment">'[4]Synthesis and processing'!$F$112:$F$120</definedName>
    <definedName name="PropertiesAddressed" localSheetId="4">'[3]Properties addressed'!$I$1:$X$1</definedName>
    <definedName name="PropertiesAddressed">'[4]Properties addressed'!$I$1:$X$1</definedName>
    <definedName name="RDE利用の目的" localSheetId="4">#REF!</definedName>
    <definedName name="RDE利用の目的">#REF!</definedName>
    <definedName name="RDE利用の目的２" localSheetId="4">#REF!</definedName>
    <definedName name="RDE利用の目的２">#REF!</definedName>
    <definedName name="SynthesisProcessing" localSheetId="4">'[3]Synthesis and processing'!$I$1:$T$1</definedName>
    <definedName name="SynthesisProcessing">'[4]Synthesis and processing'!$I$1:$T$1</definedName>
    <definedName name="技術分類" localSheetId="4">'[5]Characterization methods'!$J$24:$Z$24</definedName>
    <definedName name="技術分類">'[6]Characterization methods'!$J$24:$Z$24</definedName>
    <definedName name="計算手法" localSheetId="4">'[3]Computational methods'!$E$3:$E$20</definedName>
    <definedName name="計算手法">'[4]Computational methods'!$E$3:$E$20</definedName>
    <definedName name="計測技術分類" localSheetId="4">'[5]Characterization methods'!$J$24:$Z$24</definedName>
    <definedName name="計測技術分類">'[6]Characterization methods'!$J$24:$Z$24</definedName>
    <definedName name="構造的特徴" localSheetId="4">'[5]Structural features'!$I$25:$Q$25</definedName>
    <definedName name="構造的特徴">'[6]Structural features'!$I$25:$Q$25</definedName>
    <definedName name="合成・プロセス" localSheetId="4">'[3]Synthesis and processing'!$I$22:$T$22</definedName>
    <definedName name="合成・プロセス">'[4]Synthesis and processing'!$I$22:$T$22</definedName>
    <definedName name="処理環境" localSheetId="4">'[3]Synthesis and processing'!$G$112:$G$120</definedName>
    <definedName name="処理環境">'[4]Synthesis and processing'!$G$112:$G$120</definedName>
    <definedName name="測定環境" localSheetId="4">'[5]Characterization methods'!$G$118:$G$126</definedName>
    <definedName name="測定環境">'[6]Characterization methods'!$G$118:$G$126</definedName>
    <definedName name="特徴的性質" localSheetId="4">'[3]Properties addressed'!$I$28:$X$28</definedName>
    <definedName name="特徴的性質">'[4]Properties addressed'!$I$28:$X$28</definedName>
    <definedName name="物質タイプ" localSheetId="4">'[5]Material types'!$J$17:$T$17</definedName>
    <definedName name="物質タイプ">'[6]Material types'!$J$17:$T$17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7" l="1"/>
  <c r="C25" i="17"/>
  <c r="C24" i="17"/>
  <c r="C23" i="17"/>
  <c r="C22" i="17"/>
  <c r="C21" i="17"/>
  <c r="C20" i="17"/>
  <c r="C19" i="17"/>
  <c r="C42" i="17" l="1"/>
  <c r="C43" i="17"/>
  <c r="C49" i="17" l="1"/>
  <c r="C48" i="17"/>
  <c r="C47" i="17"/>
  <c r="C46" i="17"/>
  <c r="C45" i="17"/>
  <c r="C44" i="17"/>
  <c r="C41" i="17"/>
  <c r="C40" i="17"/>
  <c r="C39" i="17"/>
  <c r="C38" i="17"/>
  <c r="C17" i="17"/>
  <c r="C16" i="17"/>
  <c r="C15" i="17"/>
  <c r="C14" i="17"/>
  <c r="C13" i="17"/>
  <c r="C11" i="17"/>
  <c r="C10" i="17"/>
  <c r="C9" i="17"/>
  <c r="C8" i="17"/>
  <c r="C7" i="17"/>
  <c r="C6" i="17"/>
  <c r="C5" i="17"/>
  <c r="C49" i="15"/>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r>
      </text>
    </comment>
    <comment ref="F27" authorId="1" shapeId="0" xr:uid="{296B8175-6133-1340-B050-FB33F3C0CC1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r>
      </text>
    </comment>
    <comment ref="F36" authorId="1" shapeId="0" xr:uid="{14C21C5E-7A44-AA48-B84A-2B7A0F5A94D8}">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r>
      </text>
    </comment>
    <comment ref="H37" authorId="2" shapeId="0" xr:uid="{C11FE378-AC52-5844-93E3-10FA1B4B2EC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r>
      </text>
    </comment>
    <comment ref="F39" authorId="3" shapeId="0" xr:uid="{EFCB1198-F542-704F-9335-CDD4A0F5BC07}">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r>
      </text>
    </comment>
  </commentList>
</comments>
</file>

<file path=xl/sharedStrings.xml><?xml version="1.0" encoding="utf-8"?>
<sst xmlns="http://schemas.openxmlformats.org/spreadsheetml/2006/main" count="1499" uniqueCount="777">
  <si>
    <t>仕様として固定されている項目</t>
    <rPh sb="0" eb="2">
      <t>シヨウ</t>
    </rPh>
    <rPh sb="5" eb="7">
      <t>コテイ</t>
    </rPh>
    <rPh sb="12" eb="14">
      <t>コウモク</t>
    </rPh>
    <phoneticPr fontId="2"/>
  </si>
  <si>
    <t>rde2name</t>
    <phoneticPr fontId="2"/>
  </si>
  <si>
    <t>ja</t>
    <phoneticPr fontId="2"/>
  </si>
  <si>
    <t>en</t>
    <phoneticPr fontId="2"/>
  </si>
  <si>
    <t>type</t>
    <phoneticPr fontId="2"/>
  </si>
  <si>
    <t>unit</t>
    <phoneticPr fontId="2"/>
  </si>
  <si>
    <t>desc</t>
    <phoneticPr fontId="2"/>
  </si>
  <si>
    <t>value</t>
    <phoneticPr fontId="2"/>
  </si>
  <si>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2"/>
  </si>
  <si>
    <t>必須</t>
    <rPh sb="0" eb="2">
      <t>ヒッス</t>
    </rPh>
    <phoneticPr fontId="2"/>
  </si>
  <si>
    <t>タクソノミー
※階層を数値で記入。</t>
    <rPh sb="8" eb="10">
      <t>カイソウ</t>
    </rPh>
    <rPh sb="11" eb="13">
      <t>スウチ</t>
    </rPh>
    <rPh sb="14" eb="16">
      <t>キニュウ</t>
    </rPh>
    <phoneticPr fontId="2"/>
  </si>
  <si>
    <t>RDE2.0 日本語名</t>
    <rPh sb="7" eb="11">
      <t>ニホンゴメイ</t>
    </rPh>
    <phoneticPr fontId="2"/>
  </si>
  <si>
    <t>RDE2.0 英語名</t>
    <rPh sb="7" eb="10">
      <t>エイゴメイ</t>
    </rPh>
    <phoneticPr fontId="2"/>
  </si>
  <si>
    <t>type
※以下から選択
string/
string[date]/
number</t>
    <phoneticPr fontId="2"/>
  </si>
  <si>
    <t>単位</t>
    <phoneticPr fontId="2"/>
  </si>
  <si>
    <t>説明</t>
    <rPh sb="0" eb="2">
      <t>セツメイ</t>
    </rPh>
    <phoneticPr fontId="2"/>
  </si>
  <si>
    <t xml:space="preserve"> condition_1
※値の例を記入</t>
    <rPh sb="14" eb="15">
      <t>アタイ</t>
    </rPh>
    <rPh sb="16" eb="17">
      <t>レイ</t>
    </rPh>
    <rPh sb="18" eb="20">
      <t>キニュウ</t>
    </rPh>
    <phoneticPr fontId="2"/>
  </si>
  <si>
    <t>基本情報</t>
    <rPh sb="0" eb="4">
      <t>キホンジョウホウ</t>
    </rPh>
    <phoneticPr fontId="2"/>
  </si>
  <si>
    <t>o</t>
    <phoneticPr fontId="2"/>
  </si>
  <si>
    <t>装置</t>
    <rPh sb="0" eb="2">
      <t>ソウチ</t>
    </rPh>
    <phoneticPr fontId="2"/>
  </si>
  <si>
    <t>Instrument</t>
    <phoneticPr fontId="2"/>
  </si>
  <si>
    <t>string</t>
  </si>
  <si>
    <t>データ投入者(所属)</t>
    <phoneticPr fontId="2"/>
  </si>
  <si>
    <t xml:space="preserve">      </t>
    <phoneticPr fontId="2"/>
  </si>
  <si>
    <t>ログインしてる人で固定</t>
    <rPh sb="7" eb="8">
      <t>ヒト</t>
    </rPh>
    <rPh sb="9" eb="11">
      <t>コテイ</t>
    </rPh>
    <phoneticPr fontId="2"/>
  </si>
  <si>
    <t>データ所有者(所属)</t>
    <phoneticPr fontId="2"/>
  </si>
  <si>
    <t>Data Owner (Affiliation)</t>
    <phoneticPr fontId="2"/>
  </si>
  <si>
    <t>string</t>
    <phoneticPr fontId="2"/>
  </si>
  <si>
    <t>研究グループに登録されているメンバー</t>
    <rPh sb="0" eb="2">
      <t>ケンキュウ</t>
    </rPh>
    <rPh sb="7" eb="9">
      <t>トウロク</t>
    </rPh>
    <phoneticPr fontId="2"/>
  </si>
  <si>
    <t>データ名</t>
    <phoneticPr fontId="2"/>
  </si>
  <si>
    <t>Data Name</t>
    <phoneticPr fontId="2"/>
  </si>
  <si>
    <t>※${filename}の場合、登録ファイルをデータ名とする</t>
    <rPh sb="13" eb="15">
      <t>バアイ</t>
    </rPh>
    <rPh sb="16" eb="18">
      <t>トウロク</t>
    </rPh>
    <rPh sb="26" eb="27">
      <t>メイ</t>
    </rPh>
    <phoneticPr fontId="2"/>
  </si>
  <si>
    <t>実験ID</t>
    <phoneticPr fontId="2"/>
  </si>
  <si>
    <t>Experiment ID</t>
    <phoneticPr fontId="2"/>
  </si>
  <si>
    <t>説明</t>
    <phoneticPr fontId="2"/>
  </si>
  <si>
    <t>Description</t>
    <phoneticPr fontId="2"/>
  </si>
  <si>
    <t>sample</t>
    <phoneticPr fontId="2"/>
  </si>
  <si>
    <t>試料情報</t>
    <rPh sb="0" eb="4">
      <t>シリョウジョウホウ</t>
    </rPh>
    <phoneticPr fontId="2"/>
  </si>
  <si>
    <t>o</t>
  </si>
  <si>
    <t>試料名(ローカルID)</t>
  </si>
  <si>
    <t>Sample name (Local ID)</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</si>
  <si>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</si>
  <si>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</si>
  <si>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</si>
  <si>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</si>
  <si>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</si>
  <si>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</si>
  <si>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</si>
  <si>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</si>
  <si>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</si>
  <si>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</si>
  <si>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</si>
  <si>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</si>
  <si>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2"/>
  </si>
  <si>
    <t>General name</t>
  </si>
  <si>
    <t>CAS番号</t>
    <phoneticPr fontId="2"/>
  </si>
  <si>
    <t>CAS Number</t>
  </si>
  <si>
    <t>結晶構造</t>
    <phoneticPr fontId="2"/>
  </si>
  <si>
    <t>Crystal structure</t>
  </si>
  <si>
    <t>試料形状</t>
    <phoneticPr fontId="2"/>
  </si>
  <si>
    <t>Sample shape</t>
  </si>
  <si>
    <t>試料購入日</t>
    <phoneticPr fontId="2"/>
  </si>
  <si>
    <t>Purchase date</t>
  </si>
  <si>
    <t>購入元</t>
    <phoneticPr fontId="2"/>
  </si>
  <si>
    <t>Supplier</t>
  </si>
  <si>
    <t>ロット番号、製造番号など</t>
    <phoneticPr fontId="2"/>
  </si>
  <si>
    <t>Lot number or product number etc</t>
  </si>
  <si>
    <t>固有情報</t>
    <rPh sb="0" eb="4">
      <t>コユウジョウホウ</t>
    </rPh>
    <phoneticPr fontId="2"/>
  </si>
  <si>
    <t>background_removal</t>
    <phoneticPr fontId="2"/>
  </si>
  <si>
    <t>バックグラウンド除去</t>
    <rPh sb="8" eb="10">
      <t>ジョキョ</t>
    </rPh>
    <phoneticPr fontId="2"/>
  </si>
  <si>
    <t>background removal</t>
    <phoneticPr fontId="2"/>
  </si>
  <si>
    <t>integer</t>
  </si>
  <si>
    <t>boolean</t>
    <phoneticPr fontId="2"/>
  </si>
  <si>
    <t>singularity_removal</t>
    <phoneticPr fontId="2"/>
  </si>
  <si>
    <t>スパイク除去</t>
  </si>
  <si>
    <t>spike removal</t>
  </si>
  <si>
    <t>特徴量取得</t>
    <rPh sb="0" eb="5">
      <t>トクチョウリョウシュトク</t>
    </rPh>
    <phoneticPr fontId="2"/>
  </si>
  <si>
    <t>custom</t>
    <phoneticPr fontId="2"/>
  </si>
  <si>
    <t>key1</t>
    <phoneticPr fontId="2"/>
  </si>
  <si>
    <t>キー1</t>
    <phoneticPr fontId="2"/>
  </si>
  <si>
    <t>key2</t>
    <phoneticPr fontId="2"/>
  </si>
  <si>
    <t>キー2</t>
    <phoneticPr fontId="2"/>
  </si>
  <si>
    <t>key3</t>
    <phoneticPr fontId="2"/>
  </si>
  <si>
    <t>キー3</t>
    <phoneticPr fontId="2"/>
  </si>
  <si>
    <t>key4</t>
    <phoneticPr fontId="2"/>
  </si>
  <si>
    <t>キー4</t>
  </si>
  <si>
    <t>key5</t>
    <phoneticPr fontId="2"/>
  </si>
  <si>
    <t>キー5</t>
  </si>
  <si>
    <t>key6</t>
    <phoneticPr fontId="2"/>
  </si>
  <si>
    <t>キー6</t>
    <phoneticPr fontId="2"/>
  </si>
  <si>
    <t>key7</t>
    <phoneticPr fontId="2"/>
  </si>
  <si>
    <t>キー7</t>
    <phoneticPr fontId="2"/>
  </si>
  <si>
    <t>key8</t>
    <phoneticPr fontId="2"/>
  </si>
  <si>
    <t>キー8</t>
    <phoneticPr fontId="2"/>
  </si>
  <si>
    <t>key9</t>
    <phoneticPr fontId="2"/>
  </si>
  <si>
    <t>キー9</t>
    <phoneticPr fontId="2"/>
  </si>
  <si>
    <t>key10</t>
    <phoneticPr fontId="2"/>
  </si>
  <si>
    <t>キー10</t>
    <phoneticPr fontId="2"/>
  </si>
  <si>
    <t>共通メタ</t>
    <rPh sb="0" eb="2">
      <t>キョウツウ</t>
    </rPh>
    <phoneticPr fontId="2"/>
  </si>
  <si>
    <t>登録データタイプ</t>
    <phoneticPr fontId="2"/>
  </si>
  <si>
    <t>Data type</t>
    <phoneticPr fontId="2"/>
  </si>
  <si>
    <t>default値「MPMS」</t>
    <rPh sb="7" eb="8">
      <t>チ</t>
    </rPh>
    <phoneticPr fontId="2"/>
  </si>
  <si>
    <t>データの起源</t>
  </si>
  <si>
    <t>Data Origin</t>
  </si>
  <si>
    <t>default値「experiments」</t>
    <rPh sb="7" eb="8">
      <t>チ</t>
    </rPh>
    <phoneticPr fontId="2"/>
  </si>
  <si>
    <t>技術カテゴリー</t>
  </si>
  <si>
    <t>Technical Category</t>
  </si>
  <si>
    <t>default値「measurement」</t>
    <rPh sb="7" eb="8">
      <t>チ</t>
    </rPh>
    <phoneticPr fontId="2"/>
  </si>
  <si>
    <t>参考文献</t>
  </si>
  <si>
    <t>Reference</t>
  </si>
  <si>
    <t>計測メタ</t>
    <rPh sb="0" eb="2">
      <t>ケイソク</t>
    </rPh>
    <phoneticPr fontId="2"/>
  </si>
  <si>
    <t>計測法カテゴリー</t>
  </si>
  <si>
    <t>Method category</t>
  </si>
  <si>
    <t>default値「磁性」</t>
    <rPh sb="7" eb="8">
      <t>チ</t>
    </rPh>
    <rPh sb="9" eb="11">
      <t>ジセイ</t>
    </rPh>
    <phoneticPr fontId="2"/>
  </si>
  <si>
    <t>計測法サブカテゴリー</t>
  </si>
  <si>
    <t>Method sub-category</t>
  </si>
  <si>
    <t>default値「薄膜」</t>
    <rPh sb="7" eb="8">
      <t>チ</t>
    </rPh>
    <rPh sb="9" eb="11">
      <t>ハクマク</t>
    </rPh>
    <phoneticPr fontId="2"/>
  </si>
  <si>
    <t>※選択肢として[薄膜|バルク]のようにするか？要検討</t>
    <rPh sb="1" eb="4">
      <t>センタクシ</t>
    </rPh>
    <rPh sb="8" eb="10">
      <t>ハクマク</t>
    </rPh>
    <rPh sb="23" eb="26">
      <t>ヨウケントウ</t>
    </rPh>
    <phoneticPr fontId="2"/>
  </si>
  <si>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</si>
  <si>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</si>
  <si>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2"/>
  </si>
  <si>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</si>
  <si>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</si>
  <si>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</si>
  <si>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</si>
  <si>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2"/>
  </si>
  <si>
    <t>分析年月日</t>
  </si>
  <si>
    <t>Measured date</t>
  </si>
  <si>
    <t>string[date]</t>
  </si>
  <si>
    <t>標準手順</t>
  </si>
  <si>
    <t>Standardized procedure</t>
  </si>
  <si>
    <t>装置設置場所</t>
  </si>
  <si>
    <t>Instrumentation site</t>
  </si>
  <si>
    <t>category</t>
    <phoneticPr fontId="2"/>
  </si>
  <si>
    <t>instrument</t>
    <phoneticPr fontId="2"/>
  </si>
  <si>
    <t>RDE2.0 パラメータ名([0-9],[a-z],ドット、ハイフンのみ)
※RDE2.0英語名をlower_snake_case形式にする。
※システム記入欄</t>
  </si>
  <si>
    <t>装置出力</t>
    <rPh sb="0" eb="2">
      <t>ソウティ</t>
    </rPh>
    <phoneticPr fontId="2"/>
  </si>
  <si>
    <t>タクソノミー
※階層を
数値で記入。</t>
    <phoneticPr fontId="2"/>
  </si>
  <si>
    <t>RDE2.0 英語名</t>
  </si>
  <si>
    <t>備考</t>
    <rPh sb="0" eb="2">
      <t>ビコウ</t>
    </rPh>
    <phoneticPr fontId="2"/>
  </si>
  <si>
    <t>主要パラメータ</t>
    <rPh sb="0" eb="2">
      <t>シュヨウ</t>
    </rPh>
    <phoneticPr fontId="2"/>
  </si>
  <si>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</si>
  <si>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</si>
  <si>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</si>
  <si>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</si>
  <si>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</si>
  <si>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</si>
  <si>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</si>
  <si>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</si>
  <si>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</si>
  <si>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</si>
  <si>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</si>
  <si>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</si>
  <si>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</si>
  <si>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</si>
  <si>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</si>
  <si>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</si>
  <si>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</si>
  <si>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</si>
  <si>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</si>
  <si>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</si>
  <si>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</si>
  <si>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</si>
  <si>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</si>
  <si>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</si>
  <si>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</si>
  <si>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</si>
  <si>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</si>
  <si>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</si>
  <si>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</si>
  <si>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</si>
  <si>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</si>
  <si>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</si>
  <si>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</si>
  <si>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</si>
  <si>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</si>
  <si>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</si>
  <si>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</si>
  <si>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</si>
  <si>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</si>
  <si>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</si>
  <si>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</si>
  <si>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</si>
  <si>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</si>
  <si>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</si>
  <si>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</si>
  <si>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</si>
  <si>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</si>
  <si>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</si>
  <si>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</si>
  <si>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</si>
  <si>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</si>
  <si>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</si>
  <si>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</si>
  <si>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</si>
  <si>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</si>
  <si>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</si>
  <si>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</si>
  <si>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</si>
  <si>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2"/>
  </si>
  <si>
    <t>number</t>
  </si>
  <si>
    <t>mg</t>
  </si>
  <si>
    <t>sample_material</t>
  </si>
  <si>
    <t>SAMPLE_MATERIAL</t>
  </si>
  <si>
    <t>サンプルの材質</t>
  </si>
  <si>
    <t>sample_molecular_weight</t>
  </si>
  <si>
    <t>SAMPLE_MOLECULAR_WEIGHT</t>
  </si>
  <si>
    <t>サンプルのモル量</t>
    <phoneticPr fontId="2"/>
  </si>
  <si>
    <t>sample_offset</t>
  </si>
  <si>
    <t>SAMPLE_OFFSET</t>
  </si>
  <si>
    <t>サンプルオフセット</t>
    <phoneticPr fontId="2"/>
  </si>
  <si>
    <t>※単位あり。参考：https://www.omu.ac.jp/sci/phys-mpms3/assets/%E8%AC%9B%E7%BF%92%E4%BC%9A%E7%94%A8%E3%83%9E%E3%83%8B%E3%83%A5%E3%82%A2%E3%83%AB20190722.pdf</t>
    <rPh sb="1" eb="3">
      <t>タンイ</t>
    </rPh>
    <rPh sb="6" eb="8">
      <t>サンコウ</t>
    </rPh>
    <phoneticPr fontId="2"/>
  </si>
  <si>
    <t>sample_shape</t>
  </si>
  <si>
    <t>SAMPLE_SHAPE</t>
  </si>
  <si>
    <t>サンプル形状</t>
  </si>
  <si>
    <t>sample_size</t>
  </si>
  <si>
    <t>SAMPLE_SIZE</t>
  </si>
  <si>
    <t>サンプルサイズ</t>
    <phoneticPr fontId="2"/>
  </si>
  <si>
    <t>mm^2</t>
  </si>
  <si>
    <t>入力例：2.04*5.39</t>
    <rPh sb="0" eb="2">
      <t>ニュウリョク</t>
    </rPh>
    <rPh sb="2" eb="3">
      <t>レイ</t>
    </rPh>
    <phoneticPr fontId="2"/>
  </si>
  <si>
    <t>※number型なので数値として入れるべき（要検討）</t>
    <rPh sb="7" eb="8">
      <t>ガタ</t>
    </rPh>
    <rPh sb="11" eb="13">
      <t>スウチ</t>
    </rPh>
    <rPh sb="16" eb="17">
      <t>イ</t>
    </rPh>
    <rPh sb="22" eb="25">
      <t>ヨウケントウ</t>
    </rPh>
    <phoneticPr fontId="2"/>
  </si>
  <si>
    <t>sample_volume</t>
  </si>
  <si>
    <t>SAMPLE_VOLUME</t>
  </si>
  <si>
    <t>サンプル体積</t>
    <phoneticPr fontId="2"/>
  </si>
  <si>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</si>
  <si>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</si>
  <si>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</si>
  <si>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</si>
  <si>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</si>
  <si>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</si>
  <si>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</si>
  <si>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</si>
  <si>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</si>
  <si>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</si>
  <si>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</si>
  <si>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</si>
  <si>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</si>
  <si>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</si>
  <si>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</si>
  <si>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</si>
  <si>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</si>
  <si>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</si>
  <si>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</si>
  <si>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</si>
  <si>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</si>
  <si>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</si>
  <si>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</si>
  <si>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2"/>
  </si>
  <si>
    <t>Hc</t>
  </si>
  <si>
    <t>number</t>
    <phoneticPr fontId="2"/>
  </si>
  <si>
    <t>T</t>
  </si>
  <si>
    <t>値の例：-9.693-03</t>
    <rPh sb="0" eb="1">
      <t>アタイ</t>
    </rPh>
    <rPh sb="2" eb="3">
      <t>レイ</t>
    </rPh>
    <phoneticPr fontId="2"/>
  </si>
  <si>
    <t>br</t>
  </si>
  <si>
    <t>残留磁化</t>
    <rPh sb="0" eb="4">
      <t>ザンリュウジカ</t>
    </rPh>
    <phoneticPr fontId="4"/>
  </si>
  <si>
    <t>Br</t>
  </si>
  <si>
    <t>値の例：1.05e-06</t>
    <phoneticPr fontId="2"/>
  </si>
  <si>
    <t>bs</t>
    <phoneticPr fontId="2"/>
  </si>
  <si>
    <t>磁束密度</t>
    <phoneticPr fontId="2"/>
  </si>
  <si>
    <t>Bs</t>
    <phoneticPr fontId="2"/>
  </si>
  <si>
    <t>値の例：2.47e-05</t>
    <phoneticPr fontId="2"/>
  </si>
  <si>
    <t>残留磁化（体積当たり）</t>
    <rPh sb="0" eb="4">
      <t>ザンリュウジカ</t>
    </rPh>
    <rPh sb="5" eb="8">
      <t>タイセキア</t>
    </rPh>
    <phoneticPr fontId="4"/>
  </si>
  <si>
    <t>?</t>
    <phoneticPr fontId="2"/>
  </si>
  <si>
    <t>計算式：1000*Br/SAMPLE_SIZE</t>
    <rPh sb="0" eb="2">
      <t>ケイサン</t>
    </rPh>
    <rPh sb="2" eb="3">
      <t>シキ</t>
    </rPh>
    <phoneticPr fontId="2"/>
  </si>
  <si>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4"/>
  </si>
  <si>
    <t>文書名称：</t>
    <rPh sb="0" eb="2">
      <t>ブンショ</t>
    </rPh>
    <rPh sb="2" eb="4">
      <t>メイショウ</t>
    </rPh>
    <phoneticPr fontId="2"/>
  </si>
  <si>
    <t>※要件定義</t>
    <rPh sb="1" eb="5">
      <t>ヨウケンテイギ</t>
    </rPh>
    <phoneticPr fontId="12"/>
  </si>
  <si>
    <t>日付</t>
    <rPh sb="0" eb="2">
      <t>ヒヅケ</t>
    </rPh>
    <phoneticPr fontId="2"/>
  </si>
  <si>
    <t>作成者</t>
    <rPh sb="0" eb="2">
      <t>サクセイ</t>
    </rPh>
    <rPh sb="2" eb="3">
      <t>シャ</t>
    </rPh>
    <phoneticPr fontId="2"/>
  </si>
  <si>
    <t>シート名</t>
    <phoneticPr fontId="2"/>
  </si>
  <si>
    <t>事由</t>
    <rPh sb="0" eb="2">
      <t>ジユウ</t>
    </rPh>
    <phoneticPr fontId="2"/>
  </si>
  <si>
    <t>特記</t>
    <rPh sb="0" eb="2">
      <t>トッキ</t>
    </rPh>
    <phoneticPr fontId="2"/>
  </si>
  <si>
    <t>新規作成</t>
    <rPh sb="0" eb="4">
      <t>シンキサクセイ</t>
    </rPh>
    <phoneticPr fontId="2"/>
  </si>
  <si>
    <t>experiment</t>
    <phoneticPr fontId="2"/>
  </si>
  <si>
    <t>measurement</t>
    <phoneticPr fontId="2"/>
  </si>
  <si>
    <t>ログインしている人で固定</t>
    <rPh sb="8" eb="9">
      <t>ヒト</t>
    </rPh>
    <rPh sb="10" eb="12">
      <t>コテイ</t>
    </rPh>
    <phoneticPr fontId="2"/>
  </si>
  <si>
    <t>手入力</t>
    <rPh sb="0" eb="3">
      <t>テニュウリョク</t>
    </rPh>
    <phoneticPr fontId="2"/>
  </si>
  <si>
    <t>_feature</t>
    <phoneticPr fontId="2"/>
  </si>
  <si>
    <t xml:space="preserve">
登録時に説明欄に転記</t>
    <rPh sb="1" eb="4">
      <t>トウロクジ</t>
    </rPh>
    <rPh sb="5" eb="8">
      <t>セツメイラン</t>
    </rPh>
    <rPh sb="9" eb="11">
      <t>テンキ</t>
    </rPh>
    <phoneticPr fontId="2"/>
  </si>
  <si>
    <t>${filename}</t>
    <phoneticPr fontId="2"/>
  </si>
  <si>
    <t>Specimen</t>
  </si>
  <si>
    <t>mm</t>
  </si>
  <si>
    <t>　</t>
  </si>
  <si>
    <t>必須</t>
  </si>
  <si>
    <t>内容</t>
  </si>
  <si>
    <t>備考</t>
  </si>
  <si>
    <t>入力ファイル</t>
  </si>
  <si>
    <t>出力ファイル（項目）</t>
  </si>
  <si>
    <t>ファイル種別</t>
  </si>
  <si>
    <t>ファイル名</t>
    <phoneticPr fontId="2"/>
  </si>
  <si>
    <t>処理内容</t>
  </si>
  <si>
    <t>出力ファイル</t>
    <phoneticPr fontId="2"/>
  </si>
  <si>
    <t>--</t>
  </si>
  <si>
    <t>metadata.json</t>
    <phoneticPr fontId="2"/>
  </si>
  <si>
    <t>構造化ファイル</t>
    <rPh sb="0" eb="3">
      <t>コウゾウカ</t>
    </rPh>
    <phoneticPr fontId="2"/>
  </si>
  <si>
    <t>代表画像ファイル</t>
    <rPh sb="0" eb="2">
      <t>ダイヒョウ</t>
    </rPh>
    <phoneticPr fontId="2"/>
  </si>
  <si>
    <t xml:space="preserve">
</t>
    <phoneticPr fontId="2"/>
  </si>
  <si>
    <t>モード</t>
    <phoneticPr fontId="2"/>
  </si>
  <si>
    <t>Comment</t>
    <phoneticPr fontId="2"/>
  </si>
  <si>
    <t>Operator</t>
    <phoneticPr fontId="2"/>
  </si>
  <si>
    <t>試料分類</t>
    <phoneticPr fontId="2"/>
  </si>
  <si>
    <t>Sample type</t>
    <phoneticPr fontId="2"/>
  </si>
  <si>
    <t>コメント</t>
    <phoneticPr fontId="2"/>
  </si>
  <si>
    <t>スキャンモード</t>
    <phoneticPr fontId="2"/>
  </si>
  <si>
    <t>Scan Mode</t>
    <phoneticPr fontId="2"/>
  </si>
  <si>
    <t>deg</t>
    <phoneticPr fontId="2"/>
  </si>
  <si>
    <t>${filename}の場合、ファイル名(拡張子を除く)を設定</t>
    <rPh sb="12" eb="14">
      <t>バアイ</t>
    </rPh>
    <rPh sb="19" eb="20">
      <t>メイ</t>
    </rPh>
    <rPh sb="21" eb="24">
      <t>カクチョウシ</t>
    </rPh>
    <rPh sb="25" eb="26">
      <t>ノゾ</t>
    </rPh>
    <rPh sb="29" eb="31">
      <t>セッテイ</t>
    </rPh>
    <phoneticPr fontId="2"/>
  </si>
  <si>
    <t>ファイルの命名規約に基づいて設定</t>
    <rPh sb="5" eb="7">
      <t>メイメイ</t>
    </rPh>
    <rPh sb="7" eb="9">
      <t>キヤク</t>
    </rPh>
    <rPh sb="10" eb="11">
      <t>モト</t>
    </rPh>
    <rPh sb="14" eb="16">
      <t>セッテイ</t>
    </rPh>
    <phoneticPr fontId="2"/>
  </si>
  <si>
    <t>YYYY-MM-DD</t>
    <phoneticPr fontId="2"/>
  </si>
  <si>
    <t>階層</t>
    <rPh sb="0" eb="2">
      <t>カイソウ</t>
    </rPh>
    <phoneticPr fontId="2"/>
  </si>
  <si>
    <t>system</t>
  </si>
  <si>
    <t>system</t>
    <phoneticPr fontId="2"/>
  </si>
  <si>
    <t>extended_mode</t>
    <phoneticPr fontId="2"/>
  </si>
  <si>
    <t>magic_variable</t>
    <phoneticPr fontId="2"/>
  </si>
  <si>
    <t>save_thumbnail_image</t>
  </si>
  <si>
    <t>manufacturer</t>
  </si>
  <si>
    <t>動作モード</t>
    <phoneticPr fontId="2"/>
  </si>
  <si>
    <t>マジックネーム</t>
    <phoneticPr fontId="2"/>
  </si>
  <si>
    <t>サムネイル画像保存</t>
    <phoneticPr fontId="2"/>
  </si>
  <si>
    <t>装置メーカー名</t>
    <phoneticPr fontId="2"/>
  </si>
  <si>
    <t>(なし)</t>
    <phoneticPr fontId="2"/>
  </si>
  <si>
    <t>データファイル一括投入時'MultiDataTile'を設定</t>
    <phoneticPr fontId="2"/>
  </si>
  <si>
    <t>ファイル名 = データ名としない場合は'false'に設定</t>
    <phoneticPr fontId="2"/>
  </si>
  <si>
    <t>データファイル</t>
    <phoneticPr fontId="2"/>
  </si>
  <si>
    <t>メタデータファイル</t>
    <phoneticPr fontId="2"/>
  </si>
  <si>
    <t>ピーク名</t>
    <phoneticPr fontId="2"/>
  </si>
  <si>
    <t>スペクトルの元素種の遷移</t>
    <phoneticPr fontId="2"/>
  </si>
  <si>
    <t>Peak Name</t>
    <phoneticPr fontId="2"/>
  </si>
  <si>
    <t>Transitions</t>
    <phoneticPr fontId="2"/>
  </si>
  <si>
    <t>peak_name</t>
    <phoneticPr fontId="2"/>
  </si>
  <si>
    <t>transitions</t>
    <phoneticPr fontId="2"/>
  </si>
  <si>
    <t>s</t>
    <phoneticPr fontId="2"/>
  </si>
  <si>
    <t>eV</t>
    <phoneticPr fontId="2"/>
  </si>
  <si>
    <t>flood_gun_voltage</t>
    <phoneticPr fontId="2"/>
  </si>
  <si>
    <t>flood_gun_emission_current</t>
    <phoneticPr fontId="2"/>
  </si>
  <si>
    <t>ion_gun_voltage</t>
    <phoneticPr fontId="2"/>
  </si>
  <si>
    <t>analysis_field</t>
    <phoneticPr fontId="2"/>
  </si>
  <si>
    <t>sample_position</t>
    <phoneticPr fontId="2"/>
  </si>
  <si>
    <t>sample_condition</t>
    <phoneticPr fontId="2"/>
  </si>
  <si>
    <t>no3dimage</t>
    <phoneticPr fontId="2"/>
  </si>
  <si>
    <t>中和電子銃の加速電圧</t>
    <phoneticPr fontId="2"/>
  </si>
  <si>
    <t>中和電子銃の電流</t>
    <phoneticPr fontId="2"/>
  </si>
  <si>
    <t>中和イオン銃の加速電圧</t>
    <phoneticPr fontId="2"/>
  </si>
  <si>
    <t>分析分野</t>
    <phoneticPr fontId="2"/>
  </si>
  <si>
    <t>試料位置</t>
    <phoneticPr fontId="2"/>
  </si>
  <si>
    <t>試料状態</t>
    <phoneticPr fontId="2"/>
  </si>
  <si>
    <t>3D画像を作成しない(ang, proの場合のみ有効)</t>
    <phoneticPr fontId="2"/>
  </si>
  <si>
    <t>Flood Gun Voltage</t>
    <phoneticPr fontId="2"/>
  </si>
  <si>
    <t>Flood Gun Emission Current</t>
    <phoneticPr fontId="2"/>
  </si>
  <si>
    <t>Ion Gun Voltage</t>
    <phoneticPr fontId="2"/>
  </si>
  <si>
    <t>Analysis field</t>
    <phoneticPr fontId="2"/>
  </si>
  <si>
    <t>Sample Position</t>
    <phoneticPr fontId="2"/>
  </si>
  <si>
    <t>Sample Condition</t>
    <phoneticPr fontId="2"/>
  </si>
  <si>
    <t>Not Create 3D Image (only for ang or pro)</t>
    <phoneticPr fontId="2"/>
  </si>
  <si>
    <t>V</t>
    <phoneticPr fontId="2"/>
  </si>
  <si>
    <t>uA</t>
    <phoneticPr fontId="2"/>
  </si>
  <si>
    <t>1 (or 0)</t>
    <phoneticPr fontId="2"/>
  </si>
  <si>
    <t>ULVAC-PHI のみ</t>
    <phoneticPr fontId="2"/>
  </si>
  <si>
    <t>表面分析,化学状態</t>
    <phoneticPr fontId="2"/>
  </si>
  <si>
    <t>After cleaning</t>
    <phoneticPr fontId="2"/>
  </si>
  <si>
    <t>#1</t>
    <phoneticPr fontId="2"/>
  </si>
  <si>
    <t>固有情報</t>
    <rPh sb="0" eb="2">
      <t>コユウ</t>
    </rPh>
    <rPh sb="2" eb="4">
      <t>ジョウホウ</t>
    </rPh>
    <phoneticPr fontId="2"/>
  </si>
  <si>
    <t>XPS</t>
    <phoneticPr fontId="2"/>
  </si>
  <si>
    <t>分光法</t>
    <phoneticPr fontId="2"/>
  </si>
  <si>
    <t>X線光電子分光法</t>
    <phoneticPr fontId="2"/>
  </si>
  <si>
    <t>真空中</t>
    <phoneticPr fontId="2"/>
  </si>
  <si>
    <t>計測データより自動設定(ULVAC-PHI のみ)</t>
    <rPh sb="0" eb="2">
      <t>ケイソク</t>
    </rPh>
    <rPh sb="7" eb="9">
      <t>ジドウ</t>
    </rPh>
    <rPh sb="9" eb="11">
      <t>セッテイ</t>
    </rPh>
    <phoneticPr fontId="2"/>
  </si>
  <si>
    <t>composition</t>
    <phoneticPr fontId="2"/>
  </si>
  <si>
    <t>measurement.specimen</t>
  </si>
  <si>
    <t>measurement.reference</t>
  </si>
  <si>
    <t>operator_identifier</t>
  </si>
  <si>
    <t>測定者</t>
  </si>
  <si>
    <t>Operator identifier</t>
  </si>
  <si>
    <t>operator_affiliation_identifier</t>
  </si>
  <si>
    <t>測定者所属機関</t>
  </si>
  <si>
    <t>Operator affiliation identifier</t>
  </si>
  <si>
    <t>institution_idendfier</t>
  </si>
  <si>
    <t>所属施設など</t>
  </si>
  <si>
    <t>Institution idendfier</t>
  </si>
  <si>
    <t>測定手法</t>
  </si>
  <si>
    <t>Measurement Technique</t>
  </si>
  <si>
    <t>測定装置</t>
  </si>
  <si>
    <t>Measurement Instrument</t>
  </si>
  <si>
    <t>測定内容識別ID</t>
  </si>
  <si>
    <t>Experiment ID</t>
  </si>
  <si>
    <t>測定ファイル_属性</t>
  </si>
  <si>
    <t>File Property</t>
  </si>
  <si>
    <t>X線源</t>
  </si>
  <si>
    <t>Xray Source</t>
  </si>
  <si>
    <t>X線パワー</t>
  </si>
  <si>
    <t>Xray Power</t>
  </si>
  <si>
    <t>分析線源ラベル</t>
  </si>
  <si>
    <t>analysis source label</t>
  </si>
  <si>
    <t>分析線源特性エネルギー</t>
  </si>
  <si>
    <t>analysis source characteristics energy</t>
  </si>
  <si>
    <t>分析線源ビーム幅x</t>
  </si>
  <si>
    <t>analysis source beam width x</t>
  </si>
  <si>
    <t>分析線源ビーム幅y</t>
  </si>
  <si>
    <t>analysis source beam width y</t>
  </si>
  <si>
    <t>X線ビーム径</t>
  </si>
  <si>
    <t>Xray Beam Diameter</t>
  </si>
  <si>
    <t>分析線源入射極角</t>
  </si>
  <si>
    <t>analysis source polar angle of incidence</t>
  </si>
  <si>
    <t>分析線源方位角</t>
  </si>
  <si>
    <t>analysis source azimuth</t>
  </si>
  <si>
    <t>分析器分光動作モード</t>
  </si>
  <si>
    <t>Analyzer Mode</t>
  </si>
  <si>
    <t>分析器仕事関数</t>
  </si>
  <si>
    <t>Analyzer Work Function</t>
  </si>
  <si>
    <t>照射X線 分析器間角度</t>
  </si>
  <si>
    <t>Xray Analyzer Angle</t>
  </si>
  <si>
    <t>分析器取込立体角度</t>
  </si>
  <si>
    <t>Analyzer Solid Angle</t>
  </si>
  <si>
    <t>信号モード</t>
  </si>
  <si>
    <t>signal mode</t>
  </si>
  <si>
    <t>測定領域設定</t>
  </si>
  <si>
    <t>Analysis Region</t>
  </si>
  <si>
    <t>X成分</t>
  </si>
  <si>
    <t>Analysis Width_x</t>
  </si>
  <si>
    <t>Y成分</t>
  </si>
  <si>
    <t>Analysis Width_y</t>
  </si>
  <si>
    <t>イオンスパッタリングビームエネルギー</t>
  </si>
  <si>
    <t>Sputtering Ion Energy</t>
  </si>
  <si>
    <t>スパッタリングラスター範囲</t>
  </si>
  <si>
    <t>Sputtering Raster Area</t>
  </si>
  <si>
    <t>スパッタ時試料台回転設定</t>
  </si>
  <si>
    <t>Specimen Stage Rotation Setting During Sputtering</t>
  </si>
  <si>
    <t>デプスプロファイルスパッタ条件設定レイヤー数</t>
  </si>
  <si>
    <t>Depth Profiling Preset Layer Number</t>
  </si>
  <si>
    <t>スパッタ後測定開始待機時間</t>
  </si>
  <si>
    <t>Time from Sputtering to Measurement</t>
  </si>
  <si>
    <t>総サイクル数</t>
  </si>
  <si>
    <t>Total Cycle Number</t>
  </si>
  <si>
    <t>サイクル制御設定</t>
  </si>
  <si>
    <t>Cycle Control Preset</t>
  </si>
  <si>
    <t>ソフトウェア上設定レイヤー名</t>
  </si>
  <si>
    <t>Software Preset Sputtering Layer Name</t>
  </si>
  <si>
    <t>スパッタレイヤー設定スパッタインターバル時間</t>
  </si>
  <si>
    <t>Sputtering Layer Preset Interval Time</t>
  </si>
  <si>
    <t>スパッタレイヤー設定サイクル数</t>
  </si>
  <si>
    <t>Sputtering Layer Preset Cycle Number</t>
  </si>
  <si>
    <t>試料法線極角</t>
  </si>
  <si>
    <t>sample normal polar angle of tilt</t>
  </si>
  <si>
    <t>試料法線方位角</t>
  </si>
  <si>
    <t>sample normal tilt azimuth</t>
  </si>
  <si>
    <t>試料回転角</t>
  </si>
  <si>
    <t>sample rotation angle</t>
  </si>
  <si>
    <t>ピーク名</t>
  </si>
  <si>
    <t>Peak Name</t>
  </si>
  <si>
    <t>スペクトルの元素種の遷移</t>
  </si>
  <si>
    <t>Transitions</t>
  </si>
  <si>
    <t>パスエネルギー値</t>
  </si>
  <si>
    <t>Pass Energy</t>
  </si>
  <si>
    <t>横軸の起点</t>
  </si>
  <si>
    <t>Abscissa start</t>
  </si>
  <si>
    <t>横軸の終点</t>
  </si>
  <si>
    <t>Abscissa end</t>
  </si>
  <si>
    <t>エネルギーステップ幅</t>
  </si>
  <si>
    <t>Abscissa increment</t>
  </si>
  <si>
    <t>シグナル収集時間（データ1点当たりの溜め込み時間）</t>
  </si>
  <si>
    <t>Collection time</t>
  </si>
  <si>
    <t>Measurement Acquisition Number Per Peak Sweep</t>
  </si>
  <si>
    <t>ピークスイープ積算回数</t>
  </si>
  <si>
    <t>Peak Sweep Number</t>
  </si>
  <si>
    <t>総積算回数</t>
  </si>
  <si>
    <t>Total Acquisition Number</t>
  </si>
  <si>
    <t>試料</t>
    <phoneticPr fontId="12"/>
  </si>
  <si>
    <t>Comment</t>
    <phoneticPr fontId="12"/>
  </si>
  <si>
    <t>measurement_technique</t>
  </si>
  <si>
    <t>measurement_instrument</t>
  </si>
  <si>
    <t>experiment_id</t>
  </si>
  <si>
    <t>file_property</t>
  </si>
  <si>
    <t>xray_source</t>
  </si>
  <si>
    <t>xray_power</t>
  </si>
  <si>
    <t>analysis_source_label</t>
  </si>
  <si>
    <t>analysis_source_characteristics_energy</t>
  </si>
  <si>
    <t>analysis_source_beam_width_y</t>
  </si>
  <si>
    <t>xray_beam_diameter</t>
  </si>
  <si>
    <t>analysis_source_polar_angle_of_incidence</t>
  </si>
  <si>
    <t>analysis_source_azimuth</t>
  </si>
  <si>
    <t>analyzer_mode</t>
  </si>
  <si>
    <t>analyzer_work_function</t>
  </si>
  <si>
    <t>analyzer_solid_angle</t>
  </si>
  <si>
    <t>signal_mode</t>
  </si>
  <si>
    <t>analysis_region</t>
  </si>
  <si>
    <t>analysis_width_y</t>
  </si>
  <si>
    <t>sputtering_ion_energy</t>
  </si>
  <si>
    <t>sputtering_raster_area</t>
  </si>
  <si>
    <t>specimen_stage_rotation_setting_during_sputtering</t>
  </si>
  <si>
    <t>depth_profiling_preset_layer_number</t>
  </si>
  <si>
    <t>time_from_sputtering_to_measurement</t>
  </si>
  <si>
    <t>total_cycle_number</t>
  </si>
  <si>
    <t>cycle_control_preset</t>
  </si>
  <si>
    <t>software_preset_sputtering_layer_name</t>
  </si>
  <si>
    <t>sputtering_layer_preset_interval_time</t>
  </si>
  <si>
    <t>sputtering_layer_preset_cycle_number</t>
  </si>
  <si>
    <t>sample_normal_tilt_azimuth</t>
  </si>
  <si>
    <t>sample_rotation_angle</t>
  </si>
  <si>
    <t>peak_name</t>
  </si>
  <si>
    <t>transitions</t>
  </si>
  <si>
    <t>pass_energy</t>
  </si>
  <si>
    <t>abscissa_start</t>
  </si>
  <si>
    <t>abscissa_end</t>
  </si>
  <si>
    <t>abscissa_increment</t>
  </si>
  <si>
    <t>collection_time</t>
  </si>
  <si>
    <t>peak_sweep_number</t>
  </si>
  <si>
    <t>total_acquisition_number</t>
  </si>
  <si>
    <t>W</t>
  </si>
  <si>
    <t>eV</t>
  </si>
  <si>
    <t>um</t>
  </si>
  <si>
    <t>deg</t>
  </si>
  <si>
    <t>sr</t>
  </si>
  <si>
    <t>kV</t>
  </si>
  <si>
    <t>s</t>
  </si>
  <si>
    <t>min</t>
  </si>
  <si>
    <t>eV</t>
    <phoneticPr fontId="12"/>
  </si>
  <si>
    <t>Technique</t>
    <phoneticPr fontId="2"/>
  </si>
  <si>
    <t>InstrumentModel</t>
    <phoneticPr fontId="2"/>
  </si>
  <si>
    <t>ulvac-phi</t>
    <phoneticPr fontId="2"/>
  </si>
  <si>
    <t>Institution</t>
    <phoneticPr fontId="2"/>
  </si>
  <si>
    <t>ExperimentID</t>
    <phoneticPr fontId="2"/>
  </si>
  <si>
    <t>FileType</t>
    <phoneticPr fontId="2"/>
  </si>
  <si>
    <t>XraySource</t>
    <phoneticPr fontId="2"/>
  </si>
  <si>
    <t>XrayPower</t>
    <phoneticPr fontId="2"/>
  </si>
  <si>
    <t>XrayBeamDiameter</t>
    <phoneticPr fontId="2"/>
  </si>
  <si>
    <t>AnalyserMode</t>
    <phoneticPr fontId="2"/>
  </si>
  <si>
    <t>AnalyserWorkFcn</t>
    <phoneticPr fontId="2"/>
  </si>
  <si>
    <t>SourceAnalyserAngle</t>
    <phoneticPr fontId="2"/>
  </si>
  <si>
    <t>AnalyserSolidAngle</t>
    <phoneticPr fontId="2"/>
  </si>
  <si>
    <t>ImageSizeXY</t>
    <phoneticPr fontId="2"/>
  </si>
  <si>
    <t>SputterEnergy</t>
    <phoneticPr fontId="2"/>
  </si>
  <si>
    <t>SputterRaster</t>
    <phoneticPr fontId="2"/>
  </si>
  <si>
    <t>SampleRotation</t>
    <phoneticPr fontId="2"/>
  </si>
  <si>
    <t>NoDepthReg</t>
    <phoneticPr fontId="2"/>
  </si>
  <si>
    <t>ProfSputterDelay</t>
    <phoneticPr fontId="2"/>
  </si>
  <si>
    <t>SpectralRegDef</t>
    <phoneticPr fontId="2"/>
  </si>
  <si>
    <t>SurvNumCycles</t>
    <phoneticPr fontId="2"/>
  </si>
  <si>
    <t>SpectralRegDef2</t>
    <phoneticPr fontId="2"/>
  </si>
  <si>
    <t>variable</t>
    <phoneticPr fontId="2"/>
  </si>
  <si>
    <t>繰り返し</t>
    <rPh sb="0" eb="1">
      <t>ク</t>
    </rPh>
    <rPh sb="2" eb="3">
      <t>カエ</t>
    </rPh>
    <phoneticPr fontId="2"/>
  </si>
  <si>
    <t>scienta_omicron</t>
    <phoneticPr fontId="2"/>
  </si>
  <si>
    <t>operator_identifier</t>
    <phoneticPr fontId="2"/>
  </si>
  <si>
    <t>institution_identifier</t>
    <phoneticPr fontId="2"/>
  </si>
  <si>
    <t>measurement_technique</t>
    <phoneticPr fontId="2"/>
  </si>
  <si>
    <t>measurement_instrument</t>
    <phoneticPr fontId="2"/>
  </si>
  <si>
    <t>experiment_id</t>
    <phoneticPr fontId="2"/>
  </si>
  <si>
    <t>operation_date_time_year</t>
    <phoneticPr fontId="2"/>
  </si>
  <si>
    <t>operation_date_time_month</t>
    <phoneticPr fontId="2"/>
  </si>
  <si>
    <t>operation_date_time_day</t>
    <phoneticPr fontId="2"/>
  </si>
  <si>
    <t>operation_date_time_hour</t>
    <phoneticPr fontId="2"/>
  </si>
  <si>
    <t>operation_date_time_minute</t>
    <phoneticPr fontId="2"/>
  </si>
  <si>
    <t>operation_date_time_second</t>
    <phoneticPr fontId="2"/>
  </si>
  <si>
    <t>experiment_mode</t>
    <phoneticPr fontId="2"/>
  </si>
  <si>
    <t>xray_power</t>
    <phoneticPr fontId="2"/>
  </si>
  <si>
    <t>analyzer_mode</t>
    <phoneticPr fontId="2"/>
  </si>
  <si>
    <t>analyzer_work_function</t>
    <phoneticPr fontId="2"/>
  </si>
  <si>
    <t>xray_analyzer_angle</t>
    <phoneticPr fontId="2"/>
  </si>
  <si>
    <t>analyzer_solid_angle</t>
    <phoneticPr fontId="2"/>
  </si>
  <si>
    <t>analysis_width_x</t>
    <phoneticPr fontId="2"/>
  </si>
  <si>
    <t>analysis_width_y</t>
    <phoneticPr fontId="2"/>
  </si>
  <si>
    <t>pass_energy</t>
    <phoneticPr fontId="2"/>
  </si>
  <si>
    <t>abscissa_start</t>
    <phoneticPr fontId="2"/>
  </si>
  <si>
    <t>abscissa_end</t>
    <phoneticPr fontId="2"/>
  </si>
  <si>
    <t>abscissa_increment</t>
    <phoneticPr fontId="2"/>
  </si>
  <si>
    <t>collection_time</t>
    <phoneticPr fontId="2"/>
  </si>
  <si>
    <t>measurement_acquisition_number_per_peak_sweep</t>
    <phoneticPr fontId="2"/>
  </si>
  <si>
    <t>comment</t>
    <phoneticPr fontId="2"/>
  </si>
  <si>
    <t>scan_mode</t>
    <phoneticPr fontId="2"/>
  </si>
  <si>
    <t>sample_identifier</t>
    <phoneticPr fontId="2"/>
  </si>
  <si>
    <t>number_of_lines_in_block_comment</t>
    <phoneticPr fontId="2"/>
  </si>
  <si>
    <t>block_comment</t>
    <phoneticPr fontId="2"/>
  </si>
  <si>
    <t>values_of_experimental_variables</t>
    <phoneticPr fontId="2"/>
  </si>
  <si>
    <t>analysis_source_label</t>
    <phoneticPr fontId="2"/>
  </si>
  <si>
    <t>analysis_source_characteristics_energy</t>
    <phoneticPr fontId="2"/>
  </si>
  <si>
    <t>analysis_source_strength</t>
    <phoneticPr fontId="2"/>
  </si>
  <si>
    <t>analysis_source_beam_width_x</t>
    <phoneticPr fontId="2"/>
  </si>
  <si>
    <t>analysis_source_beam_width_y</t>
    <phoneticPr fontId="2"/>
  </si>
  <si>
    <t>analysis_source_polar_angle_of_incidence</t>
    <phoneticPr fontId="2"/>
  </si>
  <si>
    <t>analysis_source_azimuth</t>
    <phoneticPr fontId="2"/>
  </si>
  <si>
    <t>target_bias</t>
    <phoneticPr fontId="2"/>
  </si>
  <si>
    <t>abscissa_label</t>
    <phoneticPr fontId="2"/>
  </si>
  <si>
    <t>corresponding_variables_label</t>
    <phoneticPr fontId="2"/>
  </si>
  <si>
    <t>signal_mode</t>
    <phoneticPr fontId="2"/>
  </si>
  <si>
    <t>signal_time_correction</t>
    <phoneticPr fontId="2"/>
  </si>
  <si>
    <t>sample_normal_polar_angle_of_tilt</t>
    <phoneticPr fontId="2"/>
  </si>
  <si>
    <t>sample_normal_tilt_azimuth</t>
    <phoneticPr fontId="2"/>
  </si>
  <si>
    <t>sample_rotation_angle</t>
    <phoneticPr fontId="2"/>
  </si>
  <si>
    <t>number_of_ordinate_values</t>
    <phoneticPr fontId="2"/>
  </si>
  <si>
    <t>測定者</t>
    <phoneticPr fontId="2"/>
  </si>
  <si>
    <t>所属施設など</t>
    <phoneticPr fontId="2"/>
  </si>
  <si>
    <t>測定手法</t>
    <phoneticPr fontId="2"/>
  </si>
  <si>
    <t>測定装置</t>
    <phoneticPr fontId="2"/>
  </si>
  <si>
    <t>測定内容識別ID</t>
    <phoneticPr fontId="2"/>
  </si>
  <si>
    <t>測定日時[年]</t>
    <phoneticPr fontId="2"/>
  </si>
  <si>
    <t>測定日時[月]</t>
    <phoneticPr fontId="2"/>
  </si>
  <si>
    <t>測定日時[日]</t>
    <phoneticPr fontId="2"/>
  </si>
  <si>
    <t>測定日時[時]</t>
    <phoneticPr fontId="2"/>
  </si>
  <si>
    <t>測定日時[分]</t>
    <phoneticPr fontId="2"/>
  </si>
  <si>
    <t>測定日時[秒]</t>
    <phoneticPr fontId="2"/>
  </si>
  <si>
    <t>実験モード</t>
    <phoneticPr fontId="2"/>
  </si>
  <si>
    <t>X線パワー</t>
    <phoneticPr fontId="2"/>
  </si>
  <si>
    <t>分析器分光動作モード</t>
    <phoneticPr fontId="2"/>
  </si>
  <si>
    <t>分析器仕事関数</t>
    <phoneticPr fontId="2"/>
  </si>
  <si>
    <t>照射X線 分析器間角度</t>
    <phoneticPr fontId="2"/>
  </si>
  <si>
    <t>分析器取込立体角度</t>
    <phoneticPr fontId="2"/>
  </si>
  <si>
    <t>X成分</t>
    <phoneticPr fontId="2"/>
  </si>
  <si>
    <t>Y成分</t>
    <phoneticPr fontId="2"/>
  </si>
  <si>
    <t>パスエネルギー値</t>
    <phoneticPr fontId="2"/>
  </si>
  <si>
    <t>横軸の起点</t>
    <phoneticPr fontId="2"/>
  </si>
  <si>
    <t>横軸の終点</t>
    <phoneticPr fontId="2"/>
  </si>
  <si>
    <t>エネルギーステップ幅</t>
    <phoneticPr fontId="2"/>
  </si>
  <si>
    <t>シグナル収集時間（データ1点当たりの溜め込み時間）</t>
    <phoneticPr fontId="2"/>
  </si>
  <si>
    <t>スイープ毎繰返し測定回数</t>
    <phoneticPr fontId="2"/>
  </si>
  <si>
    <t>測定試料識別子</t>
    <phoneticPr fontId="2"/>
  </si>
  <si>
    <t>ブロックコメント行数</t>
    <phoneticPr fontId="2"/>
  </si>
  <si>
    <t>ブロックコメント</t>
    <phoneticPr fontId="2"/>
  </si>
  <si>
    <t>実験変数値</t>
    <phoneticPr fontId="2"/>
  </si>
  <si>
    <t>分析線源ラベル</t>
    <phoneticPr fontId="2"/>
  </si>
  <si>
    <t>分析線源特性エネルギー</t>
    <phoneticPr fontId="2"/>
  </si>
  <si>
    <t>入射プローブの強度</t>
    <phoneticPr fontId="2"/>
  </si>
  <si>
    <t>分析線源ビーム幅x</t>
    <phoneticPr fontId="2"/>
  </si>
  <si>
    <t>分析線源ビーム幅y</t>
    <phoneticPr fontId="2"/>
  </si>
  <si>
    <t>分析線源入射極角</t>
    <phoneticPr fontId="2"/>
  </si>
  <si>
    <t>分析線源方位角</t>
    <phoneticPr fontId="2"/>
  </si>
  <si>
    <t>測定試料バイアス電圧</t>
    <phoneticPr fontId="2"/>
  </si>
  <si>
    <t>横軸ラベル</t>
    <phoneticPr fontId="2"/>
  </si>
  <si>
    <t>対応変数ラベル</t>
    <phoneticPr fontId="2"/>
  </si>
  <si>
    <t>信号モード</t>
    <phoneticPr fontId="2"/>
  </si>
  <si>
    <t>1掃引あたりの積算時間補正</t>
    <phoneticPr fontId="2"/>
  </si>
  <si>
    <t>試料法線極角</t>
    <phoneticPr fontId="2"/>
  </si>
  <si>
    <t>試料法線方位角</t>
    <phoneticPr fontId="2"/>
  </si>
  <si>
    <t>試料回転角</t>
    <phoneticPr fontId="2"/>
  </si>
  <si>
    <t>データ点数</t>
    <phoneticPr fontId="2"/>
  </si>
  <si>
    <t>Operator identifier</t>
    <phoneticPr fontId="2"/>
  </si>
  <si>
    <t>Institution Identifier</t>
    <phoneticPr fontId="2"/>
  </si>
  <si>
    <t>Measurement Technique</t>
    <phoneticPr fontId="2"/>
  </si>
  <si>
    <t>Measurement Instrument</t>
    <phoneticPr fontId="2"/>
  </si>
  <si>
    <t>Operation Date-time[Year]</t>
    <phoneticPr fontId="2"/>
  </si>
  <si>
    <t>Operation Date-time[Month]</t>
    <phoneticPr fontId="2"/>
  </si>
  <si>
    <t>Operation Date-time[Day]</t>
    <phoneticPr fontId="2"/>
  </si>
  <si>
    <t>Operation Date-time[Hour]</t>
    <phoneticPr fontId="2"/>
  </si>
  <si>
    <t>Operation Date-time[Minute]</t>
    <phoneticPr fontId="2"/>
  </si>
  <si>
    <t>Operation Date-time[Second]</t>
    <phoneticPr fontId="2"/>
  </si>
  <si>
    <t>experiment mode</t>
    <phoneticPr fontId="2"/>
  </si>
  <si>
    <t>Xray Power</t>
    <phoneticPr fontId="2"/>
  </si>
  <si>
    <t>Analyzer Mode</t>
    <phoneticPr fontId="2"/>
  </si>
  <si>
    <t>Analyzer Work Function</t>
    <phoneticPr fontId="2"/>
  </si>
  <si>
    <t>Xray Analyzer Angle</t>
    <phoneticPr fontId="2"/>
  </si>
  <si>
    <t>Analyzer Solid Angle</t>
    <phoneticPr fontId="2"/>
  </si>
  <si>
    <t>Analysis Width_x</t>
    <phoneticPr fontId="2"/>
  </si>
  <si>
    <t>Analysis Width_y</t>
    <phoneticPr fontId="2"/>
  </si>
  <si>
    <t>Pass Energy</t>
    <phoneticPr fontId="2"/>
  </si>
  <si>
    <t>Abscissa start</t>
    <phoneticPr fontId="2"/>
  </si>
  <si>
    <t>Abscissa end</t>
    <phoneticPr fontId="2"/>
  </si>
  <si>
    <t>Abscissa increment</t>
    <phoneticPr fontId="2"/>
  </si>
  <si>
    <t>Collection time</t>
    <phoneticPr fontId="2"/>
  </si>
  <si>
    <t>Measurement Acquisition Number Per Peak Sweep</t>
    <phoneticPr fontId="2"/>
  </si>
  <si>
    <t>sample identifier</t>
  </si>
  <si>
    <t>number of lines in block comment</t>
    <phoneticPr fontId="2"/>
  </si>
  <si>
    <t>block comment</t>
    <phoneticPr fontId="2"/>
  </si>
  <si>
    <t>Values of experimental variables</t>
    <phoneticPr fontId="2"/>
  </si>
  <si>
    <t>analysis source label</t>
    <phoneticPr fontId="2"/>
  </si>
  <si>
    <t>analysis source characteristics energy</t>
    <phoneticPr fontId="2"/>
  </si>
  <si>
    <t>Analysis source strength</t>
    <phoneticPr fontId="2"/>
  </si>
  <si>
    <t>analysis source beam width x</t>
    <phoneticPr fontId="2"/>
  </si>
  <si>
    <t>analysis source beam width y</t>
    <phoneticPr fontId="2"/>
  </si>
  <si>
    <t>analysis source polar angle of incidence</t>
    <phoneticPr fontId="2"/>
  </si>
  <si>
    <t>analysis source azimuth</t>
    <phoneticPr fontId="2"/>
  </si>
  <si>
    <t>target bias</t>
    <phoneticPr fontId="2"/>
  </si>
  <si>
    <t>abscissa label</t>
    <phoneticPr fontId="2"/>
  </si>
  <si>
    <t>corresponding variables label</t>
    <phoneticPr fontId="2"/>
  </si>
  <si>
    <t>signal mode</t>
    <phoneticPr fontId="2"/>
  </si>
  <si>
    <t>signal time correction</t>
    <phoneticPr fontId="2"/>
  </si>
  <si>
    <t>sample normal polar angle of tilt</t>
    <phoneticPr fontId="2"/>
  </si>
  <si>
    <t>sample normal tilt azimuth</t>
    <phoneticPr fontId="2"/>
  </si>
  <si>
    <t>sample rotation angle</t>
    <phoneticPr fontId="2"/>
  </si>
  <si>
    <t>number of ordinate values</t>
    <phoneticPr fontId="2"/>
  </si>
  <si>
    <t>integer</t>
    <phoneticPr fontId="2"/>
  </si>
  <si>
    <t>technique</t>
    <phoneticPr fontId="2"/>
  </si>
  <si>
    <t>instrument_model_identifier</t>
    <phoneticPr fontId="2"/>
  </si>
  <si>
    <t>experiment_identifier</t>
    <phoneticPr fontId="2"/>
  </si>
  <si>
    <t>year_in_full</t>
    <phoneticPr fontId="2"/>
  </si>
  <si>
    <t>month</t>
    <phoneticPr fontId="2"/>
  </si>
  <si>
    <t>day_of_month</t>
    <phoneticPr fontId="2"/>
  </si>
  <si>
    <t>hours</t>
    <phoneticPr fontId="2"/>
  </si>
  <si>
    <t>minutes</t>
    <phoneticPr fontId="2"/>
  </si>
  <si>
    <t>seconds</t>
    <phoneticPr fontId="2"/>
  </si>
  <si>
    <t>analysis_source_characteristic_energy</t>
    <phoneticPr fontId="2"/>
  </si>
  <si>
    <t>analyser_mode</t>
    <phoneticPr fontId="2"/>
  </si>
  <si>
    <t>analyser_work_function_or_acceptance_energy_of_atom_or_ion</t>
    <phoneticPr fontId="2"/>
  </si>
  <si>
    <t>analyser_axis_take_off_polar_angle</t>
    <phoneticPr fontId="2"/>
  </si>
  <si>
    <t>analyser_axis_take_off_azimuth</t>
    <phoneticPr fontId="2"/>
  </si>
  <si>
    <t>species_label</t>
    <phoneticPr fontId="2"/>
  </si>
  <si>
    <t>transition_or_charge_state_label</t>
    <phoneticPr fontId="2"/>
  </si>
  <si>
    <t>analyser_pass_energy_or_retard_ratio_or_mass_resolution</t>
    <phoneticPr fontId="2"/>
  </si>
  <si>
    <t>signal_collection_time</t>
    <phoneticPr fontId="2"/>
  </si>
  <si>
    <t>number_of_scans_to_compile_this_block</t>
    <phoneticPr fontId="2"/>
  </si>
  <si>
    <t>W</t>
    <phoneticPr fontId="2"/>
  </si>
  <si>
    <t>sr</t>
    <phoneticPr fontId="2"/>
  </si>
  <si>
    <t>um</t>
    <phoneticPr fontId="2"/>
  </si>
  <si>
    <t>「corresponding variable label」と
「corresponding variable units」の値を合成</t>
    <phoneticPr fontId="2"/>
  </si>
  <si>
    <t>「abscissa label」と
「abscissa units」の値を合成</t>
    <phoneticPr fontId="2"/>
  </si>
  <si>
    <t>3D画像を作成しない</t>
    <rPh sb="2" eb="4">
      <t>ガゾウ</t>
    </rPh>
    <rPh sb="5" eb="7">
      <t>サクセイ</t>
    </rPh>
    <phoneticPr fontId="2"/>
  </si>
  <si>
    <t>1 or 0</t>
    <phoneticPr fontId="2"/>
  </si>
  <si>
    <t>xps</t>
    <phoneticPr fontId="2"/>
  </si>
  <si>
    <t>XPS.vms</t>
    <phoneticPr fontId="2"/>
  </si>
  <si>
    <t>XPS.png</t>
    <phoneticPr fontId="2"/>
  </si>
  <si>
    <t>XPS.spe</t>
    <phoneticPr fontId="2"/>
  </si>
  <si>
    <t>XPS.pro</t>
    <phoneticPr fontId="2"/>
  </si>
  <si>
    <t>XPS.ang</t>
    <phoneticPr fontId="2"/>
  </si>
  <si>
    <t>XPS.txt</t>
    <phoneticPr fontId="2"/>
  </si>
  <si>
    <t>その他画像ファイル</t>
    <rPh sb="2" eb="3">
      <t>タ</t>
    </rPh>
    <rPh sb="3" eb="5">
      <t>ガゾウ</t>
    </rPh>
    <phoneticPr fontId="2"/>
  </si>
  <si>
    <t>入力ファイル</t>
    <phoneticPr fontId="2"/>
  </si>
  <si>
    <t>XPS_speall_count.png</t>
    <phoneticPr fontId="2"/>
  </si>
  <si>
    <t>XPS.csv</t>
    <phoneticPr fontId="2"/>
  </si>
  <si>
    <t>前処理にてVAMASフォーマットに項目名を付与したデータファイル</t>
    <rPh sb="0" eb="3">
      <t>マエショリ</t>
    </rPh>
    <rPh sb="17" eb="20">
      <t>コウモクメイ</t>
    </rPh>
    <rPh sb="21" eb="23">
      <t>フヨ</t>
    </rPh>
    <phoneticPr fontId="2"/>
  </si>
  <si>
    <t>データファイルから計測値だけを取り出したファイル</t>
    <rPh sb="9" eb="12">
      <t>ケイソクチ</t>
    </rPh>
    <rPh sb="15" eb="16">
      <t>ト</t>
    </rPh>
    <rPh sb="17" eb="18">
      <t>ダ</t>
    </rPh>
    <phoneticPr fontId="2"/>
  </si>
  <si>
    <t>メーカー提供ツールにてbinary部分をデコードしたデータファイル</t>
    <rPh sb="4" eb="6">
      <t>テイキョウ</t>
    </rPh>
    <rPh sb="17" eb="19">
      <t>ブブン</t>
    </rPh>
    <phoneticPr fontId="2"/>
  </si>
  <si>
    <t>XPS_(material).csv</t>
    <phoneticPr fontId="2"/>
  </si>
  <si>
    <t>XPS_(material)_count.csv</t>
    <phoneticPr fontId="2"/>
  </si>
  <si>
    <t>メーカー提供ツールにてbinary部分をデコードしたデータファイル</t>
    <phoneticPr fontId="2"/>
  </si>
  <si>
    <t>・vmsファイル</t>
    <phoneticPr fontId="2"/>
  </si>
  <si>
    <t>・speファイル</t>
    <phoneticPr fontId="2"/>
  </si>
  <si>
    <t>・proファイル</t>
    <phoneticPr fontId="2"/>
  </si>
  <si>
    <t>・angファイル</t>
    <phoneticPr fontId="2"/>
  </si>
  <si>
    <t>1: 3Dグラフを作成しない。 0:  3Dグラフを作成する。
(.pro, .angファイルのみ設定可能。
 rdeconfig.yamlとinvoice両方で設定できる。invoice優先。)</t>
    <rPh sb="9" eb="11">
      <t>サクセイ</t>
    </rPh>
    <rPh sb="26" eb="28">
      <t>サクセイ</t>
    </rPh>
    <rPh sb="49" eb="51">
      <t>セッテイ</t>
    </rPh>
    <rPh sb="51" eb="53">
      <t>カノウ</t>
    </rPh>
    <rPh sb="78" eb="80">
      <t>リョウホウ</t>
    </rPh>
    <rPh sb="81" eb="83">
      <t>セッテイ</t>
    </rPh>
    <rPh sb="94" eb="96">
      <t>ユウセン</t>
    </rPh>
    <phoneticPr fontId="2"/>
  </si>
  <si>
    <t>measurement.measured_date</t>
    <phoneticPr fontId="2"/>
  </si>
  <si>
    <t>AcqFileDate</t>
    <phoneticPr fontId="2"/>
  </si>
  <si>
    <t>分析年月日</t>
    <phoneticPr fontId="2"/>
  </si>
  <si>
    <t>string[date]</t>
    <phoneticPr fontId="2"/>
  </si>
  <si>
    <t>試料</t>
    <rPh sb="0" eb="2">
      <t>シリョウ</t>
    </rPh>
    <phoneticPr fontId="2"/>
  </si>
  <si>
    <t>measurement.specimen</t>
    <phoneticPr fontId="2"/>
  </si>
  <si>
    <t>Specimen</t>
    <phoneticPr fontId="2"/>
  </si>
  <si>
    <t>Measured date</t>
    <phoneticPr fontId="2"/>
  </si>
  <si>
    <t>ブロック数分出力される。</t>
    <rPh sb="4" eb="5">
      <t>スウ</t>
    </rPh>
    <rPh sb="5" eb="6">
      <t>ブン</t>
    </rPh>
    <rPh sb="6" eb="8">
      <t>シュツリョク</t>
    </rPh>
    <phoneticPr fontId="2"/>
  </si>
  <si>
    <t>全ブロックのデータのプロット
'左: 単一ブロックデータ  右: 複数ブロックデータ</t>
    <rPh sb="15" eb="16">
      <t>ヒダリ</t>
    </rPh>
    <rPh sb="18" eb="19">
      <t>タンイツ</t>
    </rPh>
    <rPh sb="29" eb="30">
      <t>ミギ</t>
    </rPh>
    <rPh sb="32" eb="34">
      <t>フクスウ</t>
    </rPh>
    <phoneticPr fontId="2"/>
  </si>
  <si>
    <t>ブロック毎のデータのプロット</t>
    <rPh sb="3" eb="4">
      <t>マイ</t>
    </rPh>
    <phoneticPr fontId="2"/>
  </si>
  <si>
    <r>
      <t xml:space="preserve">XPS_(material).png 
'XPS_(material)_3d.png </t>
    </r>
    <r>
      <rPr>
        <sz val="11"/>
        <color rgb="FFFF0000"/>
        <rFont val="Yu Gothic"/>
        <family val="3"/>
        <charset val="128"/>
      </rPr>
      <t>(３Dグラフを作成した場合のみ)</t>
    </r>
    <phoneticPr fontId="2"/>
  </si>
  <si>
    <r>
      <t xml:space="preserve">XPS_speall.png
'XPS_speall_3d.png </t>
    </r>
    <r>
      <rPr>
        <sz val="11"/>
        <color rgb="FFFF0000"/>
        <rFont val="Yu Gothic"/>
        <family val="3"/>
        <charset val="128"/>
      </rPr>
      <t>(３Dグラフを作成した場合のみ)</t>
    </r>
    <phoneticPr fontId="2"/>
  </si>
  <si>
    <r>
      <t xml:space="preserve">XPS_(material).png
'XPS_(material)_3d.png </t>
    </r>
    <r>
      <rPr>
        <sz val="11"/>
        <color rgb="FFFF0000"/>
        <rFont val="Yu Gothic"/>
        <family val="3"/>
        <charset val="128"/>
      </rPr>
      <t>(３Dグラフを作成した場合のみ)</t>
    </r>
    <phoneticPr fontId="2"/>
  </si>
  <si>
    <r>
      <t>XPS_data(1,2,…).png 
'</t>
    </r>
    <r>
      <rPr>
        <sz val="11"/>
        <color rgb="FFFF0000"/>
        <rFont val="Yu Gothic"/>
        <family val="3"/>
        <charset val="128"/>
      </rPr>
      <t>(データファイルに複数ブロックのデータが出力されている場合のみ)</t>
    </r>
    <r>
      <rPr>
        <sz val="11"/>
        <color rgb="FF000000"/>
        <rFont val="Yu Gothic"/>
        <family val="3"/>
        <charset val="128"/>
      </rPr>
      <t xml:space="preserve">
</t>
    </r>
    <rPh sb="22" eb="23">
      <t>フクスウ</t>
    </rPh>
    <rPh sb="41" eb="43">
      <t>シュツリョク</t>
    </rPh>
    <rPh sb="48" eb="50">
      <t>バアイ</t>
    </rPh>
    <phoneticPr fontId="2"/>
  </si>
  <si>
    <t>true</t>
    <phoneticPr fontId="2"/>
  </si>
  <si>
    <t>計測データのX軸ラベルに',reverse'が付与されていた場合、X軸を反転させる。</t>
    <rPh sb="0" eb="2">
      <t>ケイソク</t>
    </rPh>
    <rPh sb="7" eb="8">
      <t>ジク</t>
    </rPh>
    <rPh sb="23" eb="25">
      <t>フヨ</t>
    </rPh>
    <rPh sb="30" eb="32">
      <t>バアイ</t>
    </rPh>
    <rPh sb="34" eb="35">
      <t>ジク</t>
    </rPh>
    <rPh sb="36" eb="38">
      <t>ハンテン</t>
    </rPh>
    <phoneticPr fontId="2"/>
  </si>
  <si>
    <t>計測データのX軸ラベルに'.reverse'が付与されていた場合、X軸を反転させる。</t>
    <phoneticPr fontId="2"/>
  </si>
  <si>
    <t>X軸反転</t>
    <rPh sb="1" eb="2">
      <t>ジク</t>
    </rPh>
    <rPh sb="2" eb="4">
      <t>ハンテン</t>
    </rPh>
    <phoneticPr fontId="2"/>
  </si>
  <si>
    <t>false</t>
    <phoneticPr fontId="2"/>
  </si>
  <si>
    <t>false: X軸反転しない。true: X軸反転する。
(.vmsファイルのみ設定可能。rdeconfig.yamlのみ設定可。)</t>
    <rPh sb="22" eb="23">
      <t>ジク</t>
    </rPh>
    <rPh sb="23" eb="25">
      <t>ハンテン</t>
    </rPh>
    <rPh sb="40" eb="42">
      <t>セッテイ</t>
    </rPh>
    <rPh sb="42" eb="44">
      <t>カノウ</t>
    </rPh>
    <rPh sb="61" eb="63">
      <t>セッテイ</t>
    </rPh>
    <rPh sb="63" eb="64">
      <t>カ</t>
    </rPh>
    <phoneticPr fontId="2"/>
  </si>
  <si>
    <t>キー2</t>
  </si>
  <si>
    <t>key2</t>
  </si>
  <si>
    <t>キー3</t>
  </si>
  <si>
    <t>key3</t>
  </si>
  <si>
    <t>key4</t>
  </si>
  <si>
    <t>key5</t>
  </si>
  <si>
    <t>'scienta_omicron' or 'ulvac_phi'</t>
    <phoneticPr fontId="2"/>
  </si>
  <si>
    <t>axis_inverse_x</t>
    <phoneticPr fontId="2"/>
  </si>
  <si>
    <t>元素毎のCPSデータ・Countデータ</t>
    <rPh sb="2" eb="3">
      <t>マイ</t>
    </rPh>
    <phoneticPr fontId="2"/>
  </si>
  <si>
    <t>元素分、出力される。</t>
  </si>
  <si>
    <t>元素分、出力される。</t>
    <rPh sb="2" eb="3">
      <t>ブン</t>
    </rPh>
    <rPh sb="4" eb="6">
      <t>シュツリョク</t>
    </rPh>
    <phoneticPr fontId="2"/>
  </si>
  <si>
    <t>全元素のCPSデータのプロット</t>
    <phoneticPr fontId="2"/>
  </si>
  <si>
    <t>元素毎のCPSデータのプロット</t>
  </si>
  <si>
    <t>元素分、出力される。
計測データのX軸ラベルに',reverse'が付与されていた場合、X軸を反転させる。</t>
    <rPh sb="2" eb="3">
      <t>ブン</t>
    </rPh>
    <rPh sb="4" eb="6">
      <t>シュツリョク</t>
    </rPh>
    <phoneticPr fontId="2"/>
  </si>
  <si>
    <t>元素毎のCountデータのプロット</t>
  </si>
  <si>
    <t>元素分、出力される。
計測データのX軸ラベルに'.reverse'が付与されていた場合、X軸を反転させる。</t>
  </si>
  <si>
    <t>全元素のスパッタリング経過時間に対する光電子の強さ</t>
    <rPh sb="11" eb="13">
      <t>ケイカ</t>
    </rPh>
    <phoneticPr fontId="2"/>
  </si>
  <si>
    <t>元素毎のスパッタリング時間毎のCPSデータ</t>
    <rPh sb="11" eb="13">
      <t>ジカン</t>
    </rPh>
    <rPh sb="13" eb="14">
      <t>ゴト</t>
    </rPh>
    <phoneticPr fontId="2"/>
  </si>
  <si>
    <t>元素毎のスパッタリング時間毎のCountデータ</t>
    <rPh sb="13" eb="14">
      <t>マイ</t>
    </rPh>
    <phoneticPr fontId="2"/>
  </si>
  <si>
    <t>全元素のスパッタリング時間に対する光電子の強さのデータのプロット</t>
  </si>
  <si>
    <t>元素毎のスパッタリング時間に対するCPSデータのプロット</t>
  </si>
  <si>
    <t>全元素のスパッタリング時間に対するCPSデータのプロット</t>
  </si>
  <si>
    <t>全元素のスパッタリング時間に対するCountデータのプロット</t>
  </si>
  <si>
    <t>全元素の入射角に対する光電子の強さ</t>
  </si>
  <si>
    <t>全元素の入射角に対する光電子の強さ</t>
    <rPh sb="4" eb="7">
      <t>ニュウシャカク</t>
    </rPh>
    <phoneticPr fontId="2"/>
  </si>
  <si>
    <t>元素毎の入射角毎のCPSデータ</t>
  </si>
  <si>
    <t>元素毎の入射角毎のCountデータ</t>
  </si>
  <si>
    <t>元素毎の入射角毎に対するCPSデータのプロット</t>
  </si>
  <si>
    <t>全元素の入射角毎に対するCPSデータのプロット</t>
  </si>
  <si>
    <t>全元素の入射角毎に対するCountデータのプロット</t>
  </si>
  <si>
    <t>NIMS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</si>
</sst>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b/>
      <sz val="12"/>
      <color rgb="FFFFFFFF"/>
      <name val="Yu Gothic"/>
      <family val="3"/>
      <charset val="128"/>
    </font>
    <font>
      <b/>
      <sz val="11"/>
      <color rgb="FFFFFFFF"/>
      <name val="Yu Gothic"/>
      <family val="3"/>
      <charset val="128"/>
    </font>
    <font>
      <sz val="11"/>
      <color rgb="FF000000"/>
      <name val="Yu Gothic"/>
      <family val="3"/>
      <charset val="128"/>
    </font>
    <font>
      <sz val="10"/>
      <color rgb="FFFF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2"/>
      <color theme="1"/>
      <name val="Yu Gothic"/>
      <family val="3"/>
      <charset val="128"/>
      <scheme val="minor"/>
    </font>
    <font>
      <sz val="11"/>
      <color rgb="FF333333"/>
      <name val="Yu Gothic"/>
      <family val="3"/>
      <charset val="128"/>
    </font>
    <font>
      <sz val="12"/>
      <color rgb="FF333333"/>
      <name val="Yu Gothic"/>
      <family val="3"/>
      <charset val="128"/>
    </font>
    <font>
      <sz val="12"/>
      <color rgb="FFFF0000"/>
      <name val="Yu Gothic"/>
      <family val="3"/>
      <charset val="128"/>
    </font>
    <font>
      <sz val="12"/>
      <color theme="8"/>
      <name val="Yu Gothic"/>
      <family val="3"/>
      <charset val="128"/>
    </font>
    <font>
      <sz val="11"/>
      <color theme="8"/>
      <name val="Yu Gothic"/>
      <family val="3"/>
      <charset val="128"/>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
      <patternFill patternType="solid">
        <fgColor rgb="FFFFFFFF"/>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rgb="FFFFFFFF"/>
      </left>
      <right/>
      <top style="thin">
        <color rgb="FFFFFFFF"/>
      </top>
      <bottom style="thin">
        <color rgb="FFFFFFFF"/>
      </bottom>
      <diagonal/>
    </border>
    <border>
      <left/>
      <right/>
      <top style="thin">
        <color rgb="FFFFFFFF"/>
      </top>
      <bottom/>
      <diagonal/>
    </border>
    <border>
      <left style="thin">
        <color rgb="FFFFFFFF"/>
      </left>
      <right/>
      <top/>
      <bottom/>
      <diagonal/>
    </border>
    <border>
      <left/>
      <right/>
      <top/>
      <bottom style="thin">
        <color rgb="FFFFFFFF"/>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1" fillId="0" borderId="0">
      <alignment vertical="center"/>
    </xf>
    <xf numFmtId="0" fontId="3" fillId="0" borderId="0"/>
  </cellStyleXfs>
  <cellXfs count="220">
    <xf numFmtId="0" fontId="0" fillId="0" borderId="0" xfId="0"/>
    <xf numFmtId="0" fontId="4" fillId="0" borderId="1" xfId="0" applyFont="1" applyBorder="1"/>
    <xf numFmtId="49" fontId="5" fillId="0" borderId="14" xfId="0" applyNumberFormat="1" applyFont="1" applyBorder="1" applyAlignment="1">
      <alignment horizontal="left"/>
    </xf>
    <xf numFmtId="0" fontId="6" fillId="0" borderId="0" xfId="0" applyFont="1"/>
    <xf numFmtId="0" fontId="6" fillId="3" borderId="0" xfId="0" applyFont="1" applyFill="1"/>
    <xf numFmtId="0" fontId="6" fillId="0" borderId="0" xfId="0" applyFont="1" applyAlignment="1">
      <alignment horizontal="center"/>
    </xf>
    <xf numFmtId="0" fontId="6" fillId="0" borderId="0" xfId="0" applyFont="1" applyAlignment="1">
      <alignment wrapText="1"/>
    </xf>
    <xf numFmtId="0" fontId="5" fillId="4" borderId="18" xfId="0" applyFont="1" applyFill="1" applyBorder="1" applyAlignment="1">
      <alignment wrapText="1"/>
    </xf>
    <xf numFmtId="0" fontId="5" fillId="4" borderId="19" xfId="0" applyFont="1" applyFill="1" applyBorder="1" applyAlignment="1">
      <alignment horizontal="center" wrapText="1"/>
    </xf>
    <xf numFmtId="0" fontId="5" fillId="4" borderId="19" xfId="0" applyFont="1" applyFill="1" applyBorder="1"/>
    <xf numFmtId="0" fontId="5" fillId="4" borderId="19" xfId="0" applyFont="1" applyFill="1" applyBorder="1" applyAlignment="1">
      <alignment wrapText="1"/>
    </xf>
    <xf numFmtId="0" fontId="6" fillId="4" borderId="19" xfId="0" applyFont="1" applyFill="1" applyBorder="1"/>
    <xf numFmtId="49" fontId="6" fillId="4" borderId="20" xfId="0" applyNumberFormat="1" applyFont="1" applyFill="1" applyBorder="1" applyAlignment="1">
      <alignment horizontal="left" wrapText="1"/>
    </xf>
    <xf numFmtId="0" fontId="5" fillId="0" borderId="7" xfId="0" applyFont="1" applyBorder="1"/>
    <xf numFmtId="0" fontId="5" fillId="0" borderId="7" xfId="0" applyFont="1" applyBorder="1" applyAlignment="1">
      <alignment horizontal="center"/>
    </xf>
    <xf numFmtId="0" fontId="6" fillId="0" borderId="7" xfId="0" applyFont="1" applyBorder="1"/>
    <xf numFmtId="49" fontId="6" fillId="0" borderId="8" xfId="0" applyNumberFormat="1" applyFont="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6" fillId="5" borderId="1" xfId="0" applyFont="1" applyFill="1" applyBorder="1"/>
    <xf numFmtId="49" fontId="6" fillId="5" borderId="10" xfId="0" applyNumberFormat="1" applyFont="1" applyFill="1" applyBorder="1" applyAlignment="1">
      <alignment horizontal="left"/>
    </xf>
    <xf numFmtId="0" fontId="5" fillId="0" borderId="1" xfId="0" applyFont="1" applyBorder="1"/>
    <xf numFmtId="0" fontId="5" fillId="0" borderId="1" xfId="0" applyFont="1" applyBorder="1" applyAlignment="1">
      <alignment horizontal="center"/>
    </xf>
    <xf numFmtId="0" fontId="6" fillId="0" borderId="1" xfId="0" applyFont="1" applyBorder="1"/>
    <xf numFmtId="49" fontId="6" fillId="0" borderId="10" xfId="0" applyNumberFormat="1" applyFont="1" applyBorder="1" applyAlignment="1">
      <alignment horizontal="left"/>
    </xf>
    <xf numFmtId="0" fontId="5" fillId="0" borderId="13" xfId="0" applyFont="1" applyBorder="1"/>
    <xf numFmtId="0" fontId="5" fillId="0" borderId="13" xfId="0" applyFont="1" applyBorder="1" applyAlignment="1">
      <alignment horizontal="center"/>
    </xf>
    <xf numFmtId="0" fontId="6" fillId="0" borderId="13" xfId="0" applyFont="1" applyBorder="1"/>
    <xf numFmtId="49" fontId="6" fillId="0" borderId="14" xfId="0" applyNumberFormat="1" applyFont="1" applyBorder="1" applyAlignment="1">
      <alignment horizontal="left"/>
    </xf>
    <xf numFmtId="0" fontId="5" fillId="0" borderId="7" xfId="2" applyFont="1" applyBorder="1"/>
    <xf numFmtId="0" fontId="6" fillId="0" borderId="8" xfId="0" applyFont="1" applyBorder="1"/>
    <xf numFmtId="0" fontId="6" fillId="0" borderId="1" xfId="0" applyFont="1" applyBorder="1" applyAlignment="1">
      <alignment horizontal="center"/>
    </xf>
    <xf numFmtId="0" fontId="5" fillId="0" borderId="1" xfId="2" applyFont="1" applyBorder="1"/>
    <xf numFmtId="0" fontId="6" fillId="0" borderId="10" xfId="0" applyFont="1" applyBorder="1"/>
    <xf numFmtId="0" fontId="6" fillId="0" borderId="13" xfId="0" applyFont="1" applyBorder="1" applyAlignment="1">
      <alignment horizontal="center"/>
    </xf>
    <xf numFmtId="0" fontId="5" fillId="0" borderId="13" xfId="2" applyFont="1" applyBorder="1"/>
    <xf numFmtId="0" fontId="6" fillId="0" borderId="14" xfId="0" applyFont="1" applyBorder="1"/>
    <xf numFmtId="0" fontId="7" fillId="0" borderId="0" xfId="0" applyFont="1"/>
    <xf numFmtId="0" fontId="6" fillId="0" borderId="2" xfId="0" applyFont="1" applyBorder="1"/>
    <xf numFmtId="0" fontId="5" fillId="0" borderId="2" xfId="0" applyFont="1" applyBorder="1"/>
    <xf numFmtId="0" fontId="5" fillId="0" borderId="2" xfId="0" applyFont="1" applyBorder="1" applyAlignment="1">
      <alignment horizontal="center"/>
    </xf>
    <xf numFmtId="49" fontId="6" fillId="0" borderId="22" xfId="0" applyNumberFormat="1" applyFont="1" applyBorder="1" applyAlignment="1">
      <alignment horizontal="left"/>
    </xf>
    <xf numFmtId="0" fontId="8" fillId="0" borderId="0" xfId="0" applyFont="1"/>
    <xf numFmtId="0" fontId="5" fillId="4" borderId="1" xfId="0" applyFont="1" applyFill="1" applyBorder="1" applyAlignment="1">
      <alignment wrapText="1"/>
    </xf>
    <xf numFmtId="0" fontId="5" fillId="4" borderId="1" xfId="0" applyFont="1" applyFill="1" applyBorder="1"/>
    <xf numFmtId="0" fontId="6" fillId="4" borderId="1" xfId="0" applyFont="1" applyFill="1" applyBorder="1"/>
    <xf numFmtId="49" fontId="6" fillId="4" borderId="1" xfId="0" applyNumberFormat="1" applyFont="1" applyFill="1" applyBorder="1" applyAlignment="1">
      <alignment horizontal="left" wrapText="1"/>
    </xf>
    <xf numFmtId="0" fontId="6" fillId="4" borderId="1" xfId="0" applyFont="1" applyFill="1" applyBorder="1" applyAlignment="1">
      <alignment wrapText="1"/>
    </xf>
    <xf numFmtId="0" fontId="9" fillId="0" borderId="1" xfId="0" applyFont="1" applyBorder="1" applyAlignment="1">
      <alignment horizontal="left" vertical="center"/>
    </xf>
    <xf numFmtId="0" fontId="10" fillId="0" borderId="1" xfId="0" applyFont="1" applyBorder="1"/>
    <xf numFmtId="49" fontId="6" fillId="0" borderId="1" xfId="0" applyNumberFormat="1" applyFont="1" applyBorder="1" applyAlignment="1">
      <alignment horizontal="left"/>
    </xf>
    <xf numFmtId="0" fontId="10" fillId="0" borderId="4" xfId="2" applyFont="1" applyBorder="1"/>
    <xf numFmtId="0" fontId="6" fillId="0" borderId="4" xfId="0" applyFont="1" applyBorder="1"/>
    <xf numFmtId="49" fontId="6" fillId="0" borderId="4" xfId="0" applyNumberFormat="1" applyFont="1" applyBorder="1" applyAlignment="1">
      <alignment horizontal="left"/>
    </xf>
    <xf numFmtId="0" fontId="9" fillId="0" borderId="4" xfId="0" applyFont="1" applyBorder="1" applyAlignment="1">
      <alignment horizontal="left" vertical="center"/>
    </xf>
    <xf numFmtId="0" fontId="5" fillId="0" borderId="4" xfId="0" quotePrefix="1" applyFont="1" applyBorder="1"/>
    <xf numFmtId="0" fontId="5" fillId="0" borderId="4" xfId="0" applyFont="1" applyBorder="1"/>
    <xf numFmtId="0" fontId="5" fillId="0" borderId="4" xfId="2" applyFont="1" applyBorder="1"/>
    <xf numFmtId="0" fontId="5" fillId="0" borderId="1" xfId="0" quotePrefix="1" applyFont="1" applyBorder="1"/>
    <xf numFmtId="0" fontId="10" fillId="0" borderId="1" xfId="2" applyFont="1" applyBorder="1"/>
    <xf numFmtId="0" fontId="6" fillId="0" borderId="1" xfId="2" applyFont="1" applyBorder="1"/>
    <xf numFmtId="0" fontId="5" fillId="2" borderId="1" xfId="0" applyFont="1" applyFill="1" applyBorder="1"/>
    <xf numFmtId="0" fontId="11" fillId="2" borderId="0" xfId="1" applyFont="1" applyFill="1">
      <alignment vertical="center"/>
    </xf>
    <xf numFmtId="0" fontId="11" fillId="2" borderId="0" xfId="1" applyFont="1" applyFill="1" applyAlignment="1">
      <alignment vertical="center" wrapText="1"/>
    </xf>
    <xf numFmtId="0" fontId="13" fillId="2" borderId="0" xfId="1" applyFont="1" applyFill="1">
      <alignment vertical="center"/>
    </xf>
    <xf numFmtId="0" fontId="13" fillId="2" borderId="0" xfId="1" applyFont="1" applyFill="1" applyAlignment="1">
      <alignment vertical="center" wrapText="1"/>
    </xf>
    <xf numFmtId="0" fontId="14" fillId="6" borderId="1" xfId="1" applyFont="1" applyFill="1" applyBorder="1">
      <alignment vertical="center"/>
    </xf>
    <xf numFmtId="0" fontId="14" fillId="6" borderId="1" xfId="1" applyFont="1" applyFill="1" applyBorder="1" applyAlignment="1">
      <alignment vertical="center" wrapText="1"/>
    </xf>
    <xf numFmtId="14" fontId="13" fillId="2" borderId="1" xfId="1" quotePrefix="1" applyNumberFormat="1" applyFont="1" applyFill="1" applyBorder="1">
      <alignment vertical="center"/>
    </xf>
    <xf numFmtId="0" fontId="13" fillId="2" borderId="1" xfId="1" applyFont="1" applyFill="1" applyBorder="1">
      <alignment vertical="center"/>
    </xf>
    <xf numFmtId="0" fontId="13" fillId="2" borderId="1" xfId="1" applyFont="1" applyFill="1" applyBorder="1" applyAlignment="1">
      <alignment vertical="center" wrapText="1"/>
    </xf>
    <xf numFmtId="0" fontId="13" fillId="2" borderId="1" xfId="1" quotePrefix="1" applyFont="1" applyFill="1" applyBorder="1">
      <alignment vertical="center"/>
    </xf>
    <xf numFmtId="14" fontId="13" fillId="2" borderId="1" xfId="1" quotePrefix="1" applyNumberFormat="1" applyFont="1" applyFill="1" applyBorder="1" applyAlignment="1">
      <alignment horizontal="right" vertical="center"/>
    </xf>
    <xf numFmtId="0" fontId="13" fillId="2" borderId="1" xfId="1" quotePrefix="1" applyFont="1" applyFill="1" applyBorder="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49" fontId="4" fillId="7" borderId="1" xfId="0" applyNumberFormat="1" applyFont="1" applyFill="1" applyBorder="1" applyAlignment="1">
      <alignment horizontal="left"/>
    </xf>
    <xf numFmtId="0" fontId="6" fillId="7" borderId="0" xfId="0" applyFont="1" applyFill="1" applyAlignment="1">
      <alignment wrapText="1"/>
    </xf>
    <xf numFmtId="0" fontId="5" fillId="0" borderId="9" xfId="0" applyFont="1" applyBorder="1" applyAlignment="1">
      <alignment horizontal="center" vertical="center"/>
    </xf>
    <xf numFmtId="49" fontId="6" fillId="8" borderId="10" xfId="0" applyNumberFormat="1" applyFont="1" applyFill="1" applyBorder="1" applyAlignment="1">
      <alignment horizontal="left"/>
    </xf>
    <xf numFmtId="0" fontId="6" fillId="8" borderId="1" xfId="0" applyFont="1" applyFill="1" applyBorder="1"/>
    <xf numFmtId="0" fontId="5" fillId="8" borderId="1" xfId="0" applyFont="1" applyFill="1" applyBorder="1"/>
    <xf numFmtId="0" fontId="5" fillId="8" borderId="2" xfId="0" applyFont="1" applyFill="1" applyBorder="1"/>
    <xf numFmtId="0" fontId="6" fillId="8" borderId="2" xfId="0" applyFont="1" applyFill="1" applyBorder="1" applyAlignment="1">
      <alignment horizontal="center"/>
    </xf>
    <xf numFmtId="0" fontId="5" fillId="8" borderId="2" xfId="2" applyFont="1" applyFill="1" applyBorder="1"/>
    <xf numFmtId="0" fontId="6" fillId="8" borderId="2" xfId="0" applyFont="1" applyFill="1" applyBorder="1"/>
    <xf numFmtId="0" fontId="6" fillId="8" borderId="22" xfId="0" applyFont="1" applyFill="1" applyBorder="1"/>
    <xf numFmtId="49" fontId="6" fillId="8" borderId="22" xfId="0" applyNumberFormat="1" applyFont="1" applyFill="1" applyBorder="1" applyAlignment="1">
      <alignment horizontal="left"/>
    </xf>
    <xf numFmtId="0" fontId="7" fillId="0" borderId="3" xfId="0" applyFont="1" applyBorder="1"/>
    <xf numFmtId="0" fontId="5" fillId="0" borderId="24" xfId="0" applyFont="1" applyBorder="1"/>
    <xf numFmtId="0" fontId="5" fillId="5" borderId="23" xfId="0" applyFont="1" applyFill="1" applyBorder="1"/>
    <xf numFmtId="0" fontId="5" fillId="0" borderId="23" xfId="0" applyFont="1" applyBorder="1"/>
    <xf numFmtId="0" fontId="5" fillId="0" borderId="25" xfId="0" applyFont="1" applyBorder="1"/>
    <xf numFmtId="0" fontId="5" fillId="0" borderId="26" xfId="0" applyFont="1" applyBorder="1"/>
    <xf numFmtId="0" fontId="9" fillId="0" borderId="1" xfId="0" applyFont="1" applyBorder="1" applyAlignment="1">
      <alignment vertical="center" wrapText="1"/>
    </xf>
    <xf numFmtId="0" fontId="5" fillId="4" borderId="27" xfId="0" applyFont="1" applyFill="1" applyBorder="1" applyAlignment="1">
      <alignment wrapText="1"/>
    </xf>
    <xf numFmtId="49" fontId="6" fillId="0" borderId="14" xfId="0" applyNumberFormat="1" applyFont="1" applyBorder="1" applyAlignment="1">
      <alignment horizontal="left" wrapText="1"/>
    </xf>
    <xf numFmtId="49" fontId="6" fillId="0" borderId="8" xfId="0" applyNumberFormat="1" applyFont="1" applyBorder="1"/>
    <xf numFmtId="0" fontId="6" fillId="0" borderId="23" xfId="0" applyFont="1" applyBorder="1"/>
    <xf numFmtId="0" fontId="16" fillId="9" borderId="30" xfId="0" applyFont="1" applyFill="1" applyBorder="1" applyAlignment="1">
      <alignment vertical="top"/>
    </xf>
    <xf numFmtId="0" fontId="17" fillId="10" borderId="32" xfId="0" applyFont="1" applyFill="1" applyBorder="1" applyAlignment="1">
      <alignment vertical="top"/>
    </xf>
    <xf numFmtId="0" fontId="17" fillId="10" borderId="33" xfId="0" applyFont="1" applyFill="1" applyBorder="1" applyAlignment="1">
      <alignment vertical="top"/>
    </xf>
    <xf numFmtId="0" fontId="19" fillId="11" borderId="33" xfId="0" applyFont="1" applyFill="1" applyBorder="1" applyAlignment="1">
      <alignment vertical="top" wrapText="1"/>
    </xf>
    <xf numFmtId="0" fontId="17" fillId="12" borderId="32" xfId="0" applyFont="1" applyFill="1" applyBorder="1" applyAlignment="1">
      <alignment vertical="top"/>
    </xf>
    <xf numFmtId="0" fontId="17" fillId="12" borderId="33" xfId="0" applyFont="1" applyFill="1" applyBorder="1" applyAlignment="1">
      <alignment vertical="top"/>
    </xf>
    <xf numFmtId="0" fontId="20" fillId="13" borderId="33" xfId="0" applyFont="1" applyFill="1" applyBorder="1" applyAlignment="1">
      <alignment vertical="top" wrapText="1"/>
    </xf>
    <xf numFmtId="0" fontId="21" fillId="11" borderId="33" xfId="0" applyFont="1" applyFill="1" applyBorder="1" applyAlignment="1">
      <alignment vertical="top" wrapText="1"/>
    </xf>
    <xf numFmtId="0" fontId="18" fillId="11" borderId="33" xfId="0" applyFont="1" applyFill="1" applyBorder="1" applyAlignment="1">
      <alignment vertical="top" wrapText="1"/>
    </xf>
    <xf numFmtId="0" fontId="18" fillId="11" borderId="33" xfId="0" quotePrefix="1" applyFont="1" applyFill="1" applyBorder="1" applyAlignment="1">
      <alignment vertical="top" wrapText="1"/>
    </xf>
    <xf numFmtId="0" fontId="22" fillId="14" borderId="33" xfId="0" applyFont="1" applyFill="1" applyBorder="1" applyAlignment="1">
      <alignment vertical="top" wrapText="1"/>
    </xf>
    <xf numFmtId="0" fontId="0" fillId="0" borderId="10" xfId="0" applyBorder="1"/>
    <xf numFmtId="49" fontId="6" fillId="0" borderId="36" xfId="0" applyNumberFormat="1" applyFont="1" applyBorder="1" applyAlignment="1">
      <alignment horizontal="left"/>
    </xf>
    <xf numFmtId="0" fontId="23" fillId="0" borderId="1" xfId="0" applyFont="1" applyBorder="1" applyAlignment="1">
      <alignment vertical="center"/>
    </xf>
    <xf numFmtId="0" fontId="4" fillId="0" borderId="1"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wrapText="1"/>
    </xf>
    <xf numFmtId="0" fontId="6" fillId="0" borderId="1" xfId="0" quotePrefix="1" applyFont="1" applyBorder="1"/>
    <xf numFmtId="0" fontId="6" fillId="0" borderId="1" xfId="0" quotePrefix="1" applyFont="1" applyBorder="1" applyAlignment="1">
      <alignment wrapText="1"/>
    </xf>
    <xf numFmtId="0" fontId="6" fillId="0" borderId="1" xfId="0" applyFont="1" applyBorder="1" applyAlignment="1">
      <alignment horizontal="left" vertical="center"/>
    </xf>
    <xf numFmtId="49" fontId="6" fillId="0" borderId="22" xfId="0" applyNumberFormat="1" applyFont="1" applyBorder="1" applyAlignment="1">
      <alignment horizontal="left" wrapText="1"/>
    </xf>
    <xf numFmtId="0" fontId="5" fillId="0" borderId="26"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vertical="top"/>
    </xf>
    <xf numFmtId="0" fontId="6" fillId="0" borderId="2" xfId="0" applyFont="1" applyBorder="1" applyAlignment="1">
      <alignment vertical="top"/>
    </xf>
    <xf numFmtId="49" fontId="6" fillId="0" borderId="22" xfId="0" applyNumberFormat="1" applyFont="1" applyBorder="1" applyAlignment="1">
      <alignment horizontal="left" vertical="top"/>
    </xf>
    <xf numFmtId="0" fontId="6" fillId="0" borderId="2" xfId="0" applyFont="1" applyBorder="1" applyAlignment="1">
      <alignment horizontal="center"/>
    </xf>
    <xf numFmtId="0" fontId="5" fillId="0" borderId="2" xfId="2" applyFont="1" applyBorder="1"/>
    <xf numFmtId="0" fontId="6" fillId="0" borderId="22" xfId="0" applyFont="1" applyBorder="1"/>
    <xf numFmtId="0" fontId="6" fillId="0" borderId="22" xfId="0" quotePrefix="1" applyFont="1" applyBorder="1"/>
    <xf numFmtId="0" fontId="6" fillId="0" borderId="28" xfId="0" applyFont="1" applyBorder="1"/>
    <xf numFmtId="0" fontId="5" fillId="4" borderId="2" xfId="0" applyFont="1" applyFill="1" applyBorder="1"/>
    <xf numFmtId="0" fontId="24" fillId="15" borderId="1" xfId="0" applyFont="1" applyFill="1" applyBorder="1" applyAlignment="1">
      <alignment horizontal="left" vertical="center" wrapText="1"/>
    </xf>
    <xf numFmtId="0" fontId="23" fillId="0" borderId="28" xfId="0" applyFont="1" applyBorder="1" applyAlignment="1">
      <alignment vertical="center"/>
    </xf>
    <xf numFmtId="0" fontId="5" fillId="4" borderId="2" xfId="0" applyFont="1" applyFill="1" applyBorder="1" applyAlignment="1">
      <alignment wrapText="1"/>
    </xf>
    <xf numFmtId="0" fontId="25" fillId="15" borderId="1" xfId="0" applyFont="1" applyFill="1" applyBorder="1" applyAlignment="1">
      <alignment horizontal="left" vertical="center" wrapText="1"/>
    </xf>
    <xf numFmtId="0" fontId="6" fillId="0" borderId="37" xfId="0" applyFont="1" applyBorder="1"/>
    <xf numFmtId="0" fontId="6" fillId="4" borderId="2" xfId="0" applyFont="1" applyFill="1" applyBorder="1"/>
    <xf numFmtId="0" fontId="25" fillId="15" borderId="23" xfId="0" applyFont="1" applyFill="1" applyBorder="1" applyAlignment="1">
      <alignment horizontal="left" vertical="center" wrapText="1"/>
    </xf>
    <xf numFmtId="0" fontId="24" fillId="15" borderId="23" xfId="0" applyFont="1" applyFill="1"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18" fillId="0" borderId="33" xfId="0" quotePrefix="1" applyFont="1" applyBorder="1" applyAlignment="1">
      <alignment vertical="top" wrapText="1"/>
    </xf>
    <xf numFmtId="0" fontId="21" fillId="0" borderId="33" xfId="0" applyFont="1" applyBorder="1" applyAlignment="1">
      <alignment vertical="top" wrapText="1"/>
    </xf>
    <xf numFmtId="0" fontId="0" fillId="0" borderId="0" xfId="0" quotePrefix="1"/>
    <xf numFmtId="0" fontId="17" fillId="12" borderId="34" xfId="0" applyFont="1" applyFill="1" applyBorder="1" applyAlignment="1">
      <alignment vertical="top"/>
    </xf>
    <xf numFmtId="0" fontId="17" fillId="12" borderId="35" xfId="0" applyFont="1" applyFill="1" applyBorder="1" applyAlignment="1">
      <alignment vertical="top"/>
    </xf>
    <xf numFmtId="0" fontId="17" fillId="12" borderId="0" xfId="0" applyFont="1" applyFill="1" applyAlignment="1">
      <alignment vertical="top"/>
    </xf>
    <xf numFmtId="0" fontId="17" fillId="12" borderId="39" xfId="0" applyFont="1" applyFill="1" applyBorder="1" applyAlignment="1">
      <alignment vertical="top"/>
    </xf>
    <xf numFmtId="0" fontId="17" fillId="12" borderId="29" xfId="0" applyFont="1" applyFill="1" applyBorder="1" applyAlignment="1">
      <alignment vertical="top"/>
    </xf>
    <xf numFmtId="0" fontId="17" fillId="12" borderId="40" xfId="0" applyFont="1" applyFill="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wrapText="1"/>
    </xf>
    <xf numFmtId="0" fontId="22" fillId="0" borderId="41" xfId="0" applyFont="1" applyBorder="1" applyAlignment="1">
      <alignment vertical="top" wrapText="1"/>
    </xf>
    <xf numFmtId="0" fontId="18" fillId="0" borderId="41" xfId="0" quotePrefix="1" applyFont="1" applyBorder="1" applyAlignment="1">
      <alignment vertical="top" wrapText="1"/>
    </xf>
    <xf numFmtId="0" fontId="23" fillId="0" borderId="42" xfId="0" applyFont="1" applyBorder="1" applyAlignment="1">
      <alignment vertical="center"/>
    </xf>
    <xf numFmtId="0" fontId="25" fillId="15" borderId="13" xfId="0" applyFont="1" applyFill="1" applyBorder="1" applyAlignment="1">
      <alignment horizontal="left" vertical="center" wrapText="1"/>
    </xf>
    <xf numFmtId="0" fontId="6" fillId="0" borderId="25" xfId="0" applyFont="1" applyBorder="1"/>
    <xf numFmtId="0" fontId="6" fillId="0" borderId="42" xfId="0" applyFont="1" applyBorder="1"/>
    <xf numFmtId="0" fontId="24" fillId="15" borderId="13" xfId="0" applyFont="1" applyFill="1" applyBorder="1" applyAlignment="1">
      <alignment horizontal="left" vertical="center" wrapText="1"/>
    </xf>
    <xf numFmtId="0" fontId="6" fillId="0" borderId="43" xfId="0" applyFont="1" applyBorder="1"/>
    <xf numFmtId="49" fontId="6" fillId="0" borderId="13" xfId="0" applyNumberFormat="1" applyFont="1" applyBorder="1" applyAlignment="1">
      <alignment horizontal="left"/>
    </xf>
    <xf numFmtId="0" fontId="25" fillId="15" borderId="25" xfId="0" applyFont="1" applyFill="1" applyBorder="1" applyAlignment="1">
      <alignment horizontal="left" vertical="center" wrapText="1"/>
    </xf>
    <xf numFmtId="49" fontId="6" fillId="0" borderId="7" xfId="0" applyNumberFormat="1" applyFont="1" applyBorder="1" applyAlignment="1">
      <alignment horizontal="left"/>
    </xf>
    <xf numFmtId="0" fontId="26" fillId="15" borderId="23" xfId="0" applyFont="1" applyFill="1" applyBorder="1" applyAlignment="1">
      <alignment horizontal="left" vertical="center" wrapText="1"/>
    </xf>
    <xf numFmtId="0" fontId="25" fillId="15" borderId="7" xfId="0" applyFont="1" applyFill="1" applyBorder="1" applyAlignment="1">
      <alignment horizontal="left" vertical="center" wrapText="1"/>
    </xf>
    <xf numFmtId="0" fontId="9" fillId="0" borderId="13" xfId="0" applyFont="1" applyBorder="1" applyAlignment="1">
      <alignment vertical="center" wrapText="1"/>
    </xf>
    <xf numFmtId="0" fontId="9" fillId="0" borderId="7" xfId="0" applyFont="1" applyBorder="1" applyAlignment="1">
      <alignment vertical="center" wrapText="1"/>
    </xf>
    <xf numFmtId="0" fontId="17" fillId="12" borderId="0" xfId="0" applyFont="1" applyFill="1" applyAlignment="1">
      <alignment horizontal="left" vertical="top"/>
    </xf>
    <xf numFmtId="0" fontId="17" fillId="12" borderId="38" xfId="0" applyFont="1" applyFill="1" applyBorder="1" applyAlignment="1">
      <alignment vertical="top"/>
    </xf>
    <xf numFmtId="0" fontId="23" fillId="0" borderId="7" xfId="0" applyFont="1" applyBorder="1" applyAlignment="1">
      <alignment vertical="center"/>
    </xf>
    <xf numFmtId="0" fontId="27" fillId="15" borderId="23" xfId="0" applyFont="1" applyFill="1" applyBorder="1" applyAlignment="1">
      <alignment horizontal="left" vertical="center" wrapText="1"/>
    </xf>
    <xf numFmtId="0" fontId="28" fillId="15" borderId="23" xfId="0" applyFont="1" applyFill="1" applyBorder="1" applyAlignment="1">
      <alignment horizontal="left" vertical="center" wrapText="1"/>
    </xf>
    <xf numFmtId="0" fontId="5" fillId="0" borderId="23" xfId="2" applyFont="1" applyBorder="1"/>
    <xf numFmtId="0" fontId="23" fillId="0" borderId="1" xfId="0" applyFont="1" applyBorder="1" applyAlignment="1">
      <alignment vertical="top"/>
    </xf>
    <xf numFmtId="0" fontId="9" fillId="0" borderId="1" xfId="0" applyFont="1" applyBorder="1" applyAlignment="1">
      <alignment horizontal="left" vertical="top"/>
    </xf>
    <xf numFmtId="0" fontId="5" fillId="0" borderId="1" xfId="0" applyFont="1" applyBorder="1" applyAlignment="1">
      <alignment vertical="top"/>
    </xf>
    <xf numFmtId="0" fontId="6" fillId="0" borderId="1" xfId="0" applyFont="1" applyBorder="1" applyAlignment="1">
      <alignment vertical="top" wrapText="1"/>
    </xf>
    <xf numFmtId="49" fontId="6" fillId="0" borderId="1" xfId="0" applyNumberFormat="1" applyFont="1" applyBorder="1" applyAlignment="1">
      <alignment horizontal="left" vertical="top"/>
    </xf>
    <xf numFmtId="0" fontId="6" fillId="0" borderId="1" xfId="0" applyFont="1" applyBorder="1" applyAlignment="1">
      <alignment horizontal="left" vertical="top"/>
    </xf>
    <xf numFmtId="0" fontId="23" fillId="0" borderId="28" xfId="0" applyFont="1" applyBorder="1" applyAlignment="1">
      <alignment vertical="top"/>
    </xf>
    <xf numFmtId="0" fontId="25" fillId="15" borderId="1" xfId="0" applyFont="1" applyFill="1" applyBorder="1" applyAlignment="1">
      <alignment horizontal="left" vertical="top" wrapText="1"/>
    </xf>
    <xf numFmtId="0" fontId="6" fillId="0" borderId="23" xfId="0" applyFont="1" applyBorder="1" applyAlignment="1">
      <alignment vertical="top"/>
    </xf>
    <xf numFmtId="0" fontId="6" fillId="0" borderId="28" xfId="0" applyFont="1" applyBorder="1" applyAlignment="1">
      <alignment vertical="top"/>
    </xf>
    <xf numFmtId="0" fontId="24" fillId="15" borderId="1" xfId="0" applyFont="1" applyFill="1" applyBorder="1" applyAlignment="1">
      <alignment horizontal="left" vertical="top" wrapText="1"/>
    </xf>
    <xf numFmtId="0" fontId="6" fillId="0" borderId="37" xfId="0" applyFont="1" applyBorder="1" applyAlignment="1">
      <alignment vertical="top"/>
    </xf>
    <xf numFmtId="0" fontId="24" fillId="15" borderId="23" xfId="0" applyFont="1" applyFill="1" applyBorder="1" applyAlignment="1">
      <alignment horizontal="left" vertical="top" wrapText="1"/>
    </xf>
    <xf numFmtId="0" fontId="25" fillId="15" borderId="23" xfId="0" applyFont="1" applyFill="1" applyBorder="1" applyAlignment="1">
      <alignment horizontal="left" vertical="top" wrapText="1"/>
    </xf>
    <xf numFmtId="0" fontId="27" fillId="15" borderId="23" xfId="0" applyFont="1" applyFill="1" applyBorder="1" applyAlignment="1">
      <alignment horizontal="left" vertical="top" wrapText="1"/>
    </xf>
    <xf numFmtId="0" fontId="5" fillId="0" borderId="15" xfId="0" applyFont="1" applyBorder="1" applyAlignment="1">
      <alignment horizontal="center" vertical="center"/>
    </xf>
    <xf numFmtId="0" fontId="6" fillId="0" borderId="7"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6" fillId="0" borderId="13" xfId="0" applyFont="1" applyBorder="1" applyAlignment="1">
      <alignment horizontal="center" vertic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6" fillId="0" borderId="6"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1" xfId="0" applyFont="1" applyBorder="1" applyAlignment="1">
      <alignment horizontal="center"/>
    </xf>
    <xf numFmtId="0" fontId="5" fillId="0" borderId="1" xfId="0" applyFont="1" applyBorder="1" applyAlignment="1">
      <alignment horizontal="center" vertical="center"/>
    </xf>
    <xf numFmtId="0" fontId="17" fillId="12" borderId="34" xfId="0" applyFont="1" applyFill="1" applyBorder="1" applyAlignment="1">
      <alignment horizontal="left" vertical="top"/>
    </xf>
    <xf numFmtId="0" fontId="17" fillId="12" borderId="35" xfId="0" applyFont="1" applyFill="1" applyBorder="1" applyAlignment="1">
      <alignment horizontal="left" vertical="top"/>
    </xf>
    <xf numFmtId="0" fontId="16" fillId="9" borderId="31" xfId="0" applyFont="1" applyFill="1" applyBorder="1" applyAlignment="1">
      <alignment vertical="top" wrapText="1"/>
    </xf>
    <xf numFmtId="0" fontId="16" fillId="9" borderId="30" xfId="0" applyFont="1" applyFill="1" applyBorder="1" applyAlignment="1">
      <alignment vertical="top" wrapText="1"/>
    </xf>
    <xf numFmtId="0" fontId="18" fillId="11" borderId="38" xfId="0" quotePrefix="1" applyFont="1" applyFill="1" applyBorder="1" applyAlignment="1">
      <alignment vertical="center" wrapText="1"/>
    </xf>
    <xf numFmtId="0" fontId="18" fillId="11" borderId="31" xfId="0" quotePrefix="1" applyFont="1" applyFill="1" applyBorder="1" applyAlignment="1">
      <alignment vertical="center" wrapText="1"/>
    </xf>
    <xf numFmtId="0" fontId="18" fillId="11" borderId="30" xfId="0" quotePrefix="1" applyFont="1" applyFill="1" applyBorder="1" applyAlignment="1">
      <alignment vertical="center" wrapText="1"/>
    </xf>
  </cellXfs>
  <cellStyles count="3">
    <cellStyle name="標準" xfId="0" builtinId="0"/>
    <cellStyle name="標準 2" xfId="1" xr:uid="{40251804-E9E9-43A3-956E-E079063D14C4}"/>
    <cellStyle name="標準 4" xfId="2" xr:uid="{965AAE8D-7E1A-4798-B53C-4043C6350A54}"/>
  </cellStyles>
  <dxfs count="18">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4</xdr:col>
      <xdr:colOff>142875</xdr:colOff>
      <xdr:row>8</xdr:row>
      <xdr:rowOff>587131</xdr:rowOff>
    </xdr:from>
    <xdr:to>
      <xdr:col>4</xdr:col>
      <xdr:colOff>2586211</xdr:colOff>
      <xdr:row>8</xdr:row>
      <xdr:rowOff>2415931</xdr:rowOff>
    </xdr:to>
    <xdr:pic>
      <xdr:nvPicPr>
        <xdr:cNvPr id="2" name="図 1">
          <a:extLst>
            <a:ext uri="{FF2B5EF4-FFF2-40B4-BE49-F238E27FC236}">
              <a16:creationId xmlns:a16="http://schemas.microsoft.com/office/drawing/2014/main" id="{31DFFD24-2137-B7A3-E9AD-F315B20EC217}"/>
            </a:ext>
          </a:extLst>
        </xdr:cNvPr>
        <xdr:cNvPicPr>
          <a:picLocks noChangeAspect="1"/>
        </xdr:cNvPicPr>
      </xdr:nvPicPr>
      <xdr:blipFill>
        <a:blip xmlns:r="http://schemas.openxmlformats.org/officeDocument/2006/relationships" r:embed="rId1"/>
        <a:stretch>
          <a:fillRect/>
        </a:stretch>
      </xdr:blipFill>
      <xdr:spPr>
        <a:xfrm>
          <a:off x="8300183" y="3945304"/>
          <a:ext cx="2443336" cy="1828800"/>
        </a:xfrm>
        <a:prstGeom prst="rect">
          <a:avLst/>
        </a:prstGeom>
      </xdr:spPr>
    </xdr:pic>
    <xdr:clientData/>
  </xdr:twoCellAnchor>
  <xdr:twoCellAnchor editAs="oneCell">
    <xdr:from>
      <xdr:col>4</xdr:col>
      <xdr:colOff>209549</xdr:colOff>
      <xdr:row>32</xdr:row>
      <xdr:rowOff>304800</xdr:rowOff>
    </xdr:from>
    <xdr:to>
      <xdr:col>4</xdr:col>
      <xdr:colOff>2697972</xdr:colOff>
      <xdr:row>32</xdr:row>
      <xdr:rowOff>2332404</xdr:rowOff>
    </xdr:to>
    <xdr:pic>
      <xdr:nvPicPr>
        <xdr:cNvPr id="17" name="図 16">
          <a:extLst>
            <a:ext uri="{FF2B5EF4-FFF2-40B4-BE49-F238E27FC236}">
              <a16:creationId xmlns:a16="http://schemas.microsoft.com/office/drawing/2014/main" id="{45CDE40A-6190-4245-8D17-1D4E8E43D67C}"/>
            </a:ext>
          </a:extLst>
        </xdr:cNvPr>
        <xdr:cNvPicPr>
          <a:picLocks noChangeAspect="1"/>
        </xdr:cNvPicPr>
      </xdr:nvPicPr>
      <xdr:blipFill>
        <a:blip xmlns:r="http://schemas.openxmlformats.org/officeDocument/2006/relationships" r:embed="rId2"/>
        <a:stretch>
          <a:fillRect/>
        </a:stretch>
      </xdr:blipFill>
      <xdr:spPr>
        <a:xfrm>
          <a:off x="8366857" y="26034512"/>
          <a:ext cx="2488423" cy="2027604"/>
        </a:xfrm>
        <a:prstGeom prst="rect">
          <a:avLst/>
        </a:prstGeom>
      </xdr:spPr>
    </xdr:pic>
    <xdr:clientData/>
  </xdr:twoCellAnchor>
  <xdr:twoCellAnchor editAs="oneCell">
    <xdr:from>
      <xdr:col>4</xdr:col>
      <xdr:colOff>247650</xdr:colOff>
      <xdr:row>34</xdr:row>
      <xdr:rowOff>381000</xdr:rowOff>
    </xdr:from>
    <xdr:to>
      <xdr:col>4</xdr:col>
      <xdr:colOff>2628900</xdr:colOff>
      <xdr:row>34</xdr:row>
      <xdr:rowOff>2592049</xdr:rowOff>
    </xdr:to>
    <xdr:pic>
      <xdr:nvPicPr>
        <xdr:cNvPr id="25" name="図 24">
          <a:extLst>
            <a:ext uri="{FF2B5EF4-FFF2-40B4-BE49-F238E27FC236}">
              <a16:creationId xmlns:a16="http://schemas.microsoft.com/office/drawing/2014/main" id="{796AADC8-B023-4848-82C0-2B9F7F2E5401}"/>
            </a:ext>
          </a:extLst>
        </xdr:cNvPr>
        <xdr:cNvPicPr>
          <a:picLocks noChangeAspect="1"/>
        </xdr:cNvPicPr>
      </xdr:nvPicPr>
      <xdr:blipFill>
        <a:blip xmlns:r="http://schemas.openxmlformats.org/officeDocument/2006/relationships" r:embed="rId3"/>
        <a:stretch>
          <a:fillRect/>
        </a:stretch>
      </xdr:blipFill>
      <xdr:spPr>
        <a:xfrm>
          <a:off x="8404958" y="31325038"/>
          <a:ext cx="2381250" cy="2211049"/>
        </a:xfrm>
        <a:prstGeom prst="rect">
          <a:avLst/>
        </a:prstGeom>
      </xdr:spPr>
    </xdr:pic>
    <xdr:clientData/>
  </xdr:twoCellAnchor>
  <xdr:twoCellAnchor editAs="oneCell">
    <xdr:from>
      <xdr:col>4</xdr:col>
      <xdr:colOff>190499</xdr:colOff>
      <xdr:row>35</xdr:row>
      <xdr:rowOff>390525</xdr:rowOff>
    </xdr:from>
    <xdr:to>
      <xdr:col>4</xdr:col>
      <xdr:colOff>2958510</xdr:colOff>
      <xdr:row>35</xdr:row>
      <xdr:rowOff>2442308</xdr:rowOff>
    </xdr:to>
    <xdr:pic>
      <xdr:nvPicPr>
        <xdr:cNvPr id="26" name="図 25">
          <a:extLst>
            <a:ext uri="{FF2B5EF4-FFF2-40B4-BE49-F238E27FC236}">
              <a16:creationId xmlns:a16="http://schemas.microsoft.com/office/drawing/2014/main" id="{F940060F-7AD0-42E1-A827-1132EC6D17F8}"/>
            </a:ext>
          </a:extLst>
        </xdr:cNvPr>
        <xdr:cNvPicPr>
          <a:picLocks noChangeAspect="1"/>
        </xdr:cNvPicPr>
      </xdr:nvPicPr>
      <xdr:blipFill>
        <a:blip xmlns:r="http://schemas.openxmlformats.org/officeDocument/2006/relationships" r:embed="rId4"/>
        <a:stretch>
          <a:fillRect/>
        </a:stretch>
      </xdr:blipFill>
      <xdr:spPr>
        <a:xfrm>
          <a:off x="8347807" y="34118794"/>
          <a:ext cx="2768011" cy="2051783"/>
        </a:xfrm>
        <a:prstGeom prst="rect">
          <a:avLst/>
        </a:prstGeom>
      </xdr:spPr>
    </xdr:pic>
    <xdr:clientData/>
  </xdr:twoCellAnchor>
  <xdr:twoCellAnchor editAs="oneCell">
    <xdr:from>
      <xdr:col>4</xdr:col>
      <xdr:colOff>208085</xdr:colOff>
      <xdr:row>47</xdr:row>
      <xdr:rowOff>367322</xdr:rowOff>
    </xdr:from>
    <xdr:to>
      <xdr:col>4</xdr:col>
      <xdr:colOff>3091658</xdr:colOff>
      <xdr:row>47</xdr:row>
      <xdr:rowOff>2539999</xdr:rowOff>
    </xdr:to>
    <xdr:pic>
      <xdr:nvPicPr>
        <xdr:cNvPr id="27" name="図 26">
          <a:extLst>
            <a:ext uri="{FF2B5EF4-FFF2-40B4-BE49-F238E27FC236}">
              <a16:creationId xmlns:a16="http://schemas.microsoft.com/office/drawing/2014/main" id="{E208910F-E18B-47E4-A26A-A13306E24AED}"/>
            </a:ext>
          </a:extLst>
        </xdr:cNvPr>
        <xdr:cNvPicPr>
          <a:picLocks noChangeAspect="1"/>
        </xdr:cNvPicPr>
      </xdr:nvPicPr>
      <xdr:blipFill>
        <a:blip xmlns:r="http://schemas.openxmlformats.org/officeDocument/2006/relationships" r:embed="rId5"/>
        <a:stretch>
          <a:fillRect/>
        </a:stretch>
      </xdr:blipFill>
      <xdr:spPr>
        <a:xfrm>
          <a:off x="8365393" y="43474053"/>
          <a:ext cx="2883573" cy="2172677"/>
        </a:xfrm>
        <a:prstGeom prst="rect">
          <a:avLst/>
        </a:prstGeom>
      </xdr:spPr>
    </xdr:pic>
    <xdr:clientData/>
  </xdr:twoCellAnchor>
  <xdr:twoCellAnchor editAs="oneCell">
    <xdr:from>
      <xdr:col>4</xdr:col>
      <xdr:colOff>190500</xdr:colOff>
      <xdr:row>48</xdr:row>
      <xdr:rowOff>361949</xdr:rowOff>
    </xdr:from>
    <xdr:to>
      <xdr:col>4</xdr:col>
      <xdr:colOff>2865268</xdr:colOff>
      <xdr:row>48</xdr:row>
      <xdr:rowOff>2332402</xdr:rowOff>
    </xdr:to>
    <xdr:pic>
      <xdr:nvPicPr>
        <xdr:cNvPr id="28" name="図 27">
          <a:extLst>
            <a:ext uri="{FF2B5EF4-FFF2-40B4-BE49-F238E27FC236}">
              <a16:creationId xmlns:a16="http://schemas.microsoft.com/office/drawing/2014/main" id="{AB97AA81-B3EF-4373-B854-6B37AEC26AA6}"/>
            </a:ext>
          </a:extLst>
        </xdr:cNvPr>
        <xdr:cNvPicPr>
          <a:picLocks noChangeAspect="1"/>
        </xdr:cNvPicPr>
      </xdr:nvPicPr>
      <xdr:blipFill>
        <a:blip xmlns:r="http://schemas.openxmlformats.org/officeDocument/2006/relationships" r:embed="rId6"/>
        <a:stretch>
          <a:fillRect/>
        </a:stretch>
      </xdr:blipFill>
      <xdr:spPr>
        <a:xfrm>
          <a:off x="8347808" y="46130795"/>
          <a:ext cx="2674768" cy="1970453"/>
        </a:xfrm>
        <a:prstGeom prst="rect">
          <a:avLst/>
        </a:prstGeom>
      </xdr:spPr>
    </xdr:pic>
    <xdr:clientData/>
  </xdr:twoCellAnchor>
  <xdr:twoCellAnchor editAs="oneCell">
    <xdr:from>
      <xdr:col>4</xdr:col>
      <xdr:colOff>180975</xdr:colOff>
      <xdr:row>49</xdr:row>
      <xdr:rowOff>352424</xdr:rowOff>
    </xdr:from>
    <xdr:to>
      <xdr:col>4</xdr:col>
      <xdr:colOff>2942767</xdr:colOff>
      <xdr:row>49</xdr:row>
      <xdr:rowOff>2369037</xdr:rowOff>
    </xdr:to>
    <xdr:pic>
      <xdr:nvPicPr>
        <xdr:cNvPr id="8" name="図 7">
          <a:extLst>
            <a:ext uri="{FF2B5EF4-FFF2-40B4-BE49-F238E27FC236}">
              <a16:creationId xmlns:a16="http://schemas.microsoft.com/office/drawing/2014/main" id="{71CDCB97-DE8A-4C31-96D4-9D90B456A098}"/>
            </a:ext>
          </a:extLst>
        </xdr:cNvPr>
        <xdr:cNvPicPr>
          <a:picLocks noChangeAspect="1"/>
        </xdr:cNvPicPr>
      </xdr:nvPicPr>
      <xdr:blipFill>
        <a:blip xmlns:r="http://schemas.openxmlformats.org/officeDocument/2006/relationships" r:embed="rId7"/>
        <a:stretch>
          <a:fillRect/>
        </a:stretch>
      </xdr:blipFill>
      <xdr:spPr>
        <a:xfrm>
          <a:off x="8338283" y="48893289"/>
          <a:ext cx="2761792" cy="2016613"/>
        </a:xfrm>
        <a:prstGeom prst="rect">
          <a:avLst/>
        </a:prstGeom>
      </xdr:spPr>
    </xdr:pic>
    <xdr:clientData/>
  </xdr:twoCellAnchor>
  <xdr:twoCellAnchor editAs="oneCell">
    <xdr:from>
      <xdr:col>4</xdr:col>
      <xdr:colOff>161924</xdr:colOff>
      <xdr:row>50</xdr:row>
      <xdr:rowOff>371475</xdr:rowOff>
    </xdr:from>
    <xdr:to>
      <xdr:col>4</xdr:col>
      <xdr:colOff>3053991</xdr:colOff>
      <xdr:row>50</xdr:row>
      <xdr:rowOff>2491154</xdr:rowOff>
    </xdr:to>
    <xdr:pic>
      <xdr:nvPicPr>
        <xdr:cNvPr id="24" name="図 23">
          <a:extLst>
            <a:ext uri="{FF2B5EF4-FFF2-40B4-BE49-F238E27FC236}">
              <a16:creationId xmlns:a16="http://schemas.microsoft.com/office/drawing/2014/main" id="{916EE1F4-2CA9-4B40-886E-89AE41F9FDC1}"/>
            </a:ext>
          </a:extLst>
        </xdr:cNvPr>
        <xdr:cNvPicPr>
          <a:picLocks noChangeAspect="1"/>
        </xdr:cNvPicPr>
      </xdr:nvPicPr>
      <xdr:blipFill>
        <a:blip xmlns:r="http://schemas.openxmlformats.org/officeDocument/2006/relationships" r:embed="rId8"/>
        <a:stretch>
          <a:fillRect/>
        </a:stretch>
      </xdr:blipFill>
      <xdr:spPr>
        <a:xfrm>
          <a:off x="8319232" y="51745417"/>
          <a:ext cx="2892067" cy="2119679"/>
        </a:xfrm>
        <a:prstGeom prst="rect">
          <a:avLst/>
        </a:prstGeom>
      </xdr:spPr>
    </xdr:pic>
    <xdr:clientData/>
  </xdr:twoCellAnchor>
  <xdr:twoCellAnchor editAs="oneCell">
    <xdr:from>
      <xdr:col>4</xdr:col>
      <xdr:colOff>3060456</xdr:colOff>
      <xdr:row>48</xdr:row>
      <xdr:rowOff>349738</xdr:rowOff>
    </xdr:from>
    <xdr:to>
      <xdr:col>4</xdr:col>
      <xdr:colOff>5531827</xdr:colOff>
      <xdr:row>48</xdr:row>
      <xdr:rowOff>2638956</xdr:rowOff>
    </xdr:to>
    <xdr:pic>
      <xdr:nvPicPr>
        <xdr:cNvPr id="31" name="図 30">
          <a:extLst>
            <a:ext uri="{FF2B5EF4-FFF2-40B4-BE49-F238E27FC236}">
              <a16:creationId xmlns:a16="http://schemas.microsoft.com/office/drawing/2014/main" id="{E6205306-589F-4EC6-B092-1B7D54BBD9FD}"/>
            </a:ext>
          </a:extLst>
        </xdr:cNvPr>
        <xdr:cNvPicPr>
          <a:picLocks noChangeAspect="1"/>
        </xdr:cNvPicPr>
      </xdr:nvPicPr>
      <xdr:blipFill>
        <a:blip xmlns:r="http://schemas.openxmlformats.org/officeDocument/2006/relationships" r:embed="rId9"/>
        <a:stretch>
          <a:fillRect/>
        </a:stretch>
      </xdr:blipFill>
      <xdr:spPr>
        <a:xfrm>
          <a:off x="11217764" y="46118584"/>
          <a:ext cx="2471371" cy="2289218"/>
        </a:xfrm>
        <a:prstGeom prst="rect">
          <a:avLst/>
        </a:prstGeom>
      </xdr:spPr>
    </xdr:pic>
    <xdr:clientData/>
  </xdr:twoCellAnchor>
  <xdr:twoCellAnchor editAs="oneCell">
    <xdr:from>
      <xdr:col>4</xdr:col>
      <xdr:colOff>3138362</xdr:colOff>
      <xdr:row>49</xdr:row>
      <xdr:rowOff>341923</xdr:rowOff>
    </xdr:from>
    <xdr:to>
      <xdr:col>4</xdr:col>
      <xdr:colOff>5495191</xdr:colOff>
      <xdr:row>49</xdr:row>
      <xdr:rowOff>2649135</xdr:rowOff>
    </xdr:to>
    <xdr:pic>
      <xdr:nvPicPr>
        <xdr:cNvPr id="32" name="図 31">
          <a:extLst>
            <a:ext uri="{FF2B5EF4-FFF2-40B4-BE49-F238E27FC236}">
              <a16:creationId xmlns:a16="http://schemas.microsoft.com/office/drawing/2014/main" id="{070AF3C2-DB84-49A1-BAC5-B64CAD901878}"/>
            </a:ext>
          </a:extLst>
        </xdr:cNvPr>
        <xdr:cNvPicPr>
          <a:picLocks noChangeAspect="1"/>
        </xdr:cNvPicPr>
      </xdr:nvPicPr>
      <xdr:blipFill>
        <a:blip xmlns:r="http://schemas.openxmlformats.org/officeDocument/2006/relationships" r:embed="rId10"/>
        <a:stretch>
          <a:fillRect/>
        </a:stretch>
      </xdr:blipFill>
      <xdr:spPr>
        <a:xfrm>
          <a:off x="11295670" y="48882788"/>
          <a:ext cx="2356829" cy="2307212"/>
        </a:xfrm>
        <a:prstGeom prst="rect">
          <a:avLst/>
        </a:prstGeom>
      </xdr:spPr>
    </xdr:pic>
    <xdr:clientData/>
  </xdr:twoCellAnchor>
  <xdr:twoCellAnchor editAs="oneCell">
    <xdr:from>
      <xdr:col>4</xdr:col>
      <xdr:colOff>195384</xdr:colOff>
      <xdr:row>19</xdr:row>
      <xdr:rowOff>341922</xdr:rowOff>
    </xdr:from>
    <xdr:to>
      <xdr:col>4</xdr:col>
      <xdr:colOff>2769712</xdr:colOff>
      <xdr:row>19</xdr:row>
      <xdr:rowOff>2246924</xdr:rowOff>
    </xdr:to>
    <xdr:pic>
      <xdr:nvPicPr>
        <xdr:cNvPr id="4" name="図 3">
          <a:extLst>
            <a:ext uri="{FF2B5EF4-FFF2-40B4-BE49-F238E27FC236}">
              <a16:creationId xmlns:a16="http://schemas.microsoft.com/office/drawing/2014/main" id="{4CFA958E-5A74-C146-F8B5-B7744160B27C}"/>
            </a:ext>
          </a:extLst>
        </xdr:cNvPr>
        <xdr:cNvPicPr>
          <a:picLocks noChangeAspect="1"/>
        </xdr:cNvPicPr>
      </xdr:nvPicPr>
      <xdr:blipFill>
        <a:blip xmlns:r="http://schemas.openxmlformats.org/officeDocument/2006/relationships" r:embed="rId11"/>
        <a:stretch>
          <a:fillRect/>
        </a:stretch>
      </xdr:blipFill>
      <xdr:spPr>
        <a:xfrm>
          <a:off x="8352692" y="12431345"/>
          <a:ext cx="2574328" cy="1905002"/>
        </a:xfrm>
        <a:prstGeom prst="rect">
          <a:avLst/>
        </a:prstGeom>
      </xdr:spPr>
    </xdr:pic>
    <xdr:clientData/>
  </xdr:twoCellAnchor>
  <xdr:twoCellAnchor editAs="oneCell">
    <xdr:from>
      <xdr:col>4</xdr:col>
      <xdr:colOff>219808</xdr:colOff>
      <xdr:row>20</xdr:row>
      <xdr:rowOff>341922</xdr:rowOff>
    </xdr:from>
    <xdr:to>
      <xdr:col>4</xdr:col>
      <xdr:colOff>2735383</xdr:colOff>
      <xdr:row>20</xdr:row>
      <xdr:rowOff>2194895</xdr:rowOff>
    </xdr:to>
    <xdr:pic>
      <xdr:nvPicPr>
        <xdr:cNvPr id="3" name="図 2">
          <a:extLst>
            <a:ext uri="{FF2B5EF4-FFF2-40B4-BE49-F238E27FC236}">
              <a16:creationId xmlns:a16="http://schemas.microsoft.com/office/drawing/2014/main" id="{D1E8D24C-426B-279D-CA22-BDFD1BA205DB}"/>
            </a:ext>
          </a:extLst>
        </xdr:cNvPr>
        <xdr:cNvPicPr>
          <a:picLocks noChangeAspect="1"/>
        </xdr:cNvPicPr>
      </xdr:nvPicPr>
      <xdr:blipFill>
        <a:blip xmlns:r="http://schemas.openxmlformats.org/officeDocument/2006/relationships" r:embed="rId12"/>
        <a:stretch>
          <a:fillRect/>
        </a:stretch>
      </xdr:blipFill>
      <xdr:spPr>
        <a:xfrm>
          <a:off x="8377116" y="14788172"/>
          <a:ext cx="2515575" cy="1852973"/>
        </a:xfrm>
        <a:prstGeom prst="rect">
          <a:avLst/>
        </a:prstGeom>
      </xdr:spPr>
    </xdr:pic>
    <xdr:clientData/>
  </xdr:twoCellAnchor>
  <xdr:twoCellAnchor editAs="oneCell">
    <xdr:from>
      <xdr:col>4</xdr:col>
      <xdr:colOff>268653</xdr:colOff>
      <xdr:row>21</xdr:row>
      <xdr:rowOff>317500</xdr:rowOff>
    </xdr:from>
    <xdr:to>
      <xdr:col>4</xdr:col>
      <xdr:colOff>2829021</xdr:colOff>
      <xdr:row>21</xdr:row>
      <xdr:rowOff>2210288</xdr:rowOff>
    </xdr:to>
    <xdr:pic>
      <xdr:nvPicPr>
        <xdr:cNvPr id="5" name="図 4">
          <a:extLst>
            <a:ext uri="{FF2B5EF4-FFF2-40B4-BE49-F238E27FC236}">
              <a16:creationId xmlns:a16="http://schemas.microsoft.com/office/drawing/2014/main" id="{69AC7F8F-2050-79E0-6C0E-3F3357A7D5B4}"/>
            </a:ext>
          </a:extLst>
        </xdr:cNvPr>
        <xdr:cNvPicPr>
          <a:picLocks noChangeAspect="1"/>
        </xdr:cNvPicPr>
      </xdr:nvPicPr>
      <xdr:blipFill>
        <a:blip xmlns:r="http://schemas.openxmlformats.org/officeDocument/2006/relationships" r:embed="rId13"/>
        <a:stretch>
          <a:fillRect/>
        </a:stretch>
      </xdr:blipFill>
      <xdr:spPr>
        <a:xfrm>
          <a:off x="8425961" y="17108365"/>
          <a:ext cx="2560368" cy="1892788"/>
        </a:xfrm>
        <a:prstGeom prst="rect">
          <a:avLst/>
        </a:prstGeom>
      </xdr:spPr>
    </xdr:pic>
    <xdr:clientData/>
  </xdr:twoCellAnchor>
  <xdr:twoCellAnchor editAs="oneCell">
    <xdr:from>
      <xdr:col>4</xdr:col>
      <xdr:colOff>2808654</xdr:colOff>
      <xdr:row>8</xdr:row>
      <xdr:rowOff>561731</xdr:rowOff>
    </xdr:from>
    <xdr:to>
      <xdr:col>4</xdr:col>
      <xdr:colOff>5221396</xdr:colOff>
      <xdr:row>8</xdr:row>
      <xdr:rowOff>2442309</xdr:rowOff>
    </xdr:to>
    <xdr:pic>
      <xdr:nvPicPr>
        <xdr:cNvPr id="6" name="図 5">
          <a:extLst>
            <a:ext uri="{FF2B5EF4-FFF2-40B4-BE49-F238E27FC236}">
              <a16:creationId xmlns:a16="http://schemas.microsoft.com/office/drawing/2014/main" id="{309DD43B-054D-AB28-3991-95829B730181}"/>
            </a:ext>
          </a:extLst>
        </xdr:cNvPr>
        <xdr:cNvPicPr>
          <a:picLocks noChangeAspect="1"/>
        </xdr:cNvPicPr>
      </xdr:nvPicPr>
      <xdr:blipFill>
        <a:blip xmlns:r="http://schemas.openxmlformats.org/officeDocument/2006/relationships" r:embed="rId14"/>
        <a:stretch>
          <a:fillRect/>
        </a:stretch>
      </xdr:blipFill>
      <xdr:spPr>
        <a:xfrm>
          <a:off x="10965962" y="3919904"/>
          <a:ext cx="2412742" cy="1880578"/>
        </a:xfrm>
        <a:prstGeom prst="rect">
          <a:avLst/>
        </a:prstGeom>
      </xdr:spPr>
    </xdr:pic>
    <xdr:clientData/>
  </xdr:twoCellAnchor>
  <xdr:twoCellAnchor editAs="oneCell">
    <xdr:from>
      <xdr:col>4</xdr:col>
      <xdr:colOff>2955192</xdr:colOff>
      <xdr:row>9</xdr:row>
      <xdr:rowOff>195384</xdr:rowOff>
    </xdr:from>
    <xdr:to>
      <xdr:col>4</xdr:col>
      <xdr:colOff>5238749</xdr:colOff>
      <xdr:row>9</xdr:row>
      <xdr:rowOff>1983344</xdr:rowOff>
    </xdr:to>
    <xdr:pic>
      <xdr:nvPicPr>
        <xdr:cNvPr id="7" name="図 6">
          <a:extLst>
            <a:ext uri="{FF2B5EF4-FFF2-40B4-BE49-F238E27FC236}">
              <a16:creationId xmlns:a16="http://schemas.microsoft.com/office/drawing/2014/main" id="{6115C76A-2771-AB92-6D09-EA024D27927F}"/>
            </a:ext>
          </a:extLst>
        </xdr:cNvPr>
        <xdr:cNvPicPr>
          <a:picLocks noChangeAspect="1"/>
        </xdr:cNvPicPr>
      </xdr:nvPicPr>
      <xdr:blipFill>
        <a:blip xmlns:r="http://schemas.openxmlformats.org/officeDocument/2006/relationships" r:embed="rId15"/>
        <a:stretch>
          <a:fillRect/>
        </a:stretch>
      </xdr:blipFill>
      <xdr:spPr>
        <a:xfrm>
          <a:off x="11112500" y="6386634"/>
          <a:ext cx="2283557" cy="1787960"/>
        </a:xfrm>
        <a:prstGeom prst="rect">
          <a:avLst/>
        </a:prstGeom>
      </xdr:spPr>
    </xdr:pic>
    <xdr:clientData/>
  </xdr:twoCellAnchor>
  <xdr:twoCellAnchor editAs="oneCell">
    <xdr:from>
      <xdr:col>4</xdr:col>
      <xdr:colOff>3150576</xdr:colOff>
      <xdr:row>34</xdr:row>
      <xdr:rowOff>329714</xdr:rowOff>
    </xdr:from>
    <xdr:to>
      <xdr:col>4</xdr:col>
      <xdr:colOff>5490579</xdr:colOff>
      <xdr:row>34</xdr:row>
      <xdr:rowOff>2613270</xdr:rowOff>
    </xdr:to>
    <xdr:pic>
      <xdr:nvPicPr>
        <xdr:cNvPr id="9" name="図 8">
          <a:extLst>
            <a:ext uri="{FF2B5EF4-FFF2-40B4-BE49-F238E27FC236}">
              <a16:creationId xmlns:a16="http://schemas.microsoft.com/office/drawing/2014/main" id="{ED5E6FAE-6BF9-70A8-2284-7081C3542493}"/>
            </a:ext>
          </a:extLst>
        </xdr:cNvPr>
        <xdr:cNvPicPr>
          <a:picLocks noChangeAspect="1"/>
        </xdr:cNvPicPr>
      </xdr:nvPicPr>
      <xdr:blipFill>
        <a:blip xmlns:r="http://schemas.openxmlformats.org/officeDocument/2006/relationships" r:embed="rId16"/>
        <a:stretch>
          <a:fillRect/>
        </a:stretch>
      </xdr:blipFill>
      <xdr:spPr>
        <a:xfrm>
          <a:off x="11307884" y="31273752"/>
          <a:ext cx="2340003" cy="2283556"/>
        </a:xfrm>
        <a:prstGeom prst="rect">
          <a:avLst/>
        </a:prstGeom>
      </xdr:spPr>
    </xdr:pic>
    <xdr:clientData/>
  </xdr:twoCellAnchor>
  <xdr:twoCellAnchor editAs="oneCell">
    <xdr:from>
      <xdr:col>4</xdr:col>
      <xdr:colOff>219808</xdr:colOff>
      <xdr:row>33</xdr:row>
      <xdr:rowOff>317500</xdr:rowOff>
    </xdr:from>
    <xdr:to>
      <xdr:col>4</xdr:col>
      <xdr:colOff>2991828</xdr:colOff>
      <xdr:row>33</xdr:row>
      <xdr:rowOff>2365453</xdr:rowOff>
    </xdr:to>
    <xdr:pic>
      <xdr:nvPicPr>
        <xdr:cNvPr id="10" name="図 9">
          <a:extLst>
            <a:ext uri="{FF2B5EF4-FFF2-40B4-BE49-F238E27FC236}">
              <a16:creationId xmlns:a16="http://schemas.microsoft.com/office/drawing/2014/main" id="{031A3AE9-8760-F1C8-BE03-E878829C1071}"/>
            </a:ext>
          </a:extLst>
        </xdr:cNvPr>
        <xdr:cNvPicPr>
          <a:picLocks noChangeAspect="1"/>
        </xdr:cNvPicPr>
      </xdr:nvPicPr>
      <xdr:blipFill>
        <a:blip xmlns:r="http://schemas.openxmlformats.org/officeDocument/2006/relationships" r:embed="rId17"/>
        <a:stretch>
          <a:fillRect/>
        </a:stretch>
      </xdr:blipFill>
      <xdr:spPr>
        <a:xfrm>
          <a:off x="8377116" y="28477308"/>
          <a:ext cx="2772020" cy="2047953"/>
        </a:xfrm>
        <a:prstGeom prst="rect">
          <a:avLst/>
        </a:prstGeom>
      </xdr:spPr>
    </xdr:pic>
    <xdr:clientData/>
  </xdr:twoCellAnchor>
  <xdr:twoCellAnchor editAs="oneCell">
    <xdr:from>
      <xdr:col>4</xdr:col>
      <xdr:colOff>3126155</xdr:colOff>
      <xdr:row>33</xdr:row>
      <xdr:rowOff>305287</xdr:rowOff>
    </xdr:from>
    <xdr:to>
      <xdr:col>4</xdr:col>
      <xdr:colOff>5434135</xdr:colOff>
      <xdr:row>33</xdr:row>
      <xdr:rowOff>2525622</xdr:rowOff>
    </xdr:to>
    <xdr:pic>
      <xdr:nvPicPr>
        <xdr:cNvPr id="11" name="図 10">
          <a:extLst>
            <a:ext uri="{FF2B5EF4-FFF2-40B4-BE49-F238E27FC236}">
              <a16:creationId xmlns:a16="http://schemas.microsoft.com/office/drawing/2014/main" id="{B2418F65-AA41-FD8D-4B5E-A956DAA6D9B7}"/>
            </a:ext>
          </a:extLst>
        </xdr:cNvPr>
        <xdr:cNvPicPr>
          <a:picLocks noChangeAspect="1"/>
        </xdr:cNvPicPr>
      </xdr:nvPicPr>
      <xdr:blipFill>
        <a:blip xmlns:r="http://schemas.openxmlformats.org/officeDocument/2006/relationships" r:embed="rId18"/>
        <a:stretch>
          <a:fillRect/>
        </a:stretch>
      </xdr:blipFill>
      <xdr:spPr>
        <a:xfrm>
          <a:off x="11283463" y="28465095"/>
          <a:ext cx="2307980" cy="2220335"/>
        </a:xfrm>
        <a:prstGeom prst="rect">
          <a:avLst/>
        </a:prstGeom>
      </xdr:spPr>
    </xdr:pic>
    <xdr:clientData/>
  </xdr:twoCellAnchor>
  <xdr:twoCellAnchor editAs="oneCell">
    <xdr:from>
      <xdr:col>4</xdr:col>
      <xdr:colOff>122115</xdr:colOff>
      <xdr:row>7</xdr:row>
      <xdr:rowOff>354135</xdr:rowOff>
    </xdr:from>
    <xdr:to>
      <xdr:col>4</xdr:col>
      <xdr:colOff>5482981</xdr:colOff>
      <xdr:row>7</xdr:row>
      <xdr:rowOff>1407006</xdr:rowOff>
    </xdr:to>
    <xdr:pic>
      <xdr:nvPicPr>
        <xdr:cNvPr id="13" name="図 12">
          <a:extLst>
            <a:ext uri="{FF2B5EF4-FFF2-40B4-BE49-F238E27FC236}">
              <a16:creationId xmlns:a16="http://schemas.microsoft.com/office/drawing/2014/main" id="{81CBCEC9-25AB-51E0-1176-5906AEBA4270}"/>
            </a:ext>
          </a:extLst>
        </xdr:cNvPr>
        <xdr:cNvPicPr>
          <a:picLocks noChangeAspect="1"/>
        </xdr:cNvPicPr>
      </xdr:nvPicPr>
      <xdr:blipFill>
        <a:blip xmlns:r="http://schemas.openxmlformats.org/officeDocument/2006/relationships" r:embed="rId19"/>
        <a:stretch>
          <a:fillRect/>
        </a:stretch>
      </xdr:blipFill>
      <xdr:spPr>
        <a:xfrm>
          <a:off x="8279423" y="2063750"/>
          <a:ext cx="5360866" cy="1052871"/>
        </a:xfrm>
        <a:prstGeom prst="rect">
          <a:avLst/>
        </a:prstGeom>
      </xdr:spPr>
    </xdr:pic>
    <xdr:clientData/>
  </xdr:twoCellAnchor>
  <xdr:twoCellAnchor editAs="oneCell">
    <xdr:from>
      <xdr:col>4</xdr:col>
      <xdr:colOff>170961</xdr:colOff>
      <xdr:row>18</xdr:row>
      <xdr:rowOff>329711</xdr:rowOff>
    </xdr:from>
    <xdr:to>
      <xdr:col>4</xdr:col>
      <xdr:colOff>4391125</xdr:colOff>
      <xdr:row>18</xdr:row>
      <xdr:rowOff>1453818</xdr:rowOff>
    </xdr:to>
    <xdr:pic>
      <xdr:nvPicPr>
        <xdr:cNvPr id="14" name="図 13">
          <a:extLst>
            <a:ext uri="{FF2B5EF4-FFF2-40B4-BE49-F238E27FC236}">
              <a16:creationId xmlns:a16="http://schemas.microsoft.com/office/drawing/2014/main" id="{298D5A4F-1D1B-C6B8-ABDB-E1969652128F}"/>
            </a:ext>
          </a:extLst>
        </xdr:cNvPr>
        <xdr:cNvPicPr>
          <a:picLocks noChangeAspect="1"/>
        </xdr:cNvPicPr>
      </xdr:nvPicPr>
      <xdr:blipFill>
        <a:blip xmlns:r="http://schemas.openxmlformats.org/officeDocument/2006/relationships" r:embed="rId20"/>
        <a:stretch>
          <a:fillRect/>
        </a:stretch>
      </xdr:blipFill>
      <xdr:spPr>
        <a:xfrm>
          <a:off x="8328269" y="10685096"/>
          <a:ext cx="4220164" cy="1124107"/>
        </a:xfrm>
        <a:prstGeom prst="rect">
          <a:avLst/>
        </a:prstGeom>
      </xdr:spPr>
    </xdr:pic>
    <xdr:clientData/>
  </xdr:twoCellAnchor>
  <xdr:twoCellAnchor editAs="oneCell">
    <xdr:from>
      <xdr:col>4</xdr:col>
      <xdr:colOff>134328</xdr:colOff>
      <xdr:row>30</xdr:row>
      <xdr:rowOff>341923</xdr:rowOff>
    </xdr:from>
    <xdr:to>
      <xdr:col>4</xdr:col>
      <xdr:colOff>5531828</xdr:colOff>
      <xdr:row>30</xdr:row>
      <xdr:rowOff>1298644</xdr:rowOff>
    </xdr:to>
    <xdr:pic>
      <xdr:nvPicPr>
        <xdr:cNvPr id="15" name="図 14">
          <a:extLst>
            <a:ext uri="{FF2B5EF4-FFF2-40B4-BE49-F238E27FC236}">
              <a16:creationId xmlns:a16="http://schemas.microsoft.com/office/drawing/2014/main" id="{F3166086-DEF7-5507-0FE1-BC070C5E2533}"/>
            </a:ext>
          </a:extLst>
        </xdr:cNvPr>
        <xdr:cNvPicPr>
          <a:picLocks noChangeAspect="1"/>
        </xdr:cNvPicPr>
      </xdr:nvPicPr>
      <xdr:blipFill>
        <a:blip xmlns:r="http://schemas.openxmlformats.org/officeDocument/2006/relationships" r:embed="rId21"/>
        <a:stretch>
          <a:fillRect/>
        </a:stretch>
      </xdr:blipFill>
      <xdr:spPr>
        <a:xfrm>
          <a:off x="8291636" y="21614423"/>
          <a:ext cx="5397500" cy="956721"/>
        </a:xfrm>
        <a:prstGeom prst="rect">
          <a:avLst/>
        </a:prstGeom>
      </xdr:spPr>
    </xdr:pic>
    <xdr:clientData/>
  </xdr:twoCellAnchor>
  <xdr:twoCellAnchor editAs="oneCell">
    <xdr:from>
      <xdr:col>4</xdr:col>
      <xdr:colOff>146538</xdr:colOff>
      <xdr:row>31</xdr:row>
      <xdr:rowOff>317500</xdr:rowOff>
    </xdr:from>
    <xdr:to>
      <xdr:col>4</xdr:col>
      <xdr:colOff>5568461</xdr:colOff>
      <xdr:row>31</xdr:row>
      <xdr:rowOff>1178927</xdr:rowOff>
    </xdr:to>
    <xdr:pic>
      <xdr:nvPicPr>
        <xdr:cNvPr id="16" name="図 15">
          <a:extLst>
            <a:ext uri="{FF2B5EF4-FFF2-40B4-BE49-F238E27FC236}">
              <a16:creationId xmlns:a16="http://schemas.microsoft.com/office/drawing/2014/main" id="{77C1B093-CC7E-A9A3-467D-0C398EA9C7B8}"/>
            </a:ext>
          </a:extLst>
        </xdr:cNvPr>
        <xdr:cNvPicPr>
          <a:picLocks noChangeAspect="1"/>
        </xdr:cNvPicPr>
      </xdr:nvPicPr>
      <xdr:blipFill>
        <a:blip xmlns:r="http://schemas.openxmlformats.org/officeDocument/2006/relationships" r:embed="rId22"/>
        <a:stretch>
          <a:fillRect/>
        </a:stretch>
      </xdr:blipFill>
      <xdr:spPr>
        <a:xfrm>
          <a:off x="8303846" y="23128654"/>
          <a:ext cx="5421923" cy="861427"/>
        </a:xfrm>
        <a:prstGeom prst="rect">
          <a:avLst/>
        </a:prstGeom>
      </xdr:spPr>
    </xdr:pic>
    <xdr:clientData/>
  </xdr:twoCellAnchor>
  <xdr:twoCellAnchor editAs="oneCell">
    <xdr:from>
      <xdr:col>4</xdr:col>
      <xdr:colOff>146538</xdr:colOff>
      <xdr:row>29</xdr:row>
      <xdr:rowOff>341923</xdr:rowOff>
    </xdr:from>
    <xdr:to>
      <xdr:col>4</xdr:col>
      <xdr:colOff>4747755</xdr:colOff>
      <xdr:row>29</xdr:row>
      <xdr:rowOff>1485083</xdr:rowOff>
    </xdr:to>
    <xdr:pic>
      <xdr:nvPicPr>
        <xdr:cNvPr id="18" name="図 17">
          <a:extLst>
            <a:ext uri="{FF2B5EF4-FFF2-40B4-BE49-F238E27FC236}">
              <a16:creationId xmlns:a16="http://schemas.microsoft.com/office/drawing/2014/main" id="{77DE49D3-5982-9326-5145-7ECAF595F3EF}"/>
            </a:ext>
          </a:extLst>
        </xdr:cNvPr>
        <xdr:cNvPicPr>
          <a:picLocks noChangeAspect="1"/>
        </xdr:cNvPicPr>
      </xdr:nvPicPr>
      <xdr:blipFill>
        <a:blip xmlns:r="http://schemas.openxmlformats.org/officeDocument/2006/relationships" r:embed="rId23"/>
        <a:stretch>
          <a:fillRect/>
        </a:stretch>
      </xdr:blipFill>
      <xdr:spPr>
        <a:xfrm>
          <a:off x="8303846" y="21370192"/>
          <a:ext cx="4601217" cy="1143160"/>
        </a:xfrm>
        <a:prstGeom prst="rect">
          <a:avLst/>
        </a:prstGeom>
      </xdr:spPr>
    </xdr:pic>
    <xdr:clientData/>
  </xdr:twoCellAnchor>
  <xdr:twoCellAnchor editAs="oneCell">
    <xdr:from>
      <xdr:col>4</xdr:col>
      <xdr:colOff>109904</xdr:colOff>
      <xdr:row>44</xdr:row>
      <xdr:rowOff>346320</xdr:rowOff>
    </xdr:from>
    <xdr:to>
      <xdr:col>4</xdr:col>
      <xdr:colOff>5120753</xdr:colOff>
      <xdr:row>44</xdr:row>
      <xdr:rowOff>1460901</xdr:rowOff>
    </xdr:to>
    <xdr:pic>
      <xdr:nvPicPr>
        <xdr:cNvPr id="19" name="図 18">
          <a:extLst>
            <a:ext uri="{FF2B5EF4-FFF2-40B4-BE49-F238E27FC236}">
              <a16:creationId xmlns:a16="http://schemas.microsoft.com/office/drawing/2014/main" id="{E2C9F447-4DF1-8EEC-A0D6-65D237100F5C}"/>
            </a:ext>
          </a:extLst>
        </xdr:cNvPr>
        <xdr:cNvPicPr>
          <a:picLocks noChangeAspect="1"/>
        </xdr:cNvPicPr>
      </xdr:nvPicPr>
      <xdr:blipFill>
        <a:blip xmlns:r="http://schemas.openxmlformats.org/officeDocument/2006/relationships" r:embed="rId24"/>
        <a:stretch>
          <a:fillRect/>
        </a:stretch>
      </xdr:blipFill>
      <xdr:spPr>
        <a:xfrm>
          <a:off x="8267212" y="38812666"/>
          <a:ext cx="5010849" cy="1114581"/>
        </a:xfrm>
        <a:prstGeom prst="rect">
          <a:avLst/>
        </a:prstGeom>
      </xdr:spPr>
    </xdr:pic>
    <xdr:clientData/>
  </xdr:twoCellAnchor>
  <xdr:twoCellAnchor editAs="oneCell">
    <xdr:from>
      <xdr:col>4</xdr:col>
      <xdr:colOff>146538</xdr:colOff>
      <xdr:row>45</xdr:row>
      <xdr:rowOff>293078</xdr:rowOff>
    </xdr:from>
    <xdr:to>
      <xdr:col>4</xdr:col>
      <xdr:colOff>5507811</xdr:colOff>
      <xdr:row>45</xdr:row>
      <xdr:rowOff>1282212</xdr:rowOff>
    </xdr:to>
    <xdr:pic>
      <xdr:nvPicPr>
        <xdr:cNvPr id="20" name="図 19">
          <a:extLst>
            <a:ext uri="{FF2B5EF4-FFF2-40B4-BE49-F238E27FC236}">
              <a16:creationId xmlns:a16="http://schemas.microsoft.com/office/drawing/2014/main" id="{3499A14F-D4B4-6DB4-0BFB-89E3FC417EBB}"/>
            </a:ext>
          </a:extLst>
        </xdr:cNvPr>
        <xdr:cNvPicPr>
          <a:picLocks noChangeAspect="1"/>
        </xdr:cNvPicPr>
      </xdr:nvPicPr>
      <xdr:blipFill>
        <a:blip xmlns:r="http://schemas.openxmlformats.org/officeDocument/2006/relationships" r:embed="rId25"/>
        <a:stretch>
          <a:fillRect/>
        </a:stretch>
      </xdr:blipFill>
      <xdr:spPr>
        <a:xfrm>
          <a:off x="8303846" y="40383559"/>
          <a:ext cx="5361273" cy="989134"/>
        </a:xfrm>
        <a:prstGeom prst="rect">
          <a:avLst/>
        </a:prstGeom>
      </xdr:spPr>
    </xdr:pic>
    <xdr:clientData/>
  </xdr:twoCellAnchor>
  <xdr:twoCellAnchor editAs="oneCell">
    <xdr:from>
      <xdr:col>4</xdr:col>
      <xdr:colOff>158750</xdr:colOff>
      <xdr:row>46</xdr:row>
      <xdr:rowOff>329713</xdr:rowOff>
    </xdr:from>
    <xdr:to>
      <xdr:col>4</xdr:col>
      <xdr:colOff>5531827</xdr:colOff>
      <xdr:row>46</xdr:row>
      <xdr:rowOff>1255033</xdr:rowOff>
    </xdr:to>
    <xdr:pic>
      <xdr:nvPicPr>
        <xdr:cNvPr id="22" name="図 21">
          <a:extLst>
            <a:ext uri="{FF2B5EF4-FFF2-40B4-BE49-F238E27FC236}">
              <a16:creationId xmlns:a16="http://schemas.microsoft.com/office/drawing/2014/main" id="{4078294A-447C-BF7C-BC84-459A4E38D876}"/>
            </a:ext>
          </a:extLst>
        </xdr:cNvPr>
        <xdr:cNvPicPr>
          <a:picLocks noChangeAspect="1"/>
        </xdr:cNvPicPr>
      </xdr:nvPicPr>
      <xdr:blipFill>
        <a:blip xmlns:r="http://schemas.openxmlformats.org/officeDocument/2006/relationships" r:embed="rId26"/>
        <a:stretch>
          <a:fillRect/>
        </a:stretch>
      </xdr:blipFill>
      <xdr:spPr>
        <a:xfrm>
          <a:off x="8316058" y="41897790"/>
          <a:ext cx="5373077" cy="925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88" t="s">
        <v>17</v>
      </c>
      <c r="B5" s="189"/>
      <c r="C5" s="13" t="str">
        <f t="shared" ref="C5:C10" si="0">SUBSTITUTE(LOWER(TRIM(G5))," ","_")</f>
        <v>instrument</v>
      </c>
      <c r="D5" s="14" t="s">
        <v>18</v>
      </c>
      <c r="E5" s="14"/>
      <c r="F5" s="13" t="s">
        <v>19</v>
      </c>
      <c r="G5" s="13" t="s">
        <v>20</v>
      </c>
      <c r="H5" s="13" t="s">
        <v>21</v>
      </c>
      <c r="I5" s="15"/>
      <c r="J5" s="15"/>
      <c r="K5" s="16"/>
    </row>
    <row r="6" spans="1:12">
      <c r="A6" s="190"/>
      <c r="B6" s="191"/>
      <c r="C6" s="17" t="str">
        <f t="shared" si="0"/>
        <v/>
      </c>
      <c r="D6" s="18"/>
      <c r="E6" s="18"/>
      <c r="F6" s="17" t="s">
        <v>22</v>
      </c>
      <c r="G6" s="17" t="s">
        <v>23</v>
      </c>
      <c r="H6" s="17"/>
      <c r="I6" s="19"/>
      <c r="J6" s="19"/>
      <c r="K6" s="20" t="s">
        <v>24</v>
      </c>
    </row>
    <row r="7" spans="1:12">
      <c r="A7" s="190"/>
      <c r="B7" s="191"/>
      <c r="C7" s="21" t="str">
        <f t="shared" si="0"/>
        <v>data_owner_(affiliation)</v>
      </c>
      <c r="D7" s="22" t="s">
        <v>18</v>
      </c>
      <c r="E7" s="22"/>
      <c r="F7" s="21" t="s">
        <v>25</v>
      </c>
      <c r="G7" s="21" t="s">
        <v>26</v>
      </c>
      <c r="H7" s="21" t="s">
        <v>27</v>
      </c>
      <c r="I7" s="23"/>
      <c r="J7" s="23"/>
      <c r="K7" s="24" t="s">
        <v>28</v>
      </c>
    </row>
    <row r="8" spans="1:12">
      <c r="A8" s="190"/>
      <c r="B8" s="191"/>
      <c r="C8" s="21" t="str">
        <f t="shared" si="0"/>
        <v>data_name</v>
      </c>
      <c r="D8" s="22" t="s">
        <v>18</v>
      </c>
      <c r="E8" s="22"/>
      <c r="F8" s="21" t="s">
        <v>29</v>
      </c>
      <c r="G8" s="21" t="s">
        <v>30</v>
      </c>
      <c r="H8" s="21" t="s">
        <v>27</v>
      </c>
      <c r="I8" s="23"/>
      <c r="J8" s="23"/>
      <c r="K8" s="24"/>
      <c r="L8" s="3" t="s">
        <v>31</v>
      </c>
    </row>
    <row r="9" spans="1:12">
      <c r="A9" s="190"/>
      <c r="B9" s="191"/>
      <c r="C9" s="21" t="str">
        <f t="shared" si="0"/>
        <v>experiment_id</v>
      </c>
      <c r="D9" s="22"/>
      <c r="E9" s="22"/>
      <c r="F9" s="21" t="s">
        <v>32</v>
      </c>
      <c r="G9" s="21" t="s">
        <v>33</v>
      </c>
      <c r="H9" s="21" t="s">
        <v>21</v>
      </c>
      <c r="I9" s="23"/>
      <c r="J9" s="23"/>
      <c r="K9" s="24"/>
    </row>
    <row r="10" spans="1:12" ht="19.5" thickBot="1">
      <c r="A10" s="192"/>
      <c r="B10" s="193"/>
      <c r="C10" s="25" t="str">
        <f t="shared" si="0"/>
        <v>description</v>
      </c>
      <c r="D10" s="26"/>
      <c r="E10" s="26"/>
      <c r="F10" s="25" t="s">
        <v>34</v>
      </c>
      <c r="G10" s="25" t="s">
        <v>35</v>
      </c>
      <c r="H10" s="25" t="s">
        <v>21</v>
      </c>
      <c r="I10" s="27"/>
      <c r="J10" s="27"/>
      <c r="K10" s="28"/>
    </row>
    <row r="11" spans="1:12">
      <c r="A11" s="203" t="s">
        <v>36</v>
      </c>
      <c r="B11" s="200" t="s">
        <v>37</v>
      </c>
      <c r="C11" s="13" t="str">
        <f>SUBSTITUTE(LOWER(TRIM(G11))," ","_")</f>
        <v>sample_name_(local_id)</v>
      </c>
      <c r="D11" s="14" t="s">
        <v>38</v>
      </c>
      <c r="E11" s="14"/>
      <c r="F11" s="29" t="s">
        <v>39</v>
      </c>
      <c r="G11" s="13" t="s">
        <v>40</v>
      </c>
      <c r="H11" s="29" t="s">
        <v>27</v>
      </c>
      <c r="I11" s="15"/>
      <c r="J11" s="15"/>
      <c r="K11" s="30"/>
    </row>
    <row r="12" spans="1:12">
      <c r="A12" s="204"/>
      <c r="B12" s="201"/>
      <c r="C12" s="21" t="str">
        <f>SUBSTITUTE(LOWER(TRIM(G12))," ","_")</f>
        <v>chemical_formula_etc.</v>
      </c>
      <c r="D12" s="31"/>
      <c r="E12" s="31"/>
      <c r="F12" s="32" t="s">
        <v>41</v>
      </c>
      <c r="G12" s="23" t="s">
        <v>42</v>
      </c>
      <c r="H12" s="32" t="s">
        <v>27</v>
      </c>
      <c r="I12" s="23"/>
      <c r="J12" s="23"/>
      <c r="K12" s="33"/>
    </row>
    <row r="13" spans="1:12">
      <c r="A13" s="204"/>
      <c r="B13" s="201"/>
      <c r="C13" s="21" t="str">
        <f t="shared" ref="C13:C17" si="1">SUBSTITUTE(LOWER(TRIM(G13))," ","_")</f>
        <v>administrator_(affiliation)</v>
      </c>
      <c r="D13" s="31" t="s">
        <v>38</v>
      </c>
      <c r="E13" s="31"/>
      <c r="F13" s="23" t="s">
        <v>43</v>
      </c>
      <c r="G13" s="23" t="s">
        <v>44</v>
      </c>
      <c r="H13" s="32" t="s">
        <v>27</v>
      </c>
      <c r="I13" s="23"/>
      <c r="J13" s="23"/>
      <c r="K13" s="33"/>
    </row>
    <row r="14" spans="1:12">
      <c r="A14" s="204"/>
      <c r="B14" s="201"/>
      <c r="C14" s="21" t="str">
        <f t="shared" si="1"/>
        <v>reference_url</v>
      </c>
      <c r="D14" s="31"/>
      <c r="E14" s="31"/>
      <c r="F14" s="32" t="s">
        <v>45</v>
      </c>
      <c r="G14" s="23" t="s">
        <v>46</v>
      </c>
      <c r="H14" s="32" t="s">
        <v>27</v>
      </c>
      <c r="I14" s="23"/>
      <c r="J14" s="23"/>
      <c r="K14" s="33"/>
    </row>
    <row r="15" spans="1:12">
      <c r="A15" s="204"/>
      <c r="B15" s="201"/>
      <c r="C15" s="21" t="str">
        <f t="shared" si="1"/>
        <v>related_samples</v>
      </c>
      <c r="D15" s="31"/>
      <c r="E15" s="31"/>
      <c r="F15" s="32" t="s">
        <v>47</v>
      </c>
      <c r="G15" s="23" t="s">
        <v>48</v>
      </c>
      <c r="H15" s="32" t="s">
        <v>27</v>
      </c>
      <c r="I15" s="23"/>
      <c r="J15" s="23"/>
      <c r="K15" s="33"/>
    </row>
    <row r="16" spans="1:12">
      <c r="A16" s="204"/>
      <c r="B16" s="201"/>
      <c r="C16" s="21" t="str">
        <f t="shared" si="1"/>
        <v>tags</v>
      </c>
      <c r="D16" s="31"/>
      <c r="E16" s="31"/>
      <c r="F16" s="32" t="s">
        <v>49</v>
      </c>
      <c r="G16" s="23" t="s">
        <v>50</v>
      </c>
      <c r="H16" s="32" t="s">
        <v>27</v>
      </c>
      <c r="I16" s="23"/>
      <c r="J16" s="23"/>
      <c r="K16" s="33"/>
    </row>
    <row r="17" spans="1:11">
      <c r="A17" s="204"/>
      <c r="B17" s="201"/>
      <c r="C17" s="21" t="str">
        <f t="shared" si="1"/>
        <v>description</v>
      </c>
      <c r="D17" s="31"/>
      <c r="E17" s="31"/>
      <c r="F17" s="32" t="s">
        <v>51</v>
      </c>
      <c r="G17" s="23" t="s">
        <v>52</v>
      </c>
      <c r="H17" s="32" t="s">
        <v>27</v>
      </c>
      <c r="I17" s="23"/>
      <c r="J17" s="23"/>
      <c r="K17" s="33"/>
    </row>
    <row r="18" spans="1:11">
      <c r="A18" s="204"/>
      <c r="B18" s="201"/>
      <c r="C18" s="21" t="str">
        <f t="shared" ref="C18:C24" si="2">"sample.general."&amp;SUBSTITUTE(LOWER(TRIM(G18))," ","_")</f>
        <v>sample.general.general_name</v>
      </c>
      <c r="D18" s="31"/>
      <c r="E18" s="31"/>
      <c r="F18" s="32" t="s">
        <v>53</v>
      </c>
      <c r="G18" s="23" t="s">
        <v>54</v>
      </c>
      <c r="H18" s="32" t="s">
        <v>27</v>
      </c>
      <c r="I18" s="23"/>
      <c r="J18" s="23"/>
      <c r="K18" s="33"/>
    </row>
    <row r="19" spans="1:11">
      <c r="A19" s="204"/>
      <c r="B19" s="201"/>
      <c r="C19" s="21" t="str">
        <f t="shared" si="2"/>
        <v>sample.general.cas_number</v>
      </c>
      <c r="D19" s="31"/>
      <c r="E19" s="31"/>
      <c r="F19" s="32" t="s">
        <v>55</v>
      </c>
      <c r="G19" s="23" t="s">
        <v>56</v>
      </c>
      <c r="H19" s="32" t="s">
        <v>27</v>
      </c>
      <c r="I19" s="23"/>
      <c r="J19" s="23"/>
      <c r="K19" s="33"/>
    </row>
    <row r="20" spans="1:11">
      <c r="A20" s="204"/>
      <c r="B20" s="201"/>
      <c r="C20" s="21" t="str">
        <f t="shared" si="2"/>
        <v>sample.general.crystal_structure</v>
      </c>
      <c r="D20" s="31"/>
      <c r="E20" s="31"/>
      <c r="F20" s="32" t="s">
        <v>57</v>
      </c>
      <c r="G20" s="23" t="s">
        <v>58</v>
      </c>
      <c r="H20" s="32" t="s">
        <v>27</v>
      </c>
      <c r="I20" s="23"/>
      <c r="J20" s="23"/>
      <c r="K20" s="33"/>
    </row>
    <row r="21" spans="1:11">
      <c r="A21" s="204"/>
      <c r="B21" s="201"/>
      <c r="C21" s="21" t="str">
        <f t="shared" si="2"/>
        <v>sample.general.sample_shape</v>
      </c>
      <c r="D21" s="31"/>
      <c r="E21" s="31"/>
      <c r="F21" s="32" t="s">
        <v>59</v>
      </c>
      <c r="G21" s="23" t="s">
        <v>60</v>
      </c>
      <c r="H21" s="32" t="s">
        <v>27</v>
      </c>
      <c r="I21" s="23"/>
      <c r="J21" s="23"/>
      <c r="K21" s="33"/>
    </row>
    <row r="22" spans="1:11">
      <c r="A22" s="204"/>
      <c r="B22" s="201"/>
      <c r="C22" s="21" t="str">
        <f t="shared" si="2"/>
        <v>sample.general.purchase_date</v>
      </c>
      <c r="D22" s="31"/>
      <c r="E22" s="31"/>
      <c r="F22" s="32" t="s">
        <v>61</v>
      </c>
      <c r="G22" s="23" t="s">
        <v>62</v>
      </c>
      <c r="H22" s="32" t="s">
        <v>27</v>
      </c>
      <c r="I22" s="23"/>
      <c r="J22" s="23"/>
      <c r="K22" s="33"/>
    </row>
    <row r="23" spans="1:11">
      <c r="A23" s="204"/>
      <c r="B23" s="201"/>
      <c r="C23" s="21" t="str">
        <f t="shared" si="2"/>
        <v>sample.general.supplier</v>
      </c>
      <c r="D23" s="31"/>
      <c r="E23" s="31"/>
      <c r="F23" s="32" t="s">
        <v>63</v>
      </c>
      <c r="G23" s="23" t="s">
        <v>64</v>
      </c>
      <c r="H23" s="32" t="s">
        <v>27</v>
      </c>
      <c r="I23" s="23"/>
      <c r="J23" s="23"/>
      <c r="K23" s="33"/>
    </row>
    <row r="24" spans="1:11" ht="19.5" thickBot="1">
      <c r="A24" s="205"/>
      <c r="B24" s="202"/>
      <c r="C24" s="25" t="str">
        <f t="shared" si="2"/>
        <v>sample.general.lot_number_or_product_number_etc</v>
      </c>
      <c r="D24" s="34"/>
      <c r="E24" s="34"/>
      <c r="F24" s="35" t="s">
        <v>65</v>
      </c>
      <c r="G24" s="35" t="s">
        <v>66</v>
      </c>
      <c r="H24" s="35" t="s">
        <v>27</v>
      </c>
      <c r="I24" s="35"/>
      <c r="J24" s="27"/>
      <c r="K24" s="36"/>
    </row>
    <row r="25" spans="1:11">
      <c r="A25" s="78"/>
      <c r="B25" s="206" t="s">
        <v>67</v>
      </c>
      <c r="C25" s="82" t="s">
        <v>68</v>
      </c>
      <c r="D25" s="83"/>
      <c r="E25" s="83"/>
      <c r="F25" s="84" t="s">
        <v>69</v>
      </c>
      <c r="G25" s="84" t="s">
        <v>70</v>
      </c>
      <c r="H25" s="84" t="s">
        <v>71</v>
      </c>
      <c r="I25" s="84"/>
      <c r="J25" s="85"/>
      <c r="K25" s="86" t="s">
        <v>72</v>
      </c>
    </row>
    <row r="26" spans="1:11">
      <c r="A26" s="78"/>
      <c r="B26" s="198"/>
      <c r="C26" s="82" t="s">
        <v>73</v>
      </c>
      <c r="D26" s="83"/>
      <c r="E26" s="83"/>
      <c r="F26" s="84" t="s">
        <v>74</v>
      </c>
      <c r="G26" s="84" t="s">
        <v>75</v>
      </c>
      <c r="H26" s="84" t="s">
        <v>71</v>
      </c>
      <c r="I26" s="84"/>
      <c r="J26" s="85"/>
      <c r="K26" s="86" t="s">
        <v>72</v>
      </c>
    </row>
    <row r="27" spans="1:11">
      <c r="A27" s="78"/>
      <c r="B27" s="198"/>
      <c r="C27" s="82"/>
      <c r="D27" s="83"/>
      <c r="E27" s="83"/>
      <c r="F27" s="84" t="s">
        <v>76</v>
      </c>
      <c r="G27" s="84"/>
      <c r="H27" s="84" t="s">
        <v>71</v>
      </c>
      <c r="I27" s="84"/>
      <c r="J27" s="85"/>
      <c r="K27" s="86" t="s">
        <v>72</v>
      </c>
    </row>
    <row r="28" spans="1:11">
      <c r="A28" s="194" t="s">
        <v>77</v>
      </c>
      <c r="B28" s="198"/>
      <c r="C28" s="32" t="s">
        <v>78</v>
      </c>
      <c r="D28" s="22"/>
      <c r="E28" s="22"/>
      <c r="F28" s="32" t="s">
        <v>79</v>
      </c>
      <c r="G28" s="32" t="s">
        <v>78</v>
      </c>
      <c r="H28" s="21" t="s">
        <v>21</v>
      </c>
      <c r="I28" s="1"/>
      <c r="J28" s="1"/>
      <c r="K28" s="24"/>
    </row>
    <row r="29" spans="1:11">
      <c r="A29" s="194"/>
      <c r="B29" s="198"/>
      <c r="C29" s="32" t="s">
        <v>80</v>
      </c>
      <c r="D29" s="31"/>
      <c r="E29" s="31"/>
      <c r="F29" s="32" t="s">
        <v>81</v>
      </c>
      <c r="G29" s="32" t="s">
        <v>80</v>
      </c>
      <c r="H29" s="21" t="s">
        <v>21</v>
      </c>
      <c r="I29" s="23"/>
      <c r="J29" s="23"/>
      <c r="K29" s="33"/>
    </row>
    <row r="30" spans="1:11" ht="18.75" customHeight="1">
      <c r="A30" s="194"/>
      <c r="B30" s="198"/>
      <c r="C30" s="32" t="s">
        <v>82</v>
      </c>
      <c r="D30" s="22"/>
      <c r="E30" s="22"/>
      <c r="F30" s="32" t="s">
        <v>83</v>
      </c>
      <c r="G30" s="32" t="s">
        <v>82</v>
      </c>
      <c r="H30" s="21" t="s">
        <v>21</v>
      </c>
      <c r="I30" s="23"/>
      <c r="J30" s="23"/>
      <c r="K30" s="33"/>
    </row>
    <row r="31" spans="1:11" ht="18.75" customHeight="1">
      <c r="A31" s="194"/>
      <c r="B31" s="198"/>
      <c r="C31" s="32" t="s">
        <v>84</v>
      </c>
      <c r="D31" s="31"/>
      <c r="E31" s="31"/>
      <c r="F31" s="32" t="s">
        <v>85</v>
      </c>
      <c r="G31" s="32" t="s">
        <v>84</v>
      </c>
      <c r="H31" s="21" t="s">
        <v>21</v>
      </c>
      <c r="I31" s="23"/>
      <c r="J31" s="23"/>
      <c r="K31" s="33"/>
    </row>
    <row r="32" spans="1:11" ht="18.75" customHeight="1">
      <c r="A32" s="194"/>
      <c r="B32" s="198"/>
      <c r="C32" s="32" t="s">
        <v>86</v>
      </c>
      <c r="D32" s="31"/>
      <c r="E32" s="31"/>
      <c r="F32" s="32" t="s">
        <v>87</v>
      </c>
      <c r="G32" s="32" t="s">
        <v>86</v>
      </c>
      <c r="H32" s="21" t="s">
        <v>21</v>
      </c>
      <c r="I32" s="23"/>
      <c r="J32" s="23"/>
      <c r="K32" s="33"/>
    </row>
    <row r="33" spans="1:14">
      <c r="A33" s="194"/>
      <c r="B33" s="198"/>
      <c r="C33" s="32" t="s">
        <v>88</v>
      </c>
      <c r="D33" s="22"/>
      <c r="E33" s="22"/>
      <c r="F33" s="32" t="s">
        <v>89</v>
      </c>
      <c r="G33" s="32" t="s">
        <v>88</v>
      </c>
      <c r="H33" s="21" t="s">
        <v>21</v>
      </c>
      <c r="I33" s="1"/>
      <c r="J33" s="1"/>
      <c r="K33" s="24"/>
    </row>
    <row r="34" spans="1:14">
      <c r="A34" s="194"/>
      <c r="B34" s="198"/>
      <c r="C34" s="32" t="s">
        <v>90</v>
      </c>
      <c r="D34" s="31"/>
      <c r="E34" s="31"/>
      <c r="F34" s="32" t="s">
        <v>91</v>
      </c>
      <c r="G34" s="32" t="s">
        <v>90</v>
      </c>
      <c r="H34" s="21" t="s">
        <v>21</v>
      </c>
      <c r="I34" s="23"/>
      <c r="J34" s="23"/>
      <c r="K34" s="33"/>
    </row>
    <row r="35" spans="1:14" ht="18.75" customHeight="1">
      <c r="A35" s="194"/>
      <c r="B35" s="198"/>
      <c r="C35" s="32" t="s">
        <v>92</v>
      </c>
      <c r="D35" s="22"/>
      <c r="E35" s="22"/>
      <c r="F35" s="32" t="s">
        <v>93</v>
      </c>
      <c r="G35" s="32" t="s">
        <v>92</v>
      </c>
      <c r="H35" s="21" t="s">
        <v>21</v>
      </c>
      <c r="I35" s="23"/>
      <c r="J35" s="23"/>
      <c r="K35" s="33"/>
    </row>
    <row r="36" spans="1:14" ht="18.75" customHeight="1">
      <c r="A36" s="194"/>
      <c r="B36" s="198"/>
      <c r="C36" s="32" t="s">
        <v>94</v>
      </c>
      <c r="D36" s="31"/>
      <c r="E36" s="31"/>
      <c r="F36" s="32" t="s">
        <v>95</v>
      </c>
      <c r="G36" s="32" t="s">
        <v>94</v>
      </c>
      <c r="H36" s="21" t="s">
        <v>21</v>
      </c>
      <c r="I36" s="23"/>
      <c r="J36" s="23"/>
      <c r="K36" s="33"/>
    </row>
    <row r="37" spans="1:14" ht="18.75" customHeight="1">
      <c r="A37" s="194"/>
      <c r="B37" s="199"/>
      <c r="C37" s="32" t="s">
        <v>96</v>
      </c>
      <c r="D37" s="31"/>
      <c r="E37" s="31"/>
      <c r="F37" s="32" t="s">
        <v>97</v>
      </c>
      <c r="G37" s="32" t="s">
        <v>96</v>
      </c>
      <c r="H37" s="21" t="s">
        <v>21</v>
      </c>
      <c r="I37" s="23"/>
      <c r="J37" s="23"/>
      <c r="K37" s="33"/>
    </row>
    <row r="38" spans="1:14">
      <c r="A38" s="194"/>
      <c r="B38" s="197" t="s">
        <v>98</v>
      </c>
      <c r="C38" s="21" t="str">
        <f>"common_"&amp;SUBSTITUTE(LOWER(TRIM(G38))," ","_")</f>
        <v>common_data_type</v>
      </c>
      <c r="D38" s="22"/>
      <c r="E38" s="22"/>
      <c r="F38" s="21" t="s">
        <v>99</v>
      </c>
      <c r="G38" s="21" t="s">
        <v>100</v>
      </c>
      <c r="H38" s="21" t="s">
        <v>21</v>
      </c>
      <c r="I38" s="23"/>
      <c r="J38" s="23"/>
      <c r="K38" s="24" t="s">
        <v>101</v>
      </c>
      <c r="N38" s="37"/>
    </row>
    <row r="39" spans="1:14">
      <c r="A39" s="194"/>
      <c r="B39" s="198"/>
      <c r="C39" s="21" t="str">
        <f t="shared" ref="C39:C41" si="3">"common_"&amp;SUBSTITUTE(LOWER(TRIM(G39))," ","_")</f>
        <v>common_data_origin</v>
      </c>
      <c r="D39" s="22"/>
      <c r="E39" s="22"/>
      <c r="F39" s="21" t="s">
        <v>102</v>
      </c>
      <c r="G39" s="21" t="s">
        <v>103</v>
      </c>
      <c r="H39" s="21" t="s">
        <v>21</v>
      </c>
      <c r="I39" s="23"/>
      <c r="J39" s="23"/>
      <c r="K39" s="24" t="s">
        <v>104</v>
      </c>
      <c r="N39" s="37"/>
    </row>
    <row r="40" spans="1:14">
      <c r="A40" s="194"/>
      <c r="B40" s="198"/>
      <c r="C40" s="21" t="str">
        <f t="shared" si="3"/>
        <v>common_technical_category</v>
      </c>
      <c r="D40" s="22"/>
      <c r="E40" s="22"/>
      <c r="F40" s="21" t="s">
        <v>105</v>
      </c>
      <c r="G40" s="21" t="s">
        <v>106</v>
      </c>
      <c r="H40" s="21" t="s">
        <v>21</v>
      </c>
      <c r="I40" s="23"/>
      <c r="J40" s="23"/>
      <c r="K40" s="24" t="s">
        <v>107</v>
      </c>
      <c r="N40" s="37"/>
    </row>
    <row r="41" spans="1:14">
      <c r="A41" s="194"/>
      <c r="B41" s="199"/>
      <c r="C41" s="21" t="str">
        <f t="shared" si="3"/>
        <v>common_reference</v>
      </c>
      <c r="D41" s="22"/>
      <c r="E41" s="22"/>
      <c r="F41" s="21" t="s">
        <v>108</v>
      </c>
      <c r="G41" s="21" t="s">
        <v>109</v>
      </c>
      <c r="H41" s="21" t="s">
        <v>21</v>
      </c>
      <c r="I41" s="23"/>
      <c r="J41" s="23"/>
      <c r="K41" s="24"/>
      <c r="N41" s="37"/>
    </row>
    <row r="42" spans="1:14">
      <c r="A42" s="194"/>
      <c r="B42" s="191" t="s">
        <v>110</v>
      </c>
      <c r="C42" s="21" t="str">
        <f>"measurement_"&amp;SUBSTITUTE(LOWER(TRIM(G42))," ","_")</f>
        <v>measurement_method_category</v>
      </c>
      <c r="D42" s="22"/>
      <c r="E42" s="22"/>
      <c r="F42" s="21" t="s">
        <v>111</v>
      </c>
      <c r="G42" s="21" t="s">
        <v>112</v>
      </c>
      <c r="H42" s="21" t="s">
        <v>21</v>
      </c>
      <c r="I42" s="23"/>
      <c r="J42" s="23"/>
      <c r="K42" s="24" t="s">
        <v>113</v>
      </c>
      <c r="N42" s="37"/>
    </row>
    <row r="43" spans="1:14">
      <c r="A43" s="195"/>
      <c r="B43" s="197"/>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95"/>
      <c r="B44" s="197"/>
      <c r="C44" s="39" t="str">
        <f t="shared" si="4"/>
        <v>measurement_analysis_field</v>
      </c>
      <c r="D44" s="40"/>
      <c r="E44" s="40"/>
      <c r="F44" s="39" t="s">
        <v>118</v>
      </c>
      <c r="G44" s="39" t="s">
        <v>119</v>
      </c>
      <c r="H44" s="21" t="s">
        <v>21</v>
      </c>
      <c r="I44" s="38"/>
      <c r="J44" s="38"/>
      <c r="K44" s="24" t="s">
        <v>120</v>
      </c>
      <c r="N44" s="37"/>
    </row>
    <row r="45" spans="1:14">
      <c r="A45" s="195"/>
      <c r="B45" s="197"/>
      <c r="C45" s="39" t="str">
        <f t="shared" si="4"/>
        <v>measurement_measurement_environment</v>
      </c>
      <c r="D45" s="40"/>
      <c r="E45" s="40"/>
      <c r="F45" s="39" t="s">
        <v>121</v>
      </c>
      <c r="G45" s="39" t="s">
        <v>122</v>
      </c>
      <c r="H45" s="21" t="s">
        <v>21</v>
      </c>
      <c r="I45" s="38"/>
      <c r="J45" s="38"/>
      <c r="K45" s="41"/>
      <c r="N45" s="37"/>
    </row>
    <row r="46" spans="1:14">
      <c r="A46" s="195"/>
      <c r="B46" s="197"/>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95"/>
      <c r="B47" s="197"/>
      <c r="C47" s="39" t="str">
        <f t="shared" si="4"/>
        <v>measurement_measured_date</v>
      </c>
      <c r="D47" s="40"/>
      <c r="E47" s="40"/>
      <c r="F47" s="39" t="s">
        <v>126</v>
      </c>
      <c r="G47" s="39" t="s">
        <v>127</v>
      </c>
      <c r="H47" s="39" t="s">
        <v>128</v>
      </c>
      <c r="I47" s="38"/>
      <c r="J47" s="38"/>
      <c r="K47" s="41"/>
      <c r="N47" s="37"/>
    </row>
    <row r="48" spans="1:14">
      <c r="A48" s="195"/>
      <c r="B48" s="197"/>
      <c r="C48" s="39" t="str">
        <f t="shared" si="4"/>
        <v>measurement_standardized_procedure</v>
      </c>
      <c r="D48" s="40"/>
      <c r="E48" s="40"/>
      <c r="F48" s="39" t="s">
        <v>129</v>
      </c>
      <c r="G48" s="39" t="s">
        <v>130</v>
      </c>
      <c r="H48" s="39" t="s">
        <v>21</v>
      </c>
      <c r="I48" s="38"/>
      <c r="J48" s="38"/>
      <c r="K48" s="41"/>
      <c r="N48" s="37"/>
    </row>
    <row r="49" spans="1:14" ht="19.5" thickBot="1">
      <c r="A49" s="196"/>
      <c r="B49" s="193"/>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2"/>
  <conditionalFormatting sqref="K5:K10">
    <cfRule type="expression" dxfId="17" priority="17">
      <formula>#REF!=1</formula>
    </cfRule>
    <cfRule type="expression" dxfId="16" priority="18">
      <formula>#REF!=1</formula>
    </cfRule>
  </conditionalFormatting>
  <conditionalFormatting sqref="K28">
    <cfRule type="expression" dxfId="15" priority="5">
      <formula>#REF!=1</formula>
    </cfRule>
    <cfRule type="expression" dxfId="14" priority="6">
      <formula>#REF!=1</formula>
    </cfRule>
  </conditionalFormatting>
  <conditionalFormatting sqref="K33">
    <cfRule type="expression" dxfId="13" priority="1">
      <formula>#REF!=1</formula>
    </cfRule>
    <cfRule type="expression" dxfId="12" priority="2">
      <formula>#REF!=1</formula>
    </cfRule>
  </conditionalFormatting>
  <conditionalFormatting sqref="K38:K49">
    <cfRule type="expression" dxfId="11" priority="3">
      <formula>#REF!=1</formula>
    </cfRule>
    <cfRule type="expression" dxfId="10"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207" t="s">
        <v>140</v>
      </c>
      <c r="B3" s="48" t="s">
        <v>141</v>
      </c>
      <c r="C3" s="23" t="s">
        <v>142</v>
      </c>
      <c r="D3" s="23"/>
      <c r="E3" s="21" t="s">
        <v>142</v>
      </c>
      <c r="F3" s="21" t="s">
        <v>142</v>
      </c>
      <c r="G3" s="23" t="s">
        <v>21</v>
      </c>
      <c r="H3" s="49"/>
      <c r="I3" s="23"/>
      <c r="J3" s="50"/>
      <c r="K3" s="23"/>
    </row>
    <row r="4" spans="1:11" ht="19.5">
      <c r="A4" s="208"/>
      <c r="B4" s="48" t="s">
        <v>143</v>
      </c>
      <c r="C4" s="23" t="s">
        <v>144</v>
      </c>
      <c r="D4" s="23"/>
      <c r="E4" s="21" t="s">
        <v>144</v>
      </c>
      <c r="F4" s="21" t="s">
        <v>144</v>
      </c>
      <c r="G4" s="23" t="s">
        <v>21</v>
      </c>
      <c r="H4" s="49"/>
      <c r="I4" s="23"/>
      <c r="J4" s="50"/>
      <c r="K4" s="23"/>
    </row>
    <row r="5" spans="1:11" ht="19.5">
      <c r="A5" s="208"/>
      <c r="B5" s="48" t="s">
        <v>145</v>
      </c>
      <c r="C5" s="23" t="s">
        <v>146</v>
      </c>
      <c r="D5" s="23"/>
      <c r="E5" s="21" t="s">
        <v>147</v>
      </c>
      <c r="F5" s="21" t="s">
        <v>146</v>
      </c>
      <c r="G5" s="23" t="s">
        <v>21</v>
      </c>
      <c r="H5" s="49"/>
      <c r="I5" s="23"/>
      <c r="J5" s="50"/>
      <c r="K5" s="23"/>
    </row>
    <row r="6" spans="1:11" ht="19.5">
      <c r="A6" s="208"/>
      <c r="B6" s="48" t="s">
        <v>148</v>
      </c>
      <c r="C6" s="23" t="s">
        <v>149</v>
      </c>
      <c r="D6" s="23"/>
      <c r="E6" s="21" t="s">
        <v>150</v>
      </c>
      <c r="F6" s="21" t="s">
        <v>149</v>
      </c>
      <c r="G6" s="23" t="s">
        <v>21</v>
      </c>
      <c r="H6" s="49"/>
      <c r="I6" s="23"/>
      <c r="J6" s="50"/>
      <c r="K6" s="23"/>
    </row>
    <row r="7" spans="1:11" ht="19.5">
      <c r="A7" s="208"/>
      <c r="B7" s="48" t="s">
        <v>151</v>
      </c>
      <c r="C7" s="23" t="s">
        <v>152</v>
      </c>
      <c r="D7" s="23"/>
      <c r="E7" s="21" t="s">
        <v>153</v>
      </c>
      <c r="F7" s="21" t="s">
        <v>152</v>
      </c>
      <c r="G7" s="23" t="s">
        <v>21</v>
      </c>
      <c r="H7" s="49"/>
      <c r="I7" s="23"/>
      <c r="J7" s="50"/>
      <c r="K7" s="23"/>
    </row>
    <row r="8" spans="1:11" ht="19.5">
      <c r="A8" s="208"/>
      <c r="B8" s="48" t="s">
        <v>154</v>
      </c>
      <c r="C8" s="23" t="s">
        <v>155</v>
      </c>
      <c r="D8" s="23"/>
      <c r="E8" s="21" t="s">
        <v>156</v>
      </c>
      <c r="F8" s="21" t="s">
        <v>155</v>
      </c>
      <c r="G8" s="23" t="s">
        <v>21</v>
      </c>
      <c r="H8" s="49"/>
      <c r="I8" s="23"/>
      <c r="J8" s="50"/>
      <c r="K8" s="23"/>
    </row>
    <row r="9" spans="1:11" ht="19.5">
      <c r="A9" s="208"/>
      <c r="B9" s="48" t="s">
        <v>157</v>
      </c>
      <c r="C9" s="23" t="s">
        <v>158</v>
      </c>
      <c r="D9" s="23"/>
      <c r="E9" s="21" t="s">
        <v>159</v>
      </c>
      <c r="F9" s="21" t="s">
        <v>158</v>
      </c>
      <c r="G9" s="23" t="s">
        <v>21</v>
      </c>
      <c r="H9" s="49"/>
      <c r="I9" s="23"/>
      <c r="J9" s="50"/>
      <c r="K9" s="23"/>
    </row>
    <row r="10" spans="1:11" ht="19.5">
      <c r="A10" s="208"/>
      <c r="B10" s="48" t="s">
        <v>160</v>
      </c>
      <c r="C10" s="23" t="s">
        <v>161</v>
      </c>
      <c r="D10" s="23"/>
      <c r="E10" s="21" t="s">
        <v>162</v>
      </c>
      <c r="F10" s="21" t="s">
        <v>161</v>
      </c>
      <c r="G10" s="23" t="s">
        <v>21</v>
      </c>
      <c r="H10" s="49" t="s">
        <v>163</v>
      </c>
      <c r="I10" s="23"/>
      <c r="J10" s="50"/>
      <c r="K10" s="23"/>
    </row>
    <row r="11" spans="1:11" ht="19.5">
      <c r="A11" s="208"/>
      <c r="B11" s="48" t="s">
        <v>164</v>
      </c>
      <c r="C11" s="23" t="s">
        <v>165</v>
      </c>
      <c r="D11" s="23"/>
      <c r="E11" s="21" t="s">
        <v>166</v>
      </c>
      <c r="F11" s="21" t="s">
        <v>165</v>
      </c>
      <c r="G11" s="23" t="s">
        <v>21</v>
      </c>
      <c r="H11" s="49"/>
      <c r="I11" s="23"/>
      <c r="J11" s="50"/>
      <c r="K11" s="23"/>
    </row>
    <row r="12" spans="1:11" ht="19.5">
      <c r="A12" s="208"/>
      <c r="B12" s="48" t="s">
        <v>167</v>
      </c>
      <c r="C12" s="23" t="s">
        <v>168</v>
      </c>
      <c r="D12" s="23"/>
      <c r="E12" s="21" t="s">
        <v>169</v>
      </c>
      <c r="F12" s="21" t="s">
        <v>168</v>
      </c>
      <c r="G12" s="23" t="s">
        <v>21</v>
      </c>
      <c r="H12" s="51"/>
      <c r="I12" s="23"/>
      <c r="J12" s="50"/>
      <c r="K12" s="23"/>
    </row>
    <row r="13" spans="1:11" ht="19.5">
      <c r="A13" s="208"/>
      <c r="B13" s="48" t="s">
        <v>170</v>
      </c>
      <c r="C13" s="23" t="s">
        <v>171</v>
      </c>
      <c r="D13" s="23"/>
      <c r="E13" s="21" t="s">
        <v>172</v>
      </c>
      <c r="F13" s="21" t="s">
        <v>171</v>
      </c>
      <c r="G13" s="23" t="s">
        <v>21</v>
      </c>
      <c r="H13" s="49"/>
      <c r="I13" s="52"/>
      <c r="J13" s="53"/>
      <c r="K13" s="52"/>
    </row>
    <row r="14" spans="1:11" ht="19.5">
      <c r="A14" s="208"/>
      <c r="B14" s="54" t="s">
        <v>173</v>
      </c>
      <c r="C14" s="55" t="s">
        <v>174</v>
      </c>
      <c r="D14" s="56"/>
      <c r="E14" s="57" t="s">
        <v>175</v>
      </c>
      <c r="F14" s="57" t="s">
        <v>174</v>
      </c>
      <c r="G14" s="23" t="s">
        <v>21</v>
      </c>
      <c r="H14" s="51"/>
      <c r="I14" s="52"/>
      <c r="J14" s="53"/>
      <c r="K14" s="52"/>
    </row>
    <row r="15" spans="1:11" ht="19.5">
      <c r="A15" s="208"/>
      <c r="B15" s="48" t="s">
        <v>176</v>
      </c>
      <c r="C15" s="58" t="s">
        <v>177</v>
      </c>
      <c r="D15" s="21"/>
      <c r="E15" s="21" t="s">
        <v>178</v>
      </c>
      <c r="F15" s="21" t="s">
        <v>177</v>
      </c>
      <c r="G15" s="23" t="s">
        <v>21</v>
      </c>
      <c r="H15" s="59"/>
      <c r="I15" s="23"/>
      <c r="J15" s="50"/>
      <c r="K15" s="23"/>
    </row>
    <row r="16" spans="1:11" ht="19.5">
      <c r="A16" s="208"/>
      <c r="B16" s="48" t="s">
        <v>179</v>
      </c>
      <c r="C16" s="32" t="s">
        <v>180</v>
      </c>
      <c r="D16" s="60"/>
      <c r="E16" s="32" t="s">
        <v>181</v>
      </c>
      <c r="F16" s="32" t="s">
        <v>180</v>
      </c>
      <c r="G16" s="23" t="s">
        <v>21</v>
      </c>
      <c r="H16" s="59"/>
      <c r="I16" s="23"/>
      <c r="J16" s="50"/>
      <c r="K16" s="23"/>
    </row>
    <row r="17" spans="1:12" ht="19.5">
      <c r="A17" s="208"/>
      <c r="B17" s="48" t="s">
        <v>182</v>
      </c>
      <c r="C17" s="32" t="s">
        <v>183</v>
      </c>
      <c r="D17" s="60"/>
      <c r="E17" s="32" t="s">
        <v>184</v>
      </c>
      <c r="F17" s="32" t="s">
        <v>183</v>
      </c>
      <c r="G17" s="23" t="s">
        <v>21</v>
      </c>
      <c r="H17" s="59"/>
      <c r="I17" s="23"/>
      <c r="J17" s="50"/>
      <c r="K17" s="23"/>
    </row>
    <row r="18" spans="1:12" ht="19.5">
      <c r="A18" s="208"/>
      <c r="B18" s="48" t="s">
        <v>185</v>
      </c>
      <c r="C18" s="32" t="s">
        <v>186</v>
      </c>
      <c r="D18" s="60"/>
      <c r="E18" s="32" t="s">
        <v>187</v>
      </c>
      <c r="F18" s="32" t="s">
        <v>186</v>
      </c>
      <c r="G18" s="23" t="s">
        <v>21</v>
      </c>
      <c r="H18" s="59"/>
      <c r="I18" s="23"/>
      <c r="J18" s="50"/>
      <c r="K18" s="23"/>
    </row>
    <row r="19" spans="1:12" ht="19.5">
      <c r="A19" s="208"/>
      <c r="B19" s="48" t="s">
        <v>188</v>
      </c>
      <c r="C19" s="32" t="s">
        <v>189</v>
      </c>
      <c r="D19" s="60"/>
      <c r="E19" s="32" t="s">
        <v>190</v>
      </c>
      <c r="F19" s="32" t="s">
        <v>189</v>
      </c>
      <c r="G19" s="23" t="s">
        <v>21</v>
      </c>
      <c r="H19" s="59"/>
      <c r="I19" s="21"/>
      <c r="J19" s="50"/>
      <c r="K19" s="21"/>
    </row>
    <row r="20" spans="1:12" ht="19.5">
      <c r="A20" s="208"/>
      <c r="B20" s="48" t="s">
        <v>191</v>
      </c>
      <c r="C20" s="32" t="s">
        <v>192</v>
      </c>
      <c r="D20" s="60"/>
      <c r="E20" s="32" t="s">
        <v>193</v>
      </c>
      <c r="F20" s="32" t="s">
        <v>192</v>
      </c>
      <c r="G20" s="23" t="s">
        <v>21</v>
      </c>
      <c r="H20" s="59"/>
      <c r="I20" s="21"/>
      <c r="J20" s="50"/>
      <c r="K20" s="21"/>
    </row>
    <row r="21" spans="1:12" ht="19.5">
      <c r="A21" s="208"/>
      <c r="B21" s="48" t="s">
        <v>194</v>
      </c>
      <c r="C21" s="21" t="s">
        <v>195</v>
      </c>
      <c r="D21" s="23"/>
      <c r="E21" s="21" t="s">
        <v>196</v>
      </c>
      <c r="F21" s="21" t="s">
        <v>195</v>
      </c>
      <c r="G21" s="23" t="s">
        <v>21</v>
      </c>
      <c r="H21" s="59"/>
      <c r="I21" s="21"/>
      <c r="J21" s="50"/>
      <c r="K21" s="21"/>
    </row>
    <row r="22" spans="1:12" ht="19.5">
      <c r="A22" s="208"/>
      <c r="B22" s="48" t="s">
        <v>197</v>
      </c>
      <c r="C22" s="21" t="s">
        <v>198</v>
      </c>
      <c r="D22" s="23"/>
      <c r="E22" s="21" t="s">
        <v>199</v>
      </c>
      <c r="F22" s="21" t="s">
        <v>198</v>
      </c>
      <c r="G22" s="23" t="s">
        <v>200</v>
      </c>
      <c r="H22" s="49" t="s">
        <v>201</v>
      </c>
      <c r="I22" s="21"/>
      <c r="J22" s="50"/>
      <c r="K22" s="21"/>
    </row>
    <row r="23" spans="1:12" ht="19.5">
      <c r="A23" s="208"/>
      <c r="B23" s="48" t="s">
        <v>202</v>
      </c>
      <c r="C23" s="23" t="s">
        <v>203</v>
      </c>
      <c r="D23" s="23"/>
      <c r="E23" s="21" t="s">
        <v>204</v>
      </c>
      <c r="F23" s="32" t="s">
        <v>203</v>
      </c>
      <c r="G23" s="23" t="s">
        <v>21</v>
      </c>
      <c r="H23" s="59"/>
      <c r="I23" s="23"/>
      <c r="J23" s="50"/>
      <c r="K23" s="23"/>
    </row>
    <row r="24" spans="1:12" ht="19.5">
      <c r="A24" s="208"/>
      <c r="B24" s="48" t="s">
        <v>205</v>
      </c>
      <c r="C24" s="23" t="s">
        <v>206</v>
      </c>
      <c r="D24" s="23"/>
      <c r="E24" s="61" t="s">
        <v>207</v>
      </c>
      <c r="F24" s="61" t="s">
        <v>206</v>
      </c>
      <c r="G24" s="23" t="s">
        <v>200</v>
      </c>
      <c r="H24" s="49"/>
      <c r="I24" s="23"/>
      <c r="J24" s="50"/>
      <c r="K24" s="23"/>
    </row>
    <row r="25" spans="1:12" ht="19.5">
      <c r="A25" s="208"/>
      <c r="B25" s="48" t="s">
        <v>208</v>
      </c>
      <c r="C25" s="23" t="s">
        <v>209</v>
      </c>
      <c r="D25" s="23"/>
      <c r="E25" s="21" t="s">
        <v>210</v>
      </c>
      <c r="F25" s="21" t="s">
        <v>209</v>
      </c>
      <c r="G25" s="23" t="s">
        <v>200</v>
      </c>
      <c r="H25" s="59"/>
      <c r="I25" s="23"/>
      <c r="J25" s="50"/>
      <c r="K25" s="23"/>
      <c r="L25" s="37" t="s">
        <v>211</v>
      </c>
    </row>
    <row r="26" spans="1:12" ht="19.5">
      <c r="A26" s="208"/>
      <c r="B26" s="48" t="s">
        <v>212</v>
      </c>
      <c r="C26" s="23" t="s">
        <v>213</v>
      </c>
      <c r="D26" s="23"/>
      <c r="E26" s="21" t="s">
        <v>214</v>
      </c>
      <c r="F26" s="21" t="s">
        <v>213</v>
      </c>
      <c r="G26" s="23" t="s">
        <v>21</v>
      </c>
      <c r="H26" s="59"/>
      <c r="I26" s="23"/>
      <c r="J26" s="50"/>
      <c r="K26" s="23"/>
    </row>
    <row r="27" spans="1:12" ht="19.5">
      <c r="A27" s="208"/>
      <c r="B27" s="48" t="s">
        <v>215</v>
      </c>
      <c r="C27" s="23" t="s">
        <v>216</v>
      </c>
      <c r="D27" s="23"/>
      <c r="E27" s="21" t="s">
        <v>217</v>
      </c>
      <c r="F27" s="21" t="s">
        <v>216</v>
      </c>
      <c r="G27" s="23" t="s">
        <v>200</v>
      </c>
      <c r="H27" s="59" t="s">
        <v>218</v>
      </c>
      <c r="I27" s="23"/>
      <c r="J27" s="76" t="s">
        <v>219</v>
      </c>
      <c r="K27" s="23"/>
      <c r="L27" s="88" t="s">
        <v>220</v>
      </c>
    </row>
    <row r="28" spans="1:12" ht="19.5">
      <c r="A28" s="208"/>
      <c r="B28" s="48" t="s">
        <v>221</v>
      </c>
      <c r="C28" s="23" t="s">
        <v>222</v>
      </c>
      <c r="D28" s="23"/>
      <c r="E28" s="61" t="s">
        <v>223</v>
      </c>
      <c r="F28" s="61" t="s">
        <v>222</v>
      </c>
      <c r="G28" s="23" t="s">
        <v>200</v>
      </c>
      <c r="H28" s="49" t="s">
        <v>224</v>
      </c>
      <c r="I28" s="23"/>
      <c r="J28" s="50"/>
      <c r="K28" s="23"/>
      <c r="L28" s="88" t="s">
        <v>220</v>
      </c>
    </row>
    <row r="29" spans="1:12" ht="19.5">
      <c r="A29" s="208"/>
      <c r="B29" s="48" t="s">
        <v>225</v>
      </c>
      <c r="C29" s="23" t="s">
        <v>226</v>
      </c>
      <c r="D29" s="23"/>
      <c r="E29" s="21" t="s">
        <v>227</v>
      </c>
      <c r="F29" s="21" t="s">
        <v>226</v>
      </c>
      <c r="G29" s="23" t="s">
        <v>21</v>
      </c>
      <c r="H29" s="49"/>
      <c r="I29" s="23"/>
      <c r="J29" s="50"/>
      <c r="K29" s="23"/>
    </row>
    <row r="30" spans="1:12" ht="19.5">
      <c r="A30" s="208"/>
      <c r="B30" s="48" t="s">
        <v>228</v>
      </c>
      <c r="C30" s="23" t="s">
        <v>229</v>
      </c>
      <c r="D30" s="23"/>
      <c r="E30" s="61" t="s">
        <v>230</v>
      </c>
      <c r="F30" s="61" t="s">
        <v>229</v>
      </c>
      <c r="G30" s="23" t="s">
        <v>21</v>
      </c>
      <c r="H30" s="59"/>
      <c r="I30" s="23"/>
      <c r="J30" s="50"/>
      <c r="K30" s="23"/>
    </row>
    <row r="31" spans="1:12" ht="19.5">
      <c r="A31" s="208"/>
      <c r="B31" s="48" t="s">
        <v>231</v>
      </c>
      <c r="C31" s="23" t="s">
        <v>232</v>
      </c>
      <c r="D31" s="23"/>
      <c r="E31" s="21" t="s">
        <v>233</v>
      </c>
      <c r="F31" s="21" t="s">
        <v>232</v>
      </c>
      <c r="G31" s="23" t="s">
        <v>21</v>
      </c>
      <c r="H31" s="59"/>
      <c r="I31" s="23"/>
      <c r="J31" s="50"/>
      <c r="K31" s="23"/>
    </row>
    <row r="32" spans="1:12" ht="19.5">
      <c r="A32" s="208"/>
      <c r="B32" s="48" t="s">
        <v>234</v>
      </c>
      <c r="C32" s="23" t="s">
        <v>235</v>
      </c>
      <c r="D32" s="23"/>
      <c r="E32" s="21" t="s">
        <v>236</v>
      </c>
      <c r="F32" s="21" t="s">
        <v>235</v>
      </c>
      <c r="G32" s="23" t="s">
        <v>21</v>
      </c>
      <c r="H32" s="59"/>
      <c r="I32" s="23"/>
      <c r="J32" s="50"/>
      <c r="K32" s="23"/>
    </row>
    <row r="33" spans="1:12" ht="19.5">
      <c r="A33" s="208"/>
      <c r="B33" s="48" t="s">
        <v>237</v>
      </c>
      <c r="C33" s="23" t="s">
        <v>238</v>
      </c>
      <c r="D33" s="23"/>
      <c r="E33" s="23" t="s">
        <v>239</v>
      </c>
      <c r="F33" s="23" t="s">
        <v>238</v>
      </c>
      <c r="G33" s="23" t="s">
        <v>21</v>
      </c>
      <c r="H33" s="49"/>
      <c r="I33" s="23"/>
      <c r="J33" s="50"/>
      <c r="K33" s="23"/>
    </row>
    <row r="34" spans="1:12" ht="19.5">
      <c r="A34" s="208"/>
      <c r="B34" s="48" t="s">
        <v>240</v>
      </c>
      <c r="C34" s="23" t="s">
        <v>241</v>
      </c>
      <c r="D34" s="23"/>
      <c r="E34" s="23" t="s">
        <v>242</v>
      </c>
      <c r="F34" s="23" t="s">
        <v>241</v>
      </c>
      <c r="G34" s="23" t="s">
        <v>21</v>
      </c>
      <c r="H34" s="49"/>
      <c r="I34" s="23"/>
      <c r="J34" s="50"/>
      <c r="K34" s="23"/>
    </row>
    <row r="35" spans="1:12" ht="19.5">
      <c r="A35" s="208"/>
      <c r="B35" s="48" t="s">
        <v>243</v>
      </c>
      <c r="C35" s="23" t="s">
        <v>244</v>
      </c>
      <c r="D35" s="23"/>
      <c r="E35" s="23" t="s">
        <v>245</v>
      </c>
      <c r="F35" s="23" t="s">
        <v>244</v>
      </c>
      <c r="G35" s="23" t="s">
        <v>21</v>
      </c>
      <c r="H35" s="21"/>
      <c r="I35" s="23"/>
      <c r="J35" s="50"/>
      <c r="K35" s="23"/>
    </row>
    <row r="36" spans="1:12" ht="19.5">
      <c r="A36" s="208"/>
      <c r="B36" s="48" t="s">
        <v>246</v>
      </c>
      <c r="C36" s="19"/>
      <c r="D36" s="23"/>
      <c r="E36" s="23" t="s">
        <v>247</v>
      </c>
      <c r="F36" s="23" t="s">
        <v>248</v>
      </c>
      <c r="G36" s="23" t="s">
        <v>249</v>
      </c>
      <c r="H36" s="21" t="s">
        <v>250</v>
      </c>
      <c r="I36" s="23"/>
      <c r="J36" s="50"/>
      <c r="K36" s="23" t="s">
        <v>251</v>
      </c>
    </row>
    <row r="37" spans="1:12" ht="19.5">
      <c r="A37" s="208"/>
      <c r="B37" s="48" t="s">
        <v>252</v>
      </c>
      <c r="C37" s="19"/>
      <c r="D37" s="23"/>
      <c r="E37" s="23" t="s">
        <v>253</v>
      </c>
      <c r="F37" s="23" t="s">
        <v>254</v>
      </c>
      <c r="G37" s="23" t="s">
        <v>249</v>
      </c>
      <c r="H37" s="21" t="s">
        <v>163</v>
      </c>
      <c r="I37" s="23"/>
      <c r="J37" s="50"/>
      <c r="K37" s="23" t="s">
        <v>255</v>
      </c>
    </row>
    <row r="38" spans="1:12" ht="19.5">
      <c r="A38" s="208"/>
      <c r="B38" s="48" t="s">
        <v>256</v>
      </c>
      <c r="C38" s="19"/>
      <c r="D38" s="23"/>
      <c r="E38" s="23" t="s">
        <v>257</v>
      </c>
      <c r="F38" s="23" t="s">
        <v>258</v>
      </c>
      <c r="G38" s="23" t="s">
        <v>249</v>
      </c>
      <c r="H38" s="21" t="s">
        <v>163</v>
      </c>
      <c r="I38" s="23"/>
      <c r="J38" s="50"/>
      <c r="K38" s="23" t="s">
        <v>259</v>
      </c>
    </row>
    <row r="39" spans="1:12" ht="37.5">
      <c r="A39" s="209"/>
      <c r="B39" s="48"/>
      <c r="C39" s="19"/>
      <c r="D39" s="23"/>
      <c r="E39" s="80" t="s">
        <v>260</v>
      </c>
      <c r="F39" s="80" t="s">
        <v>261</v>
      </c>
      <c r="G39" s="23" t="s">
        <v>249</v>
      </c>
      <c r="H39" s="81"/>
      <c r="I39" s="23"/>
      <c r="J39" s="50"/>
      <c r="K39" s="23" t="s">
        <v>262</v>
      </c>
      <c r="L39" s="77" t="s">
        <v>263</v>
      </c>
    </row>
  </sheetData>
  <mergeCells count="1">
    <mergeCell ref="A3:A39"/>
  </mergeCells>
  <phoneticPr fontId="2"/>
  <conditionalFormatting sqref="J3:J39">
    <cfRule type="expression" dxfId="9" priority="13">
      <formula>#REF!=1</formula>
    </cfRule>
    <cfRule type="expression" dxfId="8"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N50"/>
  <sheetViews>
    <sheetView zoomScale="75" zoomScaleNormal="75" workbookViewId="0"/>
  </sheetViews>
  <sheetFormatPr defaultColWidth="9" defaultRowHeight="18.75"/>
  <cols>
    <col min="1" max="2" width="19" style="3" customWidth="1"/>
    <col min="3" max="3" width="50.875" style="3" customWidth="1"/>
    <col min="4" max="5" width="9" style="5" customWidth="1"/>
    <col min="6" max="7" width="37.875" style="3" customWidth="1"/>
    <col min="8" max="9" width="14.125" style="3" customWidth="1"/>
    <col min="10" max="10" width="14.125" style="3" hidden="1" customWidth="1"/>
    <col min="11" max="12" width="45.125" style="3" customWidth="1"/>
    <col min="13"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c r="L3" s="6"/>
    </row>
    <row r="4" spans="1:12" ht="94.5" thickBot="1">
      <c r="A4" s="211"/>
      <c r="B4" s="211"/>
      <c r="C4" s="95" t="s">
        <v>8</v>
      </c>
      <c r="D4" s="8" t="s">
        <v>9</v>
      </c>
      <c r="E4" s="8" t="s">
        <v>10</v>
      </c>
      <c r="F4" s="9" t="s">
        <v>11</v>
      </c>
      <c r="G4" s="9" t="s">
        <v>12</v>
      </c>
      <c r="H4" s="10" t="s">
        <v>13</v>
      </c>
      <c r="I4" s="11" t="s">
        <v>14</v>
      </c>
      <c r="J4" s="11" t="s">
        <v>15</v>
      </c>
      <c r="K4" s="12" t="s">
        <v>16</v>
      </c>
      <c r="L4" s="12" t="s">
        <v>139</v>
      </c>
    </row>
    <row r="5" spans="1:12">
      <c r="A5" s="212" t="s">
        <v>17</v>
      </c>
      <c r="B5" s="191"/>
      <c r="C5" s="89" t="str">
        <f t="shared" ref="C5:C10" si="0">SUBSTITUTE(LOWER(TRIM(G5))," ","_")</f>
        <v>instrument</v>
      </c>
      <c r="D5" s="14" t="s">
        <v>18</v>
      </c>
      <c r="E5" s="14"/>
      <c r="F5" s="13" t="s">
        <v>19</v>
      </c>
      <c r="G5" s="13" t="s">
        <v>20</v>
      </c>
      <c r="H5" s="13" t="s">
        <v>21</v>
      </c>
      <c r="I5" s="15"/>
      <c r="J5" s="15"/>
      <c r="K5" s="16"/>
      <c r="L5" s="16"/>
    </row>
    <row r="6" spans="1:12">
      <c r="A6" s="191"/>
      <c r="B6" s="191"/>
      <c r="C6" s="90" t="str">
        <f t="shared" si="0"/>
        <v/>
      </c>
      <c r="D6" s="18"/>
      <c r="E6" s="18"/>
      <c r="F6" s="17" t="s">
        <v>22</v>
      </c>
      <c r="G6" s="17" t="s">
        <v>23</v>
      </c>
      <c r="H6" s="17"/>
      <c r="I6" s="19"/>
      <c r="J6" s="19"/>
      <c r="K6" s="20" t="s">
        <v>274</v>
      </c>
      <c r="L6" s="24"/>
    </row>
    <row r="7" spans="1:12">
      <c r="A7" s="191"/>
      <c r="B7" s="191"/>
      <c r="C7" s="91" t="str">
        <f t="shared" si="0"/>
        <v>data_owner_(affiliation)</v>
      </c>
      <c r="D7" s="22" t="s">
        <v>18</v>
      </c>
      <c r="E7" s="22"/>
      <c r="F7" s="21" t="s">
        <v>25</v>
      </c>
      <c r="G7" s="21" t="s">
        <v>26</v>
      </c>
      <c r="H7" s="21" t="s">
        <v>27</v>
      </c>
      <c r="I7" s="23"/>
      <c r="J7" s="23"/>
      <c r="K7" s="24" t="s">
        <v>28</v>
      </c>
      <c r="L7" s="24"/>
    </row>
    <row r="8" spans="1:12">
      <c r="A8" s="191"/>
      <c r="B8" s="191"/>
      <c r="C8" s="91" t="str">
        <f t="shared" si="0"/>
        <v>data_name</v>
      </c>
      <c r="D8" s="22" t="s">
        <v>18</v>
      </c>
      <c r="E8" s="22"/>
      <c r="F8" s="21" t="s">
        <v>29</v>
      </c>
      <c r="G8" s="21" t="s">
        <v>30</v>
      </c>
      <c r="H8" s="21" t="s">
        <v>27</v>
      </c>
      <c r="I8" s="23"/>
      <c r="J8" s="23"/>
      <c r="K8" s="24" t="s">
        <v>278</v>
      </c>
      <c r="L8" s="24" t="s">
        <v>305</v>
      </c>
    </row>
    <row r="9" spans="1:12">
      <c r="A9" s="191"/>
      <c r="B9" s="191"/>
      <c r="C9" s="91" t="str">
        <f t="shared" si="0"/>
        <v>experiment_id</v>
      </c>
      <c r="D9" s="22"/>
      <c r="E9" s="22"/>
      <c r="F9" s="21" t="s">
        <v>32</v>
      </c>
      <c r="G9" s="21" t="s">
        <v>33</v>
      </c>
      <c r="H9" s="21" t="s">
        <v>21</v>
      </c>
      <c r="I9" s="23"/>
      <c r="J9" s="23"/>
      <c r="K9" s="24"/>
      <c r="L9" s="24"/>
    </row>
    <row r="10" spans="1:12" ht="19.5" thickBot="1">
      <c r="A10" s="191"/>
      <c r="B10" s="191"/>
      <c r="C10" s="92" t="str">
        <f t="shared" si="0"/>
        <v>description</v>
      </c>
      <c r="D10" s="26"/>
      <c r="E10" s="26"/>
      <c r="F10" s="25" t="s">
        <v>34</v>
      </c>
      <c r="G10" s="25" t="s">
        <v>35</v>
      </c>
      <c r="H10" s="25" t="s">
        <v>21</v>
      </c>
      <c r="I10" s="27"/>
      <c r="J10" s="27"/>
      <c r="K10" s="96"/>
      <c r="L10" s="28"/>
    </row>
    <row r="11" spans="1:12">
      <c r="A11" s="212" t="s">
        <v>37</v>
      </c>
      <c r="B11" s="212" t="s">
        <v>37</v>
      </c>
      <c r="C11" s="89" t="str">
        <f>SUBSTITUTE(LOWER(TRIM(G11))," ","_")</f>
        <v>sample_name_(local_id)</v>
      </c>
      <c r="D11" s="14" t="s">
        <v>38</v>
      </c>
      <c r="E11" s="14"/>
      <c r="F11" s="29" t="s">
        <v>39</v>
      </c>
      <c r="G11" s="13" t="s">
        <v>40</v>
      </c>
      <c r="H11" s="29" t="s">
        <v>27</v>
      </c>
      <c r="I11" s="15"/>
      <c r="J11" s="15"/>
      <c r="K11" s="97"/>
      <c r="L11" s="97" t="s">
        <v>306</v>
      </c>
    </row>
    <row r="12" spans="1:12">
      <c r="A12" s="212"/>
      <c r="B12" s="212"/>
      <c r="C12" s="91" t="s">
        <v>366</v>
      </c>
      <c r="D12" s="31"/>
      <c r="E12" s="31"/>
      <c r="F12" s="32" t="s">
        <v>41</v>
      </c>
      <c r="G12" s="23" t="s">
        <v>42</v>
      </c>
      <c r="H12" s="32" t="s">
        <v>27</v>
      </c>
      <c r="I12" s="23"/>
      <c r="J12" s="23"/>
      <c r="K12" s="33"/>
      <c r="L12" s="33"/>
    </row>
    <row r="13" spans="1:12">
      <c r="A13" s="212"/>
      <c r="B13" s="212"/>
      <c r="C13" s="91" t="str">
        <f t="shared" ref="C13:C17" si="1">SUBSTITUTE(LOWER(TRIM(G13))," ","_")</f>
        <v>administrator_(affiliation)</v>
      </c>
      <c r="D13" s="31" t="s">
        <v>38</v>
      </c>
      <c r="E13" s="31"/>
      <c r="F13" s="23" t="s">
        <v>43</v>
      </c>
      <c r="G13" s="23" t="s">
        <v>44</v>
      </c>
      <c r="H13" s="32" t="s">
        <v>27</v>
      </c>
      <c r="I13" s="23"/>
      <c r="J13" s="23"/>
      <c r="K13" s="33"/>
      <c r="L13" s="33"/>
    </row>
    <row r="14" spans="1:12">
      <c r="A14" s="212"/>
      <c r="B14" s="212"/>
      <c r="C14" s="91" t="str">
        <f t="shared" si="1"/>
        <v>reference_url</v>
      </c>
      <c r="D14" s="31"/>
      <c r="E14" s="31"/>
      <c r="F14" s="32" t="s">
        <v>45</v>
      </c>
      <c r="G14" s="23" t="s">
        <v>46</v>
      </c>
      <c r="H14" s="32" t="s">
        <v>27</v>
      </c>
      <c r="I14" s="23"/>
      <c r="J14" s="23"/>
      <c r="K14" s="33"/>
      <c r="L14" s="33"/>
    </row>
    <row r="15" spans="1:12">
      <c r="A15" s="212"/>
      <c r="B15" s="212"/>
      <c r="C15" s="91" t="str">
        <f t="shared" si="1"/>
        <v>related_samples</v>
      </c>
      <c r="D15" s="31"/>
      <c r="E15" s="31"/>
      <c r="F15" s="32" t="s">
        <v>47</v>
      </c>
      <c r="G15" s="23" t="s">
        <v>48</v>
      </c>
      <c r="H15" s="32" t="s">
        <v>27</v>
      </c>
      <c r="I15" s="23"/>
      <c r="J15" s="23"/>
      <c r="K15" s="33"/>
      <c r="L15" s="33"/>
    </row>
    <row r="16" spans="1:12">
      <c r="A16" s="212"/>
      <c r="B16" s="212"/>
      <c r="C16" s="91" t="str">
        <f t="shared" si="1"/>
        <v>tags</v>
      </c>
      <c r="D16" s="31"/>
      <c r="E16" s="31"/>
      <c r="F16" s="32" t="s">
        <v>49</v>
      </c>
      <c r="G16" s="23" t="s">
        <v>50</v>
      </c>
      <c r="H16" s="32" t="s">
        <v>27</v>
      </c>
      <c r="I16" s="23"/>
      <c r="J16" s="23"/>
      <c r="K16" s="33"/>
      <c r="L16" s="33"/>
    </row>
    <row r="17" spans="1:12">
      <c r="A17" s="212"/>
      <c r="B17" s="212"/>
      <c r="C17" s="91" t="str">
        <f t="shared" si="1"/>
        <v>description</v>
      </c>
      <c r="D17" s="31"/>
      <c r="E17" s="31"/>
      <c r="F17" s="32" t="s">
        <v>51</v>
      </c>
      <c r="G17" s="23" t="s">
        <v>52</v>
      </c>
      <c r="H17" s="32" t="s">
        <v>27</v>
      </c>
      <c r="I17" s="23"/>
      <c r="J17" s="23"/>
      <c r="K17" s="33"/>
      <c r="L17" s="33"/>
    </row>
    <row r="18" spans="1:12">
      <c r="A18" s="212"/>
      <c r="B18" s="212"/>
      <c r="C18" s="91" t="str">
        <f t="shared" ref="C18:C25" si="2">"sample.general."&amp;SUBSTITUTE(LOWER(TRIM(G18))," ","-")</f>
        <v>sample.general.sample-type</v>
      </c>
      <c r="D18" s="31"/>
      <c r="E18" s="31"/>
      <c r="F18" s="32" t="s">
        <v>299</v>
      </c>
      <c r="G18" s="23" t="s">
        <v>300</v>
      </c>
      <c r="H18" s="32" t="s">
        <v>27</v>
      </c>
      <c r="I18" s="23"/>
      <c r="J18" s="23"/>
      <c r="K18" s="33"/>
      <c r="L18" s="33"/>
    </row>
    <row r="19" spans="1:12">
      <c r="A19" s="212"/>
      <c r="B19" s="212"/>
      <c r="C19" s="91" t="str">
        <f t="shared" si="2"/>
        <v>sample.general.general-name</v>
      </c>
      <c r="D19" s="31"/>
      <c r="E19" s="31"/>
      <c r="F19" s="32" t="s">
        <v>53</v>
      </c>
      <c r="G19" s="23" t="s">
        <v>54</v>
      </c>
      <c r="H19" s="32" t="s">
        <v>27</v>
      </c>
      <c r="I19" s="23"/>
      <c r="J19" s="23"/>
      <c r="K19" s="33"/>
      <c r="L19" s="33"/>
    </row>
    <row r="20" spans="1:12">
      <c r="A20" s="212"/>
      <c r="B20" s="212"/>
      <c r="C20" s="91" t="str">
        <f t="shared" si="2"/>
        <v>sample.general.cas-number</v>
      </c>
      <c r="D20" s="31"/>
      <c r="E20" s="31"/>
      <c r="F20" s="32" t="s">
        <v>55</v>
      </c>
      <c r="G20" s="23" t="s">
        <v>56</v>
      </c>
      <c r="H20" s="32" t="s">
        <v>27</v>
      </c>
      <c r="I20" s="23"/>
      <c r="J20" s="23"/>
      <c r="K20" s="33"/>
      <c r="L20" s="33"/>
    </row>
    <row r="21" spans="1:12">
      <c r="A21" s="212"/>
      <c r="B21" s="212"/>
      <c r="C21" s="91" t="str">
        <f t="shared" si="2"/>
        <v>sample.general.crystal-structure</v>
      </c>
      <c r="D21" s="31"/>
      <c r="E21" s="31"/>
      <c r="F21" s="32" t="s">
        <v>57</v>
      </c>
      <c r="G21" s="23" t="s">
        <v>58</v>
      </c>
      <c r="H21" s="32" t="s">
        <v>27</v>
      </c>
      <c r="I21" s="23"/>
      <c r="J21" s="23"/>
      <c r="K21" s="33"/>
      <c r="L21" s="33"/>
    </row>
    <row r="22" spans="1:12">
      <c r="A22" s="212"/>
      <c r="B22" s="212"/>
      <c r="C22" s="91" t="str">
        <f t="shared" si="2"/>
        <v>sample.general.sample-shape</v>
      </c>
      <c r="D22" s="31"/>
      <c r="E22" s="31"/>
      <c r="F22" s="32" t="s">
        <v>59</v>
      </c>
      <c r="G22" s="23" t="s">
        <v>60</v>
      </c>
      <c r="H22" s="32" t="s">
        <v>27</v>
      </c>
      <c r="I22" s="23"/>
      <c r="J22" s="23"/>
      <c r="K22" s="33"/>
      <c r="L22" s="33"/>
    </row>
    <row r="23" spans="1:12">
      <c r="A23" s="212"/>
      <c r="B23" s="212"/>
      <c r="C23" s="91" t="str">
        <f t="shared" si="2"/>
        <v>sample.general.purchase-date</v>
      </c>
      <c r="D23" s="31"/>
      <c r="E23" s="31"/>
      <c r="F23" s="32" t="s">
        <v>61</v>
      </c>
      <c r="G23" s="23" t="s">
        <v>62</v>
      </c>
      <c r="H23" s="32" t="s">
        <v>27</v>
      </c>
      <c r="I23" s="23"/>
      <c r="J23" s="23"/>
      <c r="K23" s="33"/>
      <c r="L23" s="33"/>
    </row>
    <row r="24" spans="1:12">
      <c r="A24" s="212"/>
      <c r="B24" s="212"/>
      <c r="C24" s="91" t="str">
        <f t="shared" si="2"/>
        <v>sample.general.supplier</v>
      </c>
      <c r="D24" s="31"/>
      <c r="E24" s="31"/>
      <c r="F24" s="32" t="s">
        <v>63</v>
      </c>
      <c r="G24" s="23" t="s">
        <v>64</v>
      </c>
      <c r="H24" s="32" t="s">
        <v>27</v>
      </c>
      <c r="I24" s="23"/>
      <c r="J24" s="23"/>
      <c r="K24" s="33"/>
      <c r="L24" s="33"/>
    </row>
    <row r="25" spans="1:12" ht="19.5" thickBot="1">
      <c r="A25" s="212"/>
      <c r="B25" s="212"/>
      <c r="C25" s="25" t="str">
        <f t="shared" si="2"/>
        <v>sample.general.lot-number-or-product-number-etc</v>
      </c>
      <c r="D25" s="34"/>
      <c r="E25" s="34"/>
      <c r="F25" s="35" t="s">
        <v>65</v>
      </c>
      <c r="G25" s="35" t="s">
        <v>66</v>
      </c>
      <c r="H25" s="35" t="s">
        <v>27</v>
      </c>
      <c r="I25" s="35"/>
      <c r="J25" s="27"/>
      <c r="K25" s="36"/>
      <c r="L25" s="36"/>
    </row>
    <row r="26" spans="1:12">
      <c r="A26" s="201" t="s">
        <v>360</v>
      </c>
      <c r="B26" s="197" t="s">
        <v>275</v>
      </c>
      <c r="C26" s="21" t="s">
        <v>332</v>
      </c>
      <c r="D26" s="125"/>
      <c r="E26" s="125"/>
      <c r="F26" s="126" t="s">
        <v>339</v>
      </c>
      <c r="G26" s="126" t="s">
        <v>346</v>
      </c>
      <c r="H26" s="32" t="s">
        <v>200</v>
      </c>
      <c r="I26" s="126" t="s">
        <v>353</v>
      </c>
      <c r="J26" s="38"/>
      <c r="K26" s="127"/>
      <c r="L26" s="127" t="s">
        <v>356</v>
      </c>
    </row>
    <row r="27" spans="1:12">
      <c r="A27" s="201"/>
      <c r="B27" s="198"/>
      <c r="C27" s="21" t="s">
        <v>333</v>
      </c>
      <c r="D27" s="125"/>
      <c r="E27" s="125"/>
      <c r="F27" s="126" t="s">
        <v>340</v>
      </c>
      <c r="G27" s="126" t="s">
        <v>347</v>
      </c>
      <c r="H27" s="32" t="s">
        <v>200</v>
      </c>
      <c r="I27" s="126" t="s">
        <v>354</v>
      </c>
      <c r="J27" s="38"/>
      <c r="K27" s="127"/>
      <c r="L27" s="127" t="s">
        <v>356</v>
      </c>
    </row>
    <row r="28" spans="1:12">
      <c r="A28" s="201"/>
      <c r="B28" s="198"/>
      <c r="C28" s="21" t="s">
        <v>334</v>
      </c>
      <c r="D28" s="125"/>
      <c r="E28" s="125"/>
      <c r="F28" s="126" t="s">
        <v>341</v>
      </c>
      <c r="G28" s="126" t="s">
        <v>348</v>
      </c>
      <c r="H28" s="32" t="s">
        <v>200</v>
      </c>
      <c r="I28" s="126" t="s">
        <v>353</v>
      </c>
      <c r="J28" s="38"/>
      <c r="K28" s="127"/>
      <c r="L28" s="127" t="s">
        <v>356</v>
      </c>
    </row>
    <row r="29" spans="1:12">
      <c r="A29" s="201"/>
      <c r="B29" s="198"/>
      <c r="C29" s="21" t="s">
        <v>335</v>
      </c>
      <c r="D29" s="125"/>
      <c r="E29" s="125"/>
      <c r="F29" s="126" t="s">
        <v>342</v>
      </c>
      <c r="G29" s="126" t="s">
        <v>349</v>
      </c>
      <c r="H29" s="32" t="s">
        <v>21</v>
      </c>
      <c r="I29" s="126"/>
      <c r="J29" s="38"/>
      <c r="K29" s="127" t="s">
        <v>357</v>
      </c>
      <c r="L29" s="127" t="s">
        <v>356</v>
      </c>
    </row>
    <row r="30" spans="1:12">
      <c r="A30" s="201"/>
      <c r="B30" s="198"/>
      <c r="C30" s="21" t="s">
        <v>336</v>
      </c>
      <c r="D30" s="125"/>
      <c r="E30" s="125"/>
      <c r="F30" s="126" t="s">
        <v>343</v>
      </c>
      <c r="G30" s="126" t="s">
        <v>350</v>
      </c>
      <c r="H30" s="32" t="s">
        <v>21</v>
      </c>
      <c r="I30" s="126"/>
      <c r="J30" s="38"/>
      <c r="K30" s="127" t="s">
        <v>359</v>
      </c>
      <c r="L30" s="127" t="s">
        <v>356</v>
      </c>
    </row>
    <row r="31" spans="1:12">
      <c r="A31" s="201"/>
      <c r="B31" s="198"/>
      <c r="C31" s="21" t="s">
        <v>337</v>
      </c>
      <c r="D31" s="125"/>
      <c r="E31" s="125"/>
      <c r="F31" s="126" t="s">
        <v>344</v>
      </c>
      <c r="G31" s="126" t="s">
        <v>351</v>
      </c>
      <c r="H31" s="32" t="s">
        <v>21</v>
      </c>
      <c r="I31" s="126"/>
      <c r="J31" s="38"/>
      <c r="K31" s="127" t="s">
        <v>358</v>
      </c>
      <c r="L31" s="127" t="s">
        <v>356</v>
      </c>
    </row>
    <row r="32" spans="1:12">
      <c r="A32" s="201"/>
      <c r="B32" s="198"/>
      <c r="C32" s="21" t="s">
        <v>338</v>
      </c>
      <c r="D32" s="125" t="s">
        <v>18</v>
      </c>
      <c r="E32" s="125"/>
      <c r="F32" s="126" t="s">
        <v>345</v>
      </c>
      <c r="G32" s="126" t="s">
        <v>352</v>
      </c>
      <c r="H32" s="32" t="s">
        <v>200</v>
      </c>
      <c r="I32" s="126"/>
      <c r="J32" s="38"/>
      <c r="K32" s="128" t="s">
        <v>355</v>
      </c>
      <c r="L32" s="127" t="s">
        <v>356</v>
      </c>
    </row>
    <row r="33" spans="1:14">
      <c r="A33" s="201"/>
      <c r="B33" s="198"/>
      <c r="C33" s="172" t="s">
        <v>78</v>
      </c>
      <c r="D33" s="31"/>
      <c r="E33" s="31"/>
      <c r="F33" s="32" t="s">
        <v>79</v>
      </c>
      <c r="G33" s="32" t="s">
        <v>78</v>
      </c>
      <c r="H33" s="21" t="s">
        <v>21</v>
      </c>
      <c r="I33" s="23"/>
      <c r="J33" s="23"/>
      <c r="K33" s="33"/>
      <c r="L33" s="33"/>
    </row>
    <row r="34" spans="1:14">
      <c r="A34" s="201"/>
      <c r="B34" s="198"/>
      <c r="C34" s="172" t="s">
        <v>80</v>
      </c>
      <c r="D34" s="31"/>
      <c r="E34" s="31"/>
      <c r="F34" s="32" t="s">
        <v>746</v>
      </c>
      <c r="G34" s="32" t="s">
        <v>747</v>
      </c>
      <c r="H34" s="21" t="s">
        <v>21</v>
      </c>
      <c r="I34" s="23"/>
      <c r="J34" s="23"/>
      <c r="K34" s="33"/>
      <c r="L34" s="33"/>
    </row>
    <row r="35" spans="1:14">
      <c r="A35" s="201"/>
      <c r="B35" s="198"/>
      <c r="C35" s="172" t="s">
        <v>82</v>
      </c>
      <c r="D35" s="22"/>
      <c r="E35" s="22"/>
      <c r="F35" s="32" t="s">
        <v>748</v>
      </c>
      <c r="G35" s="32" t="s">
        <v>749</v>
      </c>
      <c r="H35" s="21" t="s">
        <v>21</v>
      </c>
      <c r="I35" s="1"/>
      <c r="J35" s="1"/>
      <c r="K35" s="24"/>
      <c r="L35" s="24"/>
    </row>
    <row r="36" spans="1:14">
      <c r="A36" s="201"/>
      <c r="B36" s="198"/>
      <c r="C36" s="172" t="s">
        <v>84</v>
      </c>
      <c r="D36" s="31"/>
      <c r="E36" s="31"/>
      <c r="F36" s="32" t="s">
        <v>85</v>
      </c>
      <c r="G36" s="32" t="s">
        <v>750</v>
      </c>
      <c r="H36" s="21" t="s">
        <v>21</v>
      </c>
      <c r="I36" s="23"/>
      <c r="J36" s="23"/>
      <c r="K36" s="33"/>
      <c r="L36" s="33"/>
    </row>
    <row r="37" spans="1:14">
      <c r="A37" s="201"/>
      <c r="B37" s="199"/>
      <c r="C37" s="172" t="s">
        <v>86</v>
      </c>
      <c r="D37" s="22"/>
      <c r="E37" s="22"/>
      <c r="F37" s="32" t="s">
        <v>87</v>
      </c>
      <c r="G37" s="32" t="s">
        <v>751</v>
      </c>
      <c r="H37" s="21" t="s">
        <v>21</v>
      </c>
      <c r="I37" s="23"/>
      <c r="J37" s="23"/>
      <c r="K37" s="33"/>
      <c r="L37" s="33"/>
    </row>
    <row r="38" spans="1:14">
      <c r="A38" s="201"/>
      <c r="B38" s="191" t="s">
        <v>98</v>
      </c>
      <c r="C38" s="91" t="str">
        <f>"common_"&amp;SUBSTITUTE(LOWER(TRIM(G38))," ","_")</f>
        <v>common_data_type</v>
      </c>
      <c r="D38" s="22"/>
      <c r="E38" s="22"/>
      <c r="F38" s="21" t="s">
        <v>99</v>
      </c>
      <c r="G38" s="21" t="s">
        <v>100</v>
      </c>
      <c r="H38" s="21" t="s">
        <v>21</v>
      </c>
      <c r="I38" s="23"/>
      <c r="J38" s="23"/>
      <c r="K38" s="24" t="s">
        <v>361</v>
      </c>
      <c r="L38" s="24"/>
      <c r="N38" s="37"/>
    </row>
    <row r="39" spans="1:14">
      <c r="A39" s="201"/>
      <c r="B39" s="191"/>
      <c r="C39" s="91" t="str">
        <f t="shared" ref="C39:C41" si="3">"common_"&amp;SUBSTITUTE(LOWER(TRIM(G39))," ","_")</f>
        <v>common_data_origin</v>
      </c>
      <c r="D39" s="22"/>
      <c r="E39" s="22"/>
      <c r="F39" s="21" t="s">
        <v>102</v>
      </c>
      <c r="G39" s="21" t="s">
        <v>103</v>
      </c>
      <c r="H39" s="21" t="s">
        <v>21</v>
      </c>
      <c r="I39" s="23"/>
      <c r="J39" s="23"/>
      <c r="K39" s="24" t="s">
        <v>272</v>
      </c>
      <c r="L39" s="24"/>
      <c r="N39" s="37"/>
    </row>
    <row r="40" spans="1:14">
      <c r="A40" s="201"/>
      <c r="B40" s="191"/>
      <c r="C40" s="91" t="str">
        <f t="shared" si="3"/>
        <v>common_technical_category</v>
      </c>
      <c r="D40" s="22"/>
      <c r="E40" s="22"/>
      <c r="F40" s="21" t="s">
        <v>105</v>
      </c>
      <c r="G40" s="21" t="s">
        <v>106</v>
      </c>
      <c r="H40" s="21" t="s">
        <v>21</v>
      </c>
      <c r="I40" s="23"/>
      <c r="J40" s="23"/>
      <c r="K40" s="24" t="s">
        <v>273</v>
      </c>
      <c r="L40" s="24"/>
      <c r="N40" s="37"/>
    </row>
    <row r="41" spans="1:14">
      <c r="A41" s="201"/>
      <c r="B41" s="191"/>
      <c r="C41" s="91" t="str">
        <f t="shared" si="3"/>
        <v>common_reference</v>
      </c>
      <c r="D41" s="22"/>
      <c r="E41" s="22"/>
      <c r="F41" s="21" t="s">
        <v>108</v>
      </c>
      <c r="G41" s="21" t="s">
        <v>109</v>
      </c>
      <c r="H41" s="21" t="s">
        <v>21</v>
      </c>
      <c r="I41" s="23"/>
      <c r="J41" s="23"/>
      <c r="K41" s="24"/>
      <c r="L41" s="24"/>
      <c r="N41" s="37"/>
    </row>
    <row r="42" spans="1:14">
      <c r="A42" s="201"/>
      <c r="B42" s="191" t="s">
        <v>110</v>
      </c>
      <c r="C42" s="91" t="str">
        <f>"measurement_"&amp;SUBSTITUTE(LOWER(TRIM(G42))," ","_")</f>
        <v>measurement_method_category</v>
      </c>
      <c r="D42" s="22"/>
      <c r="E42" s="22"/>
      <c r="F42" s="21" t="s">
        <v>111</v>
      </c>
      <c r="G42" s="21" t="s">
        <v>112</v>
      </c>
      <c r="H42" s="21" t="s">
        <v>21</v>
      </c>
      <c r="I42" s="23"/>
      <c r="J42" s="23"/>
      <c r="K42" s="110" t="s">
        <v>362</v>
      </c>
      <c r="L42" s="111"/>
      <c r="N42" s="37"/>
    </row>
    <row r="43" spans="1:14">
      <c r="A43" s="201"/>
      <c r="B43" s="191"/>
      <c r="C43" s="93" t="str">
        <f t="shared" ref="C43:C49" si="4">"measurement_"&amp;SUBSTITUTE(LOWER(TRIM(G43))," ","_")</f>
        <v>measurement_method_sub-category</v>
      </c>
      <c r="D43" s="40"/>
      <c r="E43" s="40"/>
      <c r="F43" s="39" t="s">
        <v>114</v>
      </c>
      <c r="G43" s="39" t="s">
        <v>115</v>
      </c>
      <c r="H43" s="21" t="s">
        <v>21</v>
      </c>
      <c r="I43" s="38"/>
      <c r="J43" s="38"/>
      <c r="K43" s="110" t="s">
        <v>363</v>
      </c>
      <c r="L43" s="111"/>
      <c r="N43" s="37"/>
    </row>
    <row r="44" spans="1:14">
      <c r="A44" s="201"/>
      <c r="B44" s="191"/>
      <c r="C44" s="93" t="str">
        <f t="shared" si="4"/>
        <v>measurement_analysis_field</v>
      </c>
      <c r="D44" s="40"/>
      <c r="E44" s="40"/>
      <c r="F44" s="39" t="s">
        <v>118</v>
      </c>
      <c r="G44" s="39" t="s">
        <v>119</v>
      </c>
      <c r="H44" s="21" t="s">
        <v>21</v>
      </c>
      <c r="I44" s="38"/>
      <c r="J44" s="38"/>
      <c r="K44" s="24"/>
      <c r="L44" s="24"/>
      <c r="N44" s="37"/>
    </row>
    <row r="45" spans="1:14">
      <c r="A45" s="201"/>
      <c r="B45" s="191"/>
      <c r="C45" s="93" t="str">
        <f t="shared" si="4"/>
        <v>measurement_measurement_environment</v>
      </c>
      <c r="D45" s="40"/>
      <c r="E45" s="40"/>
      <c r="F45" s="39" t="s">
        <v>121</v>
      </c>
      <c r="G45" s="39" t="s">
        <v>122</v>
      </c>
      <c r="H45" s="21" t="s">
        <v>21</v>
      </c>
      <c r="I45" s="38"/>
      <c r="J45" s="38"/>
      <c r="K45" s="41" t="s">
        <v>364</v>
      </c>
      <c r="L45" s="41"/>
      <c r="N45" s="37"/>
    </row>
    <row r="46" spans="1:14">
      <c r="A46" s="201"/>
      <c r="B46" s="191"/>
      <c r="C46" s="93" t="str">
        <f t="shared" si="4"/>
        <v>measurement_energy_level_transition_structure_etc._of_interest</v>
      </c>
      <c r="D46" s="40"/>
      <c r="E46" s="40"/>
      <c r="F46" s="39" t="s">
        <v>123</v>
      </c>
      <c r="G46" s="39" t="s">
        <v>124</v>
      </c>
      <c r="H46" s="21" t="s">
        <v>21</v>
      </c>
      <c r="I46" s="38"/>
      <c r="J46" s="38"/>
      <c r="K46" s="41"/>
      <c r="L46" s="41"/>
      <c r="N46" s="37"/>
    </row>
    <row r="47" spans="1:14">
      <c r="A47" s="201"/>
      <c r="B47" s="191"/>
      <c r="C47" s="120" t="str">
        <f t="shared" si="4"/>
        <v>measurement_measured_date</v>
      </c>
      <c r="D47" s="121"/>
      <c r="E47" s="121"/>
      <c r="F47" s="122" t="s">
        <v>126</v>
      </c>
      <c r="G47" s="122" t="s">
        <v>127</v>
      </c>
      <c r="H47" s="122" t="s">
        <v>128</v>
      </c>
      <c r="I47" s="123"/>
      <c r="J47" s="123"/>
      <c r="K47" s="124" t="s">
        <v>307</v>
      </c>
      <c r="L47" s="119" t="s">
        <v>365</v>
      </c>
      <c r="N47" s="37"/>
    </row>
    <row r="48" spans="1:14">
      <c r="A48" s="201"/>
      <c r="B48" s="191"/>
      <c r="C48" s="93" t="str">
        <f t="shared" si="4"/>
        <v>measurement_standardized_procedure</v>
      </c>
      <c r="D48" s="40"/>
      <c r="E48" s="40"/>
      <c r="F48" s="39" t="s">
        <v>129</v>
      </c>
      <c r="G48" s="39" t="s">
        <v>130</v>
      </c>
      <c r="H48" s="39" t="s">
        <v>21</v>
      </c>
      <c r="I48" s="38"/>
      <c r="J48" s="38"/>
      <c r="K48" s="41"/>
      <c r="L48" s="41"/>
      <c r="N48" s="37"/>
    </row>
    <row r="49" spans="1:14" ht="19.5" thickBot="1">
      <c r="A49" s="210"/>
      <c r="B49" s="191"/>
      <c r="C49" s="92" t="str">
        <f t="shared" si="4"/>
        <v>measurement_instrumentation_site</v>
      </c>
      <c r="D49" s="26"/>
      <c r="E49" s="26"/>
      <c r="F49" s="25" t="s">
        <v>131</v>
      </c>
      <c r="G49" s="25" t="s">
        <v>132</v>
      </c>
      <c r="H49" s="25" t="s">
        <v>21</v>
      </c>
      <c r="I49" s="27"/>
      <c r="J49" s="27"/>
      <c r="K49" s="2"/>
      <c r="L49" s="2"/>
      <c r="N49" s="37"/>
    </row>
    <row r="50" spans="1:14" ht="19.5">
      <c r="G50" s="42"/>
    </row>
  </sheetData>
  <mergeCells count="8">
    <mergeCell ref="B42:B49"/>
    <mergeCell ref="A26:A49"/>
    <mergeCell ref="A4:B4"/>
    <mergeCell ref="A5:B10"/>
    <mergeCell ref="A11:A25"/>
    <mergeCell ref="B11:B25"/>
    <mergeCell ref="B38:B41"/>
    <mergeCell ref="B26:B37"/>
  </mergeCells>
  <phoneticPr fontId="2"/>
  <conditionalFormatting sqref="K5:L10">
    <cfRule type="expression" dxfId="7" priority="7">
      <formula>#REF!=1</formula>
    </cfRule>
    <cfRule type="expression" dxfId="6" priority="8">
      <formula>#REF!=1</formula>
    </cfRule>
  </conditionalFormatting>
  <conditionalFormatting sqref="K35:L35">
    <cfRule type="expression" dxfId="5" priority="1">
      <formula>#REF!=1</formula>
    </cfRule>
    <cfRule type="expression" dxfId="4" priority="2">
      <formula>#REF!=1</formula>
    </cfRule>
  </conditionalFormatting>
  <conditionalFormatting sqref="K38:L41 L42:L43 K44:L49">
    <cfRule type="expression" dxfId="3" priority="9">
      <formula>#REF!=1</formula>
    </cfRule>
    <cfRule type="expression" dxfId="2" priority="10">
      <formula>#REF!=1</formula>
    </cfRule>
  </conditionalFormatting>
  <dataValidations count="2">
    <dataValidation type="list" allowBlank="1" showInputMessage="1" showErrorMessage="1" sqref="K5:L5" xr:uid="{70676DEB-DDBC-4F96-80D9-BA0D31D1B004}">
      <formula1>#REF!</formula1>
    </dataValidation>
    <dataValidation type="list" allowBlank="1" showInputMessage="1" showErrorMessage="1" sqref="I25 H5:H49" xr:uid="{D4CAA165-6F3C-4035-B16A-373F74521D8B}">
      <formula1>"string,string[date],number,integer"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099-D1D9-47C6-9CCA-1E0707904294}">
  <dimension ref="A1:M103"/>
  <sheetViews>
    <sheetView zoomScale="75" zoomScaleNormal="75" workbookViewId="0"/>
  </sheetViews>
  <sheetFormatPr defaultColWidth="9" defaultRowHeight="18.75"/>
  <cols>
    <col min="1" max="1" width="16.375" style="3" bestFit="1" customWidth="1"/>
    <col min="2" max="2" width="18" style="3" bestFit="1" customWidth="1"/>
    <col min="3" max="4" width="33.125" style="3" customWidth="1"/>
    <col min="5" max="5" width="9.5" style="3" customWidth="1"/>
    <col min="6" max="6" width="33.125" style="3" customWidth="1"/>
    <col min="7" max="7" width="32.125" style="3" bestFit="1" customWidth="1"/>
    <col min="8" max="8" width="15.125" style="3" bestFit="1" customWidth="1"/>
    <col min="9" max="9" width="13.375" style="3" customWidth="1"/>
    <col min="10" max="10" width="42.25" style="3" bestFit="1" customWidth="1"/>
    <col min="11" max="11" width="16" style="3" customWidth="1"/>
    <col min="12" max="12" width="9.25" style="3" bestFit="1" customWidth="1"/>
    <col min="13" max="13" width="43.125" style="3" customWidth="1"/>
    <col min="14" max="14" width="44.375" style="3" customWidth="1"/>
    <col min="15" max="16384" width="9" style="3"/>
  </cols>
  <sheetData>
    <row r="1" spans="1:13">
      <c r="A1" s="3" t="s">
        <v>276</v>
      </c>
      <c r="C1" s="3" t="s">
        <v>1</v>
      </c>
      <c r="D1" s="3" t="s">
        <v>134</v>
      </c>
      <c r="F1" s="3" t="s">
        <v>2</v>
      </c>
      <c r="G1" s="3" t="s">
        <v>3</v>
      </c>
      <c r="H1" s="6" t="s">
        <v>4</v>
      </c>
      <c r="I1" s="3" t="s">
        <v>5</v>
      </c>
      <c r="J1" s="3" t="s">
        <v>6</v>
      </c>
      <c r="K1" s="6" t="s">
        <v>7</v>
      </c>
      <c r="L1" s="3" t="s">
        <v>537</v>
      </c>
    </row>
    <row r="2" spans="1:13" ht="93.75">
      <c r="A2" s="43" t="s">
        <v>277</v>
      </c>
      <c r="B2" s="45" t="s">
        <v>296</v>
      </c>
      <c r="C2" s="133" t="s">
        <v>135</v>
      </c>
      <c r="D2" s="44" t="s">
        <v>136</v>
      </c>
      <c r="E2" s="43" t="s">
        <v>137</v>
      </c>
      <c r="F2" s="130" t="s">
        <v>11</v>
      </c>
      <c r="G2" s="130" t="s">
        <v>138</v>
      </c>
      <c r="H2" s="43" t="s">
        <v>13</v>
      </c>
      <c r="I2" s="136" t="s">
        <v>14</v>
      </c>
      <c r="J2" s="45" t="s">
        <v>15</v>
      </c>
      <c r="K2" s="46" t="s">
        <v>16</v>
      </c>
      <c r="L2" s="136" t="s">
        <v>538</v>
      </c>
      <c r="M2" s="47" t="s">
        <v>139</v>
      </c>
    </row>
    <row r="3" spans="1:13" ht="19.5">
      <c r="A3" s="94"/>
      <c r="B3" s="132" t="s">
        <v>517</v>
      </c>
      <c r="C3" s="134" t="s">
        <v>725</v>
      </c>
      <c r="D3" s="98" t="s">
        <v>726</v>
      </c>
      <c r="E3" s="129"/>
      <c r="F3" s="131" t="s">
        <v>727</v>
      </c>
      <c r="G3" s="131" t="s">
        <v>732</v>
      </c>
      <c r="H3" s="135" t="s">
        <v>728</v>
      </c>
      <c r="I3" s="134"/>
      <c r="J3" s="98"/>
      <c r="K3" s="50"/>
      <c r="L3" s="137"/>
      <c r="M3" s="23"/>
    </row>
    <row r="4" spans="1:13" ht="19.5">
      <c r="A4" s="94"/>
      <c r="B4" s="132" t="s">
        <v>517</v>
      </c>
      <c r="C4" s="134" t="s">
        <v>368</v>
      </c>
      <c r="D4" s="98"/>
      <c r="E4" s="129"/>
      <c r="F4" s="131" t="s">
        <v>108</v>
      </c>
      <c r="G4" s="131" t="s">
        <v>109</v>
      </c>
      <c r="H4" s="135" t="s">
        <v>27</v>
      </c>
      <c r="I4" s="134"/>
      <c r="J4" s="98"/>
      <c r="K4" s="50"/>
      <c r="L4" s="137"/>
      <c r="M4" s="23"/>
    </row>
    <row r="5" spans="1:13" ht="19.5">
      <c r="A5" s="94"/>
      <c r="B5" s="132" t="s">
        <v>517</v>
      </c>
      <c r="C5" s="134" t="s">
        <v>367</v>
      </c>
      <c r="D5" s="98"/>
      <c r="E5" s="129"/>
      <c r="F5" s="131" t="s">
        <v>465</v>
      </c>
      <c r="G5" s="131" t="s">
        <v>279</v>
      </c>
      <c r="H5" s="135" t="s">
        <v>27</v>
      </c>
      <c r="I5" s="134"/>
      <c r="J5" s="98"/>
      <c r="K5" s="50"/>
      <c r="L5" s="137"/>
      <c r="M5" s="23"/>
    </row>
    <row r="6" spans="1:13" ht="19.5">
      <c r="A6" s="94"/>
      <c r="B6" s="132" t="s">
        <v>517</v>
      </c>
      <c r="C6" s="134" t="s">
        <v>369</v>
      </c>
      <c r="D6" s="98" t="s">
        <v>298</v>
      </c>
      <c r="E6" s="129"/>
      <c r="F6" s="131" t="s">
        <v>370</v>
      </c>
      <c r="G6" s="131" t="s">
        <v>371</v>
      </c>
      <c r="H6" s="135" t="s">
        <v>27</v>
      </c>
      <c r="I6" s="134"/>
      <c r="J6" s="98"/>
      <c r="K6" s="50"/>
      <c r="L6" s="137"/>
      <c r="M6" s="23"/>
    </row>
    <row r="7" spans="1:13" ht="19.5">
      <c r="A7" s="94"/>
      <c r="B7" s="132" t="s">
        <v>517</v>
      </c>
      <c r="C7" s="134" t="s">
        <v>372</v>
      </c>
      <c r="D7" s="98"/>
      <c r="E7" s="129"/>
      <c r="F7" s="131" t="s">
        <v>373</v>
      </c>
      <c r="G7" s="131" t="s">
        <v>374</v>
      </c>
      <c r="H7" s="135" t="s">
        <v>27</v>
      </c>
      <c r="I7" s="134"/>
      <c r="J7" s="98"/>
      <c r="K7" s="50"/>
      <c r="L7" s="137"/>
      <c r="M7" s="23"/>
    </row>
    <row r="8" spans="1:13" ht="19.5">
      <c r="A8" s="94"/>
      <c r="B8" s="132" t="s">
        <v>517</v>
      </c>
      <c r="C8" s="134" t="s">
        <v>375</v>
      </c>
      <c r="D8" s="98" t="s">
        <v>518</v>
      </c>
      <c r="E8" s="129"/>
      <c r="F8" s="131" t="s">
        <v>376</v>
      </c>
      <c r="G8" s="131" t="s">
        <v>377</v>
      </c>
      <c r="H8" s="135" t="s">
        <v>27</v>
      </c>
      <c r="I8" s="134"/>
      <c r="J8" s="98"/>
      <c r="K8" s="50"/>
      <c r="L8" s="137"/>
      <c r="M8" s="23"/>
    </row>
    <row r="9" spans="1:13" ht="19.5">
      <c r="A9" s="94"/>
      <c r="B9" s="132" t="s">
        <v>517</v>
      </c>
      <c r="C9" s="134" t="s">
        <v>467</v>
      </c>
      <c r="D9" s="98" t="s">
        <v>515</v>
      </c>
      <c r="E9" s="129"/>
      <c r="F9" s="131" t="s">
        <v>378</v>
      </c>
      <c r="G9" s="131" t="s">
        <v>379</v>
      </c>
      <c r="H9" s="135" t="s">
        <v>27</v>
      </c>
      <c r="I9" s="134"/>
      <c r="J9" s="98"/>
      <c r="K9" s="50"/>
      <c r="L9" s="137"/>
      <c r="M9" s="23"/>
    </row>
    <row r="10" spans="1:13" ht="19.5">
      <c r="A10" s="94"/>
      <c r="B10" s="132" t="s">
        <v>517</v>
      </c>
      <c r="C10" s="134" t="s">
        <v>468</v>
      </c>
      <c r="D10" s="98" t="s">
        <v>516</v>
      </c>
      <c r="E10" s="129"/>
      <c r="F10" s="131" t="s">
        <v>380</v>
      </c>
      <c r="G10" s="131" t="s">
        <v>381</v>
      </c>
      <c r="H10" s="135" t="s">
        <v>27</v>
      </c>
      <c r="I10" s="134"/>
      <c r="J10" s="98"/>
      <c r="K10" s="50"/>
      <c r="L10" s="137"/>
      <c r="M10" s="23"/>
    </row>
    <row r="11" spans="1:13" ht="19.5">
      <c r="A11" s="94"/>
      <c r="B11" s="132" t="s">
        <v>517</v>
      </c>
      <c r="C11" s="134" t="s">
        <v>469</v>
      </c>
      <c r="D11" s="98" t="s">
        <v>519</v>
      </c>
      <c r="E11" s="129"/>
      <c r="F11" s="131" t="s">
        <v>382</v>
      </c>
      <c r="G11" s="131" t="s">
        <v>383</v>
      </c>
      <c r="H11" s="135" t="s">
        <v>27</v>
      </c>
      <c r="I11" s="134"/>
      <c r="J11" s="98"/>
      <c r="K11" s="50"/>
      <c r="L11" s="137"/>
      <c r="M11" s="23"/>
    </row>
    <row r="12" spans="1:13" ht="19.5">
      <c r="A12" s="94"/>
      <c r="B12" s="132" t="s">
        <v>517</v>
      </c>
      <c r="C12" s="134" t="s">
        <v>470</v>
      </c>
      <c r="D12" s="98" t="s">
        <v>520</v>
      </c>
      <c r="E12" s="129"/>
      <c r="F12" s="131" t="s">
        <v>384</v>
      </c>
      <c r="G12" s="131" t="s">
        <v>385</v>
      </c>
      <c r="H12" s="135" t="s">
        <v>27</v>
      </c>
      <c r="I12" s="134"/>
      <c r="J12" s="98"/>
      <c r="K12" s="50"/>
      <c r="L12" s="137"/>
      <c r="M12" s="23"/>
    </row>
    <row r="13" spans="1:13" ht="37.5">
      <c r="A13" s="94"/>
      <c r="B13" s="179" t="s">
        <v>517</v>
      </c>
      <c r="C13" s="180" t="s">
        <v>485</v>
      </c>
      <c r="D13" s="181" t="s">
        <v>529</v>
      </c>
      <c r="E13" s="182"/>
      <c r="F13" s="183" t="s">
        <v>420</v>
      </c>
      <c r="G13" s="183" t="s">
        <v>421</v>
      </c>
      <c r="H13" s="184" t="s">
        <v>27</v>
      </c>
      <c r="I13" s="180" t="s">
        <v>511</v>
      </c>
      <c r="J13" s="181"/>
      <c r="K13" s="177"/>
      <c r="L13" s="186"/>
      <c r="M13" s="23"/>
    </row>
    <row r="14" spans="1:13" ht="19.5">
      <c r="A14" s="94"/>
      <c r="B14" s="132" t="s">
        <v>517</v>
      </c>
      <c r="C14" s="134" t="s">
        <v>486</v>
      </c>
      <c r="D14" s="98" t="s">
        <v>530</v>
      </c>
      <c r="E14" s="129"/>
      <c r="F14" s="131" t="s">
        <v>422</v>
      </c>
      <c r="G14" s="131" t="s">
        <v>423</v>
      </c>
      <c r="H14" s="135" t="s">
        <v>27</v>
      </c>
      <c r="I14" s="134" t="s">
        <v>280</v>
      </c>
      <c r="J14" s="98"/>
      <c r="K14" s="50"/>
      <c r="L14" s="137"/>
      <c r="M14" s="23"/>
    </row>
    <row r="15" spans="1:13" ht="39">
      <c r="A15" s="94"/>
      <c r="B15" s="179" t="s">
        <v>517</v>
      </c>
      <c r="C15" s="180" t="s">
        <v>487</v>
      </c>
      <c r="D15" s="181" t="s">
        <v>531</v>
      </c>
      <c r="E15" s="182"/>
      <c r="F15" s="183" t="s">
        <v>424</v>
      </c>
      <c r="G15" s="183" t="s">
        <v>425</v>
      </c>
      <c r="H15" s="184" t="s">
        <v>27</v>
      </c>
      <c r="I15" s="180"/>
      <c r="J15" s="181"/>
      <c r="K15" s="177"/>
      <c r="L15" s="186"/>
      <c r="M15" s="23"/>
    </row>
    <row r="16" spans="1:13" ht="39">
      <c r="A16" s="94"/>
      <c r="B16" s="179" t="s">
        <v>517</v>
      </c>
      <c r="C16" s="180" t="s">
        <v>488</v>
      </c>
      <c r="D16" s="181" t="s">
        <v>532</v>
      </c>
      <c r="E16" s="182"/>
      <c r="F16" s="183" t="s">
        <v>426</v>
      </c>
      <c r="G16" s="183" t="s">
        <v>427</v>
      </c>
      <c r="H16" s="184" t="s">
        <v>27</v>
      </c>
      <c r="I16" s="180"/>
      <c r="J16" s="181"/>
      <c r="K16" s="177"/>
      <c r="L16" s="186"/>
      <c r="M16" s="23"/>
    </row>
    <row r="17" spans="1:13" ht="39">
      <c r="A17" s="94"/>
      <c r="B17" s="179" t="s">
        <v>517</v>
      </c>
      <c r="C17" s="180" t="s">
        <v>489</v>
      </c>
      <c r="D17" s="181" t="s">
        <v>533</v>
      </c>
      <c r="E17" s="182"/>
      <c r="F17" s="183" t="s">
        <v>428</v>
      </c>
      <c r="G17" s="183" t="s">
        <v>429</v>
      </c>
      <c r="H17" s="184" t="s">
        <v>27</v>
      </c>
      <c r="I17" s="180" t="s">
        <v>512</v>
      </c>
      <c r="J17" s="181"/>
      <c r="K17" s="177"/>
      <c r="L17" s="186"/>
      <c r="M17" s="23"/>
    </row>
    <row r="18" spans="1:13" ht="19.5">
      <c r="A18" s="94"/>
      <c r="B18" s="132" t="s">
        <v>517</v>
      </c>
      <c r="C18" s="134" t="s">
        <v>490</v>
      </c>
      <c r="D18" s="98"/>
      <c r="E18" s="129"/>
      <c r="F18" s="131" t="s">
        <v>430</v>
      </c>
      <c r="G18" s="131" t="s">
        <v>431</v>
      </c>
      <c r="H18" s="135" t="s">
        <v>27</v>
      </c>
      <c r="I18" s="134"/>
      <c r="J18" s="98"/>
      <c r="K18" s="50"/>
      <c r="L18" s="163"/>
      <c r="M18" s="23"/>
    </row>
    <row r="19" spans="1:13" ht="19.5">
      <c r="A19" s="94"/>
      <c r="B19" s="132" t="s">
        <v>517</v>
      </c>
      <c r="C19" s="134" t="s">
        <v>491</v>
      </c>
      <c r="D19" s="98"/>
      <c r="E19" s="129"/>
      <c r="F19" s="131" t="s">
        <v>432</v>
      </c>
      <c r="G19" s="131" t="s">
        <v>433</v>
      </c>
      <c r="H19" s="135" t="s">
        <v>27</v>
      </c>
      <c r="I19" s="134"/>
      <c r="J19" s="98"/>
      <c r="K19" s="50"/>
      <c r="L19" s="170" t="b">
        <v>1</v>
      </c>
      <c r="M19" s="23"/>
    </row>
    <row r="20" spans="1:13" ht="39">
      <c r="A20" s="94"/>
      <c r="B20" s="179" t="s">
        <v>517</v>
      </c>
      <c r="C20" s="180" t="s">
        <v>492</v>
      </c>
      <c r="D20" s="181"/>
      <c r="E20" s="182"/>
      <c r="F20" s="183" t="s">
        <v>434</v>
      </c>
      <c r="G20" s="183" t="s">
        <v>435</v>
      </c>
      <c r="H20" s="184" t="s">
        <v>27</v>
      </c>
      <c r="I20" s="180"/>
      <c r="J20" s="181"/>
      <c r="K20" s="177"/>
      <c r="L20" s="185" t="b">
        <v>1</v>
      </c>
      <c r="M20" s="23"/>
    </row>
    <row r="21" spans="1:13" ht="39">
      <c r="A21" s="94"/>
      <c r="B21" s="179" t="s">
        <v>517</v>
      </c>
      <c r="C21" s="180" t="s">
        <v>493</v>
      </c>
      <c r="D21" s="181"/>
      <c r="E21" s="182"/>
      <c r="F21" s="183" t="s">
        <v>436</v>
      </c>
      <c r="G21" s="183" t="s">
        <v>437</v>
      </c>
      <c r="H21" s="184" t="s">
        <v>27</v>
      </c>
      <c r="I21" s="180" t="s">
        <v>513</v>
      </c>
      <c r="J21" s="181"/>
      <c r="K21" s="177"/>
      <c r="L21" s="185" t="b">
        <v>1</v>
      </c>
      <c r="M21" s="23"/>
    </row>
    <row r="22" spans="1:13" ht="39">
      <c r="A22" s="94"/>
      <c r="B22" s="179" t="s">
        <v>517</v>
      </c>
      <c r="C22" s="180" t="s">
        <v>494</v>
      </c>
      <c r="D22" s="181"/>
      <c r="E22" s="182"/>
      <c r="F22" s="183" t="s">
        <v>438</v>
      </c>
      <c r="G22" s="183" t="s">
        <v>439</v>
      </c>
      <c r="H22" s="184" t="s">
        <v>27</v>
      </c>
      <c r="I22" s="180"/>
      <c r="J22" s="181"/>
      <c r="K22" s="177"/>
      <c r="L22" s="185" t="b">
        <v>1</v>
      </c>
      <c r="M22" s="23"/>
    </row>
    <row r="23" spans="1:13" ht="19.5">
      <c r="A23" s="94"/>
      <c r="B23" s="132" t="s">
        <v>517</v>
      </c>
      <c r="C23" s="134" t="s">
        <v>583</v>
      </c>
      <c r="D23" s="98"/>
      <c r="E23" s="129"/>
      <c r="F23" s="131" t="s">
        <v>440</v>
      </c>
      <c r="G23" s="131" t="s">
        <v>441</v>
      </c>
      <c r="H23" s="135" t="s">
        <v>27</v>
      </c>
      <c r="I23" s="134" t="s">
        <v>509</v>
      </c>
      <c r="J23" s="98"/>
      <c r="K23" s="50"/>
      <c r="L23" s="170" t="b">
        <v>1</v>
      </c>
      <c r="M23" s="23"/>
    </row>
    <row r="24" spans="1:13" ht="19.5">
      <c r="A24" s="94"/>
      <c r="B24" s="132" t="s">
        <v>517</v>
      </c>
      <c r="C24" s="134" t="s">
        <v>495</v>
      </c>
      <c r="D24" s="98"/>
      <c r="E24" s="129"/>
      <c r="F24" s="131" t="s">
        <v>442</v>
      </c>
      <c r="G24" s="131" t="s">
        <v>443</v>
      </c>
      <c r="H24" s="135" t="s">
        <v>27</v>
      </c>
      <c r="I24" s="134" t="s">
        <v>509</v>
      </c>
      <c r="J24" s="98"/>
      <c r="K24" s="50"/>
      <c r="L24" s="170" t="b">
        <v>1</v>
      </c>
      <c r="M24" s="23"/>
    </row>
    <row r="25" spans="1:13" ht="19.5">
      <c r="A25" s="94"/>
      <c r="B25" s="132" t="s">
        <v>517</v>
      </c>
      <c r="C25" s="134" t="s">
        <v>496</v>
      </c>
      <c r="D25" s="98"/>
      <c r="E25" s="129"/>
      <c r="F25" s="131" t="s">
        <v>444</v>
      </c>
      <c r="G25" s="131" t="s">
        <v>445</v>
      </c>
      <c r="H25" s="135" t="s">
        <v>27</v>
      </c>
      <c r="I25" s="134" t="s">
        <v>509</v>
      </c>
      <c r="J25" s="98"/>
      <c r="K25" s="50"/>
      <c r="L25" s="170" t="b">
        <v>1</v>
      </c>
      <c r="M25" s="23"/>
    </row>
    <row r="26" spans="1:13" ht="19.5">
      <c r="A26" s="94"/>
      <c r="B26" s="132" t="s">
        <v>517</v>
      </c>
      <c r="C26" s="134" t="s">
        <v>497</v>
      </c>
      <c r="D26" s="98" t="s">
        <v>534</v>
      </c>
      <c r="E26" s="129"/>
      <c r="F26" s="131" t="s">
        <v>446</v>
      </c>
      <c r="G26" s="131" t="s">
        <v>447</v>
      </c>
      <c r="H26" s="135" t="s">
        <v>27</v>
      </c>
      <c r="I26" s="134"/>
      <c r="J26" s="98"/>
      <c r="K26" s="50"/>
      <c r="L26" s="138" t="b">
        <v>1</v>
      </c>
      <c r="M26" s="23"/>
    </row>
    <row r="27" spans="1:13" ht="19.5">
      <c r="A27" s="94"/>
      <c r="B27" s="132" t="s">
        <v>517</v>
      </c>
      <c r="C27" s="134" t="s">
        <v>498</v>
      </c>
      <c r="D27" s="98"/>
      <c r="E27" s="129"/>
      <c r="F27" s="131" t="s">
        <v>448</v>
      </c>
      <c r="G27" s="131" t="s">
        <v>449</v>
      </c>
      <c r="H27" s="135" t="s">
        <v>27</v>
      </c>
      <c r="I27" s="134"/>
      <c r="J27" s="98"/>
      <c r="K27" s="50"/>
      <c r="L27" s="138" t="b">
        <v>1</v>
      </c>
      <c r="M27" s="23"/>
    </row>
    <row r="28" spans="1:13" ht="19.5">
      <c r="A28" s="94"/>
      <c r="B28" s="132" t="s">
        <v>517</v>
      </c>
      <c r="C28" s="134" t="s">
        <v>499</v>
      </c>
      <c r="D28" s="98" t="s">
        <v>534</v>
      </c>
      <c r="E28" s="129"/>
      <c r="F28" s="131" t="s">
        <v>450</v>
      </c>
      <c r="G28" s="131" t="s">
        <v>451</v>
      </c>
      <c r="H28" s="135" t="s">
        <v>27</v>
      </c>
      <c r="I28" s="134" t="s">
        <v>514</v>
      </c>
      <c r="J28" s="98"/>
      <c r="K28" s="50"/>
      <c r="L28" s="138" t="b">
        <v>1</v>
      </c>
      <c r="M28" s="23"/>
    </row>
    <row r="29" spans="1:13" ht="19.5">
      <c r="A29" s="94"/>
      <c r="B29" s="132" t="s">
        <v>517</v>
      </c>
      <c r="C29" s="134" t="s">
        <v>500</v>
      </c>
      <c r="D29" s="98" t="s">
        <v>534</v>
      </c>
      <c r="E29" s="129"/>
      <c r="F29" s="131" t="s">
        <v>452</v>
      </c>
      <c r="G29" s="131" t="s">
        <v>453</v>
      </c>
      <c r="H29" s="135" t="s">
        <v>27</v>
      </c>
      <c r="I29" s="134" t="s">
        <v>507</v>
      </c>
      <c r="J29" s="98"/>
      <c r="K29" s="50"/>
      <c r="L29" s="138" t="b">
        <v>1</v>
      </c>
      <c r="M29" s="23"/>
    </row>
    <row r="30" spans="1:13" ht="19.5">
      <c r="A30" s="94"/>
      <c r="B30" s="132" t="s">
        <v>517</v>
      </c>
      <c r="C30" s="134" t="s">
        <v>501</v>
      </c>
      <c r="D30" s="98" t="s">
        <v>534</v>
      </c>
      <c r="E30" s="129"/>
      <c r="F30" s="131" t="s">
        <v>454</v>
      </c>
      <c r="G30" s="131" t="s">
        <v>455</v>
      </c>
      <c r="H30" s="135" t="s">
        <v>27</v>
      </c>
      <c r="I30" s="134" t="s">
        <v>507</v>
      </c>
      <c r="J30" s="98"/>
      <c r="K30" s="50"/>
      <c r="L30" s="138" t="b">
        <v>1</v>
      </c>
      <c r="M30" s="23"/>
    </row>
    <row r="31" spans="1:13" ht="19.5">
      <c r="A31" s="94"/>
      <c r="B31" s="132" t="s">
        <v>517</v>
      </c>
      <c r="C31" s="134" t="s">
        <v>502</v>
      </c>
      <c r="D31" s="98" t="s">
        <v>534</v>
      </c>
      <c r="E31" s="129"/>
      <c r="F31" s="131" t="s">
        <v>456</v>
      </c>
      <c r="G31" s="131" t="s">
        <v>457</v>
      </c>
      <c r="H31" s="135" t="s">
        <v>27</v>
      </c>
      <c r="I31" s="134" t="s">
        <v>507</v>
      </c>
      <c r="J31" s="98"/>
      <c r="K31" s="50"/>
      <c r="L31" s="138" t="b">
        <v>1</v>
      </c>
      <c r="M31" s="23"/>
    </row>
    <row r="32" spans="1:13" ht="37.5">
      <c r="A32" s="94"/>
      <c r="B32" s="132" t="s">
        <v>517</v>
      </c>
      <c r="C32" s="134" t="s">
        <v>503</v>
      </c>
      <c r="D32" s="98" t="s">
        <v>534</v>
      </c>
      <c r="E32" s="129"/>
      <c r="F32" s="131" t="s">
        <v>458</v>
      </c>
      <c r="G32" s="131" t="s">
        <v>459</v>
      </c>
      <c r="H32" s="135" t="s">
        <v>27</v>
      </c>
      <c r="I32" s="134" t="s">
        <v>512</v>
      </c>
      <c r="J32" s="98"/>
      <c r="K32" s="50"/>
      <c r="L32" s="138" t="b">
        <v>1</v>
      </c>
      <c r="M32" s="23"/>
    </row>
    <row r="33" spans="1:13" ht="39">
      <c r="A33" s="94"/>
      <c r="B33" s="132" t="s">
        <v>517</v>
      </c>
      <c r="C33" s="134" t="s">
        <v>564</v>
      </c>
      <c r="D33" s="98" t="s">
        <v>535</v>
      </c>
      <c r="E33" s="129"/>
      <c r="F33" s="131" t="s">
        <v>611</v>
      </c>
      <c r="G33" s="131" t="s">
        <v>460</v>
      </c>
      <c r="H33" s="135" t="s">
        <v>27</v>
      </c>
      <c r="I33" s="134"/>
      <c r="J33" s="98"/>
      <c r="K33" s="50"/>
      <c r="L33" s="171" t="b">
        <v>1</v>
      </c>
      <c r="M33" s="23"/>
    </row>
    <row r="34" spans="1:13" ht="19.5">
      <c r="A34" s="94"/>
      <c r="B34" s="132" t="s">
        <v>517</v>
      </c>
      <c r="C34" s="134" t="s">
        <v>504</v>
      </c>
      <c r="D34" s="98" t="s">
        <v>536</v>
      </c>
      <c r="E34" s="129"/>
      <c r="F34" s="131" t="s">
        <v>461</v>
      </c>
      <c r="G34" s="131" t="s">
        <v>462</v>
      </c>
      <c r="H34" s="135" t="s">
        <v>27</v>
      </c>
      <c r="I34" s="134"/>
      <c r="J34" s="98"/>
      <c r="K34" s="50"/>
      <c r="L34" s="138" t="b">
        <v>1</v>
      </c>
      <c r="M34" s="23"/>
    </row>
    <row r="35" spans="1:13" ht="19.5">
      <c r="A35" s="94"/>
      <c r="B35" s="132" t="s">
        <v>517</v>
      </c>
      <c r="C35" s="134" t="s">
        <v>505</v>
      </c>
      <c r="D35" s="98" t="s">
        <v>536</v>
      </c>
      <c r="E35" s="129"/>
      <c r="F35" s="131" t="s">
        <v>463</v>
      </c>
      <c r="G35" s="131" t="s">
        <v>464</v>
      </c>
      <c r="H35" s="135" t="s">
        <v>27</v>
      </c>
      <c r="I35" s="134"/>
      <c r="J35" s="98"/>
      <c r="K35" s="50"/>
      <c r="L35" s="138" t="b">
        <v>1</v>
      </c>
      <c r="M35" s="23"/>
    </row>
    <row r="36" spans="1:13" ht="19.5">
      <c r="A36" s="94"/>
      <c r="B36" s="132" t="s">
        <v>517</v>
      </c>
      <c r="C36" s="134" t="s">
        <v>471</v>
      </c>
      <c r="D36" s="98" t="s">
        <v>521</v>
      </c>
      <c r="E36" s="129"/>
      <c r="F36" s="131" t="s">
        <v>386</v>
      </c>
      <c r="G36" s="131" t="s">
        <v>387</v>
      </c>
      <c r="H36" s="135" t="s">
        <v>27</v>
      </c>
      <c r="I36" s="134"/>
      <c r="J36" s="98"/>
      <c r="K36" s="50"/>
      <c r="L36" s="170" t="b">
        <v>1</v>
      </c>
      <c r="M36" s="23"/>
    </row>
    <row r="37" spans="1:13" ht="19.5">
      <c r="A37" s="94"/>
      <c r="B37" s="132" t="s">
        <v>517</v>
      </c>
      <c r="C37" s="134" t="s">
        <v>472</v>
      </c>
      <c r="D37" s="98" t="s">
        <v>522</v>
      </c>
      <c r="E37" s="129"/>
      <c r="F37" s="131" t="s">
        <v>388</v>
      </c>
      <c r="G37" s="131" t="s">
        <v>389</v>
      </c>
      <c r="H37" s="135" t="s">
        <v>27</v>
      </c>
      <c r="I37" s="134" t="s">
        <v>506</v>
      </c>
      <c r="J37" s="98"/>
      <c r="K37" s="50"/>
      <c r="L37" s="170" t="b">
        <v>1</v>
      </c>
      <c r="M37" s="23"/>
    </row>
    <row r="38" spans="1:13" ht="19.5">
      <c r="A38" s="94"/>
      <c r="B38" s="132" t="s">
        <v>517</v>
      </c>
      <c r="C38" s="134" t="s">
        <v>473</v>
      </c>
      <c r="D38" s="98"/>
      <c r="E38" s="129"/>
      <c r="F38" s="131" t="s">
        <v>390</v>
      </c>
      <c r="G38" s="131" t="s">
        <v>391</v>
      </c>
      <c r="H38" s="135" t="s">
        <v>27</v>
      </c>
      <c r="I38" s="134"/>
      <c r="J38" s="98"/>
      <c r="K38" s="50"/>
      <c r="L38" s="170" t="b">
        <v>1</v>
      </c>
      <c r="M38" s="23"/>
    </row>
    <row r="39" spans="1:13" ht="39">
      <c r="A39" s="94"/>
      <c r="B39" s="179" t="s">
        <v>517</v>
      </c>
      <c r="C39" s="180" t="s">
        <v>474</v>
      </c>
      <c r="D39" s="181"/>
      <c r="E39" s="182"/>
      <c r="F39" s="183" t="s">
        <v>392</v>
      </c>
      <c r="G39" s="183" t="s">
        <v>393</v>
      </c>
      <c r="H39" s="184" t="s">
        <v>27</v>
      </c>
      <c r="I39" s="180" t="s">
        <v>507</v>
      </c>
      <c r="J39" s="181"/>
      <c r="K39" s="177"/>
      <c r="L39" s="187" t="b">
        <v>1</v>
      </c>
      <c r="M39" s="23"/>
    </row>
    <row r="40" spans="1:13" ht="19.5">
      <c r="A40" s="94"/>
      <c r="B40" s="132" t="s">
        <v>517</v>
      </c>
      <c r="C40" s="134" t="s">
        <v>574</v>
      </c>
      <c r="D40" s="98"/>
      <c r="E40" s="129"/>
      <c r="F40" s="131" t="s">
        <v>394</v>
      </c>
      <c r="G40" s="131" t="s">
        <v>395</v>
      </c>
      <c r="H40" s="135" t="s">
        <v>27</v>
      </c>
      <c r="I40" s="134" t="s">
        <v>508</v>
      </c>
      <c r="J40" s="98"/>
      <c r="K40" s="50"/>
      <c r="L40" s="170" t="b">
        <v>1</v>
      </c>
      <c r="M40" s="23"/>
    </row>
    <row r="41" spans="1:13" ht="19.5">
      <c r="A41" s="94"/>
      <c r="B41" s="132" t="s">
        <v>517</v>
      </c>
      <c r="C41" s="134" t="s">
        <v>475</v>
      </c>
      <c r="D41" s="98"/>
      <c r="E41" s="129"/>
      <c r="F41" s="131" t="s">
        <v>396</v>
      </c>
      <c r="G41" s="131" t="s">
        <v>397</v>
      </c>
      <c r="H41" s="135" t="s">
        <v>27</v>
      </c>
      <c r="I41" s="134" t="s">
        <v>508</v>
      </c>
      <c r="J41" s="98"/>
      <c r="K41" s="50"/>
      <c r="L41" s="170" t="b">
        <v>1</v>
      </c>
      <c r="M41" s="23"/>
    </row>
    <row r="42" spans="1:13" ht="19.5">
      <c r="A42" s="94"/>
      <c r="B42" s="132" t="s">
        <v>517</v>
      </c>
      <c r="C42" s="134" t="s">
        <v>476</v>
      </c>
      <c r="D42" s="98" t="s">
        <v>523</v>
      </c>
      <c r="E42" s="129"/>
      <c r="F42" s="131" t="s">
        <v>398</v>
      </c>
      <c r="G42" s="131" t="s">
        <v>399</v>
      </c>
      <c r="H42" s="135" t="s">
        <v>27</v>
      </c>
      <c r="I42" s="134" t="s">
        <v>508</v>
      </c>
      <c r="J42" s="98"/>
      <c r="K42" s="50"/>
      <c r="L42" s="170" t="b">
        <v>1</v>
      </c>
      <c r="M42" s="23"/>
    </row>
    <row r="43" spans="1:13" ht="39">
      <c r="A43" s="94"/>
      <c r="B43" s="179" t="s">
        <v>517</v>
      </c>
      <c r="C43" s="180" t="s">
        <v>477</v>
      </c>
      <c r="D43" s="181"/>
      <c r="E43" s="182"/>
      <c r="F43" s="183" t="s">
        <v>400</v>
      </c>
      <c r="G43" s="183" t="s">
        <v>401</v>
      </c>
      <c r="H43" s="184" t="s">
        <v>27</v>
      </c>
      <c r="I43" s="180" t="s">
        <v>509</v>
      </c>
      <c r="J43" s="181"/>
      <c r="K43" s="177"/>
      <c r="L43" s="187" t="b">
        <v>1</v>
      </c>
      <c r="M43" s="23"/>
    </row>
    <row r="44" spans="1:13" ht="19.5">
      <c r="A44" s="94"/>
      <c r="B44" s="132" t="s">
        <v>517</v>
      </c>
      <c r="C44" s="134" t="s">
        <v>478</v>
      </c>
      <c r="D44" s="98"/>
      <c r="E44" s="129"/>
      <c r="F44" s="131" t="s">
        <v>402</v>
      </c>
      <c r="G44" s="131" t="s">
        <v>403</v>
      </c>
      <c r="H44" s="135" t="s">
        <v>27</v>
      </c>
      <c r="I44" s="134" t="s">
        <v>509</v>
      </c>
      <c r="J44" s="98"/>
      <c r="K44" s="50"/>
      <c r="L44" s="170" t="b">
        <v>1</v>
      </c>
      <c r="M44" s="23"/>
    </row>
    <row r="45" spans="1:13" ht="19.5">
      <c r="A45" s="94"/>
      <c r="B45" s="132" t="s">
        <v>517</v>
      </c>
      <c r="C45" s="134" t="s">
        <v>479</v>
      </c>
      <c r="D45" s="98" t="s">
        <v>524</v>
      </c>
      <c r="E45" s="129"/>
      <c r="F45" s="131" t="s">
        <v>404</v>
      </c>
      <c r="G45" s="131" t="s">
        <v>405</v>
      </c>
      <c r="H45" s="135" t="s">
        <v>27</v>
      </c>
      <c r="I45" s="134"/>
      <c r="J45" s="98"/>
      <c r="K45" s="50"/>
      <c r="L45" s="170" t="b">
        <v>1</v>
      </c>
      <c r="M45" s="23"/>
    </row>
    <row r="46" spans="1:13" ht="19.5">
      <c r="A46" s="94"/>
      <c r="B46" s="132" t="s">
        <v>517</v>
      </c>
      <c r="C46" s="134" t="s">
        <v>480</v>
      </c>
      <c r="D46" s="98" t="s">
        <v>525</v>
      </c>
      <c r="E46" s="129"/>
      <c r="F46" s="131" t="s">
        <v>406</v>
      </c>
      <c r="G46" s="131" t="s">
        <v>407</v>
      </c>
      <c r="H46" s="135" t="s">
        <v>27</v>
      </c>
      <c r="I46" s="134" t="s">
        <v>507</v>
      </c>
      <c r="J46" s="98"/>
      <c r="K46" s="50"/>
      <c r="L46" s="170" t="b">
        <v>1</v>
      </c>
      <c r="M46" s="23"/>
    </row>
    <row r="47" spans="1:13" ht="19.5">
      <c r="A47" s="94"/>
      <c r="B47" s="132" t="s">
        <v>517</v>
      </c>
      <c r="C47" s="134" t="s">
        <v>555</v>
      </c>
      <c r="D47" s="98" t="s">
        <v>526</v>
      </c>
      <c r="E47" s="129"/>
      <c r="F47" s="131" t="s">
        <v>408</v>
      </c>
      <c r="G47" s="131" t="s">
        <v>409</v>
      </c>
      <c r="H47" s="135" t="s">
        <v>27</v>
      </c>
      <c r="I47" s="134" t="s">
        <v>509</v>
      </c>
      <c r="J47" s="98"/>
      <c r="K47" s="50"/>
      <c r="L47" s="170" t="b">
        <v>1</v>
      </c>
      <c r="M47" s="23"/>
    </row>
    <row r="48" spans="1:13" ht="19.5">
      <c r="A48" s="94"/>
      <c r="B48" s="132" t="s">
        <v>517</v>
      </c>
      <c r="C48" s="134" t="s">
        <v>481</v>
      </c>
      <c r="D48" s="98" t="s">
        <v>527</v>
      </c>
      <c r="E48" s="129"/>
      <c r="F48" s="131" t="s">
        <v>410</v>
      </c>
      <c r="G48" s="131" t="s">
        <v>411</v>
      </c>
      <c r="H48" s="135" t="s">
        <v>27</v>
      </c>
      <c r="I48" s="134" t="s">
        <v>510</v>
      </c>
      <c r="J48" s="98"/>
      <c r="K48" s="50"/>
      <c r="L48" s="170" t="b">
        <v>1</v>
      </c>
      <c r="M48" s="23"/>
    </row>
    <row r="49" spans="1:13" ht="19.5">
      <c r="A49" s="94"/>
      <c r="B49" s="132" t="s">
        <v>517</v>
      </c>
      <c r="C49" s="134" t="s">
        <v>482</v>
      </c>
      <c r="D49" s="98"/>
      <c r="E49" s="129"/>
      <c r="F49" s="131" t="s">
        <v>412</v>
      </c>
      <c r="G49" s="131" t="s">
        <v>413</v>
      </c>
      <c r="H49" s="135" t="s">
        <v>27</v>
      </c>
      <c r="I49" s="134"/>
      <c r="J49" s="98"/>
      <c r="K49" s="50"/>
      <c r="L49" s="170" t="b">
        <v>1</v>
      </c>
      <c r="M49" s="23"/>
    </row>
    <row r="50" spans="1:13" ht="19.5">
      <c r="A50" s="94"/>
      <c r="B50" s="132" t="s">
        <v>517</v>
      </c>
      <c r="C50" s="134" t="s">
        <v>483</v>
      </c>
      <c r="D50" s="98" t="s">
        <v>528</v>
      </c>
      <c r="E50" s="129"/>
      <c r="F50" s="131" t="s">
        <v>414</v>
      </c>
      <c r="G50" s="131" t="s">
        <v>415</v>
      </c>
      <c r="H50" s="135" t="s">
        <v>27</v>
      </c>
      <c r="I50" s="134"/>
      <c r="J50" s="98"/>
      <c r="K50" s="50"/>
      <c r="L50" s="170" t="b">
        <v>1</v>
      </c>
      <c r="M50" s="23"/>
    </row>
    <row r="51" spans="1:13" ht="19.5">
      <c r="A51" s="94"/>
      <c r="B51" s="132" t="s">
        <v>517</v>
      </c>
      <c r="C51" s="134" t="s">
        <v>557</v>
      </c>
      <c r="D51" s="98" t="s">
        <v>528</v>
      </c>
      <c r="E51" s="129"/>
      <c r="F51" s="131" t="s">
        <v>416</v>
      </c>
      <c r="G51" s="131" t="s">
        <v>417</v>
      </c>
      <c r="H51" s="135" t="s">
        <v>27</v>
      </c>
      <c r="I51" s="134" t="s">
        <v>508</v>
      </c>
      <c r="J51" s="98"/>
      <c r="K51" s="50"/>
      <c r="L51" s="170" t="b">
        <v>1</v>
      </c>
      <c r="M51" s="23"/>
    </row>
    <row r="52" spans="1:13" ht="19.5">
      <c r="A52" s="94"/>
      <c r="B52" s="132" t="s">
        <v>517</v>
      </c>
      <c r="C52" s="134" t="s">
        <v>484</v>
      </c>
      <c r="D52" s="98" t="s">
        <v>528</v>
      </c>
      <c r="E52" s="129"/>
      <c r="F52" s="131" t="s">
        <v>418</v>
      </c>
      <c r="G52" s="131" t="s">
        <v>419</v>
      </c>
      <c r="H52" s="135" t="s">
        <v>27</v>
      </c>
      <c r="I52" s="134" t="s">
        <v>508</v>
      </c>
      <c r="J52" s="98"/>
      <c r="K52" s="50"/>
      <c r="L52" s="170" t="b">
        <v>1</v>
      </c>
      <c r="M52" s="23"/>
    </row>
    <row r="53" spans="1:13" ht="20.25" thickBot="1">
      <c r="A53" s="165"/>
      <c r="B53" s="154" t="s">
        <v>517</v>
      </c>
      <c r="C53" s="155" t="s">
        <v>148</v>
      </c>
      <c r="D53" s="156" t="s">
        <v>536</v>
      </c>
      <c r="E53" s="157"/>
      <c r="F53" s="158" t="s">
        <v>150</v>
      </c>
      <c r="G53" s="158" t="s">
        <v>466</v>
      </c>
      <c r="H53" s="159" t="s">
        <v>27</v>
      </c>
      <c r="I53" s="155"/>
      <c r="J53" s="156"/>
      <c r="K53" s="160"/>
      <c r="L53" s="161"/>
      <c r="M53" s="27"/>
    </row>
    <row r="54" spans="1:13" ht="19.5">
      <c r="A54" s="166"/>
      <c r="B54" s="169" t="s">
        <v>539</v>
      </c>
      <c r="C54" s="164" t="s">
        <v>730</v>
      </c>
      <c r="D54" s="15"/>
      <c r="E54" s="15"/>
      <c r="F54" s="13" t="s">
        <v>729</v>
      </c>
      <c r="G54" s="13" t="s">
        <v>731</v>
      </c>
      <c r="H54" s="15" t="s">
        <v>27</v>
      </c>
      <c r="I54" s="164"/>
      <c r="J54" s="15"/>
      <c r="K54" s="162"/>
      <c r="L54" s="164"/>
      <c r="M54" s="15"/>
    </row>
    <row r="55" spans="1:13" ht="19.5">
      <c r="A55" s="94"/>
      <c r="B55" s="112" t="s">
        <v>539</v>
      </c>
      <c r="C55" s="48" t="s">
        <v>540</v>
      </c>
      <c r="D55" s="23" t="s">
        <v>540</v>
      </c>
      <c r="E55" s="23"/>
      <c r="F55" s="23" t="s">
        <v>587</v>
      </c>
      <c r="G55" s="21" t="s">
        <v>632</v>
      </c>
      <c r="H55" s="23" t="s">
        <v>27</v>
      </c>
      <c r="I55" s="113"/>
      <c r="J55" s="23"/>
      <c r="K55" s="50"/>
      <c r="L55" s="113"/>
      <c r="M55" s="23"/>
    </row>
    <row r="56" spans="1:13" ht="19.5">
      <c r="A56" s="94"/>
      <c r="B56" s="112" t="s">
        <v>539</v>
      </c>
      <c r="C56" s="48" t="s">
        <v>541</v>
      </c>
      <c r="D56" s="23" t="s">
        <v>541</v>
      </c>
      <c r="E56" s="23"/>
      <c r="F56" s="23" t="s">
        <v>588</v>
      </c>
      <c r="G56" s="21" t="s">
        <v>633</v>
      </c>
      <c r="H56" s="23" t="s">
        <v>27</v>
      </c>
      <c r="I56" s="113"/>
      <c r="J56" s="23"/>
      <c r="K56" s="50"/>
      <c r="L56" s="113"/>
      <c r="M56" s="23"/>
    </row>
    <row r="57" spans="1:13" ht="19.5">
      <c r="A57" s="94"/>
      <c r="B57" s="112" t="s">
        <v>539</v>
      </c>
      <c r="C57" s="48" t="s">
        <v>542</v>
      </c>
      <c r="D57" s="23" t="s">
        <v>677</v>
      </c>
      <c r="E57" s="23"/>
      <c r="F57" s="23" t="s">
        <v>589</v>
      </c>
      <c r="G57" s="21" t="s">
        <v>634</v>
      </c>
      <c r="H57" s="23" t="s">
        <v>27</v>
      </c>
      <c r="I57" s="113"/>
      <c r="J57" s="23"/>
      <c r="K57" s="50"/>
      <c r="L57" s="118" t="b">
        <v>1</v>
      </c>
      <c r="M57" s="23"/>
    </row>
    <row r="58" spans="1:13" ht="19.5">
      <c r="A58" s="94"/>
      <c r="B58" s="112" t="s">
        <v>539</v>
      </c>
      <c r="C58" s="48" t="s">
        <v>543</v>
      </c>
      <c r="D58" s="23" t="s">
        <v>678</v>
      </c>
      <c r="E58" s="23"/>
      <c r="F58" s="23" t="s">
        <v>590</v>
      </c>
      <c r="G58" s="21" t="s">
        <v>635</v>
      </c>
      <c r="H58" s="23" t="s">
        <v>27</v>
      </c>
      <c r="I58" s="113"/>
      <c r="J58" s="23"/>
      <c r="K58" s="50"/>
      <c r="L58" s="118"/>
      <c r="M58" s="23"/>
    </row>
    <row r="59" spans="1:13" ht="19.5">
      <c r="A59" s="94"/>
      <c r="B59" s="112" t="s">
        <v>539</v>
      </c>
      <c r="C59" s="48" t="s">
        <v>544</v>
      </c>
      <c r="D59" s="23" t="s">
        <v>679</v>
      </c>
      <c r="E59" s="23"/>
      <c r="F59" s="23" t="s">
        <v>591</v>
      </c>
      <c r="G59" s="21" t="s">
        <v>33</v>
      </c>
      <c r="H59" s="23" t="s">
        <v>27</v>
      </c>
      <c r="I59" s="113"/>
      <c r="J59" s="23"/>
      <c r="K59" s="50"/>
      <c r="L59" s="118"/>
      <c r="M59" s="23"/>
    </row>
    <row r="60" spans="1:13" ht="19.5">
      <c r="A60" s="94"/>
      <c r="B60" s="112" t="s">
        <v>539</v>
      </c>
      <c r="C60" s="48" t="s">
        <v>545</v>
      </c>
      <c r="D60" s="23" t="s">
        <v>680</v>
      </c>
      <c r="E60" s="23"/>
      <c r="F60" s="23" t="s">
        <v>592</v>
      </c>
      <c r="G60" s="21" t="s">
        <v>636</v>
      </c>
      <c r="H60" s="23" t="s">
        <v>676</v>
      </c>
      <c r="I60" s="113"/>
      <c r="J60" s="23"/>
      <c r="K60" s="50"/>
      <c r="L60" s="118" t="b">
        <v>1</v>
      </c>
      <c r="M60" s="23"/>
    </row>
    <row r="61" spans="1:13" ht="19.5">
      <c r="A61" s="94"/>
      <c r="B61" s="112" t="s">
        <v>539</v>
      </c>
      <c r="C61" s="48" t="s">
        <v>546</v>
      </c>
      <c r="D61" s="23" t="s">
        <v>681</v>
      </c>
      <c r="E61" s="23"/>
      <c r="F61" s="23" t="s">
        <v>593</v>
      </c>
      <c r="G61" s="21" t="s">
        <v>637</v>
      </c>
      <c r="H61" s="23" t="s">
        <v>676</v>
      </c>
      <c r="I61" s="113"/>
      <c r="J61" s="23"/>
      <c r="K61" s="50"/>
      <c r="L61" s="118" t="b">
        <v>1</v>
      </c>
      <c r="M61" s="23"/>
    </row>
    <row r="62" spans="1:13" ht="19.5">
      <c r="A62" s="94"/>
      <c r="B62" s="112" t="s">
        <v>539</v>
      </c>
      <c r="C62" s="48" t="s">
        <v>547</v>
      </c>
      <c r="D62" s="23" t="s">
        <v>682</v>
      </c>
      <c r="E62" s="23"/>
      <c r="F62" s="23" t="s">
        <v>594</v>
      </c>
      <c r="G62" s="21" t="s">
        <v>638</v>
      </c>
      <c r="H62" s="23" t="s">
        <v>676</v>
      </c>
      <c r="I62" s="113"/>
      <c r="J62" s="23"/>
      <c r="K62" s="50"/>
      <c r="L62" s="118" t="b">
        <v>1</v>
      </c>
      <c r="M62" s="23"/>
    </row>
    <row r="63" spans="1:13" ht="19.5">
      <c r="A63" s="94"/>
      <c r="B63" s="112" t="s">
        <v>539</v>
      </c>
      <c r="C63" s="48" t="s">
        <v>548</v>
      </c>
      <c r="D63" s="23" t="s">
        <v>683</v>
      </c>
      <c r="E63" s="23"/>
      <c r="F63" s="23" t="s">
        <v>595</v>
      </c>
      <c r="G63" s="21" t="s">
        <v>639</v>
      </c>
      <c r="H63" s="23" t="s">
        <v>676</v>
      </c>
      <c r="I63" s="113"/>
      <c r="J63" s="23"/>
      <c r="K63" s="50"/>
      <c r="L63" s="118" t="b">
        <v>1</v>
      </c>
      <c r="M63" s="23"/>
    </row>
    <row r="64" spans="1:13" ht="19.5">
      <c r="A64" s="94"/>
      <c r="B64" s="112" t="s">
        <v>539</v>
      </c>
      <c r="C64" s="48" t="s">
        <v>549</v>
      </c>
      <c r="D64" s="23" t="s">
        <v>684</v>
      </c>
      <c r="E64" s="23"/>
      <c r="F64" s="23" t="s">
        <v>596</v>
      </c>
      <c r="G64" s="21" t="s">
        <v>640</v>
      </c>
      <c r="H64" s="23" t="s">
        <v>676</v>
      </c>
      <c r="I64" s="113"/>
      <c r="J64" s="23"/>
      <c r="K64" s="50"/>
      <c r="L64" s="118" t="b">
        <v>1</v>
      </c>
      <c r="M64" s="23"/>
    </row>
    <row r="65" spans="1:13" ht="19.5">
      <c r="A65" s="94"/>
      <c r="B65" s="112" t="s">
        <v>539</v>
      </c>
      <c r="C65" s="48" t="s">
        <v>550</v>
      </c>
      <c r="D65" s="23" t="s">
        <v>685</v>
      </c>
      <c r="E65" s="23"/>
      <c r="F65" s="23" t="s">
        <v>597</v>
      </c>
      <c r="G65" s="21" t="s">
        <v>641</v>
      </c>
      <c r="H65" s="23" t="s">
        <v>676</v>
      </c>
      <c r="I65" s="113"/>
      <c r="J65" s="23"/>
      <c r="K65" s="50"/>
      <c r="L65" s="118" t="b">
        <v>1</v>
      </c>
      <c r="M65" s="23"/>
    </row>
    <row r="66" spans="1:13" ht="19.5">
      <c r="A66" s="94"/>
      <c r="B66" s="112" t="s">
        <v>539</v>
      </c>
      <c r="C66" s="48" t="s">
        <v>551</v>
      </c>
      <c r="D66" s="23" t="s">
        <v>551</v>
      </c>
      <c r="E66" s="23"/>
      <c r="F66" s="23" t="s">
        <v>598</v>
      </c>
      <c r="G66" s="21" t="s">
        <v>642</v>
      </c>
      <c r="H66" s="23" t="s">
        <v>27</v>
      </c>
      <c r="I66" s="113"/>
      <c r="J66" s="23"/>
      <c r="K66" s="50"/>
      <c r="L66" s="118"/>
      <c r="M66" s="23"/>
    </row>
    <row r="67" spans="1:13" ht="19.5">
      <c r="A67" s="94"/>
      <c r="B67" s="112" t="s">
        <v>539</v>
      </c>
      <c r="C67" s="48" t="s">
        <v>328</v>
      </c>
      <c r="D67" s="23" t="s">
        <v>691</v>
      </c>
      <c r="E67" s="23"/>
      <c r="F67" s="23" t="s">
        <v>324</v>
      </c>
      <c r="G67" s="21" t="s">
        <v>326</v>
      </c>
      <c r="H67" s="23" t="s">
        <v>27</v>
      </c>
      <c r="I67" s="114"/>
      <c r="J67" s="23"/>
      <c r="K67" s="50"/>
      <c r="L67" s="118" t="b">
        <v>1</v>
      </c>
      <c r="M67" s="23"/>
    </row>
    <row r="68" spans="1:13" ht="19.5">
      <c r="A68" s="94"/>
      <c r="B68" s="112" t="s">
        <v>539</v>
      </c>
      <c r="C68" s="48" t="s">
        <v>329</v>
      </c>
      <c r="D68" s="23" t="s">
        <v>692</v>
      </c>
      <c r="E68" s="23"/>
      <c r="F68" s="23" t="s">
        <v>325</v>
      </c>
      <c r="G68" s="21" t="s">
        <v>327</v>
      </c>
      <c r="H68" s="23" t="s">
        <v>27</v>
      </c>
      <c r="I68" s="114"/>
      <c r="J68" s="23"/>
      <c r="K68" s="50"/>
      <c r="L68" s="118" t="b">
        <v>1</v>
      </c>
      <c r="M68" s="23"/>
    </row>
    <row r="69" spans="1:13" ht="37.5">
      <c r="A69" s="94"/>
      <c r="B69" s="173" t="s">
        <v>539</v>
      </c>
      <c r="C69" s="174" t="s">
        <v>559</v>
      </c>
      <c r="D69" s="176" t="s">
        <v>693</v>
      </c>
      <c r="E69" s="150"/>
      <c r="F69" s="150" t="s">
        <v>606</v>
      </c>
      <c r="G69" s="175" t="s">
        <v>650</v>
      </c>
      <c r="H69" s="150" t="s">
        <v>27</v>
      </c>
      <c r="I69" s="150" t="s">
        <v>331</v>
      </c>
      <c r="J69" s="150"/>
      <c r="K69" s="177"/>
      <c r="L69" s="178" t="b">
        <v>1</v>
      </c>
      <c r="M69" s="23"/>
    </row>
    <row r="70" spans="1:13" ht="19.5">
      <c r="A70" s="94"/>
      <c r="B70" s="112" t="s">
        <v>539</v>
      </c>
      <c r="C70" s="48" t="s">
        <v>560</v>
      </c>
      <c r="D70" s="23" t="s">
        <v>560</v>
      </c>
      <c r="E70" s="23"/>
      <c r="F70" s="23" t="s">
        <v>607</v>
      </c>
      <c r="G70" s="21" t="s">
        <v>651</v>
      </c>
      <c r="H70" s="23" t="s">
        <v>27</v>
      </c>
      <c r="I70" s="114" t="s">
        <v>331</v>
      </c>
      <c r="J70" s="23"/>
      <c r="K70" s="50"/>
      <c r="L70" s="118" t="b">
        <v>1</v>
      </c>
      <c r="M70" s="23"/>
    </row>
    <row r="71" spans="1:13" ht="19.5">
      <c r="A71" s="94"/>
      <c r="B71" s="112" t="s">
        <v>539</v>
      </c>
      <c r="C71" s="48" t="s">
        <v>561</v>
      </c>
      <c r="D71" s="23"/>
      <c r="E71" s="23"/>
      <c r="F71" s="23" t="s">
        <v>608</v>
      </c>
      <c r="G71" s="21" t="s">
        <v>652</v>
      </c>
      <c r="H71" s="23" t="s">
        <v>27</v>
      </c>
      <c r="I71" s="114" t="s">
        <v>331</v>
      </c>
      <c r="J71" s="23"/>
      <c r="K71" s="50"/>
      <c r="L71" s="118" t="b">
        <v>1</v>
      </c>
      <c r="M71" s="23"/>
    </row>
    <row r="72" spans="1:13" ht="19.5">
      <c r="A72" s="94"/>
      <c r="B72" s="112" t="s">
        <v>539</v>
      </c>
      <c r="C72" s="48" t="s">
        <v>562</v>
      </c>
      <c r="D72" s="23" t="s">
        <v>562</v>
      </c>
      <c r="E72" s="23"/>
      <c r="F72" s="23" t="s">
        <v>609</v>
      </c>
      <c r="G72" s="21" t="s">
        <v>653</v>
      </c>
      <c r="H72" s="23" t="s">
        <v>27</v>
      </c>
      <c r="I72" s="114" t="s">
        <v>331</v>
      </c>
      <c r="J72" s="23"/>
      <c r="K72" s="50"/>
      <c r="L72" s="118" t="b">
        <v>1</v>
      </c>
      <c r="M72" s="23"/>
    </row>
    <row r="73" spans="1:13" ht="19.5">
      <c r="A73" s="94"/>
      <c r="B73" s="112" t="s">
        <v>539</v>
      </c>
      <c r="C73" s="48" t="s">
        <v>563</v>
      </c>
      <c r="D73" s="23" t="s">
        <v>694</v>
      </c>
      <c r="E73" s="23"/>
      <c r="F73" s="23" t="s">
        <v>610</v>
      </c>
      <c r="G73" s="21" t="s">
        <v>654</v>
      </c>
      <c r="H73" s="23" t="s">
        <v>27</v>
      </c>
      <c r="I73" s="114" t="s">
        <v>330</v>
      </c>
      <c r="J73" s="23"/>
      <c r="K73" s="50"/>
      <c r="L73" s="118" t="b">
        <v>1</v>
      </c>
      <c r="M73" s="23"/>
    </row>
    <row r="74" spans="1:13" ht="37.5">
      <c r="A74" s="94"/>
      <c r="B74" s="173" t="s">
        <v>539</v>
      </c>
      <c r="C74" s="174" t="s">
        <v>564</v>
      </c>
      <c r="D74" s="176" t="s">
        <v>695</v>
      </c>
      <c r="E74" s="150"/>
      <c r="F74" s="150" t="s">
        <v>611</v>
      </c>
      <c r="G74" s="175" t="s">
        <v>655</v>
      </c>
      <c r="H74" s="150" t="s">
        <v>27</v>
      </c>
      <c r="I74" s="150"/>
      <c r="J74" s="150"/>
      <c r="K74" s="177"/>
      <c r="L74" s="178" t="b">
        <v>1</v>
      </c>
      <c r="M74" s="23"/>
    </row>
    <row r="75" spans="1:13" ht="19.5">
      <c r="A75" s="94"/>
      <c r="B75" s="112" t="s">
        <v>539</v>
      </c>
      <c r="C75" s="48" t="s">
        <v>565</v>
      </c>
      <c r="D75" s="23" t="s">
        <v>565</v>
      </c>
      <c r="E75" s="23"/>
      <c r="F75" s="23" t="s">
        <v>301</v>
      </c>
      <c r="G75" s="21" t="s">
        <v>297</v>
      </c>
      <c r="H75" s="23" t="s">
        <v>27</v>
      </c>
      <c r="I75" s="114"/>
      <c r="J75" s="23"/>
      <c r="K75" s="50"/>
      <c r="L75" s="118"/>
      <c r="M75" s="23"/>
    </row>
    <row r="76" spans="1:13" ht="19.5">
      <c r="A76" s="94"/>
      <c r="B76" s="112" t="s">
        <v>539</v>
      </c>
      <c r="C76" s="48" t="s">
        <v>566</v>
      </c>
      <c r="D76" s="23" t="s">
        <v>566</v>
      </c>
      <c r="E76" s="23"/>
      <c r="F76" s="23" t="s">
        <v>302</v>
      </c>
      <c r="G76" s="21" t="s">
        <v>303</v>
      </c>
      <c r="H76" s="23" t="s">
        <v>27</v>
      </c>
      <c r="I76" s="114"/>
      <c r="J76" s="23"/>
      <c r="K76" s="50"/>
      <c r="L76" s="118"/>
      <c r="M76" s="23"/>
    </row>
    <row r="77" spans="1:13" ht="19.5">
      <c r="A77" s="94"/>
      <c r="B77" s="112" t="s">
        <v>539</v>
      </c>
      <c r="C77" s="48" t="s">
        <v>567</v>
      </c>
      <c r="D77" s="23" t="s">
        <v>567</v>
      </c>
      <c r="E77" s="23"/>
      <c r="F77" s="23" t="s">
        <v>612</v>
      </c>
      <c r="G77" s="21" t="s">
        <v>656</v>
      </c>
      <c r="H77" s="23" t="s">
        <v>27</v>
      </c>
      <c r="I77" s="114"/>
      <c r="J77" s="23"/>
      <c r="K77" s="50"/>
      <c r="L77" s="118" t="b">
        <v>1</v>
      </c>
      <c r="M77" s="23"/>
    </row>
    <row r="78" spans="1:13" ht="19.5">
      <c r="A78" s="94"/>
      <c r="B78" s="112" t="s">
        <v>539</v>
      </c>
      <c r="C78" s="48" t="s">
        <v>568</v>
      </c>
      <c r="D78" s="23" t="s">
        <v>568</v>
      </c>
      <c r="E78" s="23"/>
      <c r="F78" s="23" t="s">
        <v>613</v>
      </c>
      <c r="G78" s="21" t="s">
        <v>657</v>
      </c>
      <c r="H78" s="23" t="s">
        <v>27</v>
      </c>
      <c r="I78" s="114"/>
      <c r="J78" s="23"/>
      <c r="K78" s="50"/>
      <c r="L78" s="118" t="b">
        <v>1</v>
      </c>
      <c r="M78" s="23"/>
    </row>
    <row r="79" spans="1:13" ht="19.5">
      <c r="A79" s="94"/>
      <c r="B79" s="112" t="s">
        <v>539</v>
      </c>
      <c r="C79" s="48" t="s">
        <v>569</v>
      </c>
      <c r="D79" s="23" t="s">
        <v>569</v>
      </c>
      <c r="E79" s="23"/>
      <c r="F79" s="23" t="s">
        <v>614</v>
      </c>
      <c r="G79" s="21" t="s">
        <v>658</v>
      </c>
      <c r="H79" s="23" t="s">
        <v>27</v>
      </c>
      <c r="I79" s="114"/>
      <c r="J79" s="23"/>
      <c r="K79" s="50"/>
      <c r="L79" s="118" t="b">
        <v>1</v>
      </c>
      <c r="M79" s="23"/>
    </row>
    <row r="80" spans="1:13" ht="37.5">
      <c r="A80" s="94"/>
      <c r="B80" s="173" t="s">
        <v>539</v>
      </c>
      <c r="C80" s="174" t="s">
        <v>552</v>
      </c>
      <c r="D80" s="176" t="s">
        <v>686</v>
      </c>
      <c r="E80" s="150"/>
      <c r="F80" s="150" t="s">
        <v>599</v>
      </c>
      <c r="G80" s="175" t="s">
        <v>643</v>
      </c>
      <c r="H80" s="150" t="s">
        <v>27</v>
      </c>
      <c r="I80" s="150" t="s">
        <v>696</v>
      </c>
      <c r="J80" s="150"/>
      <c r="K80" s="177"/>
      <c r="L80" s="178" t="b">
        <v>1</v>
      </c>
      <c r="M80" s="23"/>
    </row>
    <row r="81" spans="1:13" ht="19.5">
      <c r="A81" s="94"/>
      <c r="B81" s="112" t="s">
        <v>539</v>
      </c>
      <c r="C81" s="48" t="s">
        <v>553</v>
      </c>
      <c r="D81" s="23" t="s">
        <v>687</v>
      </c>
      <c r="E81" s="23"/>
      <c r="F81" s="23" t="s">
        <v>600</v>
      </c>
      <c r="G81" s="21" t="s">
        <v>644</v>
      </c>
      <c r="H81" s="23" t="s">
        <v>27</v>
      </c>
      <c r="I81" s="114"/>
      <c r="J81" s="23"/>
      <c r="K81" s="50"/>
      <c r="L81" s="118" t="b">
        <v>1</v>
      </c>
      <c r="M81" s="23"/>
    </row>
    <row r="82" spans="1:13" ht="37.5">
      <c r="A82" s="94"/>
      <c r="B82" s="173" t="s">
        <v>539</v>
      </c>
      <c r="C82" s="174" t="s">
        <v>554</v>
      </c>
      <c r="D82" s="176" t="s">
        <v>688</v>
      </c>
      <c r="E82" s="150"/>
      <c r="F82" s="150" t="s">
        <v>601</v>
      </c>
      <c r="G82" s="175" t="s">
        <v>645</v>
      </c>
      <c r="H82" s="150" t="s">
        <v>27</v>
      </c>
      <c r="I82" s="150" t="s">
        <v>331</v>
      </c>
      <c r="J82" s="150"/>
      <c r="K82" s="177"/>
      <c r="L82" s="178" t="b">
        <v>1</v>
      </c>
      <c r="M82" s="23"/>
    </row>
    <row r="83" spans="1:13" ht="19.5">
      <c r="A83" s="94"/>
      <c r="B83" s="112" t="s">
        <v>539</v>
      </c>
      <c r="C83" s="48" t="s">
        <v>555</v>
      </c>
      <c r="D83" s="23" t="s">
        <v>689</v>
      </c>
      <c r="E83" s="23"/>
      <c r="F83" s="23" t="s">
        <v>602</v>
      </c>
      <c r="G83" s="21" t="s">
        <v>646</v>
      </c>
      <c r="H83" s="23" t="s">
        <v>27</v>
      </c>
      <c r="I83" s="114" t="s">
        <v>304</v>
      </c>
      <c r="J83" s="23"/>
      <c r="K83" s="50"/>
      <c r="L83" s="118" t="b">
        <v>1</v>
      </c>
      <c r="M83" s="23"/>
    </row>
    <row r="84" spans="1:13" ht="19.5">
      <c r="A84" s="94"/>
      <c r="B84" s="112" t="s">
        <v>539</v>
      </c>
      <c r="C84" s="48" t="s">
        <v>556</v>
      </c>
      <c r="D84" s="23" t="s">
        <v>690</v>
      </c>
      <c r="E84" s="23"/>
      <c r="F84" s="23" t="s">
        <v>603</v>
      </c>
      <c r="G84" s="21" t="s">
        <v>647</v>
      </c>
      <c r="H84" s="23" t="s">
        <v>27</v>
      </c>
      <c r="I84" s="114" t="s">
        <v>697</v>
      </c>
      <c r="J84" s="23"/>
      <c r="K84" s="50"/>
      <c r="L84" s="118" t="b">
        <v>1</v>
      </c>
      <c r="M84" s="23"/>
    </row>
    <row r="85" spans="1:13" ht="19.5">
      <c r="A85" s="94"/>
      <c r="B85" s="112" t="s">
        <v>539</v>
      </c>
      <c r="C85" s="48" t="s">
        <v>557</v>
      </c>
      <c r="D85" s="23" t="s">
        <v>557</v>
      </c>
      <c r="E85" s="23"/>
      <c r="F85" s="23" t="s">
        <v>604</v>
      </c>
      <c r="G85" s="21" t="s">
        <v>648</v>
      </c>
      <c r="H85" s="23" t="s">
        <v>27</v>
      </c>
      <c r="I85" s="114" t="s">
        <v>698</v>
      </c>
      <c r="J85" s="23"/>
      <c r="K85" s="50"/>
      <c r="L85" s="118" t="b">
        <v>1</v>
      </c>
      <c r="M85" s="23"/>
    </row>
    <row r="86" spans="1:13" ht="19.5">
      <c r="A86" s="94"/>
      <c r="B86" s="112" t="s">
        <v>539</v>
      </c>
      <c r="C86" s="48" t="s">
        <v>558</v>
      </c>
      <c r="D86" s="23" t="s">
        <v>558</v>
      </c>
      <c r="E86" s="23"/>
      <c r="F86" s="23" t="s">
        <v>605</v>
      </c>
      <c r="G86" s="21" t="s">
        <v>649</v>
      </c>
      <c r="H86" s="23" t="s">
        <v>27</v>
      </c>
      <c r="I86" s="114" t="s">
        <v>698</v>
      </c>
      <c r="J86" s="23"/>
      <c r="K86" s="50"/>
      <c r="L86" s="118" t="b">
        <v>1</v>
      </c>
      <c r="M86" s="23"/>
    </row>
    <row r="87" spans="1:13" ht="19.5">
      <c r="A87" s="94"/>
      <c r="B87" s="112" t="s">
        <v>539</v>
      </c>
      <c r="C87" s="48" t="s">
        <v>570</v>
      </c>
      <c r="D87" s="23" t="s">
        <v>570</v>
      </c>
      <c r="E87" s="23"/>
      <c r="F87" s="23" t="s">
        <v>615</v>
      </c>
      <c r="G87" s="21" t="s">
        <v>659</v>
      </c>
      <c r="H87" s="23" t="s">
        <v>27</v>
      </c>
      <c r="I87" s="114"/>
      <c r="J87" s="23"/>
      <c r="K87" s="50"/>
      <c r="L87" s="118" t="b">
        <v>1</v>
      </c>
      <c r="M87" s="23"/>
    </row>
    <row r="88" spans="1:13" ht="19.5">
      <c r="A88" s="94"/>
      <c r="B88" s="112" t="s">
        <v>539</v>
      </c>
      <c r="C88" s="48" t="s">
        <v>571</v>
      </c>
      <c r="D88" s="23" t="s">
        <v>571</v>
      </c>
      <c r="E88" s="23"/>
      <c r="F88" s="23" t="s">
        <v>616</v>
      </c>
      <c r="G88" s="21" t="s">
        <v>660</v>
      </c>
      <c r="H88" s="23" t="s">
        <v>27</v>
      </c>
      <c r="I88" s="114"/>
      <c r="J88" s="23"/>
      <c r="K88" s="50"/>
      <c r="L88" s="118" t="b">
        <v>1</v>
      </c>
      <c r="M88" s="23"/>
    </row>
    <row r="89" spans="1:13" ht="37.5">
      <c r="A89" s="94"/>
      <c r="B89" s="173" t="s">
        <v>539</v>
      </c>
      <c r="C89" s="174" t="s">
        <v>572</v>
      </c>
      <c r="D89" s="176" t="s">
        <v>686</v>
      </c>
      <c r="E89" s="150"/>
      <c r="F89" s="150" t="s">
        <v>617</v>
      </c>
      <c r="G89" s="175" t="s">
        <v>661</v>
      </c>
      <c r="H89" s="150" t="s">
        <v>27</v>
      </c>
      <c r="I89" s="150" t="s">
        <v>331</v>
      </c>
      <c r="J89" s="150"/>
      <c r="K89" s="177"/>
      <c r="L89" s="178" t="b">
        <v>1</v>
      </c>
      <c r="M89" s="23"/>
    </row>
    <row r="90" spans="1:13" ht="19.5">
      <c r="A90" s="94"/>
      <c r="B90" s="112" t="s">
        <v>539</v>
      </c>
      <c r="C90" s="48" t="s">
        <v>573</v>
      </c>
      <c r="D90" s="23" t="s">
        <v>573</v>
      </c>
      <c r="E90" s="23"/>
      <c r="F90" s="23" t="s">
        <v>618</v>
      </c>
      <c r="G90" s="21" t="s">
        <v>662</v>
      </c>
      <c r="H90" s="23" t="s">
        <v>27</v>
      </c>
      <c r="I90" s="114" t="s">
        <v>696</v>
      </c>
      <c r="J90" s="23"/>
      <c r="K90" s="50"/>
      <c r="L90" s="118" t="b">
        <v>1</v>
      </c>
      <c r="M90" s="23"/>
    </row>
    <row r="91" spans="1:13" ht="19.5">
      <c r="A91" s="94"/>
      <c r="B91" s="112" t="s">
        <v>539</v>
      </c>
      <c r="C91" s="48" t="s">
        <v>574</v>
      </c>
      <c r="D91" s="23" t="s">
        <v>574</v>
      </c>
      <c r="E91" s="23"/>
      <c r="F91" s="23" t="s">
        <v>619</v>
      </c>
      <c r="G91" s="21" t="s">
        <v>663</v>
      </c>
      <c r="H91" s="23" t="s">
        <v>27</v>
      </c>
      <c r="I91" s="114" t="s">
        <v>698</v>
      </c>
      <c r="J91" s="23"/>
      <c r="K91" s="50"/>
      <c r="L91" s="118" t="b">
        <v>1</v>
      </c>
      <c r="M91" s="23"/>
    </row>
    <row r="92" spans="1:13" ht="19.5">
      <c r="A92" s="94"/>
      <c r="B92" s="112" t="s">
        <v>539</v>
      </c>
      <c r="C92" s="48" t="s">
        <v>575</v>
      </c>
      <c r="D92" s="23" t="s">
        <v>575</v>
      </c>
      <c r="E92" s="23"/>
      <c r="F92" s="23" t="s">
        <v>620</v>
      </c>
      <c r="G92" s="21" t="s">
        <v>664</v>
      </c>
      <c r="H92" s="23" t="s">
        <v>27</v>
      </c>
      <c r="I92" s="114" t="s">
        <v>698</v>
      </c>
      <c r="J92" s="23"/>
      <c r="K92" s="50"/>
      <c r="L92" s="118" t="b">
        <v>1</v>
      </c>
      <c r="M92" s="23"/>
    </row>
    <row r="93" spans="1:13" ht="37.5">
      <c r="A93" s="94"/>
      <c r="B93" s="173" t="s">
        <v>539</v>
      </c>
      <c r="C93" s="174" t="s">
        <v>576</v>
      </c>
      <c r="D93" s="176" t="s">
        <v>576</v>
      </c>
      <c r="E93" s="150"/>
      <c r="F93" s="150" t="s">
        <v>621</v>
      </c>
      <c r="G93" s="175" t="s">
        <v>665</v>
      </c>
      <c r="H93" s="150" t="s">
        <v>27</v>
      </c>
      <c r="I93" s="150" t="s">
        <v>304</v>
      </c>
      <c r="J93" s="150"/>
      <c r="K93" s="177"/>
      <c r="L93" s="178" t="b">
        <v>1</v>
      </c>
      <c r="M93" s="23"/>
    </row>
    <row r="94" spans="1:13" ht="19.5">
      <c r="A94" s="94"/>
      <c r="B94" s="112" t="s">
        <v>539</v>
      </c>
      <c r="C94" s="48" t="s">
        <v>577</v>
      </c>
      <c r="D94" s="23" t="s">
        <v>577</v>
      </c>
      <c r="E94" s="23"/>
      <c r="F94" s="23" t="s">
        <v>622</v>
      </c>
      <c r="G94" s="21" t="s">
        <v>666</v>
      </c>
      <c r="H94" s="23" t="s">
        <v>27</v>
      </c>
      <c r="I94" s="114" t="s">
        <v>304</v>
      </c>
      <c r="J94" s="23"/>
      <c r="K94" s="50"/>
      <c r="L94" s="118" t="b">
        <v>1</v>
      </c>
      <c r="M94" s="23"/>
    </row>
    <row r="95" spans="1:13" ht="19.5">
      <c r="A95" s="94"/>
      <c r="B95" s="112" t="s">
        <v>539</v>
      </c>
      <c r="C95" s="48" t="s">
        <v>578</v>
      </c>
      <c r="D95" s="23" t="s">
        <v>578</v>
      </c>
      <c r="E95" s="23"/>
      <c r="F95" s="23" t="s">
        <v>623</v>
      </c>
      <c r="G95" s="21" t="s">
        <v>667</v>
      </c>
      <c r="H95" s="23" t="s">
        <v>27</v>
      </c>
      <c r="I95" s="114" t="s">
        <v>353</v>
      </c>
      <c r="J95" s="23"/>
      <c r="K95" s="50"/>
      <c r="L95" s="118" t="b">
        <v>1</v>
      </c>
      <c r="M95" s="23"/>
    </row>
    <row r="96" spans="1:13" ht="37.5">
      <c r="A96" s="94"/>
      <c r="B96" s="173" t="s">
        <v>539</v>
      </c>
      <c r="C96" s="174" t="s">
        <v>579</v>
      </c>
      <c r="D96" s="150"/>
      <c r="E96" s="150"/>
      <c r="F96" s="150" t="s">
        <v>624</v>
      </c>
      <c r="G96" s="175" t="s">
        <v>668</v>
      </c>
      <c r="H96" s="150" t="s">
        <v>27</v>
      </c>
      <c r="I96" s="150"/>
      <c r="J96" s="176" t="s">
        <v>700</v>
      </c>
      <c r="K96" s="50"/>
      <c r="L96" s="118" t="b">
        <v>1</v>
      </c>
      <c r="M96" s="23"/>
    </row>
    <row r="97" spans="1:13" ht="37.5">
      <c r="A97" s="94"/>
      <c r="B97" s="173" t="s">
        <v>539</v>
      </c>
      <c r="C97" s="174" t="s">
        <v>580</v>
      </c>
      <c r="D97" s="150"/>
      <c r="E97" s="150"/>
      <c r="F97" s="150" t="s">
        <v>625</v>
      </c>
      <c r="G97" s="175" t="s">
        <v>669</v>
      </c>
      <c r="H97" s="150" t="s">
        <v>27</v>
      </c>
      <c r="I97" s="150"/>
      <c r="J97" s="176" t="s">
        <v>699</v>
      </c>
      <c r="K97" s="50"/>
      <c r="L97" s="118" t="b">
        <v>1</v>
      </c>
      <c r="M97" s="23"/>
    </row>
    <row r="98" spans="1:13" ht="19.5">
      <c r="A98" s="94"/>
      <c r="B98" s="112" t="s">
        <v>539</v>
      </c>
      <c r="C98" s="48" t="s">
        <v>581</v>
      </c>
      <c r="D98" s="23" t="s">
        <v>581</v>
      </c>
      <c r="E98" s="23"/>
      <c r="F98" s="23" t="s">
        <v>626</v>
      </c>
      <c r="G98" s="21" t="s">
        <v>670</v>
      </c>
      <c r="H98" s="23" t="s">
        <v>27</v>
      </c>
      <c r="I98" s="114"/>
      <c r="J98" s="23"/>
      <c r="K98" s="50"/>
      <c r="L98" s="118" t="b">
        <v>1</v>
      </c>
      <c r="M98" s="23"/>
    </row>
    <row r="99" spans="1:13" ht="19.5">
      <c r="A99" s="94"/>
      <c r="B99" s="112" t="s">
        <v>539</v>
      </c>
      <c r="C99" s="48" t="s">
        <v>582</v>
      </c>
      <c r="D99" s="23" t="s">
        <v>582</v>
      </c>
      <c r="E99" s="23"/>
      <c r="F99" s="23" t="s">
        <v>627</v>
      </c>
      <c r="G99" s="21" t="s">
        <v>671</v>
      </c>
      <c r="H99" s="23" t="s">
        <v>27</v>
      </c>
      <c r="I99" s="114" t="s">
        <v>330</v>
      </c>
      <c r="J99" s="23"/>
      <c r="K99" s="50"/>
      <c r="L99" s="118" t="b">
        <v>1</v>
      </c>
      <c r="M99" s="23"/>
    </row>
    <row r="100" spans="1:13" ht="19.5">
      <c r="A100" s="94"/>
      <c r="B100" s="112" t="s">
        <v>539</v>
      </c>
      <c r="C100" s="48" t="s">
        <v>583</v>
      </c>
      <c r="D100" s="23" t="s">
        <v>583</v>
      </c>
      <c r="E100" s="23"/>
      <c r="F100" s="23" t="s">
        <v>628</v>
      </c>
      <c r="G100" s="21" t="s">
        <v>672</v>
      </c>
      <c r="H100" s="23" t="s">
        <v>27</v>
      </c>
      <c r="I100" s="114" t="s">
        <v>304</v>
      </c>
      <c r="J100" s="23"/>
      <c r="K100" s="50"/>
      <c r="L100" s="118" t="b">
        <v>1</v>
      </c>
      <c r="M100" s="23"/>
    </row>
    <row r="101" spans="1:13" ht="19.5">
      <c r="A101" s="94"/>
      <c r="B101" s="112" t="s">
        <v>539</v>
      </c>
      <c r="C101" s="48" t="s">
        <v>584</v>
      </c>
      <c r="D101" s="23" t="s">
        <v>584</v>
      </c>
      <c r="E101" s="23"/>
      <c r="F101" s="23" t="s">
        <v>629</v>
      </c>
      <c r="G101" s="21" t="s">
        <v>673</v>
      </c>
      <c r="H101" s="23" t="s">
        <v>27</v>
      </c>
      <c r="I101" s="114" t="s">
        <v>304</v>
      </c>
      <c r="J101" s="23"/>
      <c r="K101" s="50"/>
      <c r="L101" s="118" t="b">
        <v>1</v>
      </c>
      <c r="M101" s="23"/>
    </row>
    <row r="102" spans="1:13" ht="19.5">
      <c r="A102" s="94"/>
      <c r="B102" s="112" t="s">
        <v>539</v>
      </c>
      <c r="C102" s="48" t="s">
        <v>585</v>
      </c>
      <c r="D102" s="23" t="s">
        <v>585</v>
      </c>
      <c r="E102" s="23"/>
      <c r="F102" s="23" t="s">
        <v>630</v>
      </c>
      <c r="G102" s="21" t="s">
        <v>674</v>
      </c>
      <c r="H102" s="23" t="s">
        <v>27</v>
      </c>
      <c r="I102" s="114" t="s">
        <v>304</v>
      </c>
      <c r="J102" s="23"/>
      <c r="K102" s="50"/>
      <c r="L102" s="118" t="b">
        <v>1</v>
      </c>
      <c r="M102" s="23"/>
    </row>
    <row r="103" spans="1:13" ht="19.5">
      <c r="A103" s="94"/>
      <c r="B103" s="112" t="s">
        <v>539</v>
      </c>
      <c r="C103" s="48" t="s">
        <v>586</v>
      </c>
      <c r="D103" s="23" t="s">
        <v>586</v>
      </c>
      <c r="E103" s="23"/>
      <c r="F103" s="23" t="s">
        <v>631</v>
      </c>
      <c r="G103" s="21" t="s">
        <v>675</v>
      </c>
      <c r="H103" s="23" t="s">
        <v>27</v>
      </c>
      <c r="I103" s="113"/>
      <c r="J103" s="23"/>
      <c r="K103" s="50"/>
      <c r="L103" s="118" t="b">
        <v>1</v>
      </c>
      <c r="M103" s="23"/>
    </row>
  </sheetData>
  <phoneticPr fontId="2"/>
  <conditionalFormatting sqref="K3:K103">
    <cfRule type="expression" dxfId="1" priority="1">
      <formula>#REF!=1</formula>
    </cfRule>
    <cfRule type="expression" dxfId="0" priority="2">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45F-5141-4774-9CD5-206CB136A49F}">
  <sheetPr>
    <tabColor rgb="FFFFC000"/>
  </sheetPr>
  <dimension ref="A2:M102"/>
  <sheetViews>
    <sheetView tabSelected="1" zoomScale="78" zoomScaleNormal="78" workbookViewId="0"/>
  </sheetViews>
  <sheetFormatPr defaultColWidth="8.875" defaultRowHeight="18.75"/>
  <cols>
    <col min="1" max="1" width="20.625" customWidth="1"/>
    <col min="2" max="2" width="5.125" customWidth="1"/>
    <col min="3" max="3" width="18.625" bestFit="1" customWidth="1"/>
    <col min="4" max="4" width="62.625" customWidth="1"/>
    <col min="5" max="5" width="74.125" customWidth="1"/>
    <col min="6" max="6" width="22.75" customWidth="1"/>
    <col min="9" max="13" width="9" customWidth="1"/>
  </cols>
  <sheetData>
    <row r="2" spans="1:6" ht="18.75" customHeight="1">
      <c r="A2" s="143" t="s">
        <v>720</v>
      </c>
      <c r="B2" s="99" t="s">
        <v>282</v>
      </c>
      <c r="C2" s="215" t="s">
        <v>283</v>
      </c>
      <c r="D2" s="215"/>
      <c r="E2" s="216"/>
      <c r="F2" s="99" t="s">
        <v>284</v>
      </c>
    </row>
    <row r="3" spans="1:6">
      <c r="A3" s="100" t="s">
        <v>711</v>
      </c>
      <c r="B3" s="101" t="s">
        <v>18</v>
      </c>
      <c r="C3" s="217" t="s">
        <v>704</v>
      </c>
      <c r="D3" s="218"/>
      <c r="E3" s="219"/>
      <c r="F3" s="102"/>
    </row>
    <row r="4" spans="1:6">
      <c r="A4" s="103" t="s">
        <v>286</v>
      </c>
      <c r="B4" s="104" t="s">
        <v>281</v>
      </c>
      <c r="C4" s="105" t="s">
        <v>287</v>
      </c>
      <c r="D4" s="105" t="s">
        <v>288</v>
      </c>
      <c r="E4" s="105" t="s">
        <v>289</v>
      </c>
      <c r="F4" s="106"/>
    </row>
    <row r="5" spans="1:6">
      <c r="A5" s="144" t="s">
        <v>290</v>
      </c>
      <c r="B5" s="104" t="s">
        <v>281</v>
      </c>
      <c r="C5" s="107" t="s">
        <v>322</v>
      </c>
      <c r="D5" s="108" t="s">
        <v>704</v>
      </c>
      <c r="E5" s="108" t="s">
        <v>291</v>
      </c>
      <c r="F5" s="109"/>
    </row>
    <row r="6" spans="1:6">
      <c r="A6" s="145"/>
      <c r="B6" s="104"/>
      <c r="C6" s="107" t="s">
        <v>323</v>
      </c>
      <c r="D6" s="108" t="s">
        <v>292</v>
      </c>
      <c r="E6" s="108" t="s">
        <v>291</v>
      </c>
      <c r="F6" s="109"/>
    </row>
    <row r="7" spans="1:6">
      <c r="A7" s="145"/>
      <c r="B7" s="104"/>
      <c r="C7" s="109" t="s">
        <v>293</v>
      </c>
      <c r="D7" s="108" t="s">
        <v>709</v>
      </c>
      <c r="E7" s="109" t="s">
        <v>714</v>
      </c>
      <c r="F7" s="109"/>
    </row>
    <row r="8" spans="1:6" ht="129.75" customHeight="1">
      <c r="A8" s="145"/>
      <c r="B8" s="104"/>
      <c r="C8" s="109" t="s">
        <v>293</v>
      </c>
      <c r="D8" s="108" t="s">
        <v>713</v>
      </c>
      <c r="E8" s="109" t="s">
        <v>715</v>
      </c>
      <c r="F8" s="109"/>
    </row>
    <row r="9" spans="1:6" ht="222.75" customHeight="1">
      <c r="A9" s="145"/>
      <c r="B9" s="104"/>
      <c r="C9" s="109" t="s">
        <v>294</v>
      </c>
      <c r="D9" s="108" t="s">
        <v>705</v>
      </c>
      <c r="E9" s="108" t="s">
        <v>734</v>
      </c>
      <c r="F9" s="109"/>
    </row>
    <row r="10" spans="1:6" ht="174" customHeight="1">
      <c r="A10" s="145"/>
      <c r="B10" s="104"/>
      <c r="C10" s="109" t="s">
        <v>710</v>
      </c>
      <c r="D10" s="108" t="s">
        <v>739</v>
      </c>
      <c r="E10" s="108" t="s">
        <v>735</v>
      </c>
      <c r="F10" s="109" t="s">
        <v>733</v>
      </c>
    </row>
    <row r="13" spans="1:6" ht="19.5">
      <c r="A13" s="143" t="s">
        <v>721</v>
      </c>
      <c r="B13" s="99" t="s">
        <v>282</v>
      </c>
      <c r="C13" s="215" t="s">
        <v>283</v>
      </c>
      <c r="D13" s="215"/>
      <c r="E13" s="216"/>
      <c r="F13" s="99" t="s">
        <v>284</v>
      </c>
    </row>
    <row r="14" spans="1:6">
      <c r="A14" s="100" t="s">
        <v>285</v>
      </c>
      <c r="B14" s="101" t="s">
        <v>38</v>
      </c>
      <c r="C14" s="217" t="s">
        <v>706</v>
      </c>
      <c r="D14" s="218"/>
      <c r="E14" s="219"/>
      <c r="F14" s="102"/>
    </row>
    <row r="15" spans="1:6">
      <c r="A15" s="103" t="s">
        <v>286</v>
      </c>
      <c r="B15" s="104" t="s">
        <v>281</v>
      </c>
      <c r="C15" s="105" t="s">
        <v>287</v>
      </c>
      <c r="D15" s="105" t="s">
        <v>288</v>
      </c>
      <c r="E15" s="105" t="s">
        <v>289</v>
      </c>
      <c r="F15" s="106"/>
    </row>
    <row r="16" spans="1:6">
      <c r="A16" s="213" t="s">
        <v>290</v>
      </c>
      <c r="B16" s="104" t="s">
        <v>281</v>
      </c>
      <c r="C16" s="107" t="s">
        <v>322</v>
      </c>
      <c r="D16" s="108" t="s">
        <v>706</v>
      </c>
      <c r="E16" s="108" t="s">
        <v>291</v>
      </c>
      <c r="F16" s="109"/>
    </row>
    <row r="17" spans="1:6">
      <c r="A17" s="214"/>
      <c r="B17" s="104" t="s">
        <v>281</v>
      </c>
      <c r="C17" s="107" t="s">
        <v>323</v>
      </c>
      <c r="D17" s="108" t="s">
        <v>292</v>
      </c>
      <c r="E17" s="108" t="s">
        <v>291</v>
      </c>
      <c r="F17" s="109"/>
    </row>
    <row r="18" spans="1:6">
      <c r="A18" s="214"/>
      <c r="B18" s="104"/>
      <c r="C18" s="109" t="s">
        <v>293</v>
      </c>
      <c r="D18" s="108" t="s">
        <v>709</v>
      </c>
      <c r="E18" s="109" t="s">
        <v>716</v>
      </c>
      <c r="F18" s="109"/>
    </row>
    <row r="19" spans="1:6" ht="136.5" customHeight="1">
      <c r="A19" s="214"/>
      <c r="B19" s="104"/>
      <c r="C19" s="109" t="s">
        <v>293</v>
      </c>
      <c r="D19" s="108" t="s">
        <v>717</v>
      </c>
      <c r="E19" s="109" t="s">
        <v>754</v>
      </c>
      <c r="F19" s="109" t="s">
        <v>756</v>
      </c>
    </row>
    <row r="20" spans="1:6" ht="185.25" customHeight="1">
      <c r="A20" s="214"/>
      <c r="B20" s="104"/>
      <c r="C20" s="109" t="s">
        <v>294</v>
      </c>
      <c r="D20" s="108" t="s">
        <v>705</v>
      </c>
      <c r="E20" s="108" t="s">
        <v>757</v>
      </c>
      <c r="F20" s="109" t="s">
        <v>741</v>
      </c>
    </row>
    <row r="21" spans="1:6" ht="184.5" customHeight="1">
      <c r="A21" s="167"/>
      <c r="B21" s="168"/>
      <c r="C21" s="109" t="s">
        <v>293</v>
      </c>
      <c r="D21" s="108" t="s">
        <v>717</v>
      </c>
      <c r="E21" s="109" t="s">
        <v>758</v>
      </c>
      <c r="F21" s="109" t="s">
        <v>759</v>
      </c>
    </row>
    <row r="22" spans="1:6" ht="185.25" customHeight="1">
      <c r="A22" s="167"/>
      <c r="B22" s="168"/>
      <c r="C22" s="109" t="s">
        <v>293</v>
      </c>
      <c r="D22" s="108" t="s">
        <v>718</v>
      </c>
      <c r="E22" s="109" t="s">
        <v>760</v>
      </c>
      <c r="F22" s="109" t="s">
        <v>761</v>
      </c>
    </row>
    <row r="23" spans="1:6">
      <c r="C23" s="152"/>
      <c r="D23" s="153"/>
      <c r="E23" s="141"/>
      <c r="F23" s="142"/>
    </row>
    <row r="24" spans="1:6" ht="19.5">
      <c r="A24" s="143" t="s">
        <v>722</v>
      </c>
      <c r="B24" s="99" t="s">
        <v>282</v>
      </c>
      <c r="C24" s="215" t="s">
        <v>283</v>
      </c>
      <c r="D24" s="215"/>
      <c r="E24" s="216"/>
      <c r="F24" s="99" t="s">
        <v>284</v>
      </c>
    </row>
    <row r="25" spans="1:6" ht="33">
      <c r="A25" s="100" t="s">
        <v>285</v>
      </c>
      <c r="B25" s="101" t="s">
        <v>38</v>
      </c>
      <c r="C25" s="217" t="s">
        <v>707</v>
      </c>
      <c r="D25" s="218"/>
      <c r="E25" s="219"/>
      <c r="F25" s="102" t="s">
        <v>295</v>
      </c>
    </row>
    <row r="26" spans="1:6">
      <c r="A26" s="103" t="s">
        <v>286</v>
      </c>
      <c r="B26" s="104" t="s">
        <v>281</v>
      </c>
      <c r="C26" s="105" t="s">
        <v>287</v>
      </c>
      <c r="D26" s="105" t="s">
        <v>288</v>
      </c>
      <c r="E26" s="105" t="s">
        <v>289</v>
      </c>
      <c r="F26" s="106"/>
    </row>
    <row r="27" spans="1:6">
      <c r="A27" s="147" t="s">
        <v>290</v>
      </c>
      <c r="B27" s="148" t="s">
        <v>281</v>
      </c>
      <c r="C27" s="107" t="s">
        <v>322</v>
      </c>
      <c r="D27" s="108" t="s">
        <v>707</v>
      </c>
      <c r="E27" s="108" t="s">
        <v>291</v>
      </c>
      <c r="F27" s="109"/>
    </row>
    <row r="28" spans="1:6">
      <c r="A28" s="146"/>
      <c r="B28" s="103" t="s">
        <v>281</v>
      </c>
      <c r="C28" s="107" t="s">
        <v>323</v>
      </c>
      <c r="D28" s="108" t="s">
        <v>292</v>
      </c>
      <c r="E28" s="108" t="s">
        <v>291</v>
      </c>
      <c r="F28" s="109"/>
    </row>
    <row r="29" spans="1:6">
      <c r="A29" s="146"/>
      <c r="B29" s="103"/>
      <c r="C29" s="109" t="s">
        <v>293</v>
      </c>
      <c r="D29" s="108" t="s">
        <v>709</v>
      </c>
      <c r="E29" s="109" t="s">
        <v>719</v>
      </c>
      <c r="F29" s="109"/>
    </row>
    <row r="30" spans="1:6" ht="134.25" customHeight="1">
      <c r="A30" s="146"/>
      <c r="B30" s="103"/>
      <c r="C30" s="109" t="s">
        <v>293</v>
      </c>
      <c r="D30" s="108" t="s">
        <v>713</v>
      </c>
      <c r="E30" s="109" t="s">
        <v>762</v>
      </c>
      <c r="F30" s="109"/>
    </row>
    <row r="31" spans="1:6" ht="121.5" customHeight="1">
      <c r="A31" s="146"/>
      <c r="B31" s="103"/>
      <c r="C31" s="109" t="s">
        <v>293</v>
      </c>
      <c r="D31" s="108" t="s">
        <v>717</v>
      </c>
      <c r="E31" s="109" t="s">
        <v>763</v>
      </c>
      <c r="F31" s="109" t="s">
        <v>756</v>
      </c>
    </row>
    <row r="32" spans="1:6" ht="114" customHeight="1">
      <c r="A32" s="146"/>
      <c r="B32" s="103"/>
      <c r="C32" s="109" t="s">
        <v>293</v>
      </c>
      <c r="D32" s="108" t="s">
        <v>718</v>
      </c>
      <c r="E32" s="109" t="s">
        <v>764</v>
      </c>
      <c r="F32" s="109" t="s">
        <v>755</v>
      </c>
    </row>
    <row r="33" spans="1:6" ht="191.25" customHeight="1">
      <c r="A33" s="146"/>
      <c r="B33" s="103"/>
      <c r="C33" s="109" t="s">
        <v>294</v>
      </c>
      <c r="D33" s="108" t="s">
        <v>705</v>
      </c>
      <c r="E33" s="108" t="s">
        <v>765</v>
      </c>
      <c r="F33" s="109"/>
    </row>
    <row r="34" spans="1:6" ht="219" customHeight="1">
      <c r="A34" s="146"/>
      <c r="B34" s="149"/>
      <c r="C34" s="109" t="s">
        <v>710</v>
      </c>
      <c r="D34" s="108" t="s">
        <v>736</v>
      </c>
      <c r="E34" s="108" t="s">
        <v>766</v>
      </c>
      <c r="F34" s="109" t="s">
        <v>761</v>
      </c>
    </row>
    <row r="35" spans="1:6" ht="219" customHeight="1">
      <c r="A35" s="146"/>
      <c r="B35" s="149"/>
      <c r="C35" s="109" t="s">
        <v>710</v>
      </c>
      <c r="D35" s="108" t="s">
        <v>737</v>
      </c>
      <c r="E35" s="108" t="s">
        <v>767</v>
      </c>
      <c r="F35" s="109" t="s">
        <v>742</v>
      </c>
    </row>
    <row r="36" spans="1:6" ht="205.5" customHeight="1">
      <c r="A36" s="146"/>
      <c r="B36" s="149"/>
      <c r="C36" s="109" t="s">
        <v>710</v>
      </c>
      <c r="D36" s="108" t="s">
        <v>712</v>
      </c>
      <c r="E36" s="108" t="s">
        <v>768</v>
      </c>
      <c r="F36" s="109" t="s">
        <v>742</v>
      </c>
    </row>
    <row r="39" spans="1:6" ht="19.5">
      <c r="A39" s="143" t="s">
        <v>723</v>
      </c>
      <c r="B39" s="99" t="s">
        <v>282</v>
      </c>
      <c r="C39" s="215" t="s">
        <v>283</v>
      </c>
      <c r="D39" s="215"/>
      <c r="E39" s="216"/>
      <c r="F39" s="99" t="s">
        <v>284</v>
      </c>
    </row>
    <row r="40" spans="1:6" ht="33">
      <c r="A40" s="100" t="s">
        <v>285</v>
      </c>
      <c r="B40" s="101" t="s">
        <v>38</v>
      </c>
      <c r="C40" s="217" t="s">
        <v>708</v>
      </c>
      <c r="D40" s="218"/>
      <c r="E40" s="219"/>
      <c r="F40" s="102" t="s">
        <v>295</v>
      </c>
    </row>
    <row r="41" spans="1:6">
      <c r="A41" s="103" t="s">
        <v>286</v>
      </c>
      <c r="B41" s="104" t="s">
        <v>281</v>
      </c>
      <c r="C41" s="105" t="s">
        <v>287</v>
      </c>
      <c r="D41" s="105" t="s">
        <v>288</v>
      </c>
      <c r="E41" s="105" t="s">
        <v>289</v>
      </c>
      <c r="F41" s="106"/>
    </row>
    <row r="42" spans="1:6">
      <c r="A42" s="147" t="s">
        <v>290</v>
      </c>
      <c r="B42" s="148" t="s">
        <v>281</v>
      </c>
      <c r="C42" s="107" t="s">
        <v>322</v>
      </c>
      <c r="D42" s="108" t="s">
        <v>708</v>
      </c>
      <c r="E42" s="108" t="s">
        <v>291</v>
      </c>
      <c r="F42" s="109"/>
    </row>
    <row r="43" spans="1:6">
      <c r="A43" s="146"/>
      <c r="B43" s="103" t="s">
        <v>281</v>
      </c>
      <c r="C43" s="107" t="s">
        <v>323</v>
      </c>
      <c r="D43" s="108" t="s">
        <v>292</v>
      </c>
      <c r="E43" s="108" t="s">
        <v>291</v>
      </c>
      <c r="F43" s="109"/>
    </row>
    <row r="44" spans="1:6">
      <c r="A44" s="146"/>
      <c r="B44" s="103"/>
      <c r="C44" s="109" t="s">
        <v>293</v>
      </c>
      <c r="D44" s="108" t="s">
        <v>709</v>
      </c>
      <c r="E44" s="109" t="s">
        <v>719</v>
      </c>
      <c r="F44" s="109"/>
    </row>
    <row r="45" spans="1:6" ht="128.25" customHeight="1">
      <c r="A45" s="146"/>
      <c r="B45" s="103"/>
      <c r="C45" s="109" t="s">
        <v>293</v>
      </c>
      <c r="D45" s="108" t="s">
        <v>713</v>
      </c>
      <c r="E45" s="109" t="s">
        <v>770</v>
      </c>
      <c r="F45" s="109"/>
    </row>
    <row r="46" spans="1:6" ht="116.25" customHeight="1">
      <c r="A46" s="146"/>
      <c r="B46" s="103"/>
      <c r="C46" s="109" t="s">
        <v>293</v>
      </c>
      <c r="D46" s="108" t="s">
        <v>717</v>
      </c>
      <c r="E46" s="109" t="s">
        <v>771</v>
      </c>
      <c r="F46" s="109" t="s">
        <v>755</v>
      </c>
    </row>
    <row r="47" spans="1:6" ht="121.5" customHeight="1">
      <c r="A47" s="146"/>
      <c r="B47" s="103" t="s">
        <v>281</v>
      </c>
      <c r="C47" s="109" t="s">
        <v>293</v>
      </c>
      <c r="D47" s="108" t="s">
        <v>718</v>
      </c>
      <c r="E47" s="109" t="s">
        <v>772</v>
      </c>
      <c r="F47" s="109" t="s">
        <v>755</v>
      </c>
    </row>
    <row r="48" spans="1:6" ht="209.25" customHeight="1">
      <c r="A48" s="146"/>
      <c r="B48" s="103" t="s">
        <v>281</v>
      </c>
      <c r="C48" s="109" t="s">
        <v>294</v>
      </c>
      <c r="D48" s="108" t="s">
        <v>705</v>
      </c>
      <c r="E48" s="108" t="s">
        <v>769</v>
      </c>
      <c r="F48" s="109"/>
    </row>
    <row r="49" spans="1:6" ht="218.25" customHeight="1">
      <c r="A49" s="146"/>
      <c r="B49" s="103" t="s">
        <v>281</v>
      </c>
      <c r="C49" s="109" t="s">
        <v>710</v>
      </c>
      <c r="D49" s="108" t="s">
        <v>738</v>
      </c>
      <c r="E49" s="108" t="s">
        <v>773</v>
      </c>
      <c r="F49" s="109" t="s">
        <v>761</v>
      </c>
    </row>
    <row r="50" spans="1:6" ht="222.75" customHeight="1">
      <c r="A50" s="146"/>
      <c r="B50" s="103" t="s">
        <v>281</v>
      </c>
      <c r="C50" s="109" t="s">
        <v>710</v>
      </c>
      <c r="D50" s="108" t="s">
        <v>737</v>
      </c>
      <c r="E50" s="108" t="s">
        <v>774</v>
      </c>
      <c r="F50" s="109" t="s">
        <v>742</v>
      </c>
    </row>
    <row r="51" spans="1:6" ht="210" customHeight="1">
      <c r="A51" s="146"/>
      <c r="B51" s="103" t="s">
        <v>281</v>
      </c>
      <c r="C51" s="109" t="s">
        <v>710</v>
      </c>
      <c r="D51" s="108" t="s">
        <v>712</v>
      </c>
      <c r="E51" s="108" t="s">
        <v>775</v>
      </c>
      <c r="F51" s="109" t="s">
        <v>742</v>
      </c>
    </row>
    <row r="99" spans="9:13">
      <c r="I99" s="139"/>
      <c r="J99" s="139"/>
      <c r="K99" s="139"/>
      <c r="L99" s="139"/>
      <c r="M99" s="139"/>
    </row>
    <row r="100" spans="9:13">
      <c r="I100" s="139"/>
      <c r="J100" s="139"/>
      <c r="K100" s="139"/>
      <c r="L100" s="139"/>
      <c r="M100" s="139"/>
    </row>
    <row r="101" spans="9:13">
      <c r="I101" s="140"/>
      <c r="J101" s="140"/>
      <c r="K101" s="140"/>
      <c r="L101" s="140"/>
      <c r="M101" s="140"/>
    </row>
    <row r="102" spans="9:13">
      <c r="I102" s="140"/>
      <c r="J102" s="140"/>
      <c r="K102" s="140"/>
      <c r="L102" s="140"/>
      <c r="M102" s="140"/>
    </row>
  </sheetData>
  <mergeCells count="9">
    <mergeCell ref="C40:E40"/>
    <mergeCell ref="C24:E24"/>
    <mergeCell ref="C25:E25"/>
    <mergeCell ref="C14:E14"/>
    <mergeCell ref="A16:A20"/>
    <mergeCell ref="C2:E2"/>
    <mergeCell ref="C3:E3"/>
    <mergeCell ref="C13:E13"/>
    <mergeCell ref="C39:E39"/>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9982-BF10-4FA0-884E-C78FBDBA6829}">
  <dimension ref="A1:H9"/>
  <sheetViews>
    <sheetView zoomScale="75" zoomScaleNormal="75" workbookViewId="0"/>
  </sheetViews>
  <sheetFormatPr defaultColWidth="9" defaultRowHeight="18.75"/>
  <cols>
    <col min="1" max="1" width="13.375" style="3" customWidth="1"/>
    <col min="2" max="3" width="33.125" style="3" customWidth="1"/>
    <col min="4" max="4" width="15.125" style="3" bestFit="1" customWidth="1"/>
    <col min="5" max="5" width="13.375" style="3" customWidth="1"/>
    <col min="6" max="6" width="5.875" style="3" bestFit="1" customWidth="1"/>
    <col min="7" max="7" width="33.125" style="3" customWidth="1"/>
    <col min="8" max="8" width="87" style="3" customWidth="1"/>
    <col min="9" max="9" width="44.375" style="3" customWidth="1"/>
    <col min="10" max="16384" width="9" style="3"/>
  </cols>
  <sheetData>
    <row r="1" spans="1:8">
      <c r="B1" s="3" t="s">
        <v>1</v>
      </c>
      <c r="C1" s="3" t="s">
        <v>2</v>
      </c>
      <c r="D1" s="6" t="s">
        <v>4</v>
      </c>
      <c r="E1" s="3" t="s">
        <v>5</v>
      </c>
      <c r="F1" s="3" t="s">
        <v>6</v>
      </c>
      <c r="G1" s="6" t="s">
        <v>7</v>
      </c>
    </row>
    <row r="2" spans="1:8" ht="93.75">
      <c r="A2" s="45" t="s">
        <v>308</v>
      </c>
      <c r="B2" s="43"/>
      <c r="C2" s="44" t="s">
        <v>11</v>
      </c>
      <c r="D2" s="43" t="s">
        <v>13</v>
      </c>
      <c r="E2" s="45" t="s">
        <v>14</v>
      </c>
      <c r="F2" s="45" t="s">
        <v>15</v>
      </c>
      <c r="G2" s="46" t="s">
        <v>16</v>
      </c>
      <c r="H2" s="47" t="s">
        <v>139</v>
      </c>
    </row>
    <row r="3" spans="1:8">
      <c r="A3" s="114" t="s">
        <v>310</v>
      </c>
      <c r="B3" s="23" t="s">
        <v>311</v>
      </c>
      <c r="C3" s="23" t="s">
        <v>315</v>
      </c>
      <c r="D3" s="23" t="s">
        <v>27</v>
      </c>
      <c r="E3" s="114"/>
      <c r="F3" s="23"/>
      <c r="G3" s="23" t="s">
        <v>319</v>
      </c>
      <c r="H3" s="23" t="s">
        <v>320</v>
      </c>
    </row>
    <row r="4" spans="1:8">
      <c r="A4" s="23" t="s">
        <v>309</v>
      </c>
      <c r="B4" s="118" t="s">
        <v>312</v>
      </c>
      <c r="C4" s="23" t="s">
        <v>316</v>
      </c>
      <c r="D4" s="23" t="s">
        <v>27</v>
      </c>
      <c r="E4" s="114"/>
      <c r="F4" s="23"/>
      <c r="G4" s="116" t="s">
        <v>740</v>
      </c>
      <c r="H4" s="23" t="s">
        <v>321</v>
      </c>
    </row>
    <row r="5" spans="1:8">
      <c r="A5" s="23" t="s">
        <v>309</v>
      </c>
      <c r="B5" s="23" t="s">
        <v>313</v>
      </c>
      <c r="C5" s="23" t="s">
        <v>317</v>
      </c>
      <c r="D5" s="23" t="s">
        <v>27</v>
      </c>
      <c r="E5" s="114"/>
      <c r="F5" s="23"/>
      <c r="G5" s="116" t="s">
        <v>740</v>
      </c>
      <c r="H5" s="23"/>
    </row>
    <row r="6" spans="1:8">
      <c r="A6" s="23" t="s">
        <v>703</v>
      </c>
      <c r="B6" s="23" t="s">
        <v>314</v>
      </c>
      <c r="C6" s="23" t="s">
        <v>318</v>
      </c>
      <c r="D6" s="23" t="s">
        <v>27</v>
      </c>
      <c r="E6" s="114"/>
      <c r="F6" s="23"/>
      <c r="G6" s="117" t="s">
        <v>752</v>
      </c>
      <c r="H6" s="23"/>
    </row>
    <row r="7" spans="1:8" ht="56.25">
      <c r="A7" s="150" t="s">
        <v>703</v>
      </c>
      <c r="B7" s="150" t="s">
        <v>338</v>
      </c>
      <c r="C7" s="150" t="s">
        <v>701</v>
      </c>
      <c r="D7" s="150" t="s">
        <v>249</v>
      </c>
      <c r="E7" s="150"/>
      <c r="F7" s="150"/>
      <c r="G7" s="151" t="s">
        <v>702</v>
      </c>
      <c r="H7" s="115" t="s">
        <v>724</v>
      </c>
    </row>
    <row r="8" spans="1:8" ht="37.5">
      <c r="A8" s="150" t="s">
        <v>703</v>
      </c>
      <c r="B8" s="150" t="s">
        <v>753</v>
      </c>
      <c r="C8" s="150" t="s">
        <v>743</v>
      </c>
      <c r="D8" s="150" t="s">
        <v>27</v>
      </c>
      <c r="E8" s="150"/>
      <c r="F8" s="150"/>
      <c r="G8" s="151" t="s">
        <v>744</v>
      </c>
      <c r="H8" s="115" t="s">
        <v>745</v>
      </c>
    </row>
    <row r="9" spans="1:8">
      <c r="A9" s="23"/>
      <c r="B9" s="23"/>
      <c r="C9" s="23"/>
      <c r="D9" s="23"/>
      <c r="E9" s="114"/>
      <c r="F9" s="23"/>
      <c r="G9" s="23"/>
      <c r="H9" s="23"/>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7"/>
  <sheetViews>
    <sheetView zoomScaleNormal="10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45772</v>
      </c>
      <c r="C5" s="69" t="s">
        <v>776</v>
      </c>
      <c r="D5" s="69"/>
      <c r="E5" s="70" t="s">
        <v>271</v>
      </c>
      <c r="F5" s="71"/>
    </row>
    <row r="6" spans="2:7" s="64" customFormat="1" ht="18.75" customHeight="1">
      <c r="B6" s="72"/>
      <c r="C6" s="69"/>
      <c r="D6" s="69"/>
      <c r="E6" s="70"/>
      <c r="F6" s="71"/>
    </row>
    <row r="7" spans="2:7" s="64" customFormat="1" ht="18.75" customHeight="1">
      <c r="B7" s="72"/>
      <c r="C7" s="69"/>
      <c r="D7" s="69"/>
      <c r="E7" s="73"/>
      <c r="F7" s="71"/>
    </row>
    <row r="8" spans="2:7" s="64" customFormat="1" ht="18.75" customHeight="1">
      <c r="B8" s="68"/>
      <c r="C8" s="69"/>
      <c r="D8" s="69"/>
      <c r="E8" s="70"/>
      <c r="F8" s="73"/>
    </row>
    <row r="9" spans="2:7" s="64" customFormat="1" ht="18.75" customHeight="1">
      <c r="B9" s="68"/>
      <c r="C9" s="69"/>
      <c r="D9" s="69"/>
      <c r="E9" s="70"/>
      <c r="F9" s="71"/>
    </row>
    <row r="10" spans="2:7" s="64" customFormat="1" ht="18.75" customHeight="1">
      <c r="B10" s="68"/>
      <c r="C10" s="69"/>
      <c r="D10" s="69"/>
      <c r="E10" s="70"/>
      <c r="F10" s="73"/>
    </row>
    <row r="11" spans="2:7" s="64" customFormat="1" ht="18.75" customHeight="1">
      <c r="B11" s="68"/>
      <c r="C11" s="69"/>
      <c r="D11" s="69"/>
      <c r="E11" s="70"/>
      <c r="F11" s="73"/>
    </row>
    <row r="12" spans="2:7" s="64" customFormat="1" ht="18.75" customHeight="1">
      <c r="B12" s="68"/>
      <c r="C12" s="69"/>
      <c r="D12" s="69"/>
      <c r="E12" s="70"/>
      <c r="F12" s="73"/>
    </row>
    <row r="13" spans="2:7" s="64" customFormat="1" ht="18.75" customHeight="1">
      <c r="B13" s="68"/>
      <c r="C13" s="69"/>
      <c r="D13" s="69"/>
      <c r="E13" s="70"/>
      <c r="F13" s="70"/>
    </row>
    <row r="14" spans="2:7" s="64" customFormat="1" ht="18.75" customHeight="1">
      <c r="B14" s="68"/>
      <c r="C14" s="69"/>
      <c r="D14" s="69"/>
      <c r="E14" s="70"/>
      <c r="F14" s="70"/>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71"/>
      <c r="C20" s="69"/>
      <c r="D20" s="69"/>
      <c r="E20" s="70"/>
      <c r="F20" s="70"/>
    </row>
    <row r="21" spans="2:6" s="64" customFormat="1" ht="18.75" customHeight="1">
      <c r="B21" s="71"/>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69"/>
      <c r="C55" s="69"/>
      <c r="D55" s="69"/>
      <c r="E55" s="70"/>
      <c r="F55" s="70"/>
    </row>
    <row r="56" spans="2:6" s="64" customFormat="1" ht="18.75" customHeight="1">
      <c r="B56" s="69"/>
      <c r="C56" s="69"/>
      <c r="D56" s="69"/>
      <c r="E56" s="70"/>
      <c r="F56" s="70"/>
    </row>
    <row r="57" spans="2:6" s="64" customFormat="1" ht="18.75" customHeight="1">
      <c r="B57" s="69"/>
      <c r="C57" s="69"/>
      <c r="D57" s="69"/>
      <c r="E57" s="70"/>
      <c r="F57" s="70"/>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customXml/itemProps3.xml><?xml version="1.0" encoding="utf-8"?>
<ds:datastoreItem xmlns:ds="http://schemas.openxmlformats.org/officeDocument/2006/customXml" ds:itemID="{8F1080EF-91B6-417D-A249-69224D257C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要件定義（手入力 メタデータ項目リスト）_bak</vt:lpstr>
      <vt:lpstr>要件定義（構造化 メタデータ項目リスト）_bak</vt:lpstr>
      <vt:lpstr>要件定義（手入力 メタデータ項目リスト）</vt:lpstr>
      <vt:lpstr>要件定義（構造化 メタデータ項目リスト）</vt:lpstr>
      <vt:lpstr>要件定義（構造化詳細）</vt:lpstr>
      <vt:lpstr>要件定義（設定ファイル）</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2025-05-29T02:46:42Z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