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Bean/Documents/Documents - MacBook Air/Projects/Benthic_interactions/Data/"/>
    </mc:Choice>
  </mc:AlternateContent>
  <xr:revisionPtr revIDLastSave="0" documentId="13_ncr:1_{68FDAB23-0EFC-F946-B18D-F5D3F14FB233}" xr6:coauthVersionLast="46" xr6:coauthVersionMax="46" xr10:uidLastSave="{00000000-0000-0000-0000-000000000000}"/>
  <bookViews>
    <workbookView xWindow="1120" yWindow="500" windowWidth="27320" windowHeight="16940" xr2:uid="{DE78F73A-D534-9546-B3D9-3A553E9BB58D}"/>
  </bookViews>
  <sheets>
    <sheet name="Field" sheetId="1" r:id="rId1"/>
    <sheet name="1_21" sheetId="5" r:id="rId2"/>
    <sheet name="Notes" sheetId="3" r:id="rId3"/>
    <sheet name="Pho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2" i="1" l="1"/>
  <c r="L305" i="1"/>
  <c r="K237" i="1"/>
  <c r="K219" i="1"/>
  <c r="K217" i="1"/>
  <c r="M180" i="1"/>
  <c r="K174" i="1"/>
  <c r="K171" i="1"/>
  <c r="L153" i="1"/>
  <c r="C15" i="5" l="1"/>
  <c r="H82" i="1"/>
  <c r="L19" i="1"/>
  <c r="K19" i="1"/>
</calcChain>
</file>

<file path=xl/sharedStrings.xml><?xml version="1.0" encoding="utf-8"?>
<sst xmlns="http://schemas.openxmlformats.org/spreadsheetml/2006/main" count="2703" uniqueCount="156">
  <si>
    <t>coral.ID</t>
  </si>
  <si>
    <t>perm.loc</t>
  </si>
  <si>
    <t>perm.ID</t>
  </si>
  <si>
    <t>other.max</t>
  </si>
  <si>
    <t>other.min</t>
  </si>
  <si>
    <t>other.SA</t>
  </si>
  <si>
    <t>other.SA.shape</t>
  </si>
  <si>
    <t>PAST</t>
  </si>
  <si>
    <t>SSID</t>
  </si>
  <si>
    <t>other.perm.mm</t>
  </si>
  <si>
    <t>quad</t>
  </si>
  <si>
    <t>location</t>
  </si>
  <si>
    <t>Tektite</t>
  </si>
  <si>
    <t>22-25</t>
  </si>
  <si>
    <t>depth.ft</t>
  </si>
  <si>
    <t>quad.size.m</t>
  </si>
  <si>
    <t>outer</t>
  </si>
  <si>
    <t>Dictyota</t>
  </si>
  <si>
    <t>coral.max.mm</t>
  </si>
  <si>
    <t>coral.min.mm</t>
  </si>
  <si>
    <t>coral.height.mm</t>
  </si>
  <si>
    <t>rectangle</t>
  </si>
  <si>
    <t>Dictyota/Turf</t>
  </si>
  <si>
    <t>Turf</t>
  </si>
  <si>
    <t>Notes</t>
  </si>
  <si>
    <t>surrounding perimeter was macro/dict</t>
  </si>
  <si>
    <t>Turf/sediment</t>
  </si>
  <si>
    <t>or perimeter is 3??</t>
  </si>
  <si>
    <t>coral.species</t>
  </si>
  <si>
    <t>date</t>
  </si>
  <si>
    <t>coordinates</t>
  </si>
  <si>
    <t>data</t>
  </si>
  <si>
    <t>field</t>
  </si>
  <si>
    <t>coral.perm.mm</t>
  </si>
  <si>
    <t>photo</t>
  </si>
  <si>
    <t>encrust</t>
  </si>
  <si>
    <t>PAC</t>
  </si>
  <si>
    <t>turf</t>
  </si>
  <si>
    <t>hairy</t>
  </si>
  <si>
    <t>turf/hairy</t>
  </si>
  <si>
    <t>got pics</t>
  </si>
  <si>
    <t>pac</t>
  </si>
  <si>
    <t>30 mm coral win in perimeter</t>
  </si>
  <si>
    <t>turf/sediment</t>
  </si>
  <si>
    <t>dictyota</t>
  </si>
  <si>
    <t>It's 6 mm from the boarder on all sides, come back!!</t>
  </si>
  <si>
    <t>CCA</t>
  </si>
  <si>
    <t>440 mm is inferred perimeter</t>
  </si>
  <si>
    <t>turf/macro</t>
  </si>
  <si>
    <t>rest is no overgrowth</t>
  </si>
  <si>
    <t>Pac</t>
  </si>
  <si>
    <t>triangle</t>
  </si>
  <si>
    <t>inferred</t>
  </si>
  <si>
    <t>pac/dict/hairy</t>
  </si>
  <si>
    <t>macro?filament?</t>
  </si>
  <si>
    <t>other.SA.type</t>
  </si>
  <si>
    <t>active</t>
  </si>
  <si>
    <t>200 inferred coral perimeter</t>
  </si>
  <si>
    <t>sponge</t>
  </si>
  <si>
    <t>purple sponge</t>
  </si>
  <si>
    <t>red/encrust sponge</t>
  </si>
  <si>
    <t>lobophora</t>
  </si>
  <si>
    <t>sediment</t>
  </si>
  <si>
    <t>black sponge</t>
  </si>
  <si>
    <t>perm measure one porites spp. Werat coral</t>
  </si>
  <si>
    <t>inner</t>
  </si>
  <si>
    <t>filamentous/macro</t>
  </si>
  <si>
    <t>feather worm</t>
  </si>
  <si>
    <t>turf/pac</t>
  </si>
  <si>
    <t>225 inferred coral perimeter, seafan from top</t>
  </si>
  <si>
    <t>29 inferred coral perimeter</t>
  </si>
  <si>
    <t>quadrats covered</t>
  </si>
  <si>
    <t>21-25</t>
  </si>
  <si>
    <t>dive 1: 2</t>
  </si>
  <si>
    <t>dive 1: 2, dive 2: 1, dive 3: 7</t>
  </si>
  <si>
    <t>21-28</t>
  </si>
  <si>
    <t>dive 1: 3, dive 2: 5, dive 3: 3</t>
  </si>
  <si>
    <t>other.max.mm</t>
  </si>
  <si>
    <t>other.min.mm</t>
  </si>
  <si>
    <t>Inferred perimeter is 250 mm, other max mm: 69*73-actual area</t>
  </si>
  <si>
    <t>140 inferred</t>
  </si>
  <si>
    <t>algal.species</t>
  </si>
  <si>
    <t>sponge.species</t>
  </si>
  <si>
    <t>sponge.max.mm</t>
  </si>
  <si>
    <t>sponge.min.mm</t>
  </si>
  <si>
    <t>algae.max.mm</t>
  </si>
  <si>
    <t>algae.min.mm</t>
  </si>
  <si>
    <t>inferred pac</t>
  </si>
  <si>
    <t>dict (by sponge)</t>
  </si>
  <si>
    <t>mostly dead, in patches. Hard to distinguish where the starting colony was. Surrounding the live portion is turf?</t>
  </si>
  <si>
    <t>SSID (smaller)</t>
  </si>
  <si>
    <t>SSID (bigger)</t>
  </si>
  <si>
    <t>most died, IDK what was alive before, sponge is off small one</t>
  </si>
  <si>
    <t>dict</t>
  </si>
  <si>
    <t>SSID (whole colony)</t>
  </si>
  <si>
    <t>sponge hard to quantify</t>
  </si>
  <si>
    <t>SSID (smaller, on left)</t>
  </si>
  <si>
    <t>SSID (bigger, on right)</t>
  </si>
  <si>
    <t>algae.SA.type</t>
  </si>
  <si>
    <t>algae</t>
  </si>
  <si>
    <t>other.perm.ID</t>
  </si>
  <si>
    <t>For allometry study, sampled all PAST and SSID for SA, and perimeter and anything overgrowing perimeter and area</t>
  </si>
  <si>
    <t>Sampled all corals larger than 3 cm in max diameter today, For allometry study, sampled all PAST and SSID for SA, and perimeter and anything overgrowing perimeter and area</t>
  </si>
  <si>
    <t>Dry day: went to visit corals that I tagged before</t>
  </si>
  <si>
    <t xml:space="preserve"> 18°18'40.77"N,  64°43'21.23"W</t>
  </si>
  <si>
    <t>dive 1:  18°18'40.84"N,  64°43'21.24"W, dive 2:  18°18'40.80"N,  64°43'21.01"W, dive 3:  18°18'34.07"N,  64°43'18.39"W</t>
  </si>
  <si>
    <t>dive 1:  18°18'40.90"N,  64°43'21.25"W dive 2:  18°18'40.98"N,  64°43'21.25"W, dive 3:  18°18'40.82"N,  64°43'21.14"W</t>
  </si>
  <si>
    <t>dive 1:  18°18'40.52"N,  64°43'21.10"W. dive 2:  18°18'40.42"N,  64°43'21.09"W, dive 3:  18°18'40.32"N,  64°43'21.09"W</t>
  </si>
  <si>
    <t>For contingency table and allometry of sponges</t>
  </si>
  <si>
    <t>filamentous macro</t>
  </si>
  <si>
    <t>cCA</t>
  </si>
  <si>
    <t>pac/dict</t>
  </si>
  <si>
    <t>ccA</t>
  </si>
  <si>
    <t>outer turf</t>
  </si>
  <si>
    <t>fix later no height</t>
  </si>
  <si>
    <t>cliona</t>
  </si>
  <si>
    <t>really big fragmented colony</t>
  </si>
  <si>
    <t>hairy dict</t>
  </si>
  <si>
    <t>mycale laevis</t>
  </si>
  <si>
    <t>brown sponge</t>
  </si>
  <si>
    <t>cca</t>
  </si>
  <si>
    <t>inferred as one colony. Bigger coral: 123, 126, 44 Smaller: 110,61,66. Pac on bigger one</t>
  </si>
  <si>
    <t>mucus (34,17)</t>
  </si>
  <si>
    <t>dictyota/octo/hairy</t>
  </si>
  <si>
    <t>cliona &amp; turf</t>
  </si>
  <si>
    <t>whole inferred colony with turf and lobo on it: 83, 62, 32</t>
  </si>
  <si>
    <t>myclaevis sponge</t>
  </si>
  <si>
    <t>dive 1: 9, dive 2: 5, dive 3: 6</t>
  </si>
  <si>
    <t>other.SA.ID</t>
  </si>
  <si>
    <t>dive</t>
  </si>
  <si>
    <t>other.perm.type</t>
  </si>
  <si>
    <t>other.SA.current</t>
  </si>
  <si>
    <t xml:space="preserve"> </t>
  </si>
  <si>
    <t>big feather duster hole, outer and inner perimeters</t>
  </si>
  <si>
    <t>68b</t>
  </si>
  <si>
    <t>75b</t>
  </si>
  <si>
    <t>dive 1: 27, dive 2: 6, dive 3: 3</t>
  </si>
  <si>
    <t>or is the max diameter 6?</t>
  </si>
  <si>
    <t>hairy/dict</t>
  </si>
  <si>
    <t>turb</t>
  </si>
  <si>
    <t>lobo</t>
  </si>
  <si>
    <t>laid out more of transect here</t>
  </si>
  <si>
    <t>10,18 porites divercata or furcata on top. (L*W)</t>
  </si>
  <si>
    <t>murusont</t>
  </si>
  <si>
    <t>cyan</t>
  </si>
  <si>
    <t>Don't count last pic in camera, coral is too small</t>
  </si>
  <si>
    <t>cyan/sediment</t>
  </si>
  <si>
    <t>dictyota/filamentous macroalgae</t>
  </si>
  <si>
    <t>porites furcata (l,w)=19,10</t>
  </si>
  <si>
    <t>sea fan there on top</t>
  </si>
  <si>
    <t>another species, hexagon shape? Another porites growing over 8,5 max and min</t>
  </si>
  <si>
    <t>107b</t>
  </si>
  <si>
    <t>none</t>
  </si>
  <si>
    <t>sponge.SA.type</t>
  </si>
  <si>
    <t>algae_win</t>
  </si>
  <si>
    <t>sponge_win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</si>
</sst>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/>
    <xf numFmtId="0" fontId="0" fillId="3" borderId="0" xfId="0" applyFill="1"/>
    <xf numFmtId="0" fontId="0" fillId="0" borderId="0" xfId="0" applyFont="1" applyFill="1"/>
    <xf numFmtId="0" fontId="0" fillId="2" borderId="0" xfId="0" applyFont="1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E3A6B-3B86-0443-BFA2-262CCB179B06}">
  <dimension ref="A1:V371"/>
  <sheetViews>
    <sheetView tabSelected="1" topLeftCell="B13" zoomScale="260" workbookViewId="0">
      <selection activeCell="S21" sqref="S21"/>
    </sheetView>
  </sheetViews>
  <sheetFormatPr baseColWidth="10" defaultRowHeight="16" x14ac:dyDescent="0.2"/>
  <cols>
    <col min="1" max="1" width="4.6640625" style="6" hidden="1" customWidth="1"/>
    <col min="2" max="2" width="10.83203125" style="6" customWidth="1"/>
    <col min="3" max="3" width="10.83203125" style="6" hidden="1" customWidth="1"/>
    <col min="4" max="4" width="8.33203125" style="6" customWidth="1"/>
    <col min="5" max="5" width="12.1640625" style="6" hidden="1" customWidth="1"/>
    <col min="6" max="6" width="10.83203125" style="5" hidden="1" customWidth="1"/>
    <col min="7" max="7" width="4.83203125" style="5" hidden="1" customWidth="1"/>
    <col min="8" max="8" width="10.33203125" style="5" hidden="1" customWidth="1"/>
    <col min="9" max="9" width="12.1640625" style="5" hidden="1" customWidth="1"/>
    <col min="10" max="10" width="4.83203125" style="6" hidden="1" customWidth="1"/>
    <col min="11" max="12" width="8.83203125" style="5" hidden="1" customWidth="1"/>
    <col min="13" max="13" width="10.5" style="5" hidden="1" customWidth="1"/>
    <col min="14" max="14" width="5.83203125" style="5" hidden="1" customWidth="1"/>
    <col min="15" max="15" width="6" style="5" hidden="1" customWidth="1"/>
    <col min="16" max="16" width="10.83203125" style="5" customWidth="1"/>
    <col min="17" max="17" width="10.83203125" style="5" hidden="1" customWidth="1"/>
    <col min="18" max="19" width="10.83203125" style="5" customWidth="1"/>
    <col min="20" max="20" width="10.83203125" style="6"/>
    <col min="21" max="16384" width="10.83203125" style="5"/>
  </cols>
  <sheetData>
    <row r="1" spans="1:22" x14ac:dyDescent="0.2">
      <c r="A1" s="6" t="s">
        <v>31</v>
      </c>
      <c r="B1" s="6" t="s">
        <v>29</v>
      </c>
      <c r="C1" s="6" t="s">
        <v>129</v>
      </c>
      <c r="D1" s="6" t="s">
        <v>0</v>
      </c>
      <c r="E1" s="6" t="s">
        <v>28</v>
      </c>
      <c r="F1" s="5" t="s">
        <v>33</v>
      </c>
      <c r="G1" s="5" t="s">
        <v>1</v>
      </c>
      <c r="H1" s="5" t="s">
        <v>9</v>
      </c>
      <c r="I1" s="5" t="s">
        <v>100</v>
      </c>
      <c r="J1" s="6" t="s">
        <v>130</v>
      </c>
      <c r="K1" s="5" t="s">
        <v>18</v>
      </c>
      <c r="L1" s="5" t="s">
        <v>19</v>
      </c>
      <c r="M1" s="5" t="s">
        <v>20</v>
      </c>
      <c r="N1" s="5" t="s">
        <v>77</v>
      </c>
      <c r="O1" s="5" t="s">
        <v>78</v>
      </c>
      <c r="P1" s="5" t="s">
        <v>128</v>
      </c>
      <c r="Q1" s="5" t="s">
        <v>55</v>
      </c>
      <c r="R1" s="5" t="s">
        <v>98</v>
      </c>
      <c r="S1" s="5" t="s">
        <v>153</v>
      </c>
      <c r="T1" s="6" t="s">
        <v>131</v>
      </c>
      <c r="U1" s="5" t="s">
        <v>6</v>
      </c>
      <c r="V1" s="5" t="s">
        <v>24</v>
      </c>
    </row>
    <row r="2" spans="1:22" x14ac:dyDescent="0.2">
      <c r="A2" s="6" t="s">
        <v>32</v>
      </c>
      <c r="B2" s="6">
        <v>1182021</v>
      </c>
      <c r="C2" s="6">
        <v>1</v>
      </c>
      <c r="D2" s="6">
        <v>1</v>
      </c>
      <c r="E2" s="6" t="s">
        <v>7</v>
      </c>
      <c r="F2" s="5">
        <v>117</v>
      </c>
      <c r="G2" s="5" t="s">
        <v>16</v>
      </c>
      <c r="H2" s="5">
        <v>35</v>
      </c>
      <c r="I2" s="5" t="s">
        <v>17</v>
      </c>
      <c r="J2" s="6" t="s">
        <v>99</v>
      </c>
      <c r="K2" s="5">
        <v>36</v>
      </c>
      <c r="L2" s="5">
        <v>29.5</v>
      </c>
      <c r="M2" s="5">
        <v>16</v>
      </c>
      <c r="N2" s="5">
        <v>7</v>
      </c>
      <c r="O2" s="5">
        <v>4</v>
      </c>
      <c r="P2" s="5" t="s">
        <v>17</v>
      </c>
      <c r="Q2" s="5" t="s">
        <v>99</v>
      </c>
      <c r="R2" s="5" t="s">
        <v>154</v>
      </c>
      <c r="S2" s="5" t="s">
        <v>152</v>
      </c>
      <c r="T2" s="6" t="s">
        <v>56</v>
      </c>
      <c r="U2" s="5" t="s">
        <v>21</v>
      </c>
    </row>
    <row r="3" spans="1:22" x14ac:dyDescent="0.2">
      <c r="A3" s="6" t="s">
        <v>32</v>
      </c>
      <c r="B3" s="6">
        <v>1182021</v>
      </c>
      <c r="C3" s="6">
        <v>1</v>
      </c>
      <c r="D3" s="6">
        <v>1</v>
      </c>
      <c r="E3" s="6" t="s">
        <v>7</v>
      </c>
      <c r="J3" s="6" t="s">
        <v>99</v>
      </c>
      <c r="N3" s="5">
        <v>1</v>
      </c>
      <c r="O3" s="5">
        <v>4.5</v>
      </c>
      <c r="P3" s="5" t="s">
        <v>17</v>
      </c>
      <c r="Q3" s="5" t="s">
        <v>99</v>
      </c>
      <c r="T3" s="6" t="s">
        <v>56</v>
      </c>
      <c r="U3" s="5" t="s">
        <v>21</v>
      </c>
    </row>
    <row r="4" spans="1:22" x14ac:dyDescent="0.2">
      <c r="A4" s="6" t="s">
        <v>32</v>
      </c>
      <c r="B4" s="6">
        <v>1182021</v>
      </c>
      <c r="C4" s="6">
        <v>1</v>
      </c>
      <c r="D4" s="6">
        <v>2</v>
      </c>
      <c r="E4" s="6" t="s">
        <v>8</v>
      </c>
      <c r="F4" s="5">
        <v>100</v>
      </c>
      <c r="G4" s="5" t="s">
        <v>16</v>
      </c>
      <c r="H4" s="5">
        <v>35</v>
      </c>
      <c r="I4" s="5" t="s">
        <v>22</v>
      </c>
      <c r="J4" s="6" t="s">
        <v>99</v>
      </c>
      <c r="K4" s="5">
        <v>35</v>
      </c>
      <c r="L4" s="5">
        <v>20.5</v>
      </c>
      <c r="M4" s="5">
        <v>14.5</v>
      </c>
      <c r="N4" s="5">
        <v>8</v>
      </c>
      <c r="O4" s="5">
        <v>19</v>
      </c>
      <c r="P4" s="5" t="s">
        <v>17</v>
      </c>
      <c r="Q4" s="5" t="s">
        <v>99</v>
      </c>
      <c r="R4" s="5" t="s">
        <v>154</v>
      </c>
      <c r="S4" s="5" t="s">
        <v>152</v>
      </c>
      <c r="T4" s="6" t="s">
        <v>56</v>
      </c>
      <c r="U4" s="5" t="s">
        <v>21</v>
      </c>
    </row>
    <row r="5" spans="1:22" x14ac:dyDescent="0.2">
      <c r="A5" s="6" t="s">
        <v>32</v>
      </c>
      <c r="B5" s="6">
        <v>1182021</v>
      </c>
      <c r="C5" s="6">
        <v>1</v>
      </c>
      <c r="D5" s="6">
        <v>3</v>
      </c>
      <c r="E5" s="6" t="s">
        <v>7</v>
      </c>
      <c r="F5" s="5">
        <v>160</v>
      </c>
      <c r="G5" s="5" t="s">
        <v>16</v>
      </c>
      <c r="H5" s="5">
        <v>65</v>
      </c>
      <c r="I5" s="5" t="s">
        <v>17</v>
      </c>
      <c r="J5" s="6" t="s">
        <v>99</v>
      </c>
      <c r="K5" s="5">
        <v>48</v>
      </c>
      <c r="L5" s="5">
        <v>34</v>
      </c>
      <c r="M5" s="5">
        <v>18</v>
      </c>
      <c r="N5" s="5">
        <v>26.5</v>
      </c>
      <c r="O5" s="5">
        <v>11</v>
      </c>
      <c r="P5" s="5" t="s">
        <v>17</v>
      </c>
      <c r="Q5" s="5" t="s">
        <v>99</v>
      </c>
      <c r="R5" s="5" t="s">
        <v>154</v>
      </c>
      <c r="S5" s="5" t="s">
        <v>152</v>
      </c>
      <c r="T5" s="6" t="s">
        <v>56</v>
      </c>
      <c r="U5" s="5" t="s">
        <v>21</v>
      </c>
    </row>
    <row r="6" spans="1:22" x14ac:dyDescent="0.2">
      <c r="A6" s="6" t="s">
        <v>32</v>
      </c>
      <c r="B6" s="6">
        <v>1182021</v>
      </c>
      <c r="C6" s="6">
        <v>1</v>
      </c>
      <c r="D6" s="6">
        <v>3</v>
      </c>
      <c r="E6" s="6" t="s">
        <v>7</v>
      </c>
      <c r="J6" s="6" t="s">
        <v>99</v>
      </c>
      <c r="N6" s="5">
        <v>6</v>
      </c>
      <c r="O6" s="5">
        <v>4</v>
      </c>
      <c r="P6" s="5" t="s">
        <v>23</v>
      </c>
      <c r="Q6" s="5" t="s">
        <v>99</v>
      </c>
      <c r="T6" s="6" t="s">
        <v>56</v>
      </c>
      <c r="U6" s="5" t="s">
        <v>21</v>
      </c>
    </row>
    <row r="7" spans="1:22" s="7" customFormat="1" x14ac:dyDescent="0.2">
      <c r="A7" s="6" t="s">
        <v>32</v>
      </c>
      <c r="B7" s="6">
        <v>1182021</v>
      </c>
      <c r="C7" s="6">
        <v>1</v>
      </c>
      <c r="D7" s="6">
        <v>4</v>
      </c>
      <c r="E7" s="6" t="s">
        <v>7</v>
      </c>
      <c r="F7" s="5">
        <v>50</v>
      </c>
      <c r="G7" s="5" t="s">
        <v>16</v>
      </c>
      <c r="H7" s="5">
        <v>5</v>
      </c>
      <c r="I7" s="5" t="s">
        <v>23</v>
      </c>
      <c r="J7" s="6" t="s">
        <v>99</v>
      </c>
      <c r="K7" s="7">
        <v>19</v>
      </c>
      <c r="L7" s="7">
        <v>19.5</v>
      </c>
      <c r="M7" s="7">
        <v>16</v>
      </c>
      <c r="Q7" s="7" t="s">
        <v>152</v>
      </c>
      <c r="R7" s="7" t="s">
        <v>152</v>
      </c>
      <c r="S7" s="5" t="s">
        <v>152</v>
      </c>
      <c r="T7" s="7" t="s">
        <v>152</v>
      </c>
    </row>
    <row r="8" spans="1:22" s="7" customFormat="1" x14ac:dyDescent="0.2">
      <c r="A8" s="6" t="s">
        <v>32</v>
      </c>
      <c r="B8" s="6">
        <v>1182021</v>
      </c>
      <c r="C8" s="6">
        <v>1</v>
      </c>
      <c r="D8" s="6">
        <v>4</v>
      </c>
      <c r="E8" s="6" t="s">
        <v>7</v>
      </c>
      <c r="F8" s="5"/>
      <c r="G8" s="5"/>
      <c r="H8" s="5">
        <v>10</v>
      </c>
      <c r="I8" s="5" t="s">
        <v>17</v>
      </c>
      <c r="J8" s="6" t="s">
        <v>99</v>
      </c>
      <c r="Q8" s="7" t="s">
        <v>152</v>
      </c>
      <c r="S8" s="5"/>
      <c r="T8" s="7" t="s">
        <v>152</v>
      </c>
      <c r="V8" s="7" t="s">
        <v>25</v>
      </c>
    </row>
    <row r="9" spans="1:22" x14ac:dyDescent="0.2">
      <c r="A9" s="6" t="s">
        <v>32</v>
      </c>
      <c r="B9" s="6">
        <v>1182021</v>
      </c>
      <c r="C9" s="6">
        <v>1</v>
      </c>
      <c r="D9" s="6">
        <v>5</v>
      </c>
      <c r="E9" s="6" t="s">
        <v>7</v>
      </c>
      <c r="F9" s="5">
        <v>155</v>
      </c>
      <c r="G9" s="5" t="s">
        <v>16</v>
      </c>
      <c r="H9" s="5">
        <v>5</v>
      </c>
      <c r="I9" s="5" t="s">
        <v>17</v>
      </c>
      <c r="J9" s="6" t="s">
        <v>99</v>
      </c>
      <c r="K9" s="5">
        <v>46</v>
      </c>
      <c r="L9" s="5">
        <v>42</v>
      </c>
      <c r="M9" s="5">
        <v>35</v>
      </c>
      <c r="N9" s="5">
        <v>3</v>
      </c>
      <c r="O9" s="5">
        <v>12</v>
      </c>
      <c r="P9" s="5" t="s">
        <v>17</v>
      </c>
      <c r="Q9" s="5" t="s">
        <v>99</v>
      </c>
      <c r="R9" s="5" t="s">
        <v>154</v>
      </c>
      <c r="S9" s="5" t="s">
        <v>152</v>
      </c>
      <c r="T9" s="6" t="s">
        <v>56</v>
      </c>
      <c r="U9" s="5" t="s">
        <v>21</v>
      </c>
    </row>
    <row r="10" spans="1:22" x14ac:dyDescent="0.2">
      <c r="A10" s="6" t="s">
        <v>32</v>
      </c>
      <c r="B10" s="6">
        <v>1182021</v>
      </c>
      <c r="C10" s="6">
        <v>1</v>
      </c>
      <c r="D10" s="6">
        <v>6</v>
      </c>
      <c r="E10" s="6" t="s">
        <v>7</v>
      </c>
      <c r="F10" s="5">
        <v>230</v>
      </c>
      <c r="G10" s="5" t="s">
        <v>16</v>
      </c>
      <c r="H10" s="5">
        <v>70</v>
      </c>
      <c r="I10" s="5" t="s">
        <v>17</v>
      </c>
      <c r="J10" s="6" t="s">
        <v>99</v>
      </c>
      <c r="K10" s="5">
        <v>82</v>
      </c>
      <c r="L10" s="5">
        <v>58</v>
      </c>
      <c r="M10" s="5">
        <v>57</v>
      </c>
      <c r="N10" s="5">
        <v>25</v>
      </c>
      <c r="O10" s="5">
        <v>28.5</v>
      </c>
      <c r="P10" s="5" t="s">
        <v>17</v>
      </c>
      <c r="Q10" s="5" t="s">
        <v>99</v>
      </c>
      <c r="R10" s="5" t="s">
        <v>154</v>
      </c>
      <c r="S10" s="5" t="s">
        <v>152</v>
      </c>
      <c r="T10" s="6" t="s">
        <v>56</v>
      </c>
      <c r="U10" s="5" t="s">
        <v>21</v>
      </c>
    </row>
    <row r="11" spans="1:22" x14ac:dyDescent="0.2">
      <c r="A11" s="6" t="s">
        <v>32</v>
      </c>
      <c r="B11" s="6">
        <v>1182021</v>
      </c>
      <c r="C11" s="6">
        <v>1</v>
      </c>
      <c r="D11" s="6">
        <v>6</v>
      </c>
      <c r="E11" s="6" t="s">
        <v>7</v>
      </c>
      <c r="H11" s="5">
        <v>5</v>
      </c>
      <c r="I11" s="5" t="s">
        <v>17</v>
      </c>
      <c r="J11" s="6" t="s">
        <v>99</v>
      </c>
      <c r="Q11" s="5" t="s">
        <v>99</v>
      </c>
      <c r="T11" s="6" t="s">
        <v>56</v>
      </c>
    </row>
    <row r="12" spans="1:22" x14ac:dyDescent="0.2">
      <c r="A12" s="6" t="s">
        <v>32</v>
      </c>
      <c r="B12" s="6">
        <v>1182021</v>
      </c>
      <c r="C12" s="6">
        <v>1</v>
      </c>
      <c r="D12" s="6">
        <v>7</v>
      </c>
      <c r="E12" s="6" t="s">
        <v>7</v>
      </c>
      <c r="F12" s="5">
        <v>110</v>
      </c>
      <c r="G12" s="5" t="s">
        <v>16</v>
      </c>
      <c r="H12" s="5">
        <v>60</v>
      </c>
      <c r="I12" s="5" t="s">
        <v>26</v>
      </c>
      <c r="J12" s="6" t="s">
        <v>99</v>
      </c>
      <c r="K12" s="5">
        <v>34</v>
      </c>
      <c r="L12" s="5">
        <v>34</v>
      </c>
      <c r="M12" s="5">
        <v>34</v>
      </c>
      <c r="Q12" s="5" t="s">
        <v>152</v>
      </c>
      <c r="R12" s="5" t="s">
        <v>152</v>
      </c>
      <c r="S12" s="5" t="s">
        <v>152</v>
      </c>
      <c r="T12" s="6" t="s">
        <v>152</v>
      </c>
    </row>
    <row r="13" spans="1:22" x14ac:dyDescent="0.2">
      <c r="A13" s="6" t="s">
        <v>32</v>
      </c>
      <c r="B13" s="6">
        <v>1182021</v>
      </c>
      <c r="C13" s="6">
        <v>1</v>
      </c>
      <c r="D13" s="6">
        <v>7</v>
      </c>
      <c r="E13" s="6" t="s">
        <v>7</v>
      </c>
      <c r="H13" s="5">
        <v>5</v>
      </c>
      <c r="I13" s="5" t="s">
        <v>23</v>
      </c>
      <c r="J13" s="6" t="s">
        <v>99</v>
      </c>
      <c r="Q13" s="5" t="s">
        <v>152</v>
      </c>
      <c r="T13" s="6" t="s">
        <v>152</v>
      </c>
    </row>
    <row r="14" spans="1:22" x14ac:dyDescent="0.2">
      <c r="A14" s="6" t="s">
        <v>32</v>
      </c>
      <c r="B14" s="6">
        <v>1182021</v>
      </c>
      <c r="C14" s="6">
        <v>1</v>
      </c>
      <c r="D14" s="6">
        <v>8</v>
      </c>
      <c r="E14" s="6" t="s">
        <v>7</v>
      </c>
      <c r="F14" s="5">
        <v>105</v>
      </c>
      <c r="G14" s="5" t="s">
        <v>16</v>
      </c>
      <c r="H14" s="5">
        <v>3</v>
      </c>
      <c r="I14" s="5" t="s">
        <v>17</v>
      </c>
      <c r="J14" s="6" t="s">
        <v>99</v>
      </c>
      <c r="K14" s="5">
        <v>35</v>
      </c>
      <c r="L14" s="5">
        <v>30</v>
      </c>
      <c r="M14" s="5">
        <v>24</v>
      </c>
      <c r="N14" s="5">
        <v>4</v>
      </c>
      <c r="O14" s="5">
        <v>9</v>
      </c>
      <c r="P14" s="5" t="s">
        <v>17</v>
      </c>
      <c r="Q14" s="5" t="s">
        <v>99</v>
      </c>
      <c r="R14" s="5" t="s">
        <v>154</v>
      </c>
      <c r="S14" s="5" t="s">
        <v>152</v>
      </c>
      <c r="T14" s="6" t="s">
        <v>56</v>
      </c>
      <c r="U14" s="5" t="s">
        <v>21</v>
      </c>
      <c r="V14" s="5" t="s">
        <v>27</v>
      </c>
    </row>
    <row r="15" spans="1:22" x14ac:dyDescent="0.2">
      <c r="A15" s="6" t="s">
        <v>32</v>
      </c>
      <c r="B15" s="6">
        <v>1182021</v>
      </c>
      <c r="C15" s="6">
        <v>1</v>
      </c>
      <c r="D15" s="6">
        <v>8</v>
      </c>
      <c r="E15" s="6" t="s">
        <v>7</v>
      </c>
      <c r="J15" s="6" t="s">
        <v>99</v>
      </c>
      <c r="N15" s="5">
        <v>4</v>
      </c>
      <c r="O15" s="5">
        <v>9</v>
      </c>
      <c r="P15" s="5" t="s">
        <v>17</v>
      </c>
      <c r="Q15" s="5" t="s">
        <v>99</v>
      </c>
      <c r="T15" s="6" t="s">
        <v>56</v>
      </c>
      <c r="U15" s="5" t="s">
        <v>21</v>
      </c>
    </row>
    <row r="16" spans="1:22" x14ac:dyDescent="0.2">
      <c r="A16" s="6" t="s">
        <v>32</v>
      </c>
      <c r="B16" s="6">
        <v>1182021</v>
      </c>
      <c r="C16" s="6">
        <v>1</v>
      </c>
      <c r="D16" s="6">
        <v>9</v>
      </c>
      <c r="E16" s="6" t="s">
        <v>7</v>
      </c>
      <c r="F16" s="5">
        <v>110</v>
      </c>
      <c r="G16" s="5" t="s">
        <v>16</v>
      </c>
      <c r="H16" s="5">
        <v>105</v>
      </c>
      <c r="I16" s="5" t="s">
        <v>23</v>
      </c>
      <c r="J16" s="6" t="s">
        <v>99</v>
      </c>
      <c r="K16" s="5">
        <v>33</v>
      </c>
      <c r="L16" s="5">
        <v>37</v>
      </c>
      <c r="M16" s="5">
        <v>22</v>
      </c>
      <c r="Q16" s="5" t="s">
        <v>152</v>
      </c>
      <c r="R16" s="5" t="s">
        <v>152</v>
      </c>
      <c r="S16" s="5" t="s">
        <v>152</v>
      </c>
      <c r="T16" s="6" t="s">
        <v>152</v>
      </c>
    </row>
    <row r="17" spans="1:22" x14ac:dyDescent="0.2">
      <c r="A17" s="6" t="s">
        <v>32</v>
      </c>
      <c r="B17" s="6">
        <v>1192021</v>
      </c>
      <c r="C17" s="6">
        <v>1</v>
      </c>
      <c r="D17" s="6">
        <v>10</v>
      </c>
      <c r="E17" s="6" t="s">
        <v>7</v>
      </c>
      <c r="F17" s="5">
        <v>45</v>
      </c>
      <c r="G17" s="5" t="s">
        <v>16</v>
      </c>
      <c r="H17" s="5">
        <v>20</v>
      </c>
      <c r="I17" s="5" t="s">
        <v>35</v>
      </c>
      <c r="J17" s="6" t="s">
        <v>58</v>
      </c>
      <c r="K17" s="5">
        <v>15</v>
      </c>
      <c r="L17" s="5">
        <v>14</v>
      </c>
      <c r="M17" s="5">
        <v>10</v>
      </c>
      <c r="N17" s="5">
        <v>13</v>
      </c>
      <c r="O17" s="5">
        <v>7</v>
      </c>
      <c r="P17" s="5" t="s">
        <v>36</v>
      </c>
      <c r="Q17" s="5" t="s">
        <v>99</v>
      </c>
      <c r="R17" s="5" t="s">
        <v>154</v>
      </c>
      <c r="S17" s="5" t="s">
        <v>152</v>
      </c>
      <c r="T17" s="6" t="s">
        <v>56</v>
      </c>
      <c r="U17" s="5" t="s">
        <v>21</v>
      </c>
    </row>
    <row r="18" spans="1:22" x14ac:dyDescent="0.2">
      <c r="A18" s="6" t="s">
        <v>32</v>
      </c>
      <c r="B18" s="6">
        <v>1192021</v>
      </c>
      <c r="C18" s="6">
        <v>1</v>
      </c>
      <c r="D18" s="6">
        <v>10</v>
      </c>
      <c r="E18" s="6" t="s">
        <v>7</v>
      </c>
      <c r="H18" s="5">
        <v>10</v>
      </c>
      <c r="I18" s="5" t="s">
        <v>37</v>
      </c>
      <c r="J18" s="6" t="s">
        <v>99</v>
      </c>
      <c r="Q18" s="5" t="s">
        <v>99</v>
      </c>
      <c r="T18" s="6" t="s">
        <v>56</v>
      </c>
    </row>
    <row r="19" spans="1:22" x14ac:dyDescent="0.2">
      <c r="A19" s="6" t="s">
        <v>32</v>
      </c>
      <c r="B19" s="6">
        <v>1192021</v>
      </c>
      <c r="C19" s="6">
        <v>1</v>
      </c>
      <c r="D19" s="6">
        <v>11</v>
      </c>
      <c r="E19" s="6" t="s">
        <v>7</v>
      </c>
      <c r="F19" s="5">
        <v>535</v>
      </c>
      <c r="G19" s="5" t="s">
        <v>16</v>
      </c>
      <c r="H19" s="5">
        <v>55</v>
      </c>
      <c r="I19" s="5" t="s">
        <v>37</v>
      </c>
      <c r="J19" s="6" t="s">
        <v>99</v>
      </c>
      <c r="K19" s="5">
        <f>144+33</f>
        <v>177</v>
      </c>
      <c r="L19" s="5">
        <f>79+100</f>
        <v>179</v>
      </c>
      <c r="M19" s="5">
        <v>139</v>
      </c>
      <c r="N19" s="5">
        <v>51</v>
      </c>
      <c r="O19" s="5">
        <v>37</v>
      </c>
      <c r="P19" s="5" t="s">
        <v>38</v>
      </c>
      <c r="Q19" s="5" t="s">
        <v>58</v>
      </c>
      <c r="R19" s="5" t="s">
        <v>154</v>
      </c>
      <c r="S19" s="5" t="s">
        <v>155</v>
      </c>
      <c r="T19" s="5" t="s">
        <v>56</v>
      </c>
      <c r="U19" s="5" t="s">
        <v>21</v>
      </c>
    </row>
    <row r="20" spans="1:22" x14ac:dyDescent="0.2">
      <c r="A20" s="6" t="s">
        <v>32</v>
      </c>
      <c r="B20" s="6">
        <v>1192021</v>
      </c>
      <c r="C20" s="6">
        <v>1</v>
      </c>
      <c r="D20" s="6">
        <v>11</v>
      </c>
      <c r="E20" s="6" t="s">
        <v>7</v>
      </c>
      <c r="H20" s="5">
        <v>70</v>
      </c>
      <c r="I20" s="5" t="s">
        <v>39</v>
      </c>
      <c r="J20" s="6" t="s">
        <v>58</v>
      </c>
      <c r="N20" s="5">
        <v>24</v>
      </c>
      <c r="O20" s="5">
        <v>17</v>
      </c>
      <c r="P20" s="5" t="s">
        <v>37</v>
      </c>
      <c r="Q20" s="5" t="s">
        <v>99</v>
      </c>
      <c r="T20" s="5" t="s">
        <v>56</v>
      </c>
      <c r="U20" s="5" t="s">
        <v>21</v>
      </c>
    </row>
    <row r="21" spans="1:22" x14ac:dyDescent="0.2">
      <c r="A21" s="6" t="s">
        <v>32</v>
      </c>
      <c r="B21" s="6">
        <v>1192021</v>
      </c>
      <c r="C21" s="6">
        <v>1</v>
      </c>
      <c r="D21" s="6">
        <v>11</v>
      </c>
      <c r="E21" s="6" t="s">
        <v>7</v>
      </c>
      <c r="H21" s="5">
        <v>15</v>
      </c>
      <c r="I21" s="5" t="s">
        <v>37</v>
      </c>
      <c r="J21" s="6" t="s">
        <v>99</v>
      </c>
      <c r="Q21" s="5" t="s">
        <v>99</v>
      </c>
      <c r="T21" s="5" t="s">
        <v>56</v>
      </c>
    </row>
    <row r="22" spans="1:22" x14ac:dyDescent="0.2">
      <c r="A22" s="6" t="s">
        <v>32</v>
      </c>
      <c r="B22" s="6">
        <v>1192021</v>
      </c>
      <c r="C22" s="6">
        <v>1</v>
      </c>
      <c r="D22" s="6">
        <v>11</v>
      </c>
      <c r="E22" s="6" t="s">
        <v>7</v>
      </c>
      <c r="H22" s="5">
        <v>40</v>
      </c>
      <c r="I22" s="5" t="s">
        <v>39</v>
      </c>
      <c r="J22" s="6" t="s">
        <v>58</v>
      </c>
      <c r="Q22" s="5" t="s">
        <v>99</v>
      </c>
      <c r="T22" s="5" t="s">
        <v>56</v>
      </c>
      <c r="V22" s="5" t="s">
        <v>40</v>
      </c>
    </row>
    <row r="23" spans="1:22" x14ac:dyDescent="0.2">
      <c r="A23" s="6" t="s">
        <v>32</v>
      </c>
      <c r="B23" s="6">
        <v>1192021</v>
      </c>
      <c r="C23" s="6">
        <v>1</v>
      </c>
      <c r="D23" s="6">
        <v>11</v>
      </c>
      <c r="E23" s="6" t="s">
        <v>7</v>
      </c>
      <c r="H23" s="5">
        <v>20</v>
      </c>
      <c r="I23" s="5" t="s">
        <v>37</v>
      </c>
      <c r="J23" s="6" t="s">
        <v>99</v>
      </c>
      <c r="Q23" s="5" t="s">
        <v>99</v>
      </c>
      <c r="T23" s="5" t="s">
        <v>56</v>
      </c>
    </row>
    <row r="24" spans="1:22" x14ac:dyDescent="0.2">
      <c r="A24" s="6" t="s">
        <v>32</v>
      </c>
      <c r="B24" s="6">
        <v>1192021</v>
      </c>
      <c r="C24" s="6">
        <v>1</v>
      </c>
      <c r="D24" s="6">
        <v>11</v>
      </c>
      <c r="E24" s="6" t="s">
        <v>7</v>
      </c>
      <c r="H24" s="5">
        <v>20</v>
      </c>
      <c r="I24" s="5" t="s">
        <v>38</v>
      </c>
      <c r="J24" s="6" t="s">
        <v>58</v>
      </c>
      <c r="Q24" s="5" t="s">
        <v>99</v>
      </c>
      <c r="T24" s="5" t="s">
        <v>56</v>
      </c>
    </row>
    <row r="25" spans="1:22" x14ac:dyDescent="0.2">
      <c r="A25" s="6" t="s">
        <v>32</v>
      </c>
      <c r="B25" s="6">
        <v>1192021</v>
      </c>
      <c r="C25" s="6">
        <v>1</v>
      </c>
      <c r="D25" s="6">
        <v>12</v>
      </c>
      <c r="E25" s="6" t="s">
        <v>7</v>
      </c>
      <c r="F25" s="5">
        <v>180</v>
      </c>
      <c r="G25" s="5" t="s">
        <v>16</v>
      </c>
      <c r="H25" s="5">
        <v>110</v>
      </c>
      <c r="I25" s="5" t="s">
        <v>37</v>
      </c>
      <c r="J25" s="6" t="s">
        <v>99</v>
      </c>
      <c r="K25" s="5">
        <v>52</v>
      </c>
      <c r="L25" s="5">
        <v>52</v>
      </c>
      <c r="M25" s="5">
        <v>46</v>
      </c>
      <c r="N25" s="5">
        <v>7</v>
      </c>
      <c r="O25" s="5">
        <v>12</v>
      </c>
      <c r="P25" s="5" t="s">
        <v>37</v>
      </c>
      <c r="Q25" s="5" t="s">
        <v>99</v>
      </c>
      <c r="R25" s="5" t="s">
        <v>154</v>
      </c>
      <c r="S25" s="5" t="s">
        <v>152</v>
      </c>
      <c r="T25" s="6" t="s">
        <v>56</v>
      </c>
      <c r="U25" s="5" t="s">
        <v>21</v>
      </c>
    </row>
    <row r="26" spans="1:22" x14ac:dyDescent="0.2">
      <c r="A26" s="6" t="s">
        <v>32</v>
      </c>
      <c r="B26" s="6">
        <v>1192021</v>
      </c>
      <c r="C26" s="6">
        <v>1</v>
      </c>
      <c r="D26" s="6">
        <v>12</v>
      </c>
      <c r="E26" s="6" t="s">
        <v>7</v>
      </c>
      <c r="H26" s="5">
        <v>5</v>
      </c>
      <c r="I26" s="5" t="s">
        <v>37</v>
      </c>
      <c r="J26" s="6" t="s">
        <v>99</v>
      </c>
      <c r="N26" s="5">
        <v>16</v>
      </c>
      <c r="O26" s="5">
        <v>5</v>
      </c>
      <c r="P26" s="5" t="s">
        <v>37</v>
      </c>
      <c r="Q26" s="5" t="s">
        <v>99</v>
      </c>
      <c r="T26" s="6" t="s">
        <v>56</v>
      </c>
      <c r="U26" s="5" t="s">
        <v>21</v>
      </c>
    </row>
    <row r="27" spans="1:22" x14ac:dyDescent="0.2">
      <c r="A27" s="6" t="s">
        <v>32</v>
      </c>
      <c r="B27" s="6">
        <v>1192021</v>
      </c>
      <c r="C27" s="6">
        <v>1</v>
      </c>
      <c r="D27" s="6">
        <v>12</v>
      </c>
      <c r="E27" s="6" t="s">
        <v>7</v>
      </c>
      <c r="J27" s="6" t="s">
        <v>99</v>
      </c>
      <c r="N27" s="5">
        <v>27</v>
      </c>
      <c r="O27" s="5">
        <v>14</v>
      </c>
      <c r="P27" s="5" t="s">
        <v>37</v>
      </c>
      <c r="Q27" s="5" t="s">
        <v>99</v>
      </c>
      <c r="T27" s="6" t="s">
        <v>56</v>
      </c>
      <c r="U27" s="5" t="s">
        <v>21</v>
      </c>
    </row>
    <row r="28" spans="1:22" x14ac:dyDescent="0.2">
      <c r="A28" s="6" t="s">
        <v>32</v>
      </c>
      <c r="B28" s="6">
        <v>1192021</v>
      </c>
      <c r="C28" s="6">
        <v>1</v>
      </c>
      <c r="D28" s="6">
        <v>12</v>
      </c>
      <c r="E28" s="6" t="s">
        <v>7</v>
      </c>
      <c r="J28" s="6" t="s">
        <v>99</v>
      </c>
      <c r="N28" s="5">
        <v>11</v>
      </c>
      <c r="O28" s="5">
        <v>3</v>
      </c>
      <c r="P28" s="5" t="s">
        <v>37</v>
      </c>
      <c r="Q28" s="5" t="s">
        <v>99</v>
      </c>
      <c r="T28" s="6" t="s">
        <v>56</v>
      </c>
      <c r="U28" s="5" t="s">
        <v>21</v>
      </c>
    </row>
    <row r="29" spans="1:22" x14ac:dyDescent="0.2">
      <c r="A29" s="6" t="s">
        <v>32</v>
      </c>
      <c r="B29" s="6">
        <v>1192021</v>
      </c>
      <c r="C29" s="6">
        <v>1</v>
      </c>
      <c r="D29" s="6">
        <v>13</v>
      </c>
      <c r="E29" s="6" t="s">
        <v>7</v>
      </c>
      <c r="F29" s="5">
        <v>25</v>
      </c>
      <c r="G29" s="5" t="s">
        <v>16</v>
      </c>
      <c r="H29" s="5">
        <v>25</v>
      </c>
      <c r="I29" s="5" t="s">
        <v>37</v>
      </c>
      <c r="J29" s="6" t="s">
        <v>99</v>
      </c>
      <c r="K29" s="5">
        <v>7</v>
      </c>
      <c r="L29" s="5">
        <v>7</v>
      </c>
      <c r="M29" s="5">
        <v>5</v>
      </c>
      <c r="Q29" s="5" t="s">
        <v>99</v>
      </c>
      <c r="R29" s="5" t="s">
        <v>152</v>
      </c>
      <c r="S29" s="5" t="s">
        <v>152</v>
      </c>
      <c r="T29" s="6" t="s">
        <v>56</v>
      </c>
    </row>
    <row r="30" spans="1:22" x14ac:dyDescent="0.2">
      <c r="A30" s="6" t="s">
        <v>32</v>
      </c>
      <c r="B30" s="6">
        <v>1192021</v>
      </c>
      <c r="C30" s="6">
        <v>1</v>
      </c>
      <c r="D30" s="6">
        <v>14</v>
      </c>
      <c r="E30" s="6" t="s">
        <v>7</v>
      </c>
      <c r="F30" s="5">
        <v>120</v>
      </c>
      <c r="G30" s="5" t="s">
        <v>16</v>
      </c>
      <c r="H30" s="5">
        <v>30</v>
      </c>
      <c r="I30" s="5" t="s">
        <v>41</v>
      </c>
      <c r="J30" s="6" t="s">
        <v>99</v>
      </c>
      <c r="K30" s="5">
        <v>33</v>
      </c>
      <c r="L30" s="5">
        <v>33</v>
      </c>
      <c r="M30" s="5">
        <v>23</v>
      </c>
      <c r="N30" s="5">
        <v>23</v>
      </c>
      <c r="O30" s="5">
        <v>12</v>
      </c>
      <c r="P30" s="5" t="s">
        <v>41</v>
      </c>
      <c r="Q30" s="5" t="s">
        <v>99</v>
      </c>
      <c r="R30" s="5" t="s">
        <v>154</v>
      </c>
      <c r="S30" s="5" t="s">
        <v>152</v>
      </c>
      <c r="T30" s="6" t="s">
        <v>56</v>
      </c>
      <c r="U30" s="5" t="s">
        <v>21</v>
      </c>
      <c r="V30" s="5" t="s">
        <v>42</v>
      </c>
    </row>
    <row r="31" spans="1:22" x14ac:dyDescent="0.2">
      <c r="A31" s="6" t="s">
        <v>32</v>
      </c>
      <c r="B31" s="6">
        <v>1192021</v>
      </c>
      <c r="C31" s="6">
        <v>1</v>
      </c>
      <c r="D31" s="6">
        <v>14</v>
      </c>
      <c r="E31" s="6" t="s">
        <v>7</v>
      </c>
      <c r="H31" s="5">
        <v>10</v>
      </c>
      <c r="I31" s="5" t="s">
        <v>37</v>
      </c>
      <c r="J31" s="6" t="s">
        <v>99</v>
      </c>
      <c r="N31" s="5">
        <v>15</v>
      </c>
      <c r="O31" s="5">
        <v>6</v>
      </c>
      <c r="P31" s="5" t="s">
        <v>43</v>
      </c>
      <c r="Q31" s="5" t="s">
        <v>99</v>
      </c>
      <c r="T31" s="6" t="s">
        <v>56</v>
      </c>
      <c r="U31" s="5" t="s">
        <v>21</v>
      </c>
    </row>
    <row r="32" spans="1:22" x14ac:dyDescent="0.2">
      <c r="A32" s="6" t="s">
        <v>32</v>
      </c>
      <c r="B32" s="6">
        <v>1192021</v>
      </c>
      <c r="C32" s="6">
        <v>1</v>
      </c>
      <c r="D32" s="6">
        <v>14</v>
      </c>
      <c r="E32" s="6" t="s">
        <v>7</v>
      </c>
      <c r="H32" s="5">
        <v>20</v>
      </c>
      <c r="I32" s="5" t="s">
        <v>17</v>
      </c>
      <c r="J32" s="6" t="s">
        <v>99</v>
      </c>
      <c r="N32" s="5">
        <v>6</v>
      </c>
      <c r="O32" s="5">
        <v>6</v>
      </c>
      <c r="P32" s="5" t="s">
        <v>37</v>
      </c>
      <c r="Q32" s="5" t="s">
        <v>99</v>
      </c>
      <c r="T32" s="6" t="s">
        <v>56</v>
      </c>
      <c r="U32" s="5" t="s">
        <v>21</v>
      </c>
    </row>
    <row r="33" spans="1:21" x14ac:dyDescent="0.2">
      <c r="A33" s="6" t="s">
        <v>32</v>
      </c>
      <c r="B33" s="6">
        <v>1192021</v>
      </c>
      <c r="C33" s="6">
        <v>1</v>
      </c>
      <c r="D33" s="6">
        <v>14</v>
      </c>
      <c r="E33" s="6" t="s">
        <v>7</v>
      </c>
      <c r="H33" s="5">
        <v>20</v>
      </c>
      <c r="I33" s="5" t="s">
        <v>17</v>
      </c>
      <c r="J33" s="6" t="s">
        <v>99</v>
      </c>
      <c r="Q33" s="5" t="s">
        <v>99</v>
      </c>
      <c r="T33" s="6" t="s">
        <v>56</v>
      </c>
    </row>
    <row r="34" spans="1:21" x14ac:dyDescent="0.2">
      <c r="A34" s="6" t="s">
        <v>32</v>
      </c>
      <c r="B34" s="6">
        <v>1192021</v>
      </c>
      <c r="C34" s="6">
        <v>1</v>
      </c>
      <c r="D34" s="6">
        <v>14</v>
      </c>
      <c r="E34" s="6" t="s">
        <v>7</v>
      </c>
      <c r="H34" s="5">
        <v>20</v>
      </c>
      <c r="I34" s="5" t="s">
        <v>26</v>
      </c>
      <c r="J34" s="6" t="s">
        <v>99</v>
      </c>
      <c r="Q34" s="5" t="s">
        <v>99</v>
      </c>
      <c r="T34" s="6" t="s">
        <v>56</v>
      </c>
    </row>
    <row r="35" spans="1:21" x14ac:dyDescent="0.2">
      <c r="A35" s="6" t="s">
        <v>32</v>
      </c>
      <c r="B35" s="6">
        <v>1192021</v>
      </c>
      <c r="C35" s="6">
        <v>1</v>
      </c>
      <c r="D35" s="6">
        <v>15</v>
      </c>
      <c r="E35" s="6" t="s">
        <v>7</v>
      </c>
      <c r="F35" s="5">
        <v>60</v>
      </c>
      <c r="G35" s="5" t="s">
        <v>16</v>
      </c>
      <c r="H35" s="5">
        <v>15</v>
      </c>
      <c r="I35" s="5" t="s">
        <v>37</v>
      </c>
      <c r="J35" s="6" t="s">
        <v>99</v>
      </c>
      <c r="K35" s="5">
        <v>20</v>
      </c>
      <c r="L35" s="5">
        <v>18</v>
      </c>
      <c r="M35" s="5">
        <v>14</v>
      </c>
      <c r="Q35" s="5" t="s">
        <v>152</v>
      </c>
      <c r="R35" s="5" t="s">
        <v>152</v>
      </c>
      <c r="S35" s="5" t="s">
        <v>152</v>
      </c>
      <c r="T35" s="6" t="s">
        <v>152</v>
      </c>
    </row>
    <row r="36" spans="1:21" x14ac:dyDescent="0.2">
      <c r="A36" s="6" t="s">
        <v>32</v>
      </c>
      <c r="B36" s="6">
        <v>1192021</v>
      </c>
      <c r="C36" s="6">
        <v>1</v>
      </c>
      <c r="D36" s="6">
        <v>16</v>
      </c>
      <c r="E36" s="6" t="s">
        <v>7</v>
      </c>
      <c r="F36" s="5">
        <v>30</v>
      </c>
      <c r="G36" s="5" t="s">
        <v>16</v>
      </c>
      <c r="H36" s="5">
        <v>30</v>
      </c>
      <c r="I36" s="5" t="s">
        <v>37</v>
      </c>
      <c r="J36" s="6" t="s">
        <v>99</v>
      </c>
      <c r="K36" s="5">
        <v>9</v>
      </c>
      <c r="L36" s="5">
        <v>8</v>
      </c>
      <c r="M36" s="5">
        <v>4</v>
      </c>
      <c r="Q36" s="5" t="s">
        <v>152</v>
      </c>
      <c r="R36" s="5" t="s">
        <v>152</v>
      </c>
      <c r="S36" s="5" t="s">
        <v>152</v>
      </c>
      <c r="T36" s="6" t="s">
        <v>152</v>
      </c>
    </row>
    <row r="37" spans="1:21" x14ac:dyDescent="0.2">
      <c r="A37" s="6" t="s">
        <v>32</v>
      </c>
      <c r="B37" s="6">
        <v>1192021</v>
      </c>
      <c r="C37" s="6">
        <v>1</v>
      </c>
      <c r="D37" s="6">
        <v>17</v>
      </c>
      <c r="E37" s="6" t="s">
        <v>7</v>
      </c>
      <c r="F37" s="5">
        <v>50</v>
      </c>
      <c r="G37" s="5" t="s">
        <v>16</v>
      </c>
      <c r="H37" s="5">
        <v>35</v>
      </c>
      <c r="I37" s="5" t="s">
        <v>23</v>
      </c>
      <c r="J37" s="6" t="s">
        <v>99</v>
      </c>
      <c r="K37" s="5">
        <v>17</v>
      </c>
      <c r="L37" s="5">
        <v>16</v>
      </c>
      <c r="M37" s="5">
        <v>18</v>
      </c>
      <c r="N37" s="5">
        <v>6</v>
      </c>
      <c r="O37" s="5">
        <v>8</v>
      </c>
      <c r="P37" s="5" t="s">
        <v>37</v>
      </c>
      <c r="Q37" s="5" t="s">
        <v>99</v>
      </c>
      <c r="R37" s="5" t="s">
        <v>154</v>
      </c>
      <c r="S37" s="5" t="s">
        <v>152</v>
      </c>
      <c r="T37" s="6" t="s">
        <v>56</v>
      </c>
      <c r="U37" s="5" t="s">
        <v>21</v>
      </c>
    </row>
    <row r="38" spans="1:21" x14ac:dyDescent="0.2">
      <c r="A38" s="6" t="s">
        <v>32</v>
      </c>
      <c r="B38" s="6">
        <v>1192021</v>
      </c>
      <c r="C38" s="6">
        <v>1</v>
      </c>
      <c r="D38" s="6">
        <v>18</v>
      </c>
      <c r="E38" s="6" t="s">
        <v>7</v>
      </c>
      <c r="F38" s="5">
        <v>45</v>
      </c>
      <c r="G38" s="5" t="s">
        <v>16</v>
      </c>
      <c r="H38" s="5">
        <v>15</v>
      </c>
      <c r="I38" s="5" t="s">
        <v>37</v>
      </c>
      <c r="J38" s="6" t="s">
        <v>99</v>
      </c>
      <c r="K38" s="5">
        <v>15</v>
      </c>
      <c r="L38" s="5">
        <v>12</v>
      </c>
      <c r="M38" s="5">
        <v>13</v>
      </c>
      <c r="Q38" s="5" t="s">
        <v>152</v>
      </c>
      <c r="R38" s="5" t="s">
        <v>152</v>
      </c>
      <c r="S38" s="5" t="s">
        <v>152</v>
      </c>
      <c r="T38" s="6" t="s">
        <v>152</v>
      </c>
    </row>
    <row r="39" spans="1:21" x14ac:dyDescent="0.2">
      <c r="A39" s="6" t="s">
        <v>32</v>
      </c>
      <c r="B39" s="6">
        <v>1192021</v>
      </c>
      <c r="C39" s="6">
        <v>1</v>
      </c>
      <c r="D39" s="6">
        <v>19</v>
      </c>
      <c r="E39" s="6" t="s">
        <v>7</v>
      </c>
      <c r="F39" s="5">
        <v>45</v>
      </c>
      <c r="G39" s="5" t="s">
        <v>16</v>
      </c>
      <c r="H39" s="5">
        <v>30</v>
      </c>
      <c r="I39" s="5" t="s">
        <v>37</v>
      </c>
      <c r="J39" s="6" t="s">
        <v>99</v>
      </c>
      <c r="K39" s="5">
        <v>14</v>
      </c>
      <c r="L39" s="5">
        <v>11</v>
      </c>
      <c r="M39" s="5">
        <v>7</v>
      </c>
      <c r="Q39" s="5" t="s">
        <v>152</v>
      </c>
      <c r="R39" s="5" t="s">
        <v>152</v>
      </c>
      <c r="S39" s="5" t="s">
        <v>152</v>
      </c>
      <c r="T39" s="6" t="s">
        <v>152</v>
      </c>
    </row>
    <row r="40" spans="1:21" x14ac:dyDescent="0.2">
      <c r="A40" s="6" t="s">
        <v>32</v>
      </c>
      <c r="B40" s="6">
        <v>1192021</v>
      </c>
      <c r="C40" s="6">
        <v>1</v>
      </c>
      <c r="D40" s="6">
        <v>20</v>
      </c>
      <c r="E40" s="6" t="s">
        <v>132</v>
      </c>
      <c r="F40" s="5">
        <v>20</v>
      </c>
      <c r="G40" s="5" t="s">
        <v>16</v>
      </c>
      <c r="J40" s="6" t="s">
        <v>99</v>
      </c>
      <c r="K40" s="5">
        <v>6</v>
      </c>
      <c r="L40" s="5">
        <v>7</v>
      </c>
      <c r="M40" s="5">
        <v>1</v>
      </c>
      <c r="Q40" s="5" t="s">
        <v>152</v>
      </c>
      <c r="R40" s="5" t="s">
        <v>152</v>
      </c>
      <c r="S40" s="5" t="s">
        <v>152</v>
      </c>
      <c r="T40" s="6" t="s">
        <v>152</v>
      </c>
    </row>
    <row r="41" spans="1:21" x14ac:dyDescent="0.2">
      <c r="A41" s="6" t="s">
        <v>32</v>
      </c>
      <c r="B41" s="6">
        <v>1192021</v>
      </c>
      <c r="C41" s="6">
        <v>1</v>
      </c>
      <c r="D41" s="6">
        <v>21</v>
      </c>
      <c r="E41" s="6" t="s">
        <v>7</v>
      </c>
      <c r="F41" s="5">
        <v>45</v>
      </c>
      <c r="G41" s="5" t="s">
        <v>16</v>
      </c>
      <c r="J41" s="6" t="s">
        <v>99</v>
      </c>
      <c r="K41" s="5">
        <v>12</v>
      </c>
      <c r="L41" s="5">
        <v>10</v>
      </c>
      <c r="M41" s="5">
        <v>9</v>
      </c>
      <c r="Q41" s="5" t="s">
        <v>152</v>
      </c>
      <c r="R41" s="5" t="s">
        <v>152</v>
      </c>
      <c r="S41" s="5" t="s">
        <v>152</v>
      </c>
      <c r="T41" s="6" t="s">
        <v>152</v>
      </c>
    </row>
    <row r="42" spans="1:21" x14ac:dyDescent="0.2">
      <c r="A42" s="6" t="s">
        <v>32</v>
      </c>
      <c r="B42" s="6">
        <v>1192021</v>
      </c>
      <c r="C42" s="6">
        <v>2</v>
      </c>
      <c r="D42" s="6">
        <v>22</v>
      </c>
      <c r="E42" s="6" t="s">
        <v>7</v>
      </c>
      <c r="F42" s="5">
        <v>50</v>
      </c>
      <c r="G42" s="5" t="s">
        <v>16</v>
      </c>
      <c r="H42" s="5">
        <v>30</v>
      </c>
      <c r="I42" s="5" t="s">
        <v>26</v>
      </c>
      <c r="J42" s="6" t="s">
        <v>99</v>
      </c>
      <c r="K42" s="5">
        <v>13</v>
      </c>
      <c r="L42" s="5">
        <v>13</v>
      </c>
      <c r="M42" s="5">
        <v>1</v>
      </c>
      <c r="N42" s="5">
        <v>4</v>
      </c>
      <c r="O42" s="5">
        <v>5</v>
      </c>
      <c r="P42" s="5" t="s">
        <v>37</v>
      </c>
      <c r="Q42" s="5" t="s">
        <v>99</v>
      </c>
      <c r="R42" s="5" t="s">
        <v>154</v>
      </c>
      <c r="S42" s="5" t="s">
        <v>152</v>
      </c>
      <c r="T42" s="6" t="s">
        <v>56</v>
      </c>
      <c r="U42" s="5" t="s">
        <v>21</v>
      </c>
    </row>
    <row r="43" spans="1:21" x14ac:dyDescent="0.2">
      <c r="A43" s="6" t="s">
        <v>32</v>
      </c>
      <c r="B43" s="6">
        <v>1192021</v>
      </c>
      <c r="C43" s="6">
        <v>2</v>
      </c>
      <c r="D43" s="6">
        <v>22</v>
      </c>
      <c r="E43" s="6" t="s">
        <v>7</v>
      </c>
      <c r="H43" s="5">
        <v>20</v>
      </c>
      <c r="I43" s="5" t="s">
        <v>37</v>
      </c>
      <c r="J43" s="6" t="s">
        <v>99</v>
      </c>
      <c r="N43" s="5">
        <v>9</v>
      </c>
      <c r="O43" s="5">
        <v>1</v>
      </c>
      <c r="P43" s="5" t="s">
        <v>43</v>
      </c>
      <c r="Q43" s="5" t="s">
        <v>99</v>
      </c>
      <c r="T43" s="6" t="s">
        <v>56</v>
      </c>
      <c r="U43" s="5" t="s">
        <v>21</v>
      </c>
    </row>
    <row r="44" spans="1:21" x14ac:dyDescent="0.2">
      <c r="A44" s="6" t="s">
        <v>32</v>
      </c>
      <c r="B44" s="6">
        <v>1192021</v>
      </c>
      <c r="C44" s="6">
        <v>2</v>
      </c>
      <c r="D44" s="6">
        <v>23</v>
      </c>
      <c r="E44" s="6" t="s">
        <v>7</v>
      </c>
      <c r="F44" s="5">
        <v>25</v>
      </c>
      <c r="G44" s="5" t="s">
        <v>16</v>
      </c>
      <c r="H44" s="5">
        <v>25</v>
      </c>
      <c r="I44" s="5" t="s">
        <v>37</v>
      </c>
      <c r="J44" s="6" t="s">
        <v>99</v>
      </c>
      <c r="K44" s="5">
        <v>8</v>
      </c>
      <c r="L44" s="5">
        <v>6</v>
      </c>
      <c r="M44" s="5">
        <v>1</v>
      </c>
      <c r="Q44" s="5" t="s">
        <v>152</v>
      </c>
      <c r="R44" s="5" t="s">
        <v>152</v>
      </c>
      <c r="S44" s="5" t="s">
        <v>152</v>
      </c>
      <c r="T44" s="6" t="s">
        <v>152</v>
      </c>
    </row>
    <row r="45" spans="1:21" x14ac:dyDescent="0.2">
      <c r="A45" s="6" t="s">
        <v>32</v>
      </c>
      <c r="B45" s="6">
        <v>1192021</v>
      </c>
      <c r="C45" s="6">
        <v>2</v>
      </c>
      <c r="D45" s="6">
        <v>24</v>
      </c>
      <c r="E45" s="6" t="s">
        <v>7</v>
      </c>
      <c r="F45" s="5">
        <v>80</v>
      </c>
      <c r="G45" s="5" t="s">
        <v>16</v>
      </c>
      <c r="H45" s="5">
        <v>5</v>
      </c>
      <c r="I45" s="5" t="s">
        <v>17</v>
      </c>
      <c r="J45" s="6" t="s">
        <v>99</v>
      </c>
      <c r="K45" s="5">
        <v>21</v>
      </c>
      <c r="L45" s="5">
        <v>25</v>
      </c>
      <c r="M45" s="5">
        <v>7</v>
      </c>
      <c r="N45" s="5">
        <v>3</v>
      </c>
      <c r="O45" s="5">
        <v>4</v>
      </c>
      <c r="P45" s="5" t="s">
        <v>44</v>
      </c>
      <c r="Q45" s="5" t="s">
        <v>99</v>
      </c>
      <c r="R45" s="5" t="s">
        <v>154</v>
      </c>
      <c r="S45" s="5" t="s">
        <v>152</v>
      </c>
      <c r="T45" s="6" t="s">
        <v>56</v>
      </c>
      <c r="U45" s="5" t="s">
        <v>21</v>
      </c>
    </row>
    <row r="46" spans="1:21" x14ac:dyDescent="0.2">
      <c r="A46" s="6" t="s">
        <v>32</v>
      </c>
      <c r="B46" s="6">
        <v>1192021</v>
      </c>
      <c r="C46" s="6">
        <v>2</v>
      </c>
      <c r="D46" s="6">
        <v>24</v>
      </c>
      <c r="E46" s="6" t="s">
        <v>7</v>
      </c>
      <c r="H46" s="5">
        <v>3</v>
      </c>
      <c r="I46" s="5" t="s">
        <v>37</v>
      </c>
      <c r="J46" s="6" t="s">
        <v>99</v>
      </c>
      <c r="Q46" s="5" t="s">
        <v>99</v>
      </c>
      <c r="T46" s="6" t="s">
        <v>56</v>
      </c>
    </row>
    <row r="47" spans="1:21" x14ac:dyDescent="0.2">
      <c r="A47" s="6" t="s">
        <v>32</v>
      </c>
      <c r="B47" s="6">
        <v>1192021</v>
      </c>
      <c r="C47" s="6">
        <v>2</v>
      </c>
      <c r="D47" s="6">
        <v>24</v>
      </c>
      <c r="E47" s="6" t="s">
        <v>7</v>
      </c>
      <c r="H47" s="5">
        <v>7</v>
      </c>
      <c r="I47" s="5" t="s">
        <v>37</v>
      </c>
      <c r="J47" s="6" t="s">
        <v>99</v>
      </c>
      <c r="Q47" s="5" t="s">
        <v>99</v>
      </c>
      <c r="T47" s="6" t="s">
        <v>56</v>
      </c>
    </row>
    <row r="48" spans="1:21" x14ac:dyDescent="0.2">
      <c r="A48" s="6" t="s">
        <v>32</v>
      </c>
      <c r="B48" s="6">
        <v>1192021</v>
      </c>
      <c r="C48" s="6">
        <v>2</v>
      </c>
      <c r="D48" s="6">
        <v>24</v>
      </c>
      <c r="E48" s="6" t="s">
        <v>7</v>
      </c>
      <c r="H48" s="5">
        <v>8</v>
      </c>
      <c r="I48" s="5" t="s">
        <v>37</v>
      </c>
      <c r="J48" s="6" t="s">
        <v>99</v>
      </c>
      <c r="Q48" s="5" t="s">
        <v>99</v>
      </c>
      <c r="T48" s="6" t="s">
        <v>56</v>
      </c>
    </row>
    <row r="49" spans="1:22" x14ac:dyDescent="0.2">
      <c r="A49" s="6" t="s">
        <v>32</v>
      </c>
      <c r="B49" s="6">
        <v>1192021</v>
      </c>
      <c r="C49" s="6">
        <v>2</v>
      </c>
      <c r="D49" s="6">
        <v>25</v>
      </c>
      <c r="E49" s="6" t="s">
        <v>8</v>
      </c>
      <c r="F49" s="5">
        <v>65</v>
      </c>
      <c r="G49" s="5" t="s">
        <v>16</v>
      </c>
      <c r="H49" s="5">
        <v>65</v>
      </c>
      <c r="I49" s="5" t="s">
        <v>37</v>
      </c>
      <c r="J49" s="6" t="s">
        <v>99</v>
      </c>
      <c r="K49" s="5">
        <v>20</v>
      </c>
      <c r="L49" s="5">
        <v>17</v>
      </c>
      <c r="M49" s="5">
        <v>10</v>
      </c>
      <c r="P49" s="5" t="s">
        <v>37</v>
      </c>
      <c r="Q49" s="5" t="s">
        <v>152</v>
      </c>
      <c r="R49" s="5" t="s">
        <v>154</v>
      </c>
      <c r="S49" s="5" t="s">
        <v>152</v>
      </c>
      <c r="T49" s="6" t="s">
        <v>152</v>
      </c>
      <c r="U49" s="5" t="s">
        <v>21</v>
      </c>
      <c r="V49" s="5" t="s">
        <v>45</v>
      </c>
    </row>
    <row r="50" spans="1:22" x14ac:dyDescent="0.2">
      <c r="A50" s="6" t="s">
        <v>32</v>
      </c>
      <c r="B50" s="6">
        <v>1192021</v>
      </c>
      <c r="C50" s="6">
        <v>2</v>
      </c>
      <c r="D50" s="6">
        <v>26</v>
      </c>
      <c r="E50" s="6" t="s">
        <v>7</v>
      </c>
      <c r="F50" s="5">
        <v>230</v>
      </c>
      <c r="G50" s="5" t="s">
        <v>16</v>
      </c>
      <c r="H50" s="5">
        <v>25</v>
      </c>
      <c r="I50" s="5" t="s">
        <v>17</v>
      </c>
      <c r="J50" s="6" t="s">
        <v>99</v>
      </c>
      <c r="K50" s="5">
        <v>57</v>
      </c>
      <c r="L50" s="5">
        <v>46</v>
      </c>
      <c r="M50" s="5">
        <v>35</v>
      </c>
      <c r="N50" s="5">
        <v>14</v>
      </c>
      <c r="O50" s="5">
        <v>9</v>
      </c>
      <c r="P50" s="5" t="s">
        <v>44</v>
      </c>
      <c r="Q50" s="5" t="s">
        <v>99</v>
      </c>
      <c r="R50" s="5" t="s">
        <v>154</v>
      </c>
      <c r="S50" s="5" t="s">
        <v>152</v>
      </c>
      <c r="T50" s="6" t="s">
        <v>56</v>
      </c>
      <c r="U50" s="5" t="s">
        <v>21</v>
      </c>
    </row>
    <row r="51" spans="1:22" x14ac:dyDescent="0.2">
      <c r="A51" s="6" t="s">
        <v>32</v>
      </c>
      <c r="B51" s="6">
        <v>1192021</v>
      </c>
      <c r="C51" s="6">
        <v>2</v>
      </c>
      <c r="D51" s="6">
        <v>26</v>
      </c>
      <c r="E51" s="6" t="s">
        <v>7</v>
      </c>
      <c r="H51" s="5">
        <v>60</v>
      </c>
      <c r="I51" s="5" t="s">
        <v>17</v>
      </c>
      <c r="J51" s="6" t="s">
        <v>99</v>
      </c>
      <c r="N51" s="5">
        <v>21</v>
      </c>
      <c r="O51" s="5">
        <v>6</v>
      </c>
      <c r="P51" s="5" t="s">
        <v>44</v>
      </c>
      <c r="Q51" s="5" t="s">
        <v>99</v>
      </c>
      <c r="T51" s="6" t="s">
        <v>56</v>
      </c>
      <c r="U51" s="5" t="s">
        <v>21</v>
      </c>
    </row>
    <row r="52" spans="1:22" x14ac:dyDescent="0.2">
      <c r="A52" s="6" t="s">
        <v>32</v>
      </c>
      <c r="B52" s="6">
        <v>1192021</v>
      </c>
      <c r="C52" s="6">
        <v>2</v>
      </c>
      <c r="D52" s="6">
        <v>26</v>
      </c>
      <c r="E52" s="6" t="s">
        <v>7</v>
      </c>
      <c r="H52" s="5">
        <v>10</v>
      </c>
      <c r="I52" s="5" t="s">
        <v>23</v>
      </c>
      <c r="J52" s="6" t="s">
        <v>99</v>
      </c>
      <c r="Q52" s="5" t="s">
        <v>99</v>
      </c>
      <c r="T52" s="6" t="s">
        <v>56</v>
      </c>
    </row>
    <row r="53" spans="1:22" x14ac:dyDescent="0.2">
      <c r="A53" s="6" t="s">
        <v>32</v>
      </c>
      <c r="B53" s="6">
        <v>1192021</v>
      </c>
      <c r="C53" s="6">
        <v>2</v>
      </c>
      <c r="D53" s="6">
        <v>26</v>
      </c>
      <c r="E53" s="6" t="s">
        <v>7</v>
      </c>
      <c r="H53" s="5">
        <v>18</v>
      </c>
      <c r="I53" s="5" t="s">
        <v>23</v>
      </c>
      <c r="J53" s="6" t="s">
        <v>99</v>
      </c>
      <c r="Q53" s="5" t="s">
        <v>99</v>
      </c>
      <c r="T53" s="6" t="s">
        <v>56</v>
      </c>
    </row>
    <row r="54" spans="1:22" x14ac:dyDescent="0.2">
      <c r="A54" s="6" t="s">
        <v>32</v>
      </c>
      <c r="B54" s="6">
        <v>1192021</v>
      </c>
      <c r="C54" s="6">
        <v>2</v>
      </c>
      <c r="D54" s="6">
        <v>27</v>
      </c>
      <c r="E54" s="6" t="s">
        <v>7</v>
      </c>
      <c r="F54" s="5">
        <v>75</v>
      </c>
      <c r="G54" s="5" t="s">
        <v>16</v>
      </c>
      <c r="H54" s="5">
        <v>3</v>
      </c>
      <c r="I54" s="5" t="s">
        <v>17</v>
      </c>
      <c r="J54" s="6" t="s">
        <v>99</v>
      </c>
      <c r="K54" s="5">
        <v>24</v>
      </c>
      <c r="L54" s="5">
        <v>18</v>
      </c>
      <c r="M54" s="5">
        <v>9</v>
      </c>
      <c r="N54" s="5">
        <v>6</v>
      </c>
      <c r="O54" s="5">
        <v>3</v>
      </c>
      <c r="P54" s="5" t="s">
        <v>36</v>
      </c>
      <c r="Q54" s="5" t="s">
        <v>99</v>
      </c>
      <c r="R54" s="5" t="s">
        <v>154</v>
      </c>
      <c r="S54" s="5" t="s">
        <v>152</v>
      </c>
      <c r="T54" s="6" t="s">
        <v>56</v>
      </c>
    </row>
    <row r="55" spans="1:22" x14ac:dyDescent="0.2">
      <c r="A55" s="6" t="s">
        <v>32</v>
      </c>
      <c r="B55" s="6">
        <v>1192021</v>
      </c>
      <c r="C55" s="6">
        <v>2</v>
      </c>
      <c r="D55" s="6">
        <v>27</v>
      </c>
      <c r="E55" s="6" t="s">
        <v>7</v>
      </c>
      <c r="H55" s="5">
        <v>5</v>
      </c>
      <c r="I55" s="5" t="s">
        <v>41</v>
      </c>
      <c r="J55" s="6" t="s">
        <v>99</v>
      </c>
      <c r="N55" s="5">
        <v>4</v>
      </c>
      <c r="O55" s="5">
        <v>3</v>
      </c>
      <c r="P55" s="5" t="s">
        <v>17</v>
      </c>
      <c r="Q55" s="5" t="s">
        <v>99</v>
      </c>
      <c r="T55" s="6" t="s">
        <v>56</v>
      </c>
    </row>
    <row r="56" spans="1:22" x14ac:dyDescent="0.2">
      <c r="A56" s="6" t="s">
        <v>32</v>
      </c>
      <c r="B56" s="6">
        <v>1192021</v>
      </c>
      <c r="C56" s="6">
        <v>2</v>
      </c>
      <c r="D56" s="6">
        <v>27</v>
      </c>
      <c r="E56" s="6" t="s">
        <v>7</v>
      </c>
      <c r="H56" s="5">
        <v>14</v>
      </c>
      <c r="I56" s="5" t="s">
        <v>46</v>
      </c>
      <c r="J56" s="6" t="s">
        <v>99</v>
      </c>
      <c r="N56" s="5">
        <v>5</v>
      </c>
      <c r="O56" s="5">
        <v>10</v>
      </c>
      <c r="P56" s="5" t="s">
        <v>17</v>
      </c>
      <c r="Q56" s="5" t="s">
        <v>99</v>
      </c>
      <c r="T56" s="6" t="s">
        <v>56</v>
      </c>
    </row>
    <row r="57" spans="1:22" x14ac:dyDescent="0.2">
      <c r="A57" s="6" t="s">
        <v>32</v>
      </c>
      <c r="B57" s="6">
        <v>1192021</v>
      </c>
      <c r="C57" s="6">
        <v>2</v>
      </c>
      <c r="D57" s="6">
        <v>27</v>
      </c>
      <c r="E57" s="6" t="s">
        <v>7</v>
      </c>
      <c r="H57" s="5">
        <v>1</v>
      </c>
      <c r="I57" s="5" t="s">
        <v>17</v>
      </c>
      <c r="J57" s="6" t="s">
        <v>99</v>
      </c>
      <c r="Q57" s="5" t="s">
        <v>99</v>
      </c>
      <c r="T57" s="6" t="s">
        <v>56</v>
      </c>
    </row>
    <row r="58" spans="1:22" x14ac:dyDescent="0.2">
      <c r="A58" s="6" t="s">
        <v>32</v>
      </c>
      <c r="B58" s="6">
        <v>1192021</v>
      </c>
      <c r="C58" s="6">
        <v>2</v>
      </c>
      <c r="D58" s="6">
        <v>28</v>
      </c>
      <c r="E58" s="6" t="s">
        <v>8</v>
      </c>
      <c r="F58" s="5">
        <v>255</v>
      </c>
      <c r="G58" s="5" t="s">
        <v>16</v>
      </c>
      <c r="H58" s="5">
        <v>255</v>
      </c>
      <c r="I58" s="5" t="s">
        <v>23</v>
      </c>
      <c r="J58" s="6" t="s">
        <v>99</v>
      </c>
      <c r="K58" s="5">
        <v>80</v>
      </c>
      <c r="L58" s="5">
        <v>30</v>
      </c>
      <c r="M58" s="5">
        <v>1</v>
      </c>
      <c r="P58" s="5" t="s">
        <v>37</v>
      </c>
      <c r="Q58" s="5" t="s">
        <v>152</v>
      </c>
      <c r="R58" s="5" t="s">
        <v>154</v>
      </c>
      <c r="S58" s="5" t="s">
        <v>152</v>
      </c>
      <c r="T58" s="6" t="s">
        <v>152</v>
      </c>
      <c r="U58" s="5" t="s">
        <v>21</v>
      </c>
      <c r="V58" s="5" t="s">
        <v>79</v>
      </c>
    </row>
    <row r="59" spans="1:22" x14ac:dyDescent="0.2">
      <c r="A59" s="6" t="s">
        <v>32</v>
      </c>
      <c r="B59" s="6">
        <v>1192021</v>
      </c>
      <c r="C59" s="6">
        <v>3</v>
      </c>
      <c r="D59" s="6">
        <v>29</v>
      </c>
      <c r="E59" s="6" t="s">
        <v>7</v>
      </c>
      <c r="F59" s="5">
        <v>50</v>
      </c>
      <c r="G59" s="5" t="s">
        <v>16</v>
      </c>
      <c r="H59" s="5">
        <v>40</v>
      </c>
      <c r="I59" s="5" t="s">
        <v>26</v>
      </c>
      <c r="J59" s="6" t="s">
        <v>99</v>
      </c>
      <c r="K59" s="5">
        <v>15</v>
      </c>
      <c r="L59" s="5">
        <v>16</v>
      </c>
      <c r="M59" s="5">
        <v>6</v>
      </c>
      <c r="N59" s="5">
        <v>6</v>
      </c>
      <c r="O59" s="5">
        <v>4</v>
      </c>
      <c r="P59" s="5" t="s">
        <v>43</v>
      </c>
      <c r="Q59" s="5" t="s">
        <v>99</v>
      </c>
      <c r="R59" s="5" t="s">
        <v>154</v>
      </c>
      <c r="S59" s="5" t="s">
        <v>152</v>
      </c>
      <c r="T59" s="6" t="s">
        <v>56</v>
      </c>
      <c r="U59" s="5" t="s">
        <v>21</v>
      </c>
    </row>
    <row r="60" spans="1:22" x14ac:dyDescent="0.2">
      <c r="A60" s="6" t="s">
        <v>32</v>
      </c>
      <c r="B60" s="6">
        <v>1192021</v>
      </c>
      <c r="C60" s="6">
        <v>3</v>
      </c>
      <c r="D60" s="6">
        <v>29</v>
      </c>
      <c r="E60" s="6" t="s">
        <v>7</v>
      </c>
      <c r="J60" s="6" t="s">
        <v>99</v>
      </c>
      <c r="N60" s="5">
        <v>5</v>
      </c>
      <c r="O60" s="5">
        <v>3</v>
      </c>
      <c r="P60" s="5" t="s">
        <v>43</v>
      </c>
      <c r="Q60" s="5" t="s">
        <v>99</v>
      </c>
      <c r="T60" s="6" t="s">
        <v>56</v>
      </c>
      <c r="U60" s="5" t="s">
        <v>21</v>
      </c>
    </row>
    <row r="61" spans="1:22" x14ac:dyDescent="0.2">
      <c r="A61" s="6" t="s">
        <v>32</v>
      </c>
      <c r="B61" s="6">
        <v>1192021</v>
      </c>
      <c r="C61" s="6">
        <v>3</v>
      </c>
      <c r="D61" s="6">
        <v>30</v>
      </c>
      <c r="E61" s="6" t="s">
        <v>7</v>
      </c>
      <c r="F61" s="5">
        <v>395</v>
      </c>
      <c r="G61" s="5" t="s">
        <v>16</v>
      </c>
      <c r="H61" s="5">
        <v>70</v>
      </c>
      <c r="I61" s="5" t="s">
        <v>17</v>
      </c>
      <c r="J61" s="6" t="s">
        <v>99</v>
      </c>
      <c r="K61" s="5">
        <v>118</v>
      </c>
      <c r="L61" s="5">
        <v>91</v>
      </c>
      <c r="M61" s="5">
        <v>90</v>
      </c>
      <c r="N61" s="5">
        <v>44</v>
      </c>
      <c r="O61" s="5">
        <v>40</v>
      </c>
      <c r="P61" s="5" t="s">
        <v>17</v>
      </c>
      <c r="Q61" s="5" t="s">
        <v>99</v>
      </c>
      <c r="R61" s="5" t="s">
        <v>154</v>
      </c>
      <c r="S61" s="5" t="s">
        <v>152</v>
      </c>
      <c r="T61" s="6" t="s">
        <v>52</v>
      </c>
      <c r="U61" s="5" t="s">
        <v>21</v>
      </c>
      <c r="V61" s="5" t="s">
        <v>47</v>
      </c>
    </row>
    <row r="62" spans="1:22" x14ac:dyDescent="0.2">
      <c r="A62" s="6" t="s">
        <v>32</v>
      </c>
      <c r="B62" s="6">
        <v>1192021</v>
      </c>
      <c r="C62" s="6">
        <v>3</v>
      </c>
      <c r="D62" s="6">
        <v>30</v>
      </c>
      <c r="E62" s="6" t="s">
        <v>7</v>
      </c>
      <c r="H62" s="5">
        <v>20</v>
      </c>
      <c r="I62" s="5" t="s">
        <v>17</v>
      </c>
      <c r="J62" s="6" t="s">
        <v>99</v>
      </c>
      <c r="N62" s="5">
        <v>16</v>
      </c>
      <c r="O62" s="5">
        <v>6</v>
      </c>
      <c r="P62" s="5" t="s">
        <v>17</v>
      </c>
      <c r="Q62" s="5" t="s">
        <v>99</v>
      </c>
      <c r="T62" s="6" t="s">
        <v>56</v>
      </c>
      <c r="U62" s="5" t="s">
        <v>21</v>
      </c>
    </row>
    <row r="63" spans="1:22" x14ac:dyDescent="0.2">
      <c r="A63" s="6" t="s">
        <v>32</v>
      </c>
      <c r="B63" s="6">
        <v>1192021</v>
      </c>
      <c r="C63" s="6">
        <v>3</v>
      </c>
      <c r="D63" s="6">
        <v>30</v>
      </c>
      <c r="E63" s="6" t="s">
        <v>7</v>
      </c>
      <c r="H63" s="5">
        <v>12</v>
      </c>
      <c r="I63" s="5" t="s">
        <v>41</v>
      </c>
      <c r="J63" s="6" t="s">
        <v>99</v>
      </c>
      <c r="N63" s="5">
        <v>12</v>
      </c>
      <c r="O63" s="5">
        <v>10</v>
      </c>
      <c r="P63" s="5" t="s">
        <v>36</v>
      </c>
      <c r="Q63" s="5" t="s">
        <v>99</v>
      </c>
      <c r="T63" s="6" t="s">
        <v>56</v>
      </c>
      <c r="U63" s="5" t="s">
        <v>21</v>
      </c>
    </row>
    <row r="64" spans="1:22" x14ac:dyDescent="0.2">
      <c r="A64" s="6" t="s">
        <v>32</v>
      </c>
      <c r="B64" s="6">
        <v>1192021</v>
      </c>
      <c r="C64" s="6">
        <v>3</v>
      </c>
      <c r="D64" s="6">
        <v>30</v>
      </c>
      <c r="E64" s="6" t="s">
        <v>7</v>
      </c>
      <c r="H64" s="5">
        <v>10</v>
      </c>
      <c r="I64" s="5" t="s">
        <v>48</v>
      </c>
      <c r="J64" s="6" t="s">
        <v>99</v>
      </c>
      <c r="N64" s="5">
        <v>12</v>
      </c>
      <c r="O64" s="5">
        <v>4</v>
      </c>
      <c r="P64" s="5" t="s">
        <v>43</v>
      </c>
      <c r="Q64" s="5" t="s">
        <v>99</v>
      </c>
      <c r="T64" s="6" t="s">
        <v>56</v>
      </c>
      <c r="U64" s="5" t="s">
        <v>21</v>
      </c>
    </row>
    <row r="65" spans="1:22" x14ac:dyDescent="0.2">
      <c r="A65" s="6" t="s">
        <v>32</v>
      </c>
      <c r="B65" s="6">
        <v>1192021</v>
      </c>
      <c r="C65" s="6">
        <v>3</v>
      </c>
      <c r="D65" s="6">
        <v>30</v>
      </c>
      <c r="E65" s="6" t="s">
        <v>7</v>
      </c>
      <c r="H65" s="5">
        <v>9</v>
      </c>
      <c r="I65" s="5" t="s">
        <v>48</v>
      </c>
      <c r="J65" s="6" t="s">
        <v>99</v>
      </c>
      <c r="Q65" s="5" t="s">
        <v>99</v>
      </c>
      <c r="T65" s="6" t="s">
        <v>56</v>
      </c>
    </row>
    <row r="66" spans="1:22" x14ac:dyDescent="0.2">
      <c r="A66" s="6" t="s">
        <v>32</v>
      </c>
      <c r="B66" s="6">
        <v>1192021</v>
      </c>
      <c r="C66" s="6">
        <v>3</v>
      </c>
      <c r="D66" s="6">
        <v>30</v>
      </c>
      <c r="E66" s="6" t="s">
        <v>7</v>
      </c>
      <c r="H66" s="5">
        <v>3</v>
      </c>
      <c r="I66" s="5" t="s">
        <v>17</v>
      </c>
      <c r="J66" s="6" t="s">
        <v>99</v>
      </c>
      <c r="Q66" s="5" t="s">
        <v>99</v>
      </c>
      <c r="T66" s="6" t="s">
        <v>56</v>
      </c>
    </row>
    <row r="67" spans="1:22" x14ac:dyDescent="0.2">
      <c r="A67" s="6" t="s">
        <v>32</v>
      </c>
      <c r="B67" s="6">
        <v>1192021</v>
      </c>
      <c r="C67" s="6">
        <v>3</v>
      </c>
      <c r="D67" s="6">
        <v>31</v>
      </c>
      <c r="E67" s="6" t="s">
        <v>7</v>
      </c>
      <c r="F67" s="5">
        <v>55</v>
      </c>
      <c r="G67" s="5" t="s">
        <v>16</v>
      </c>
      <c r="H67" s="5">
        <v>50</v>
      </c>
      <c r="I67" s="5" t="s">
        <v>17</v>
      </c>
      <c r="J67" s="6" t="s">
        <v>99</v>
      </c>
      <c r="K67" s="5">
        <v>17</v>
      </c>
      <c r="L67" s="5">
        <v>15</v>
      </c>
      <c r="M67" s="5">
        <v>5</v>
      </c>
      <c r="N67" s="5">
        <v>12</v>
      </c>
      <c r="O67" s="5">
        <v>7</v>
      </c>
      <c r="P67" s="5" t="s">
        <v>44</v>
      </c>
      <c r="Q67" s="5" t="s">
        <v>99</v>
      </c>
      <c r="R67" s="5" t="s">
        <v>154</v>
      </c>
      <c r="S67" s="5" t="s">
        <v>152</v>
      </c>
      <c r="T67" s="6" t="s">
        <v>56</v>
      </c>
      <c r="U67" s="5" t="s">
        <v>21</v>
      </c>
    </row>
    <row r="68" spans="1:22" x14ac:dyDescent="0.2">
      <c r="A68" s="6" t="s">
        <v>32</v>
      </c>
      <c r="B68" s="6">
        <v>1192021</v>
      </c>
      <c r="C68" s="6">
        <v>3</v>
      </c>
      <c r="D68" s="6">
        <v>31</v>
      </c>
      <c r="E68" s="6" t="s">
        <v>7</v>
      </c>
      <c r="H68" s="5">
        <v>1</v>
      </c>
      <c r="I68" s="5" t="s">
        <v>37</v>
      </c>
      <c r="J68" s="6" t="s">
        <v>99</v>
      </c>
      <c r="Q68" s="5" t="s">
        <v>99</v>
      </c>
      <c r="T68" s="6" t="s">
        <v>56</v>
      </c>
    </row>
    <row r="69" spans="1:22" x14ac:dyDescent="0.2">
      <c r="A69" s="6" t="s">
        <v>32</v>
      </c>
      <c r="B69" s="6">
        <v>1192021</v>
      </c>
      <c r="C69" s="6">
        <v>3</v>
      </c>
      <c r="D69" s="6">
        <v>32</v>
      </c>
      <c r="E69" s="6" t="s">
        <v>7</v>
      </c>
      <c r="F69" s="5">
        <v>220</v>
      </c>
      <c r="G69" s="5" t="s">
        <v>16</v>
      </c>
      <c r="H69" s="5">
        <v>50</v>
      </c>
      <c r="I69" s="5" t="s">
        <v>41</v>
      </c>
      <c r="J69" s="6" t="s">
        <v>99</v>
      </c>
      <c r="K69" s="5">
        <v>77</v>
      </c>
      <c r="L69" s="5">
        <v>35</v>
      </c>
      <c r="M69" s="5">
        <v>11</v>
      </c>
      <c r="N69" s="5">
        <v>17</v>
      </c>
      <c r="O69" s="5">
        <v>7</v>
      </c>
      <c r="P69" s="5" t="s">
        <v>41</v>
      </c>
      <c r="Q69" s="5" t="s">
        <v>99</v>
      </c>
      <c r="R69" s="5" t="s">
        <v>154</v>
      </c>
      <c r="S69" s="5" t="s">
        <v>152</v>
      </c>
      <c r="T69" s="6" t="s">
        <v>56</v>
      </c>
      <c r="U69" s="5" t="s">
        <v>21</v>
      </c>
      <c r="V69" s="5" t="s">
        <v>49</v>
      </c>
    </row>
    <row r="70" spans="1:22" x14ac:dyDescent="0.2">
      <c r="A70" s="6" t="s">
        <v>32</v>
      </c>
      <c r="B70" s="6">
        <v>1192021</v>
      </c>
      <c r="C70" s="6">
        <v>3</v>
      </c>
      <c r="D70" s="6">
        <v>32</v>
      </c>
      <c r="E70" s="6" t="s">
        <v>7</v>
      </c>
      <c r="H70" s="5">
        <v>9</v>
      </c>
      <c r="I70" s="5" t="s">
        <v>17</v>
      </c>
      <c r="J70" s="6" t="s">
        <v>99</v>
      </c>
      <c r="N70" s="5">
        <v>15</v>
      </c>
      <c r="O70" s="5">
        <v>4</v>
      </c>
      <c r="P70" s="5" t="s">
        <v>44</v>
      </c>
      <c r="Q70" s="5" t="s">
        <v>99</v>
      </c>
      <c r="T70" s="6" t="s">
        <v>56</v>
      </c>
      <c r="U70" s="5" t="s">
        <v>21</v>
      </c>
    </row>
    <row r="71" spans="1:22" x14ac:dyDescent="0.2">
      <c r="A71" s="6" t="s">
        <v>32</v>
      </c>
      <c r="B71" s="6">
        <v>1192021</v>
      </c>
      <c r="C71" s="6">
        <v>3</v>
      </c>
      <c r="D71" s="6">
        <v>33</v>
      </c>
      <c r="E71" s="6" t="s">
        <v>7</v>
      </c>
      <c r="F71" s="5">
        <v>60</v>
      </c>
      <c r="G71" s="5" t="s">
        <v>16</v>
      </c>
      <c r="H71" s="5">
        <v>4</v>
      </c>
      <c r="I71" s="5" t="s">
        <v>44</v>
      </c>
      <c r="J71" s="6" t="s">
        <v>99</v>
      </c>
      <c r="K71" s="5">
        <v>17</v>
      </c>
      <c r="L71" s="5">
        <v>16</v>
      </c>
      <c r="M71" s="5">
        <v>8</v>
      </c>
      <c r="N71" s="5">
        <v>4</v>
      </c>
      <c r="O71" s="5">
        <v>9</v>
      </c>
      <c r="P71" s="5" t="s">
        <v>44</v>
      </c>
      <c r="Q71" s="5" t="s">
        <v>99</v>
      </c>
      <c r="R71" s="5" t="s">
        <v>154</v>
      </c>
      <c r="S71" s="5" t="s">
        <v>152</v>
      </c>
      <c r="T71" s="6" t="s">
        <v>56</v>
      </c>
      <c r="U71" s="5" t="s">
        <v>21</v>
      </c>
    </row>
    <row r="72" spans="1:22" x14ac:dyDescent="0.2">
      <c r="A72" s="6" t="s">
        <v>32</v>
      </c>
      <c r="B72" s="6">
        <v>1192021</v>
      </c>
      <c r="C72" s="6">
        <v>3</v>
      </c>
      <c r="D72" s="6">
        <v>34</v>
      </c>
      <c r="E72" s="6" t="s">
        <v>7</v>
      </c>
      <c r="F72" s="5">
        <v>80</v>
      </c>
      <c r="G72" s="5" t="s">
        <v>16</v>
      </c>
      <c r="H72" s="5">
        <v>80</v>
      </c>
      <c r="I72" s="5" t="s">
        <v>43</v>
      </c>
      <c r="J72" s="6" t="s">
        <v>99</v>
      </c>
      <c r="K72" s="5">
        <v>22</v>
      </c>
      <c r="L72" s="5">
        <v>25</v>
      </c>
      <c r="M72" s="5">
        <v>12</v>
      </c>
      <c r="Q72" s="5" t="s">
        <v>152</v>
      </c>
      <c r="R72" s="5" t="s">
        <v>152</v>
      </c>
      <c r="S72" s="5" t="s">
        <v>152</v>
      </c>
      <c r="T72" s="6" t="s">
        <v>152</v>
      </c>
    </row>
    <row r="73" spans="1:22" x14ac:dyDescent="0.2">
      <c r="A73" s="6" t="s">
        <v>32</v>
      </c>
      <c r="B73" s="6">
        <v>1202021</v>
      </c>
      <c r="C73" s="6">
        <v>1</v>
      </c>
      <c r="D73" s="6">
        <v>35</v>
      </c>
      <c r="E73" s="6" t="s">
        <v>7</v>
      </c>
      <c r="F73" s="5">
        <v>115</v>
      </c>
      <c r="G73" s="5" t="s">
        <v>16</v>
      </c>
      <c r="H73" s="5">
        <v>15</v>
      </c>
      <c r="I73" s="5" t="s">
        <v>17</v>
      </c>
      <c r="J73" s="6" t="s">
        <v>99</v>
      </c>
      <c r="K73" s="5">
        <v>34</v>
      </c>
      <c r="L73" s="5">
        <v>27</v>
      </c>
      <c r="M73" s="5">
        <v>16</v>
      </c>
      <c r="N73" s="5">
        <v>15</v>
      </c>
      <c r="O73" s="5">
        <v>10</v>
      </c>
      <c r="P73" s="5" t="s">
        <v>17</v>
      </c>
      <c r="Q73" s="5" t="s">
        <v>99</v>
      </c>
      <c r="R73" s="5" t="s">
        <v>154</v>
      </c>
      <c r="S73" s="5" t="s">
        <v>152</v>
      </c>
      <c r="T73" s="6" t="s">
        <v>56</v>
      </c>
      <c r="U73" s="5" t="s">
        <v>51</v>
      </c>
    </row>
    <row r="74" spans="1:22" x14ac:dyDescent="0.2">
      <c r="A74" s="6" t="s">
        <v>32</v>
      </c>
      <c r="B74" s="6">
        <v>1202021</v>
      </c>
      <c r="C74" s="6">
        <v>1</v>
      </c>
      <c r="D74" s="6">
        <v>35</v>
      </c>
      <c r="E74" s="6" t="s">
        <v>7</v>
      </c>
      <c r="H74" s="5">
        <v>3</v>
      </c>
      <c r="I74" s="5" t="s">
        <v>17</v>
      </c>
      <c r="J74" s="6" t="s">
        <v>99</v>
      </c>
      <c r="N74" s="5">
        <v>2</v>
      </c>
      <c r="O74" s="5">
        <v>5</v>
      </c>
      <c r="P74" s="5" t="s">
        <v>17</v>
      </c>
      <c r="Q74" s="5" t="s">
        <v>99</v>
      </c>
      <c r="T74" s="6" t="s">
        <v>56</v>
      </c>
      <c r="U74" s="5" t="s">
        <v>21</v>
      </c>
    </row>
    <row r="75" spans="1:22" x14ac:dyDescent="0.2">
      <c r="A75" s="6" t="s">
        <v>32</v>
      </c>
      <c r="B75" s="6">
        <v>1202021</v>
      </c>
      <c r="C75" s="6">
        <v>1</v>
      </c>
      <c r="D75" s="6">
        <v>35</v>
      </c>
      <c r="E75" s="6" t="s">
        <v>7</v>
      </c>
      <c r="H75" s="5">
        <v>11</v>
      </c>
      <c r="I75" s="5" t="s">
        <v>50</v>
      </c>
      <c r="J75" s="6" t="s">
        <v>99</v>
      </c>
      <c r="Q75" s="5" t="s">
        <v>99</v>
      </c>
      <c r="T75" s="6" t="s">
        <v>56</v>
      </c>
    </row>
    <row r="76" spans="1:22" x14ac:dyDescent="0.2">
      <c r="A76" s="6" t="s">
        <v>32</v>
      </c>
      <c r="B76" s="6">
        <v>1202021</v>
      </c>
      <c r="C76" s="6">
        <v>1</v>
      </c>
      <c r="D76" s="6">
        <v>35</v>
      </c>
      <c r="E76" s="6" t="s">
        <v>7</v>
      </c>
      <c r="H76" s="5">
        <v>9</v>
      </c>
      <c r="I76" s="5" t="s">
        <v>26</v>
      </c>
      <c r="J76" s="6" t="s">
        <v>99</v>
      </c>
      <c r="Q76" s="5" t="s">
        <v>99</v>
      </c>
      <c r="T76" s="6" t="s">
        <v>56</v>
      </c>
    </row>
    <row r="77" spans="1:22" x14ac:dyDescent="0.2">
      <c r="A77" s="6" t="s">
        <v>32</v>
      </c>
      <c r="B77" s="6">
        <v>1202021</v>
      </c>
      <c r="C77" s="6">
        <v>1</v>
      </c>
      <c r="D77" s="6">
        <v>35</v>
      </c>
      <c r="E77" s="6" t="s">
        <v>7</v>
      </c>
      <c r="H77" s="5">
        <v>10</v>
      </c>
      <c r="I77" s="5" t="s">
        <v>26</v>
      </c>
      <c r="J77" s="6" t="s">
        <v>99</v>
      </c>
      <c r="Q77" s="5" t="s">
        <v>99</v>
      </c>
      <c r="T77" s="6" t="s">
        <v>56</v>
      </c>
    </row>
    <row r="78" spans="1:22" x14ac:dyDescent="0.2">
      <c r="A78" s="6" t="s">
        <v>32</v>
      </c>
      <c r="B78" s="6">
        <v>1202021</v>
      </c>
      <c r="C78" s="6">
        <v>1</v>
      </c>
      <c r="D78" s="6">
        <v>36</v>
      </c>
      <c r="E78" s="6" t="s">
        <v>7</v>
      </c>
      <c r="F78" s="5">
        <v>140</v>
      </c>
      <c r="G78" s="5" t="s">
        <v>16</v>
      </c>
      <c r="H78" s="5">
        <v>2</v>
      </c>
      <c r="I78" s="5" t="s">
        <v>17</v>
      </c>
      <c r="J78" s="6" t="s">
        <v>99</v>
      </c>
      <c r="K78" s="5">
        <v>40</v>
      </c>
      <c r="L78" s="5">
        <v>36</v>
      </c>
      <c r="M78" s="5">
        <v>4</v>
      </c>
      <c r="N78" s="5">
        <v>22</v>
      </c>
      <c r="O78" s="5">
        <v>9</v>
      </c>
      <c r="P78" s="5" t="s">
        <v>43</v>
      </c>
      <c r="Q78" s="5" t="s">
        <v>99</v>
      </c>
      <c r="R78" s="5" t="s">
        <v>154</v>
      </c>
      <c r="S78" s="5" t="s">
        <v>152</v>
      </c>
      <c r="T78" s="6" t="s">
        <v>52</v>
      </c>
      <c r="U78" s="5" t="s">
        <v>51</v>
      </c>
      <c r="V78" s="5" t="s">
        <v>80</v>
      </c>
    </row>
    <row r="79" spans="1:22" x14ac:dyDescent="0.2">
      <c r="A79" s="6" t="s">
        <v>32</v>
      </c>
      <c r="B79" s="6">
        <v>1202021</v>
      </c>
      <c r="C79" s="6">
        <v>1</v>
      </c>
      <c r="D79" s="6">
        <v>36</v>
      </c>
      <c r="E79" s="6" t="s">
        <v>7</v>
      </c>
      <c r="H79" s="5">
        <v>2</v>
      </c>
      <c r="I79" s="5" t="s">
        <v>17</v>
      </c>
      <c r="J79" s="6" t="s">
        <v>99</v>
      </c>
      <c r="N79" s="5">
        <v>17</v>
      </c>
      <c r="O79" s="5">
        <v>7</v>
      </c>
      <c r="P79" s="5" t="s">
        <v>43</v>
      </c>
      <c r="Q79" s="5" t="s">
        <v>99</v>
      </c>
      <c r="T79" s="6" t="s">
        <v>52</v>
      </c>
      <c r="U79" s="5" t="s">
        <v>21</v>
      </c>
    </row>
    <row r="80" spans="1:22" x14ac:dyDescent="0.2">
      <c r="A80" s="6" t="s">
        <v>32</v>
      </c>
      <c r="B80" s="6">
        <v>1202021</v>
      </c>
      <c r="C80" s="6">
        <v>1</v>
      </c>
      <c r="D80" s="6">
        <v>36</v>
      </c>
      <c r="E80" s="6" t="s">
        <v>7</v>
      </c>
      <c r="H80" s="5">
        <v>6</v>
      </c>
      <c r="I80" s="5" t="s">
        <v>17</v>
      </c>
      <c r="J80" s="6" t="s">
        <v>99</v>
      </c>
      <c r="Q80" s="5" t="s">
        <v>99</v>
      </c>
      <c r="T80" s="6" t="s">
        <v>56</v>
      </c>
    </row>
    <row r="81" spans="1:22" x14ac:dyDescent="0.2">
      <c r="A81" s="6" t="s">
        <v>32</v>
      </c>
      <c r="B81" s="6">
        <v>1202021</v>
      </c>
      <c r="C81" s="6">
        <v>1</v>
      </c>
      <c r="D81" s="6">
        <v>36</v>
      </c>
      <c r="E81" s="6" t="s">
        <v>7</v>
      </c>
      <c r="H81" s="5">
        <v>14</v>
      </c>
      <c r="I81" s="5" t="s">
        <v>17</v>
      </c>
      <c r="J81" s="6" t="s">
        <v>99</v>
      </c>
      <c r="Q81" s="5" t="s">
        <v>99</v>
      </c>
      <c r="T81" s="6" t="s">
        <v>56</v>
      </c>
    </row>
    <row r="82" spans="1:22" x14ac:dyDescent="0.2">
      <c r="A82" s="6" t="s">
        <v>32</v>
      </c>
      <c r="B82" s="6">
        <v>1202021</v>
      </c>
      <c r="C82" s="6">
        <v>1</v>
      </c>
      <c r="D82" s="6">
        <v>36</v>
      </c>
      <c r="E82" s="6" t="s">
        <v>7</v>
      </c>
      <c r="H82" s="5">
        <f>F78-(SUM(H78:H81))</f>
        <v>116</v>
      </c>
      <c r="I82" s="5" t="s">
        <v>43</v>
      </c>
      <c r="J82" s="6" t="s">
        <v>99</v>
      </c>
      <c r="Q82" s="5" t="s">
        <v>99</v>
      </c>
      <c r="T82" s="6" t="s">
        <v>56</v>
      </c>
    </row>
    <row r="83" spans="1:22" x14ac:dyDescent="0.2">
      <c r="A83" s="6" t="s">
        <v>32</v>
      </c>
      <c r="B83" s="6">
        <v>1202021</v>
      </c>
      <c r="C83" s="6">
        <v>1</v>
      </c>
      <c r="D83" s="6">
        <v>37</v>
      </c>
      <c r="E83" s="6" t="s">
        <v>7</v>
      </c>
      <c r="F83" s="5">
        <v>140</v>
      </c>
      <c r="G83" s="5" t="s">
        <v>16</v>
      </c>
      <c r="H83" s="5">
        <v>40</v>
      </c>
      <c r="I83" s="5" t="s">
        <v>17</v>
      </c>
      <c r="J83" s="6" t="s">
        <v>99</v>
      </c>
      <c r="K83" s="5">
        <v>40</v>
      </c>
      <c r="L83" s="5">
        <v>40</v>
      </c>
      <c r="M83" s="5">
        <v>10</v>
      </c>
      <c r="N83" s="5">
        <v>31</v>
      </c>
      <c r="O83" s="5">
        <v>17</v>
      </c>
      <c r="P83" s="5" t="s">
        <v>53</v>
      </c>
      <c r="Q83" s="5" t="s">
        <v>99</v>
      </c>
      <c r="R83" s="5" t="s">
        <v>154</v>
      </c>
      <c r="S83" s="5" t="s">
        <v>152</v>
      </c>
      <c r="T83" s="6" t="s">
        <v>56</v>
      </c>
      <c r="U83" s="5" t="s">
        <v>21</v>
      </c>
    </row>
    <row r="84" spans="1:22" x14ac:dyDescent="0.2">
      <c r="A84" s="6" t="s">
        <v>32</v>
      </c>
      <c r="B84" s="6">
        <v>1202021</v>
      </c>
      <c r="C84" s="6">
        <v>1</v>
      </c>
      <c r="D84" s="6">
        <v>37</v>
      </c>
      <c r="E84" s="6" t="s">
        <v>7</v>
      </c>
      <c r="H84" s="5">
        <v>1</v>
      </c>
      <c r="I84" s="5" t="s">
        <v>17</v>
      </c>
      <c r="J84" s="6" t="s">
        <v>99</v>
      </c>
      <c r="N84" s="5">
        <v>13</v>
      </c>
      <c r="O84" s="5">
        <v>6</v>
      </c>
      <c r="P84" s="5" t="s">
        <v>46</v>
      </c>
      <c r="Q84" s="5" t="s">
        <v>99</v>
      </c>
      <c r="T84" s="6" t="s">
        <v>56</v>
      </c>
      <c r="U84" s="5" t="s">
        <v>21</v>
      </c>
    </row>
    <row r="85" spans="1:22" x14ac:dyDescent="0.2">
      <c r="A85" s="6" t="s">
        <v>32</v>
      </c>
      <c r="B85" s="6">
        <v>1202021</v>
      </c>
      <c r="C85" s="6">
        <v>1</v>
      </c>
      <c r="D85" s="6">
        <v>37</v>
      </c>
      <c r="E85" s="6" t="s">
        <v>7</v>
      </c>
      <c r="H85" s="5">
        <v>15</v>
      </c>
      <c r="I85" s="5" t="s">
        <v>46</v>
      </c>
      <c r="J85" s="6" t="s">
        <v>99</v>
      </c>
      <c r="N85" s="5">
        <v>17</v>
      </c>
      <c r="O85" s="5">
        <v>6</v>
      </c>
      <c r="P85" s="5" t="s">
        <v>17</v>
      </c>
      <c r="Q85" s="5" t="s">
        <v>99</v>
      </c>
      <c r="T85" s="6" t="s">
        <v>56</v>
      </c>
      <c r="U85" s="5" t="s">
        <v>21</v>
      </c>
    </row>
    <row r="86" spans="1:22" x14ac:dyDescent="0.2">
      <c r="A86" s="6" t="s">
        <v>32</v>
      </c>
      <c r="B86" s="6">
        <v>1202021</v>
      </c>
      <c r="C86" s="6">
        <v>1</v>
      </c>
      <c r="D86" s="6">
        <v>37</v>
      </c>
      <c r="E86" s="6" t="s">
        <v>7</v>
      </c>
      <c r="H86" s="5">
        <v>14</v>
      </c>
      <c r="I86" s="5" t="s">
        <v>26</v>
      </c>
      <c r="J86" s="6" t="s">
        <v>99</v>
      </c>
      <c r="Q86" s="5" t="s">
        <v>99</v>
      </c>
      <c r="T86" s="6" t="s">
        <v>56</v>
      </c>
    </row>
    <row r="87" spans="1:22" x14ac:dyDescent="0.2">
      <c r="A87" s="6" t="s">
        <v>32</v>
      </c>
      <c r="B87" s="6">
        <v>1202021</v>
      </c>
      <c r="C87" s="6">
        <v>1</v>
      </c>
      <c r="D87" s="6">
        <v>37</v>
      </c>
      <c r="E87" s="6" t="s">
        <v>7</v>
      </c>
      <c r="H87" s="5">
        <v>40</v>
      </c>
      <c r="I87" s="5" t="s">
        <v>26</v>
      </c>
      <c r="J87" s="6" t="s">
        <v>99</v>
      </c>
      <c r="Q87" s="5" t="s">
        <v>99</v>
      </c>
      <c r="T87" s="6" t="s">
        <v>56</v>
      </c>
    </row>
    <row r="88" spans="1:22" x14ac:dyDescent="0.2">
      <c r="A88" s="6" t="s">
        <v>32</v>
      </c>
      <c r="B88" s="6">
        <v>1202021</v>
      </c>
      <c r="C88" s="6">
        <v>1</v>
      </c>
      <c r="D88" s="6">
        <v>38</v>
      </c>
      <c r="E88" s="6" t="s">
        <v>7</v>
      </c>
      <c r="F88" s="5">
        <v>125</v>
      </c>
      <c r="G88" s="5" t="s">
        <v>16</v>
      </c>
      <c r="H88" s="5">
        <v>60</v>
      </c>
      <c r="I88" s="5" t="s">
        <v>17</v>
      </c>
      <c r="J88" s="6" t="s">
        <v>99</v>
      </c>
      <c r="K88" s="5">
        <v>42</v>
      </c>
      <c r="L88" s="5">
        <v>26</v>
      </c>
      <c r="M88" s="5">
        <v>15</v>
      </c>
      <c r="N88" s="5">
        <v>14</v>
      </c>
      <c r="O88" s="5">
        <v>8</v>
      </c>
      <c r="P88" s="5" t="s">
        <v>17</v>
      </c>
      <c r="Q88" s="5" t="s">
        <v>99</v>
      </c>
      <c r="R88" s="5" t="s">
        <v>154</v>
      </c>
      <c r="S88" s="5" t="s">
        <v>152</v>
      </c>
      <c r="T88" s="6" t="s">
        <v>56</v>
      </c>
      <c r="U88" s="5" t="s">
        <v>21</v>
      </c>
    </row>
    <row r="89" spans="1:22" x14ac:dyDescent="0.2">
      <c r="A89" s="6" t="s">
        <v>32</v>
      </c>
      <c r="B89" s="6">
        <v>1202021</v>
      </c>
      <c r="C89" s="6">
        <v>1</v>
      </c>
      <c r="D89" s="6">
        <v>38</v>
      </c>
      <c r="E89" s="6" t="s">
        <v>7</v>
      </c>
      <c r="H89" s="5">
        <v>11</v>
      </c>
      <c r="I89" s="5" t="s">
        <v>37</v>
      </c>
      <c r="J89" s="6" t="s">
        <v>99</v>
      </c>
      <c r="Q89" s="5" t="s">
        <v>99</v>
      </c>
      <c r="T89" s="6" t="s">
        <v>56</v>
      </c>
    </row>
    <row r="90" spans="1:22" x14ac:dyDescent="0.2">
      <c r="A90" s="6" t="s">
        <v>32</v>
      </c>
      <c r="B90" s="6">
        <v>1202021</v>
      </c>
      <c r="C90" s="6">
        <v>1</v>
      </c>
      <c r="D90" s="6">
        <v>38</v>
      </c>
      <c r="E90" s="6" t="s">
        <v>7</v>
      </c>
      <c r="H90" s="5">
        <v>7</v>
      </c>
      <c r="I90" s="5" t="s">
        <v>37</v>
      </c>
      <c r="J90" s="6" t="s">
        <v>99</v>
      </c>
      <c r="Q90" s="5" t="s">
        <v>99</v>
      </c>
      <c r="T90" s="6" t="s">
        <v>56</v>
      </c>
    </row>
    <row r="91" spans="1:22" x14ac:dyDescent="0.2">
      <c r="A91" s="6" t="s">
        <v>32</v>
      </c>
      <c r="B91" s="6">
        <v>1202021</v>
      </c>
      <c r="C91" s="6">
        <v>1</v>
      </c>
      <c r="D91" s="6">
        <v>39</v>
      </c>
      <c r="E91" s="6" t="s">
        <v>7</v>
      </c>
      <c r="F91" s="5">
        <v>185</v>
      </c>
      <c r="G91" s="5" t="s">
        <v>16</v>
      </c>
      <c r="H91" s="5">
        <v>20</v>
      </c>
      <c r="I91" s="5" t="s">
        <v>17</v>
      </c>
      <c r="J91" s="6" t="s">
        <v>99</v>
      </c>
      <c r="K91" s="5">
        <v>61</v>
      </c>
      <c r="L91" s="5">
        <v>44</v>
      </c>
      <c r="M91" s="5">
        <v>48</v>
      </c>
      <c r="N91" s="5">
        <v>15</v>
      </c>
      <c r="O91" s="5">
        <v>23</v>
      </c>
      <c r="P91" s="5" t="s">
        <v>54</v>
      </c>
      <c r="Q91" s="5" t="s">
        <v>99</v>
      </c>
      <c r="R91" s="5" t="s">
        <v>154</v>
      </c>
      <c r="S91" s="5" t="s">
        <v>152</v>
      </c>
      <c r="T91" s="6" t="s">
        <v>56</v>
      </c>
      <c r="U91" s="5" t="s">
        <v>21</v>
      </c>
    </row>
    <row r="92" spans="1:22" x14ac:dyDescent="0.2">
      <c r="A92" s="6" t="s">
        <v>32</v>
      </c>
      <c r="B92" s="6">
        <v>1202021</v>
      </c>
      <c r="C92" s="6">
        <v>1</v>
      </c>
      <c r="D92" s="6">
        <v>39</v>
      </c>
      <c r="E92" s="6" t="s">
        <v>7</v>
      </c>
      <c r="H92" s="5">
        <v>5</v>
      </c>
      <c r="I92" s="5" t="s">
        <v>17</v>
      </c>
      <c r="J92" s="6" t="s">
        <v>99</v>
      </c>
      <c r="N92" s="5">
        <v>15</v>
      </c>
      <c r="O92" s="5">
        <v>19</v>
      </c>
      <c r="P92" s="5" t="s">
        <v>17</v>
      </c>
      <c r="Q92" s="5" t="s">
        <v>99</v>
      </c>
      <c r="T92" s="6" t="s">
        <v>56</v>
      </c>
      <c r="U92" s="5" t="s">
        <v>21</v>
      </c>
    </row>
    <row r="93" spans="1:22" x14ac:dyDescent="0.2">
      <c r="A93" s="6" t="s">
        <v>32</v>
      </c>
      <c r="B93" s="6">
        <v>1202021</v>
      </c>
      <c r="C93" s="6">
        <v>1</v>
      </c>
      <c r="D93" s="6">
        <v>39</v>
      </c>
      <c r="E93" s="6" t="s">
        <v>7</v>
      </c>
      <c r="H93" s="5">
        <v>11</v>
      </c>
      <c r="I93" s="5" t="s">
        <v>48</v>
      </c>
      <c r="J93" s="6" t="s">
        <v>99</v>
      </c>
      <c r="N93" s="5">
        <v>3</v>
      </c>
      <c r="O93" s="5">
        <v>10</v>
      </c>
      <c r="P93" s="5" t="s">
        <v>17</v>
      </c>
      <c r="Q93" s="5" t="s">
        <v>99</v>
      </c>
      <c r="T93" s="6" t="s">
        <v>56</v>
      </c>
      <c r="U93" s="5" t="s">
        <v>21</v>
      </c>
    </row>
    <row r="94" spans="1:22" x14ac:dyDescent="0.2">
      <c r="A94" s="6" t="s">
        <v>32</v>
      </c>
      <c r="B94" s="6">
        <v>1202021</v>
      </c>
      <c r="C94" s="6">
        <v>1</v>
      </c>
      <c r="D94" s="6">
        <v>40</v>
      </c>
      <c r="E94" s="6" t="s">
        <v>7</v>
      </c>
      <c r="F94" s="5">
        <v>225</v>
      </c>
      <c r="G94" s="5" t="s">
        <v>16</v>
      </c>
      <c r="H94" s="5">
        <v>12</v>
      </c>
      <c r="I94" s="5" t="s">
        <v>17</v>
      </c>
      <c r="J94" s="6" t="s">
        <v>99</v>
      </c>
      <c r="K94" s="5">
        <v>70</v>
      </c>
      <c r="L94" s="5">
        <v>46</v>
      </c>
      <c r="M94" s="5">
        <v>56</v>
      </c>
      <c r="N94" s="5">
        <v>56</v>
      </c>
      <c r="O94" s="5">
        <v>75</v>
      </c>
      <c r="P94" s="5" t="s">
        <v>37</v>
      </c>
      <c r="Q94" s="5" t="s">
        <v>99</v>
      </c>
      <c r="R94" s="5" t="s">
        <v>154</v>
      </c>
      <c r="S94" s="5" t="s">
        <v>152</v>
      </c>
      <c r="T94" s="6" t="s">
        <v>52</v>
      </c>
      <c r="U94" s="5" t="s">
        <v>51</v>
      </c>
      <c r="V94" s="5" t="s">
        <v>57</v>
      </c>
    </row>
    <row r="95" spans="1:22" x14ac:dyDescent="0.2">
      <c r="A95" s="6" t="s">
        <v>32</v>
      </c>
      <c r="B95" s="6">
        <v>1202021</v>
      </c>
      <c r="C95" s="6">
        <v>1</v>
      </c>
      <c r="D95" s="6">
        <v>40</v>
      </c>
      <c r="E95" s="6" t="s">
        <v>7</v>
      </c>
      <c r="H95" s="5">
        <v>4</v>
      </c>
      <c r="I95" s="5" t="s">
        <v>17</v>
      </c>
      <c r="J95" s="6" t="s">
        <v>99</v>
      </c>
      <c r="Q95" s="5" t="s">
        <v>99</v>
      </c>
      <c r="T95" s="6" t="s">
        <v>56</v>
      </c>
    </row>
    <row r="96" spans="1:22" x14ac:dyDescent="0.2">
      <c r="A96" s="6" t="s">
        <v>32</v>
      </c>
      <c r="B96" s="6">
        <v>1202021</v>
      </c>
      <c r="C96" s="6">
        <v>1</v>
      </c>
      <c r="D96" s="6">
        <v>40</v>
      </c>
      <c r="E96" s="6" t="s">
        <v>7</v>
      </c>
      <c r="H96" s="5">
        <v>1</v>
      </c>
      <c r="I96" s="5" t="s">
        <v>17</v>
      </c>
      <c r="J96" s="6" t="s">
        <v>99</v>
      </c>
      <c r="Q96" s="5" t="s">
        <v>99</v>
      </c>
      <c r="T96" s="6" t="s">
        <v>56</v>
      </c>
    </row>
    <row r="97" spans="1:21" x14ac:dyDescent="0.2">
      <c r="A97" s="6" t="s">
        <v>32</v>
      </c>
      <c r="B97" s="6">
        <v>1202021</v>
      </c>
      <c r="C97" s="6">
        <v>1</v>
      </c>
      <c r="D97" s="6">
        <v>40</v>
      </c>
      <c r="E97" s="6" t="s">
        <v>7</v>
      </c>
      <c r="H97" s="5">
        <v>7</v>
      </c>
      <c r="I97" s="5" t="s">
        <v>17</v>
      </c>
      <c r="J97" s="6" t="s">
        <v>99</v>
      </c>
      <c r="Q97" s="5" t="s">
        <v>99</v>
      </c>
      <c r="T97" s="6" t="s">
        <v>56</v>
      </c>
    </row>
    <row r="98" spans="1:21" x14ac:dyDescent="0.2">
      <c r="A98" s="6" t="s">
        <v>32</v>
      </c>
      <c r="B98" s="6">
        <v>1202021</v>
      </c>
      <c r="C98" s="6">
        <v>1</v>
      </c>
      <c r="D98" s="6">
        <v>40</v>
      </c>
      <c r="E98" s="6" t="s">
        <v>7</v>
      </c>
      <c r="H98" s="5">
        <v>1</v>
      </c>
      <c r="I98" s="5" t="s">
        <v>17</v>
      </c>
      <c r="J98" s="6" t="s">
        <v>99</v>
      </c>
      <c r="Q98" s="5" t="s">
        <v>99</v>
      </c>
      <c r="T98" s="6" t="s">
        <v>56</v>
      </c>
    </row>
    <row r="99" spans="1:21" x14ac:dyDescent="0.2">
      <c r="A99" s="6" t="s">
        <v>32</v>
      </c>
      <c r="B99" s="6">
        <v>1202021</v>
      </c>
      <c r="C99" s="6">
        <v>1</v>
      </c>
      <c r="D99" s="6">
        <v>41</v>
      </c>
      <c r="E99" s="6" t="s">
        <v>7</v>
      </c>
      <c r="F99" s="5">
        <v>125</v>
      </c>
      <c r="G99" s="5" t="s">
        <v>16</v>
      </c>
      <c r="H99" s="5">
        <v>15</v>
      </c>
      <c r="I99" s="5" t="s">
        <v>26</v>
      </c>
      <c r="J99" s="6" t="s">
        <v>99</v>
      </c>
      <c r="K99" s="5">
        <v>41</v>
      </c>
      <c r="L99" s="5">
        <v>36</v>
      </c>
      <c r="M99" s="5">
        <v>10</v>
      </c>
      <c r="N99" s="5">
        <v>17</v>
      </c>
      <c r="O99" s="5">
        <v>7</v>
      </c>
      <c r="P99" s="5" t="s">
        <v>43</v>
      </c>
      <c r="Q99" s="5" t="s">
        <v>99</v>
      </c>
      <c r="R99" s="5" t="s">
        <v>154</v>
      </c>
      <c r="S99" s="5" t="s">
        <v>152</v>
      </c>
      <c r="T99" s="6" t="s">
        <v>56</v>
      </c>
      <c r="U99" s="5" t="s">
        <v>51</v>
      </c>
    </row>
    <row r="100" spans="1:21" x14ac:dyDescent="0.2">
      <c r="A100" s="6" t="s">
        <v>32</v>
      </c>
      <c r="B100" s="6">
        <v>1202021</v>
      </c>
      <c r="C100" s="6">
        <v>1</v>
      </c>
      <c r="D100" s="6">
        <v>41</v>
      </c>
      <c r="E100" s="6" t="s">
        <v>7</v>
      </c>
      <c r="H100" s="5">
        <v>15</v>
      </c>
      <c r="I100" s="5" t="s">
        <v>26</v>
      </c>
      <c r="J100" s="6" t="s">
        <v>99</v>
      </c>
      <c r="Q100" s="5" t="s">
        <v>99</v>
      </c>
      <c r="T100" s="6" t="s">
        <v>56</v>
      </c>
    </row>
    <row r="101" spans="1:21" x14ac:dyDescent="0.2">
      <c r="A101" s="6" t="s">
        <v>32</v>
      </c>
      <c r="B101" s="6">
        <v>1202021</v>
      </c>
      <c r="C101" s="6">
        <v>1</v>
      </c>
      <c r="D101" s="6">
        <v>41</v>
      </c>
      <c r="E101" s="6" t="s">
        <v>7</v>
      </c>
      <c r="H101" s="5">
        <v>5</v>
      </c>
      <c r="I101" s="5" t="s">
        <v>26</v>
      </c>
      <c r="J101" s="6" t="s">
        <v>99</v>
      </c>
      <c r="Q101" s="5" t="s">
        <v>99</v>
      </c>
      <c r="T101" s="6" t="s">
        <v>56</v>
      </c>
    </row>
    <row r="102" spans="1:21" x14ac:dyDescent="0.2">
      <c r="A102" s="6" t="s">
        <v>32</v>
      </c>
      <c r="B102" s="6">
        <v>1202021</v>
      </c>
      <c r="C102" s="6">
        <v>1</v>
      </c>
      <c r="D102" s="6">
        <v>41</v>
      </c>
      <c r="E102" s="6" t="s">
        <v>7</v>
      </c>
      <c r="H102" s="5">
        <v>10</v>
      </c>
      <c r="I102" s="5" t="s">
        <v>26</v>
      </c>
      <c r="J102" s="6" t="s">
        <v>99</v>
      </c>
      <c r="Q102" s="5" t="s">
        <v>99</v>
      </c>
      <c r="T102" s="6" t="s">
        <v>56</v>
      </c>
    </row>
    <row r="103" spans="1:21" x14ac:dyDescent="0.2">
      <c r="A103" s="6" t="s">
        <v>32</v>
      </c>
      <c r="B103" s="6">
        <v>1202021</v>
      </c>
      <c r="C103" s="6">
        <v>1</v>
      </c>
      <c r="D103" s="6">
        <v>42</v>
      </c>
      <c r="E103" s="6" t="s">
        <v>7</v>
      </c>
      <c r="F103" s="5">
        <v>170</v>
      </c>
      <c r="G103" s="5" t="s">
        <v>16</v>
      </c>
      <c r="H103" s="5">
        <v>50</v>
      </c>
      <c r="I103" s="5" t="s">
        <v>17</v>
      </c>
      <c r="J103" s="6" t="s">
        <v>99</v>
      </c>
      <c r="K103" s="5">
        <v>56</v>
      </c>
      <c r="L103" s="5">
        <v>49</v>
      </c>
      <c r="M103" s="5">
        <v>30</v>
      </c>
      <c r="N103" s="5">
        <v>7</v>
      </c>
      <c r="O103" s="5">
        <v>29</v>
      </c>
      <c r="P103" s="5" t="s">
        <v>17</v>
      </c>
      <c r="Q103" s="5" t="s">
        <v>99</v>
      </c>
      <c r="R103" s="5" t="s">
        <v>154</v>
      </c>
      <c r="S103" s="5" t="s">
        <v>152</v>
      </c>
      <c r="T103" s="6" t="s">
        <v>56</v>
      </c>
      <c r="U103" s="5" t="s">
        <v>21</v>
      </c>
    </row>
    <row r="104" spans="1:21" x14ac:dyDescent="0.2">
      <c r="A104" s="6" t="s">
        <v>32</v>
      </c>
      <c r="B104" s="6">
        <v>1202021</v>
      </c>
      <c r="C104" s="6">
        <v>1</v>
      </c>
      <c r="D104" s="6">
        <v>42</v>
      </c>
      <c r="E104" s="6" t="s">
        <v>7</v>
      </c>
      <c r="H104" s="5">
        <v>14</v>
      </c>
      <c r="I104" s="5" t="s">
        <v>17</v>
      </c>
      <c r="J104" s="6" t="s">
        <v>99</v>
      </c>
      <c r="Q104" s="5" t="s">
        <v>99</v>
      </c>
      <c r="T104" s="6" t="s">
        <v>56</v>
      </c>
    </row>
    <row r="105" spans="1:21" x14ac:dyDescent="0.2">
      <c r="A105" s="6" t="s">
        <v>32</v>
      </c>
      <c r="B105" s="6">
        <v>1202021</v>
      </c>
      <c r="C105" s="6">
        <v>2</v>
      </c>
      <c r="D105" s="6">
        <v>43</v>
      </c>
      <c r="E105" s="6" t="s">
        <v>7</v>
      </c>
      <c r="F105" s="5">
        <v>270</v>
      </c>
      <c r="G105" s="5" t="s">
        <v>16</v>
      </c>
      <c r="H105" s="5">
        <v>12</v>
      </c>
      <c r="I105" s="5" t="s">
        <v>50</v>
      </c>
      <c r="J105" s="6" t="s">
        <v>99</v>
      </c>
      <c r="K105" s="5">
        <v>80</v>
      </c>
      <c r="L105" s="5">
        <v>77</v>
      </c>
      <c r="M105" s="5">
        <v>25</v>
      </c>
      <c r="N105" s="5">
        <v>10</v>
      </c>
      <c r="O105" s="5">
        <v>9</v>
      </c>
      <c r="P105" s="5" t="s">
        <v>50</v>
      </c>
      <c r="Q105" s="5" t="s">
        <v>99</v>
      </c>
      <c r="R105" s="5" t="s">
        <v>154</v>
      </c>
      <c r="S105" s="5" t="s">
        <v>155</v>
      </c>
      <c r="T105" s="6" t="s">
        <v>56</v>
      </c>
      <c r="U105" s="5" t="s">
        <v>21</v>
      </c>
    </row>
    <row r="106" spans="1:21" x14ac:dyDescent="0.2">
      <c r="A106" s="6" t="s">
        <v>32</v>
      </c>
      <c r="B106" s="6">
        <v>1202021</v>
      </c>
      <c r="C106" s="6">
        <v>2</v>
      </c>
      <c r="D106" s="6">
        <v>43</v>
      </c>
      <c r="E106" s="6" t="s">
        <v>7</v>
      </c>
      <c r="H106" s="5">
        <v>7</v>
      </c>
      <c r="I106" s="5" t="s">
        <v>58</v>
      </c>
      <c r="J106" s="6" t="s">
        <v>99</v>
      </c>
      <c r="N106" s="5">
        <v>25</v>
      </c>
      <c r="O106" s="5">
        <v>16</v>
      </c>
      <c r="P106" s="5" t="s">
        <v>44</v>
      </c>
      <c r="Q106" s="5" t="s">
        <v>99</v>
      </c>
      <c r="T106" s="6" t="s">
        <v>56</v>
      </c>
      <c r="U106" s="5" t="s">
        <v>21</v>
      </c>
    </row>
    <row r="107" spans="1:21" x14ac:dyDescent="0.2">
      <c r="A107" s="6" t="s">
        <v>32</v>
      </c>
      <c r="B107" s="6">
        <v>1202021</v>
      </c>
      <c r="C107" s="6">
        <v>2</v>
      </c>
      <c r="D107" s="6">
        <v>43</v>
      </c>
      <c r="E107" s="6" t="s">
        <v>7</v>
      </c>
      <c r="H107" s="5">
        <v>60</v>
      </c>
      <c r="I107" s="5" t="s">
        <v>17</v>
      </c>
      <c r="J107" s="6" t="s">
        <v>99</v>
      </c>
      <c r="N107" s="5">
        <v>25</v>
      </c>
      <c r="O107" s="5">
        <v>7</v>
      </c>
      <c r="P107" s="5" t="s">
        <v>44</v>
      </c>
      <c r="Q107" s="5" t="s">
        <v>99</v>
      </c>
      <c r="T107" s="6" t="s">
        <v>56</v>
      </c>
      <c r="U107" s="5" t="s">
        <v>21</v>
      </c>
    </row>
    <row r="108" spans="1:21" x14ac:dyDescent="0.2">
      <c r="A108" s="6" t="s">
        <v>32</v>
      </c>
      <c r="B108" s="6">
        <v>1202021</v>
      </c>
      <c r="C108" s="6">
        <v>2</v>
      </c>
      <c r="D108" s="6">
        <v>43</v>
      </c>
      <c r="E108" s="6" t="s">
        <v>7</v>
      </c>
      <c r="H108" s="5">
        <v>28</v>
      </c>
      <c r="I108" s="5" t="s">
        <v>17</v>
      </c>
      <c r="J108" s="6" t="s">
        <v>99</v>
      </c>
      <c r="N108" s="5">
        <v>7</v>
      </c>
      <c r="O108" s="5">
        <v>6</v>
      </c>
      <c r="P108" s="5" t="s">
        <v>59</v>
      </c>
      <c r="Q108" s="5" t="s">
        <v>58</v>
      </c>
      <c r="T108" s="6" t="s">
        <v>56</v>
      </c>
      <c r="U108" s="5" t="s">
        <v>21</v>
      </c>
    </row>
    <row r="109" spans="1:21" x14ac:dyDescent="0.2">
      <c r="A109" s="6" t="s">
        <v>32</v>
      </c>
      <c r="B109" s="6">
        <v>1202021</v>
      </c>
      <c r="C109" s="6">
        <v>2</v>
      </c>
      <c r="D109" s="6">
        <v>44</v>
      </c>
      <c r="E109" s="6" t="s">
        <v>7</v>
      </c>
      <c r="F109" s="5">
        <v>270</v>
      </c>
      <c r="G109" s="5" t="s">
        <v>16</v>
      </c>
      <c r="H109" s="5">
        <v>10</v>
      </c>
      <c r="I109" s="5" t="s">
        <v>37</v>
      </c>
      <c r="J109" s="6" t="s">
        <v>99</v>
      </c>
      <c r="K109" s="5">
        <v>58</v>
      </c>
      <c r="L109" s="5">
        <v>68</v>
      </c>
      <c r="M109" s="5">
        <v>16</v>
      </c>
      <c r="N109" s="5">
        <v>13</v>
      </c>
      <c r="O109" s="5">
        <v>7</v>
      </c>
      <c r="P109" s="5" t="s">
        <v>37</v>
      </c>
      <c r="Q109" s="5" t="s">
        <v>99</v>
      </c>
      <c r="R109" s="5" t="s">
        <v>154</v>
      </c>
      <c r="S109" s="5" t="s">
        <v>152</v>
      </c>
      <c r="T109" s="6" t="s">
        <v>56</v>
      </c>
      <c r="U109" s="5" t="s">
        <v>21</v>
      </c>
    </row>
    <row r="110" spans="1:21" x14ac:dyDescent="0.2">
      <c r="A110" s="6" t="s">
        <v>32</v>
      </c>
      <c r="B110" s="6">
        <v>1202021</v>
      </c>
      <c r="C110" s="6">
        <v>2</v>
      </c>
      <c r="D110" s="6">
        <v>44</v>
      </c>
      <c r="E110" s="6" t="s">
        <v>7</v>
      </c>
      <c r="H110" s="5">
        <v>6</v>
      </c>
      <c r="I110" s="5" t="s">
        <v>17</v>
      </c>
      <c r="J110" s="6" t="s">
        <v>99</v>
      </c>
      <c r="Q110" s="5" t="s">
        <v>99</v>
      </c>
      <c r="T110" s="6" t="s">
        <v>56</v>
      </c>
    </row>
    <row r="111" spans="1:21" x14ac:dyDescent="0.2">
      <c r="A111" s="6" t="s">
        <v>32</v>
      </c>
      <c r="B111" s="6">
        <v>1202021</v>
      </c>
      <c r="C111" s="6">
        <v>2</v>
      </c>
      <c r="D111" s="6">
        <v>44</v>
      </c>
      <c r="E111" s="6" t="s">
        <v>7</v>
      </c>
      <c r="H111" s="5">
        <v>6</v>
      </c>
      <c r="I111" s="5" t="s">
        <v>60</v>
      </c>
      <c r="J111" s="6" t="s">
        <v>58</v>
      </c>
      <c r="Q111" s="5" t="s">
        <v>99</v>
      </c>
      <c r="T111" s="6" t="s">
        <v>56</v>
      </c>
    </row>
    <row r="112" spans="1:21" x14ac:dyDescent="0.2">
      <c r="A112" s="6" t="s">
        <v>32</v>
      </c>
      <c r="B112" s="6">
        <v>1202021</v>
      </c>
      <c r="C112" s="6">
        <v>2</v>
      </c>
      <c r="D112" s="6">
        <v>45</v>
      </c>
      <c r="E112" s="6" t="s">
        <v>7</v>
      </c>
      <c r="F112" s="5">
        <v>300</v>
      </c>
      <c r="G112" s="5" t="s">
        <v>16</v>
      </c>
      <c r="H112" s="5">
        <v>50</v>
      </c>
      <c r="I112" s="5" t="s">
        <v>61</v>
      </c>
      <c r="J112" s="6" t="s">
        <v>99</v>
      </c>
      <c r="K112" s="5">
        <v>98</v>
      </c>
      <c r="L112" s="5">
        <v>81</v>
      </c>
      <c r="M112" s="5">
        <v>89</v>
      </c>
      <c r="N112" s="5">
        <v>45</v>
      </c>
      <c r="O112" s="5">
        <v>20</v>
      </c>
      <c r="P112" s="5" t="s">
        <v>61</v>
      </c>
      <c r="Q112" s="5" t="s">
        <v>99</v>
      </c>
      <c r="R112" s="5" t="s">
        <v>154</v>
      </c>
      <c r="S112" s="5" t="s">
        <v>152</v>
      </c>
      <c r="T112" s="6" t="s">
        <v>56</v>
      </c>
      <c r="U112" s="5" t="s">
        <v>21</v>
      </c>
    </row>
    <row r="113" spans="1:22" x14ac:dyDescent="0.2">
      <c r="A113" s="6" t="s">
        <v>32</v>
      </c>
      <c r="B113" s="6">
        <v>1202021</v>
      </c>
      <c r="C113" s="6">
        <v>2</v>
      </c>
      <c r="D113" s="6">
        <v>45</v>
      </c>
      <c r="E113" s="6" t="s">
        <v>7</v>
      </c>
      <c r="H113" s="5">
        <v>29</v>
      </c>
      <c r="I113" s="5" t="s">
        <v>62</v>
      </c>
      <c r="J113" s="6" t="s">
        <v>99</v>
      </c>
      <c r="N113" s="5">
        <v>27</v>
      </c>
      <c r="O113" s="5">
        <v>4</v>
      </c>
      <c r="P113" s="5" t="s">
        <v>62</v>
      </c>
      <c r="Q113" s="5" t="s">
        <v>99</v>
      </c>
      <c r="T113" s="6" t="s">
        <v>56</v>
      </c>
      <c r="U113" s="5" t="s">
        <v>21</v>
      </c>
    </row>
    <row r="114" spans="1:22" x14ac:dyDescent="0.2">
      <c r="A114" s="6" t="s">
        <v>32</v>
      </c>
      <c r="B114" s="6">
        <v>1202021</v>
      </c>
      <c r="C114" s="6">
        <v>2</v>
      </c>
      <c r="D114" s="6">
        <v>46</v>
      </c>
      <c r="E114" s="6" t="s">
        <v>7</v>
      </c>
      <c r="F114" s="5">
        <v>265</v>
      </c>
      <c r="G114" s="5" t="s">
        <v>16</v>
      </c>
      <c r="H114" s="5">
        <v>60</v>
      </c>
      <c r="I114" s="5" t="s">
        <v>17</v>
      </c>
      <c r="J114" s="6" t="s">
        <v>99</v>
      </c>
      <c r="K114" s="5">
        <v>80</v>
      </c>
      <c r="L114" s="5">
        <v>63</v>
      </c>
      <c r="M114" s="5">
        <v>30</v>
      </c>
      <c r="N114" s="5">
        <v>16</v>
      </c>
      <c r="O114" s="5">
        <v>14</v>
      </c>
      <c r="P114" s="5" t="s">
        <v>43</v>
      </c>
      <c r="Q114" s="5" t="s">
        <v>99</v>
      </c>
      <c r="R114" s="5" t="s">
        <v>154</v>
      </c>
      <c r="S114" s="5" t="s">
        <v>152</v>
      </c>
      <c r="T114" s="6" t="s">
        <v>56</v>
      </c>
      <c r="U114" s="5" t="s">
        <v>21</v>
      </c>
    </row>
    <row r="115" spans="1:22" x14ac:dyDescent="0.2">
      <c r="A115" s="6" t="s">
        <v>32</v>
      </c>
      <c r="B115" s="6">
        <v>1202021</v>
      </c>
      <c r="C115" s="6">
        <v>2</v>
      </c>
      <c r="D115" s="6">
        <v>46</v>
      </c>
      <c r="E115" s="6" t="s">
        <v>7</v>
      </c>
      <c r="H115" s="5">
        <v>14</v>
      </c>
      <c r="I115" s="5" t="s">
        <v>43</v>
      </c>
      <c r="J115" s="6" t="s">
        <v>99</v>
      </c>
      <c r="N115" s="5">
        <v>36</v>
      </c>
      <c r="O115" s="5">
        <v>15</v>
      </c>
      <c r="P115" s="5" t="s">
        <v>44</v>
      </c>
      <c r="Q115" s="5" t="s">
        <v>99</v>
      </c>
      <c r="T115" s="6" t="s">
        <v>56</v>
      </c>
      <c r="U115" s="5" t="s">
        <v>21</v>
      </c>
    </row>
    <row r="116" spans="1:22" x14ac:dyDescent="0.2">
      <c r="A116" s="6" t="s">
        <v>32</v>
      </c>
      <c r="B116" s="6">
        <v>1202021</v>
      </c>
      <c r="C116" s="6">
        <v>2</v>
      </c>
      <c r="D116" s="6">
        <v>46</v>
      </c>
      <c r="E116" s="6" t="s">
        <v>7</v>
      </c>
      <c r="H116" s="5">
        <v>13</v>
      </c>
      <c r="I116" s="5" t="s">
        <v>43</v>
      </c>
      <c r="J116" s="6" t="s">
        <v>99</v>
      </c>
      <c r="N116" s="5">
        <v>9</v>
      </c>
      <c r="O116" s="5">
        <v>6</v>
      </c>
      <c r="P116" s="5" t="s">
        <v>43</v>
      </c>
      <c r="Q116" s="5" t="s">
        <v>99</v>
      </c>
      <c r="T116" s="6" t="s">
        <v>56</v>
      </c>
      <c r="U116" s="5" t="s">
        <v>21</v>
      </c>
    </row>
    <row r="117" spans="1:22" x14ac:dyDescent="0.2">
      <c r="A117" s="6" t="s">
        <v>32</v>
      </c>
      <c r="B117" s="6">
        <v>1202021</v>
      </c>
      <c r="C117" s="6">
        <v>2</v>
      </c>
      <c r="D117" s="6">
        <v>46</v>
      </c>
      <c r="E117" s="6" t="s">
        <v>7</v>
      </c>
      <c r="H117" s="5">
        <v>14</v>
      </c>
      <c r="I117" s="5" t="s">
        <v>43</v>
      </c>
      <c r="J117" s="6" t="s">
        <v>99</v>
      </c>
      <c r="N117" s="5">
        <v>5</v>
      </c>
      <c r="O117" s="5">
        <v>12</v>
      </c>
      <c r="P117" s="5" t="s">
        <v>44</v>
      </c>
      <c r="Q117" s="5" t="s">
        <v>99</v>
      </c>
      <c r="T117" s="6" t="s">
        <v>56</v>
      </c>
      <c r="U117" s="5" t="s">
        <v>21</v>
      </c>
    </row>
    <row r="118" spans="1:22" x14ac:dyDescent="0.2">
      <c r="A118" s="6" t="s">
        <v>32</v>
      </c>
      <c r="B118" s="6">
        <v>1202021</v>
      </c>
      <c r="C118" s="6">
        <v>2</v>
      </c>
      <c r="D118" s="6">
        <v>46</v>
      </c>
      <c r="E118" s="6" t="s">
        <v>7</v>
      </c>
      <c r="H118" s="5">
        <v>2</v>
      </c>
      <c r="I118" s="5" t="s">
        <v>17</v>
      </c>
      <c r="J118" s="6" t="s">
        <v>99</v>
      </c>
      <c r="Q118" s="5" t="s">
        <v>99</v>
      </c>
      <c r="T118" s="6" t="s">
        <v>56</v>
      </c>
    </row>
    <row r="119" spans="1:22" x14ac:dyDescent="0.2">
      <c r="A119" s="6" t="s">
        <v>32</v>
      </c>
      <c r="B119" s="6">
        <v>1202021</v>
      </c>
      <c r="C119" s="6">
        <v>2</v>
      </c>
      <c r="D119" s="6">
        <v>46</v>
      </c>
      <c r="E119" s="6" t="s">
        <v>7</v>
      </c>
      <c r="H119" s="5">
        <v>40</v>
      </c>
      <c r="I119" s="5" t="s">
        <v>37</v>
      </c>
      <c r="J119" s="6" t="s">
        <v>99</v>
      </c>
      <c r="Q119" s="5" t="s">
        <v>99</v>
      </c>
      <c r="T119" s="6" t="s">
        <v>56</v>
      </c>
    </row>
    <row r="120" spans="1:22" x14ac:dyDescent="0.2">
      <c r="A120" s="6" t="s">
        <v>32</v>
      </c>
      <c r="B120" s="6">
        <v>1202021</v>
      </c>
      <c r="C120" s="6">
        <v>2</v>
      </c>
      <c r="D120" s="6">
        <v>47</v>
      </c>
      <c r="E120" s="6" t="s">
        <v>7</v>
      </c>
      <c r="F120" s="5">
        <v>100</v>
      </c>
      <c r="G120" s="5" t="s">
        <v>16</v>
      </c>
      <c r="H120" s="5">
        <v>20</v>
      </c>
      <c r="I120" s="5" t="s">
        <v>26</v>
      </c>
      <c r="J120" s="6" t="s">
        <v>99</v>
      </c>
      <c r="K120" s="5">
        <v>30</v>
      </c>
      <c r="L120" s="5">
        <v>28</v>
      </c>
      <c r="M120" s="5">
        <v>10</v>
      </c>
      <c r="Q120" s="5" t="s">
        <v>152</v>
      </c>
      <c r="R120" s="5" t="s">
        <v>152</v>
      </c>
      <c r="S120" s="5" t="s">
        <v>152</v>
      </c>
      <c r="T120" s="6" t="s">
        <v>152</v>
      </c>
    </row>
    <row r="121" spans="1:22" x14ac:dyDescent="0.2">
      <c r="A121" s="6" t="s">
        <v>32</v>
      </c>
      <c r="B121" s="6">
        <v>1202021</v>
      </c>
      <c r="C121" s="6">
        <v>2</v>
      </c>
      <c r="D121" s="6">
        <v>48</v>
      </c>
      <c r="E121" s="6" t="s">
        <v>7</v>
      </c>
      <c r="F121" s="5">
        <v>385</v>
      </c>
      <c r="G121" s="5" t="s">
        <v>16</v>
      </c>
      <c r="H121" s="5">
        <v>13</v>
      </c>
      <c r="I121" s="5" t="s">
        <v>63</v>
      </c>
      <c r="J121" s="6" t="s">
        <v>58</v>
      </c>
      <c r="K121" s="5">
        <v>101</v>
      </c>
      <c r="L121" s="5">
        <v>80</v>
      </c>
      <c r="M121" s="5">
        <v>15</v>
      </c>
      <c r="N121" s="5">
        <v>15</v>
      </c>
      <c r="O121" s="5">
        <v>6</v>
      </c>
      <c r="P121" s="5" t="s">
        <v>63</v>
      </c>
      <c r="Q121" s="5" t="s">
        <v>58</v>
      </c>
      <c r="R121" s="5" t="s">
        <v>154</v>
      </c>
      <c r="S121" s="5" t="s">
        <v>155</v>
      </c>
      <c r="T121" s="6" t="s">
        <v>56</v>
      </c>
      <c r="U121" s="5" t="s">
        <v>21</v>
      </c>
      <c r="V121" s="5" t="s">
        <v>64</v>
      </c>
    </row>
    <row r="122" spans="1:22" x14ac:dyDescent="0.2">
      <c r="A122" s="6" t="s">
        <v>32</v>
      </c>
      <c r="B122" s="6">
        <v>1202021</v>
      </c>
      <c r="C122" s="6">
        <v>2</v>
      </c>
      <c r="D122" s="6">
        <v>48</v>
      </c>
      <c r="E122" s="6" t="s">
        <v>7</v>
      </c>
      <c r="H122" s="5">
        <v>40</v>
      </c>
      <c r="I122" s="5" t="s">
        <v>60</v>
      </c>
      <c r="J122" s="6" t="s">
        <v>58</v>
      </c>
      <c r="N122" s="5">
        <v>14</v>
      </c>
      <c r="O122" s="5">
        <v>4</v>
      </c>
      <c r="P122" s="5" t="s">
        <v>37</v>
      </c>
      <c r="Q122" s="5" t="s">
        <v>99</v>
      </c>
      <c r="T122" s="6" t="s">
        <v>56</v>
      </c>
      <c r="U122" s="5" t="s">
        <v>21</v>
      </c>
    </row>
    <row r="123" spans="1:22" x14ac:dyDescent="0.2">
      <c r="A123" s="6" t="s">
        <v>32</v>
      </c>
      <c r="B123" s="6">
        <v>1202021</v>
      </c>
      <c r="C123" s="6">
        <v>2</v>
      </c>
      <c r="D123" s="6">
        <v>48</v>
      </c>
      <c r="E123" s="6" t="s">
        <v>7</v>
      </c>
      <c r="H123" s="5">
        <v>14</v>
      </c>
      <c r="I123" s="5" t="s">
        <v>37</v>
      </c>
      <c r="J123" s="6" t="s">
        <v>99</v>
      </c>
      <c r="Q123" s="5" t="s">
        <v>99</v>
      </c>
      <c r="T123" s="6" t="s">
        <v>56</v>
      </c>
    </row>
    <row r="124" spans="1:22" x14ac:dyDescent="0.2">
      <c r="A124" s="6" t="s">
        <v>32</v>
      </c>
      <c r="B124" s="6">
        <v>1202021</v>
      </c>
      <c r="C124" s="6">
        <v>2</v>
      </c>
      <c r="D124" s="6">
        <v>48</v>
      </c>
      <c r="E124" s="6" t="s">
        <v>7</v>
      </c>
      <c r="H124" s="5">
        <v>2</v>
      </c>
      <c r="I124" s="5" t="s">
        <v>37</v>
      </c>
      <c r="J124" s="6" t="s">
        <v>99</v>
      </c>
      <c r="Q124" s="5" t="s">
        <v>99</v>
      </c>
      <c r="T124" s="6" t="s">
        <v>56</v>
      </c>
    </row>
    <row r="125" spans="1:22" x14ac:dyDescent="0.2">
      <c r="A125" s="6" t="s">
        <v>32</v>
      </c>
      <c r="B125" s="6">
        <v>1202021</v>
      </c>
      <c r="C125" s="6">
        <v>2</v>
      </c>
      <c r="D125" s="6">
        <v>48</v>
      </c>
      <c r="E125" s="6" t="s">
        <v>7</v>
      </c>
      <c r="H125" s="5">
        <v>11</v>
      </c>
      <c r="I125" s="5" t="s">
        <v>37</v>
      </c>
      <c r="J125" s="6" t="s">
        <v>99</v>
      </c>
      <c r="Q125" s="5" t="s">
        <v>99</v>
      </c>
      <c r="T125" s="6" t="s">
        <v>56</v>
      </c>
    </row>
    <row r="126" spans="1:22" x14ac:dyDescent="0.2">
      <c r="A126" s="6" t="s">
        <v>32</v>
      </c>
      <c r="B126" s="6">
        <v>1202021</v>
      </c>
      <c r="C126" s="6">
        <v>3</v>
      </c>
      <c r="D126" s="6">
        <v>49</v>
      </c>
      <c r="E126" s="6" t="s">
        <v>7</v>
      </c>
      <c r="F126" s="5">
        <v>405</v>
      </c>
      <c r="G126" s="5" t="s">
        <v>16</v>
      </c>
      <c r="H126" s="5">
        <v>30</v>
      </c>
      <c r="I126" s="5" t="s">
        <v>17</v>
      </c>
      <c r="J126" s="6" t="s">
        <v>99</v>
      </c>
      <c r="K126" s="5">
        <v>129</v>
      </c>
      <c r="L126" s="5">
        <v>114</v>
      </c>
      <c r="M126" s="5">
        <v>45</v>
      </c>
      <c r="N126" s="5">
        <v>73</v>
      </c>
      <c r="O126" s="5">
        <v>36</v>
      </c>
      <c r="P126" s="5" t="s">
        <v>67</v>
      </c>
      <c r="Q126" s="5" t="s">
        <v>99</v>
      </c>
      <c r="R126" s="5" t="s">
        <v>154</v>
      </c>
      <c r="S126" s="5" t="s">
        <v>152</v>
      </c>
      <c r="T126" s="6" t="s">
        <v>56</v>
      </c>
      <c r="U126" s="5" t="s">
        <v>21</v>
      </c>
      <c r="V126" s="5" t="s">
        <v>133</v>
      </c>
    </row>
    <row r="127" spans="1:22" x14ac:dyDescent="0.2">
      <c r="A127" s="6" t="s">
        <v>32</v>
      </c>
      <c r="B127" s="6">
        <v>1202021</v>
      </c>
      <c r="C127" s="6">
        <v>3</v>
      </c>
      <c r="D127" s="6">
        <v>49</v>
      </c>
      <c r="E127" s="6" t="s">
        <v>7</v>
      </c>
      <c r="F127" s="5">
        <v>20</v>
      </c>
      <c r="G127" s="5" t="s">
        <v>65</v>
      </c>
      <c r="H127" s="5">
        <v>35</v>
      </c>
      <c r="I127" s="5" t="s">
        <v>37</v>
      </c>
      <c r="J127" s="6" t="s">
        <v>99</v>
      </c>
      <c r="N127" s="5">
        <v>23</v>
      </c>
      <c r="O127" s="5">
        <v>17</v>
      </c>
      <c r="P127" s="5" t="s">
        <v>44</v>
      </c>
      <c r="Q127" s="5" t="s">
        <v>99</v>
      </c>
      <c r="T127" s="6" t="s">
        <v>56</v>
      </c>
      <c r="U127" s="5" t="s">
        <v>21</v>
      </c>
    </row>
    <row r="128" spans="1:22" x14ac:dyDescent="0.2">
      <c r="A128" s="6" t="s">
        <v>32</v>
      </c>
      <c r="B128" s="6">
        <v>1202021</v>
      </c>
      <c r="C128" s="6">
        <v>3</v>
      </c>
      <c r="D128" s="6">
        <v>49</v>
      </c>
      <c r="E128" s="6" t="s">
        <v>7</v>
      </c>
      <c r="H128" s="5">
        <v>2</v>
      </c>
      <c r="I128" s="5" t="s">
        <v>66</v>
      </c>
      <c r="J128" s="6" t="s">
        <v>99</v>
      </c>
      <c r="N128" s="5">
        <v>4</v>
      </c>
      <c r="O128" s="5">
        <v>5</v>
      </c>
      <c r="P128" s="5" t="s">
        <v>54</v>
      </c>
      <c r="Q128" s="5" t="s">
        <v>99</v>
      </c>
      <c r="T128" s="6" t="s">
        <v>56</v>
      </c>
      <c r="U128" s="5" t="s">
        <v>21</v>
      </c>
    </row>
    <row r="129" spans="1:22" x14ac:dyDescent="0.2">
      <c r="A129" s="6" t="s">
        <v>32</v>
      </c>
      <c r="B129" s="6">
        <v>1202021</v>
      </c>
      <c r="C129" s="6">
        <v>3</v>
      </c>
      <c r="D129" s="6">
        <v>49</v>
      </c>
      <c r="E129" s="6" t="s">
        <v>7</v>
      </c>
      <c r="H129" s="5">
        <v>2</v>
      </c>
      <c r="I129" s="5" t="s">
        <v>66</v>
      </c>
      <c r="J129" s="6" t="s">
        <v>99</v>
      </c>
      <c r="N129" s="5">
        <v>4</v>
      </c>
      <c r="O129" s="5">
        <v>4</v>
      </c>
      <c r="P129" s="5" t="s">
        <v>54</v>
      </c>
      <c r="Q129" s="5" t="s">
        <v>99</v>
      </c>
      <c r="T129" s="6" t="s">
        <v>56</v>
      </c>
      <c r="U129" s="5" t="s">
        <v>21</v>
      </c>
    </row>
    <row r="130" spans="1:22" x14ac:dyDescent="0.2">
      <c r="A130" s="6" t="s">
        <v>32</v>
      </c>
      <c r="B130" s="6">
        <v>1202021</v>
      </c>
      <c r="C130" s="6">
        <v>3</v>
      </c>
      <c r="D130" s="6">
        <v>49</v>
      </c>
      <c r="E130" s="6" t="s">
        <v>7</v>
      </c>
      <c r="J130" s="6" t="s">
        <v>99</v>
      </c>
      <c r="N130" s="5">
        <v>2</v>
      </c>
      <c r="O130" s="5">
        <v>2</v>
      </c>
      <c r="P130" s="5" t="s">
        <v>54</v>
      </c>
      <c r="Q130" s="5" t="s">
        <v>99</v>
      </c>
      <c r="T130" s="6" t="s">
        <v>56</v>
      </c>
      <c r="U130" s="5" t="s">
        <v>21</v>
      </c>
    </row>
    <row r="131" spans="1:22" x14ac:dyDescent="0.2">
      <c r="A131" s="6" t="s">
        <v>32</v>
      </c>
      <c r="B131" s="6">
        <v>1202021</v>
      </c>
      <c r="C131" s="6">
        <v>3</v>
      </c>
      <c r="D131" s="6">
        <v>50</v>
      </c>
      <c r="E131" s="6" t="s">
        <v>7</v>
      </c>
      <c r="F131" s="5">
        <v>155</v>
      </c>
      <c r="G131" s="5" t="s">
        <v>16</v>
      </c>
      <c r="H131" s="5">
        <v>25</v>
      </c>
      <c r="I131" s="5" t="s">
        <v>44</v>
      </c>
      <c r="J131" s="6" t="s">
        <v>99</v>
      </c>
      <c r="K131" s="5">
        <v>44</v>
      </c>
      <c r="L131" s="5">
        <v>41</v>
      </c>
      <c r="M131" s="5">
        <v>16</v>
      </c>
      <c r="N131" s="5">
        <v>15</v>
      </c>
      <c r="O131" s="5">
        <v>9</v>
      </c>
      <c r="P131" s="5" t="s">
        <v>44</v>
      </c>
      <c r="Q131" s="5" t="s">
        <v>99</v>
      </c>
      <c r="R131" s="5" t="s">
        <v>154</v>
      </c>
      <c r="S131" s="5" t="s">
        <v>152</v>
      </c>
      <c r="T131" s="6" t="s">
        <v>56</v>
      </c>
      <c r="U131" s="5" t="s">
        <v>21</v>
      </c>
    </row>
    <row r="132" spans="1:22" x14ac:dyDescent="0.2">
      <c r="A132" s="6" t="s">
        <v>32</v>
      </c>
      <c r="B132" s="6">
        <v>1202021</v>
      </c>
      <c r="C132" s="6">
        <v>3</v>
      </c>
      <c r="D132" s="6">
        <v>50</v>
      </c>
      <c r="E132" s="6" t="s">
        <v>7</v>
      </c>
      <c r="H132" s="5">
        <v>40</v>
      </c>
      <c r="I132" s="5" t="s">
        <v>44</v>
      </c>
      <c r="J132" s="6" t="s">
        <v>99</v>
      </c>
      <c r="N132" s="5">
        <v>30</v>
      </c>
      <c r="O132" s="5">
        <v>10</v>
      </c>
      <c r="P132" s="5" t="s">
        <v>44</v>
      </c>
      <c r="Q132" s="5" t="s">
        <v>99</v>
      </c>
      <c r="T132" s="6" t="s">
        <v>56</v>
      </c>
      <c r="U132" s="5" t="s">
        <v>21</v>
      </c>
    </row>
    <row r="133" spans="1:22" x14ac:dyDescent="0.2">
      <c r="A133" s="6" t="s">
        <v>32</v>
      </c>
      <c r="B133" s="6">
        <v>1202021</v>
      </c>
      <c r="C133" s="6">
        <v>3</v>
      </c>
      <c r="D133" s="6">
        <v>50</v>
      </c>
      <c r="E133" s="6" t="s">
        <v>7</v>
      </c>
      <c r="H133" s="5">
        <v>20</v>
      </c>
      <c r="I133" s="5" t="s">
        <v>37</v>
      </c>
      <c r="J133" s="6" t="s">
        <v>99</v>
      </c>
      <c r="N133" s="5">
        <v>11</v>
      </c>
      <c r="O133" s="5">
        <v>9</v>
      </c>
      <c r="P133" s="5" t="s">
        <v>37</v>
      </c>
      <c r="Q133" s="5" t="s">
        <v>99</v>
      </c>
      <c r="T133" s="6" t="s">
        <v>56</v>
      </c>
      <c r="U133" s="5" t="s">
        <v>21</v>
      </c>
    </row>
    <row r="134" spans="1:22" x14ac:dyDescent="0.2">
      <c r="A134" s="6" t="s">
        <v>32</v>
      </c>
      <c r="B134" s="6">
        <v>1202021</v>
      </c>
      <c r="C134" s="6">
        <v>3</v>
      </c>
      <c r="D134" s="6">
        <v>51</v>
      </c>
      <c r="E134" s="6" t="s">
        <v>7</v>
      </c>
      <c r="F134" s="5">
        <v>430</v>
      </c>
      <c r="G134" s="5" t="s">
        <v>16</v>
      </c>
      <c r="H134" s="5">
        <v>33</v>
      </c>
      <c r="I134" s="5" t="s">
        <v>41</v>
      </c>
      <c r="J134" s="6" t="s">
        <v>99</v>
      </c>
      <c r="K134" s="5">
        <v>67</v>
      </c>
      <c r="L134" s="5">
        <v>53</v>
      </c>
      <c r="M134" s="5">
        <v>50</v>
      </c>
      <c r="N134" s="5">
        <v>27</v>
      </c>
      <c r="O134" s="5">
        <v>34</v>
      </c>
      <c r="P134" s="5" t="s">
        <v>44</v>
      </c>
      <c r="Q134" s="5" t="s">
        <v>99</v>
      </c>
      <c r="R134" s="5" t="s">
        <v>154</v>
      </c>
      <c r="S134" s="5" t="s">
        <v>152</v>
      </c>
      <c r="T134" s="6" t="s">
        <v>52</v>
      </c>
      <c r="U134" s="5" t="s">
        <v>21</v>
      </c>
      <c r="V134" s="5" t="s">
        <v>69</v>
      </c>
    </row>
    <row r="135" spans="1:22" x14ac:dyDescent="0.2">
      <c r="A135" s="6" t="s">
        <v>32</v>
      </c>
      <c r="B135" s="6">
        <v>1202021</v>
      </c>
      <c r="C135" s="6">
        <v>3</v>
      </c>
      <c r="D135" s="6">
        <v>51</v>
      </c>
      <c r="E135" s="6" t="s">
        <v>7</v>
      </c>
      <c r="H135" s="5">
        <v>130</v>
      </c>
      <c r="I135" s="5" t="s">
        <v>37</v>
      </c>
      <c r="J135" s="6" t="s">
        <v>99</v>
      </c>
      <c r="N135" s="5">
        <v>36</v>
      </c>
      <c r="O135" s="5">
        <v>29</v>
      </c>
      <c r="P135" s="5" t="s">
        <v>68</v>
      </c>
      <c r="Q135" s="5" t="s">
        <v>99</v>
      </c>
      <c r="T135" s="6" t="s">
        <v>56</v>
      </c>
      <c r="U135" s="5" t="s">
        <v>21</v>
      </c>
    </row>
    <row r="136" spans="1:22" x14ac:dyDescent="0.2">
      <c r="A136" s="6" t="s">
        <v>32</v>
      </c>
      <c r="B136" s="6">
        <v>1202021</v>
      </c>
      <c r="C136" s="6">
        <v>3</v>
      </c>
      <c r="D136" s="6">
        <v>51</v>
      </c>
      <c r="E136" s="6" t="s">
        <v>7</v>
      </c>
      <c r="H136" s="5">
        <v>65</v>
      </c>
      <c r="I136" s="5" t="s">
        <v>44</v>
      </c>
      <c r="J136" s="6" t="s">
        <v>99</v>
      </c>
      <c r="Q136" s="5" t="s">
        <v>99</v>
      </c>
      <c r="T136" s="6" t="s">
        <v>56</v>
      </c>
    </row>
    <row r="137" spans="1:22" x14ac:dyDescent="0.2">
      <c r="A137" s="6" t="s">
        <v>32</v>
      </c>
      <c r="B137" s="6">
        <v>1202021</v>
      </c>
      <c r="C137" s="6">
        <v>3</v>
      </c>
      <c r="D137" s="6">
        <v>52</v>
      </c>
      <c r="E137" s="6" t="s">
        <v>7</v>
      </c>
      <c r="F137" s="5">
        <v>245</v>
      </c>
      <c r="G137" s="5" t="s">
        <v>16</v>
      </c>
      <c r="H137" s="5">
        <v>10</v>
      </c>
      <c r="I137" s="5" t="s">
        <v>37</v>
      </c>
      <c r="J137" s="6" t="s">
        <v>99</v>
      </c>
      <c r="K137" s="5">
        <v>76</v>
      </c>
      <c r="L137" s="5">
        <v>76</v>
      </c>
      <c r="M137" s="5">
        <v>23</v>
      </c>
      <c r="N137" s="5">
        <v>7</v>
      </c>
      <c r="O137" s="5">
        <v>5</v>
      </c>
      <c r="P137" s="5" t="s">
        <v>37</v>
      </c>
      <c r="Q137" s="5" t="s">
        <v>99</v>
      </c>
      <c r="R137" s="5" t="s">
        <v>154</v>
      </c>
      <c r="S137" s="5" t="s">
        <v>152</v>
      </c>
      <c r="T137" s="6" t="s">
        <v>56</v>
      </c>
    </row>
    <row r="138" spans="1:22" x14ac:dyDescent="0.2">
      <c r="A138" s="6" t="s">
        <v>32</v>
      </c>
      <c r="B138" s="6">
        <v>1202021</v>
      </c>
      <c r="C138" s="6">
        <v>3</v>
      </c>
      <c r="D138" s="6">
        <v>52</v>
      </c>
      <c r="E138" s="6" t="s">
        <v>7</v>
      </c>
      <c r="H138" s="5">
        <v>17</v>
      </c>
      <c r="I138" s="5" t="s">
        <v>37</v>
      </c>
      <c r="J138" s="6" t="s">
        <v>99</v>
      </c>
      <c r="N138" s="5">
        <v>10</v>
      </c>
      <c r="O138" s="5">
        <v>7</v>
      </c>
      <c r="P138" s="5" t="s">
        <v>37</v>
      </c>
      <c r="Q138" s="5" t="s">
        <v>99</v>
      </c>
      <c r="T138" s="6" t="s">
        <v>56</v>
      </c>
    </row>
    <row r="139" spans="1:22" x14ac:dyDescent="0.2">
      <c r="A139" s="6" t="s">
        <v>32</v>
      </c>
      <c r="B139" s="6">
        <v>1202021</v>
      </c>
      <c r="C139" s="6">
        <v>3</v>
      </c>
      <c r="D139" s="6">
        <v>52</v>
      </c>
      <c r="E139" s="6" t="s">
        <v>7</v>
      </c>
      <c r="H139" s="5">
        <v>25</v>
      </c>
      <c r="I139" s="5" t="s">
        <v>26</v>
      </c>
      <c r="J139" s="6" t="s">
        <v>99</v>
      </c>
      <c r="Q139" s="5" t="s">
        <v>99</v>
      </c>
      <c r="T139" s="6" t="s">
        <v>56</v>
      </c>
    </row>
    <row r="140" spans="1:22" x14ac:dyDescent="0.2">
      <c r="A140" s="6" t="s">
        <v>32</v>
      </c>
      <c r="B140" s="6">
        <v>1202021</v>
      </c>
      <c r="C140" s="6">
        <v>3</v>
      </c>
      <c r="D140" s="6">
        <v>52</v>
      </c>
      <c r="E140" s="6" t="s">
        <v>7</v>
      </c>
      <c r="H140" s="5">
        <v>15</v>
      </c>
      <c r="I140" s="5" t="s">
        <v>37</v>
      </c>
      <c r="J140" s="6" t="s">
        <v>99</v>
      </c>
      <c r="Q140" s="5" t="s">
        <v>99</v>
      </c>
      <c r="T140" s="6" t="s">
        <v>56</v>
      </c>
    </row>
    <row r="141" spans="1:22" x14ac:dyDescent="0.2">
      <c r="A141" s="6" t="s">
        <v>32</v>
      </c>
      <c r="B141" s="6">
        <v>1202021</v>
      </c>
      <c r="C141" s="6">
        <v>3</v>
      </c>
      <c r="D141" s="6">
        <v>53</v>
      </c>
      <c r="E141" s="6" t="s">
        <v>7</v>
      </c>
      <c r="F141" s="5">
        <v>33</v>
      </c>
      <c r="G141" s="5" t="s">
        <v>16</v>
      </c>
      <c r="H141" s="5">
        <v>33</v>
      </c>
      <c r="I141" s="5" t="s">
        <v>44</v>
      </c>
      <c r="J141" s="6" t="s">
        <v>99</v>
      </c>
      <c r="K141" s="5">
        <v>95</v>
      </c>
      <c r="L141" s="5">
        <v>57</v>
      </c>
      <c r="M141" s="5">
        <v>29</v>
      </c>
      <c r="N141" s="5">
        <v>19</v>
      </c>
      <c r="O141" s="5">
        <v>23</v>
      </c>
      <c r="P141" s="5" t="s">
        <v>37</v>
      </c>
      <c r="Q141" s="5" t="s">
        <v>99</v>
      </c>
      <c r="R141" s="5" t="s">
        <v>154</v>
      </c>
      <c r="S141" s="5" t="s">
        <v>152</v>
      </c>
      <c r="T141" s="6" t="s">
        <v>52</v>
      </c>
      <c r="U141" s="5" t="s">
        <v>51</v>
      </c>
      <c r="V141" s="5" t="s">
        <v>70</v>
      </c>
    </row>
    <row r="142" spans="1:22" x14ac:dyDescent="0.2">
      <c r="A142" s="6" t="s">
        <v>32</v>
      </c>
      <c r="B142" s="6">
        <v>1202021</v>
      </c>
      <c r="C142" s="6">
        <v>3</v>
      </c>
      <c r="D142" s="6">
        <v>53</v>
      </c>
      <c r="E142" s="6" t="s">
        <v>7</v>
      </c>
      <c r="H142" s="5">
        <v>6</v>
      </c>
      <c r="I142" s="5" t="s">
        <v>44</v>
      </c>
      <c r="J142" s="6" t="s">
        <v>99</v>
      </c>
      <c r="N142" s="5">
        <v>24</v>
      </c>
      <c r="O142" s="5">
        <v>17</v>
      </c>
      <c r="P142" s="5" t="s">
        <v>44</v>
      </c>
      <c r="Q142" s="5" t="s">
        <v>99</v>
      </c>
      <c r="T142" s="6" t="s">
        <v>56</v>
      </c>
      <c r="U142" s="5" t="s">
        <v>21</v>
      </c>
    </row>
    <row r="143" spans="1:22" x14ac:dyDescent="0.2">
      <c r="A143" s="6" t="s">
        <v>32</v>
      </c>
      <c r="B143" s="6">
        <v>1202021</v>
      </c>
      <c r="C143" s="6">
        <v>3</v>
      </c>
      <c r="D143" s="6">
        <v>53</v>
      </c>
      <c r="E143" s="6" t="s">
        <v>7</v>
      </c>
      <c r="H143" s="5">
        <v>17</v>
      </c>
      <c r="I143" s="5" t="s">
        <v>44</v>
      </c>
      <c r="J143" s="6" t="s">
        <v>99</v>
      </c>
      <c r="N143" s="5">
        <v>20</v>
      </c>
      <c r="O143" s="5">
        <v>20</v>
      </c>
      <c r="P143" s="5" t="s">
        <v>44</v>
      </c>
      <c r="Q143" s="5" t="s">
        <v>99</v>
      </c>
      <c r="T143" s="6" t="s">
        <v>56</v>
      </c>
      <c r="U143" s="5" t="s">
        <v>51</v>
      </c>
    </row>
    <row r="144" spans="1:22" x14ac:dyDescent="0.2">
      <c r="A144" s="6" t="s">
        <v>32</v>
      </c>
      <c r="B144" s="6">
        <v>1202021</v>
      </c>
      <c r="C144" s="6">
        <v>3</v>
      </c>
      <c r="D144" s="6">
        <v>53</v>
      </c>
      <c r="E144" s="6" t="s">
        <v>7</v>
      </c>
      <c r="H144" s="5">
        <v>2</v>
      </c>
      <c r="I144" s="5" t="s">
        <v>44</v>
      </c>
      <c r="J144" s="6" t="s">
        <v>99</v>
      </c>
      <c r="N144" s="5">
        <v>8</v>
      </c>
      <c r="O144" s="5">
        <v>8</v>
      </c>
      <c r="P144" s="5" t="s">
        <v>44</v>
      </c>
      <c r="Q144" s="5" t="s">
        <v>99</v>
      </c>
      <c r="T144" s="6" t="s">
        <v>56</v>
      </c>
      <c r="U144" s="5" t="s">
        <v>21</v>
      </c>
    </row>
    <row r="145" spans="1:21" x14ac:dyDescent="0.2">
      <c r="A145" s="6" t="s">
        <v>32</v>
      </c>
      <c r="B145" s="6">
        <v>1222021</v>
      </c>
      <c r="C145" s="6">
        <v>1</v>
      </c>
      <c r="D145" s="6">
        <v>54</v>
      </c>
      <c r="E145" s="6" t="s">
        <v>7</v>
      </c>
      <c r="K145" s="5">
        <v>69</v>
      </c>
      <c r="L145" s="5">
        <v>55</v>
      </c>
      <c r="M145" s="5">
        <v>34</v>
      </c>
      <c r="N145" s="5">
        <v>37</v>
      </c>
      <c r="O145" s="5">
        <v>18</v>
      </c>
      <c r="P145" s="5" t="s">
        <v>44</v>
      </c>
      <c r="Q145" s="5" t="s">
        <v>99</v>
      </c>
      <c r="R145" s="5" t="s">
        <v>154</v>
      </c>
      <c r="S145" s="5" t="s">
        <v>152</v>
      </c>
      <c r="T145" s="6" t="s">
        <v>56</v>
      </c>
    </row>
    <row r="146" spans="1:21" x14ac:dyDescent="0.2">
      <c r="A146" s="6" t="s">
        <v>32</v>
      </c>
      <c r="B146" s="6">
        <v>1222021</v>
      </c>
      <c r="C146" s="6">
        <v>1</v>
      </c>
      <c r="D146" s="6">
        <v>55</v>
      </c>
      <c r="E146" s="6" t="s">
        <v>7</v>
      </c>
      <c r="K146" s="5">
        <v>84</v>
      </c>
      <c r="L146" s="5">
        <v>102</v>
      </c>
      <c r="M146" s="5">
        <v>17</v>
      </c>
      <c r="N146" s="5">
        <v>20</v>
      </c>
      <c r="O146" s="5">
        <v>27</v>
      </c>
      <c r="P146" s="5" t="s">
        <v>109</v>
      </c>
      <c r="Q146" s="5" t="s">
        <v>99</v>
      </c>
      <c r="R146" s="5" t="s">
        <v>154</v>
      </c>
      <c r="S146" s="5" t="s">
        <v>152</v>
      </c>
      <c r="T146" s="6" t="s">
        <v>52</v>
      </c>
      <c r="U146" s="5" t="s">
        <v>51</v>
      </c>
    </row>
    <row r="147" spans="1:21" x14ac:dyDescent="0.2">
      <c r="A147" s="6" t="s">
        <v>32</v>
      </c>
      <c r="B147" s="6">
        <v>1222021</v>
      </c>
      <c r="C147" s="6">
        <v>1</v>
      </c>
      <c r="D147" s="6">
        <v>55</v>
      </c>
      <c r="E147" s="6" t="s">
        <v>7</v>
      </c>
      <c r="N147" s="5">
        <v>18</v>
      </c>
      <c r="O147" s="5">
        <v>18</v>
      </c>
      <c r="P147" s="5" t="s">
        <v>44</v>
      </c>
      <c r="Q147" s="5" t="s">
        <v>99</v>
      </c>
      <c r="T147" s="6" t="s">
        <v>56</v>
      </c>
    </row>
    <row r="148" spans="1:21" x14ac:dyDescent="0.2">
      <c r="A148" s="6" t="s">
        <v>32</v>
      </c>
      <c r="B148" s="6">
        <v>1222021</v>
      </c>
      <c r="C148" s="6">
        <v>1</v>
      </c>
      <c r="D148" s="6">
        <v>55</v>
      </c>
      <c r="E148" s="6" t="s">
        <v>7</v>
      </c>
      <c r="N148" s="5">
        <v>8</v>
      </c>
      <c r="O148" s="5">
        <v>16</v>
      </c>
      <c r="P148" s="5" t="s">
        <v>44</v>
      </c>
      <c r="Q148" s="5" t="s">
        <v>99</v>
      </c>
      <c r="T148" s="6" t="s">
        <v>56</v>
      </c>
    </row>
    <row r="149" spans="1:21" x14ac:dyDescent="0.2">
      <c r="A149" s="6" t="s">
        <v>32</v>
      </c>
      <c r="B149" s="6">
        <v>1222021</v>
      </c>
      <c r="C149" s="6">
        <v>1</v>
      </c>
      <c r="D149" s="6">
        <v>55</v>
      </c>
      <c r="E149" s="6" t="s">
        <v>7</v>
      </c>
      <c r="N149" s="5">
        <v>66</v>
      </c>
      <c r="O149" s="5">
        <v>4</v>
      </c>
      <c r="P149" s="5" t="s">
        <v>110</v>
      </c>
      <c r="Q149" s="5" t="s">
        <v>99</v>
      </c>
      <c r="T149" s="6" t="s">
        <v>56</v>
      </c>
    </row>
    <row r="150" spans="1:21" x14ac:dyDescent="0.2">
      <c r="A150" s="6" t="s">
        <v>32</v>
      </c>
      <c r="B150" s="6">
        <v>1222021</v>
      </c>
      <c r="C150" s="6">
        <v>1</v>
      </c>
      <c r="D150" s="6">
        <v>56</v>
      </c>
      <c r="E150" s="6" t="s">
        <v>7</v>
      </c>
      <c r="K150" s="5">
        <v>102</v>
      </c>
      <c r="L150" s="5">
        <v>69</v>
      </c>
      <c r="M150" s="6">
        <v>51</v>
      </c>
      <c r="N150" s="5">
        <v>38</v>
      </c>
      <c r="O150" s="5">
        <v>19</v>
      </c>
      <c r="P150" s="5" t="s">
        <v>44</v>
      </c>
      <c r="Q150" s="5" t="s">
        <v>99</v>
      </c>
      <c r="R150" s="5" t="s">
        <v>154</v>
      </c>
      <c r="S150" s="5" t="s">
        <v>152</v>
      </c>
      <c r="T150" s="6" t="s">
        <v>56</v>
      </c>
    </row>
    <row r="151" spans="1:21" x14ac:dyDescent="0.2">
      <c r="A151" s="6" t="s">
        <v>32</v>
      </c>
      <c r="B151" s="6">
        <v>1222021</v>
      </c>
      <c r="C151" s="6">
        <v>1</v>
      </c>
      <c r="D151" s="6">
        <v>56</v>
      </c>
      <c r="E151" s="6" t="s">
        <v>7</v>
      </c>
      <c r="N151" s="5">
        <v>22</v>
      </c>
      <c r="O151" s="5">
        <v>7</v>
      </c>
      <c r="P151" s="5" t="s">
        <v>44</v>
      </c>
      <c r="Q151" s="5" t="s">
        <v>99</v>
      </c>
      <c r="T151" s="6" t="s">
        <v>56</v>
      </c>
    </row>
    <row r="152" spans="1:21" x14ac:dyDescent="0.2">
      <c r="A152" s="6" t="s">
        <v>32</v>
      </c>
      <c r="B152" s="6">
        <v>1222021</v>
      </c>
      <c r="C152" s="6">
        <v>1</v>
      </c>
      <c r="D152" s="6">
        <v>56</v>
      </c>
      <c r="E152" s="6" t="s">
        <v>7</v>
      </c>
      <c r="N152" s="5">
        <v>4</v>
      </c>
      <c r="O152" s="5">
        <v>4</v>
      </c>
      <c r="P152" s="5" t="s">
        <v>36</v>
      </c>
      <c r="Q152" s="5" t="s">
        <v>99</v>
      </c>
      <c r="T152" s="6" t="s">
        <v>56</v>
      </c>
    </row>
    <row r="153" spans="1:21" x14ac:dyDescent="0.2">
      <c r="A153" s="6" t="s">
        <v>32</v>
      </c>
      <c r="B153" s="6">
        <v>1222021</v>
      </c>
      <c r="C153" s="6">
        <v>1</v>
      </c>
      <c r="D153" s="6">
        <v>57</v>
      </c>
      <c r="E153" s="6" t="s">
        <v>7</v>
      </c>
      <c r="K153" s="5">
        <v>131</v>
      </c>
      <c r="L153" s="5">
        <f>131+102</f>
        <v>233</v>
      </c>
      <c r="M153" s="5">
        <v>90</v>
      </c>
      <c r="N153" s="5">
        <v>15</v>
      </c>
      <c r="O153" s="5">
        <v>17</v>
      </c>
      <c r="P153" s="5" t="s">
        <v>37</v>
      </c>
      <c r="Q153" s="5" t="s">
        <v>99</v>
      </c>
      <c r="R153" s="5" t="s">
        <v>154</v>
      </c>
      <c r="S153" s="5" t="s">
        <v>152</v>
      </c>
      <c r="T153" s="6" t="s">
        <v>52</v>
      </c>
    </row>
    <row r="154" spans="1:21" x14ac:dyDescent="0.2">
      <c r="A154" s="6" t="s">
        <v>32</v>
      </c>
      <c r="B154" s="6">
        <v>1222021</v>
      </c>
      <c r="C154" s="6">
        <v>1</v>
      </c>
      <c r="D154" s="6">
        <v>57</v>
      </c>
      <c r="E154" s="6" t="s">
        <v>7</v>
      </c>
      <c r="N154" s="5">
        <v>13</v>
      </c>
      <c r="O154" s="5">
        <v>32</v>
      </c>
      <c r="P154" s="5" t="s">
        <v>44</v>
      </c>
      <c r="Q154" s="5" t="s">
        <v>99</v>
      </c>
      <c r="T154" s="6" t="s">
        <v>52</v>
      </c>
    </row>
    <row r="155" spans="1:21" x14ac:dyDescent="0.2">
      <c r="A155" s="6" t="s">
        <v>32</v>
      </c>
      <c r="B155" s="6">
        <v>1222021</v>
      </c>
      <c r="C155" s="6">
        <v>1</v>
      </c>
      <c r="D155" s="6">
        <v>57</v>
      </c>
      <c r="E155" s="6" t="s">
        <v>7</v>
      </c>
      <c r="N155" s="5">
        <v>51</v>
      </c>
      <c r="O155" s="5">
        <v>20</v>
      </c>
      <c r="P155" s="5" t="s">
        <v>37</v>
      </c>
      <c r="Q155" s="5" t="s">
        <v>99</v>
      </c>
      <c r="T155" s="6" t="s">
        <v>52</v>
      </c>
    </row>
    <row r="156" spans="1:21" x14ac:dyDescent="0.2">
      <c r="A156" s="6" t="s">
        <v>32</v>
      </c>
      <c r="B156" s="6">
        <v>1222021</v>
      </c>
      <c r="C156" s="6">
        <v>1</v>
      </c>
      <c r="D156" s="6">
        <v>57</v>
      </c>
      <c r="E156" s="6" t="s">
        <v>7</v>
      </c>
      <c r="N156" s="5">
        <v>30</v>
      </c>
      <c r="O156" s="5">
        <v>30</v>
      </c>
      <c r="P156" s="5" t="s">
        <v>37</v>
      </c>
      <c r="Q156" s="5" t="s">
        <v>99</v>
      </c>
      <c r="T156" s="6" t="s">
        <v>52</v>
      </c>
    </row>
    <row r="157" spans="1:21" x14ac:dyDescent="0.2">
      <c r="A157" s="6" t="s">
        <v>32</v>
      </c>
      <c r="B157" s="6">
        <v>1222021</v>
      </c>
      <c r="C157" s="6">
        <v>1</v>
      </c>
      <c r="D157" s="6">
        <v>57</v>
      </c>
      <c r="E157" s="6" t="s">
        <v>7</v>
      </c>
      <c r="N157" s="5">
        <v>115</v>
      </c>
      <c r="O157" s="5">
        <v>40</v>
      </c>
      <c r="P157" s="5" t="s">
        <v>111</v>
      </c>
      <c r="Q157" s="5" t="s">
        <v>99</v>
      </c>
      <c r="T157" s="6" t="s">
        <v>52</v>
      </c>
    </row>
    <row r="158" spans="1:21" x14ac:dyDescent="0.2">
      <c r="A158" s="6" t="s">
        <v>32</v>
      </c>
      <c r="B158" s="6">
        <v>1222021</v>
      </c>
      <c r="C158" s="6">
        <v>1</v>
      </c>
      <c r="D158" s="6">
        <v>58</v>
      </c>
      <c r="E158" s="6" t="s">
        <v>7</v>
      </c>
      <c r="K158" s="5">
        <v>51</v>
      </c>
      <c r="L158" s="5">
        <v>59</v>
      </c>
      <c r="M158" s="5">
        <v>34</v>
      </c>
      <c r="Q158" s="5" t="s">
        <v>152</v>
      </c>
      <c r="R158" s="5" t="s">
        <v>152</v>
      </c>
      <c r="S158" s="5" t="s">
        <v>152</v>
      </c>
      <c r="T158" s="6" t="s">
        <v>152</v>
      </c>
    </row>
    <row r="159" spans="1:21" x14ac:dyDescent="0.2">
      <c r="A159" s="6" t="s">
        <v>32</v>
      </c>
      <c r="B159" s="6">
        <v>1222021</v>
      </c>
      <c r="C159" s="6">
        <v>1</v>
      </c>
      <c r="D159" s="6">
        <v>59</v>
      </c>
      <c r="E159" s="6" t="s">
        <v>7</v>
      </c>
      <c r="K159" s="5">
        <v>61</v>
      </c>
      <c r="L159" s="5">
        <v>28</v>
      </c>
      <c r="M159" s="5">
        <v>5</v>
      </c>
      <c r="N159" s="5">
        <v>14</v>
      </c>
      <c r="O159" s="5">
        <v>8</v>
      </c>
      <c r="P159" s="5" t="s">
        <v>44</v>
      </c>
      <c r="Q159" s="5" t="s">
        <v>99</v>
      </c>
      <c r="R159" s="5" t="s">
        <v>154</v>
      </c>
      <c r="S159" s="5" t="s">
        <v>152</v>
      </c>
      <c r="T159" s="6" t="s">
        <v>56</v>
      </c>
    </row>
    <row r="160" spans="1:21" x14ac:dyDescent="0.2">
      <c r="A160" s="6" t="s">
        <v>32</v>
      </c>
      <c r="B160" s="6">
        <v>1222021</v>
      </c>
      <c r="C160" s="6">
        <v>1</v>
      </c>
      <c r="D160" s="6">
        <v>59</v>
      </c>
      <c r="E160" s="6" t="s">
        <v>7</v>
      </c>
      <c r="N160" s="5">
        <v>2</v>
      </c>
      <c r="O160" s="5">
        <v>4</v>
      </c>
      <c r="P160" s="5" t="s">
        <v>44</v>
      </c>
      <c r="Q160" s="5" t="s">
        <v>99</v>
      </c>
      <c r="T160" s="6" t="s">
        <v>56</v>
      </c>
    </row>
    <row r="161" spans="1:22" x14ac:dyDescent="0.2">
      <c r="A161" s="6" t="s">
        <v>32</v>
      </c>
      <c r="B161" s="6">
        <v>1222021</v>
      </c>
      <c r="C161" s="6">
        <v>1</v>
      </c>
      <c r="D161" s="6">
        <v>60</v>
      </c>
      <c r="E161" s="6" t="s">
        <v>7</v>
      </c>
      <c r="K161" s="5">
        <v>55</v>
      </c>
      <c r="L161" s="5">
        <v>40</v>
      </c>
      <c r="M161" s="5">
        <v>13</v>
      </c>
      <c r="N161" s="5">
        <v>17</v>
      </c>
      <c r="O161" s="5">
        <v>10</v>
      </c>
      <c r="P161" s="5" t="s">
        <v>44</v>
      </c>
      <c r="Q161" s="5" t="s">
        <v>99</v>
      </c>
      <c r="R161" s="5" t="s">
        <v>154</v>
      </c>
      <c r="S161" s="5" t="s">
        <v>152</v>
      </c>
      <c r="T161" s="6" t="s">
        <v>56</v>
      </c>
    </row>
    <row r="162" spans="1:22" x14ac:dyDescent="0.2">
      <c r="A162" s="6" t="s">
        <v>32</v>
      </c>
      <c r="B162" s="6">
        <v>1222021</v>
      </c>
      <c r="C162" s="6">
        <v>1</v>
      </c>
      <c r="D162" s="6">
        <v>60</v>
      </c>
      <c r="E162" s="6" t="s">
        <v>7</v>
      </c>
      <c r="N162" s="5">
        <v>12</v>
      </c>
      <c r="O162" s="5">
        <v>4</v>
      </c>
      <c r="P162" s="5" t="s">
        <v>44</v>
      </c>
      <c r="Q162" s="5" t="s">
        <v>99</v>
      </c>
      <c r="T162" s="6" t="s">
        <v>56</v>
      </c>
    </row>
    <row r="163" spans="1:22" x14ac:dyDescent="0.2">
      <c r="A163" s="6" t="s">
        <v>32</v>
      </c>
      <c r="B163" s="6">
        <v>1222021</v>
      </c>
      <c r="C163" s="6">
        <v>1</v>
      </c>
      <c r="D163" s="6">
        <v>61</v>
      </c>
      <c r="E163" s="6" t="s">
        <v>7</v>
      </c>
      <c r="K163" s="5">
        <v>85</v>
      </c>
      <c r="L163" s="5">
        <v>72</v>
      </c>
      <c r="M163" s="5">
        <v>10</v>
      </c>
      <c r="N163" s="5">
        <v>12</v>
      </c>
      <c r="O163" s="5">
        <v>6</v>
      </c>
      <c r="P163" s="5" t="s">
        <v>44</v>
      </c>
      <c r="Q163" s="5" t="s">
        <v>99</v>
      </c>
      <c r="R163" s="5" t="s">
        <v>154</v>
      </c>
      <c r="S163" s="5" t="s">
        <v>152</v>
      </c>
      <c r="T163" s="6" t="s">
        <v>56</v>
      </c>
    </row>
    <row r="164" spans="1:22" x14ac:dyDescent="0.2">
      <c r="A164" s="6" t="s">
        <v>32</v>
      </c>
      <c r="B164" s="6">
        <v>1222021</v>
      </c>
      <c r="C164" s="6">
        <v>1</v>
      </c>
      <c r="D164" s="6">
        <v>61</v>
      </c>
      <c r="E164" s="6" t="s">
        <v>7</v>
      </c>
      <c r="N164" s="5">
        <v>21</v>
      </c>
      <c r="O164" s="5">
        <v>12</v>
      </c>
      <c r="P164" s="5" t="s">
        <v>44</v>
      </c>
      <c r="Q164" s="5" t="s">
        <v>99</v>
      </c>
      <c r="T164" s="6" t="s">
        <v>52</v>
      </c>
    </row>
    <row r="165" spans="1:22" x14ac:dyDescent="0.2">
      <c r="A165" s="6" t="s">
        <v>32</v>
      </c>
      <c r="B165" s="6">
        <v>1222021</v>
      </c>
      <c r="C165" s="6">
        <v>1</v>
      </c>
      <c r="D165" s="6">
        <v>61</v>
      </c>
      <c r="E165" s="6" t="s">
        <v>7</v>
      </c>
      <c r="N165" s="5">
        <v>24</v>
      </c>
      <c r="O165" s="5">
        <v>7</v>
      </c>
      <c r="P165" s="5" t="s">
        <v>37</v>
      </c>
      <c r="Q165" s="5" t="s">
        <v>99</v>
      </c>
      <c r="T165" s="6" t="s">
        <v>52</v>
      </c>
    </row>
    <row r="166" spans="1:22" x14ac:dyDescent="0.2">
      <c r="A166" s="6" t="s">
        <v>32</v>
      </c>
      <c r="B166" s="6">
        <v>1222021</v>
      </c>
      <c r="C166" s="6">
        <v>1</v>
      </c>
      <c r="D166" s="6">
        <v>62</v>
      </c>
      <c r="E166" s="6" t="s">
        <v>7</v>
      </c>
      <c r="K166" s="5">
        <v>40</v>
      </c>
      <c r="L166" s="5">
        <v>25</v>
      </c>
      <c r="M166" s="5">
        <v>17</v>
      </c>
      <c r="N166" s="5">
        <v>22</v>
      </c>
      <c r="O166" s="5">
        <v>9</v>
      </c>
      <c r="P166" s="5" t="s">
        <v>37</v>
      </c>
      <c r="Q166" s="5" t="s">
        <v>99</v>
      </c>
      <c r="R166" s="5" t="s">
        <v>154</v>
      </c>
      <c r="S166" s="5" t="s">
        <v>152</v>
      </c>
      <c r="T166" s="6" t="s">
        <v>56</v>
      </c>
    </row>
    <row r="167" spans="1:22" x14ac:dyDescent="0.2">
      <c r="A167" s="6" t="s">
        <v>32</v>
      </c>
      <c r="B167" s="6">
        <v>1222021</v>
      </c>
      <c r="C167" s="6">
        <v>1</v>
      </c>
      <c r="D167" s="6">
        <v>62</v>
      </c>
      <c r="E167" s="6" t="s">
        <v>7</v>
      </c>
      <c r="N167" s="5">
        <v>5</v>
      </c>
      <c r="O167" s="5">
        <v>5</v>
      </c>
      <c r="P167" s="5" t="s">
        <v>44</v>
      </c>
      <c r="Q167" s="5" t="s">
        <v>99</v>
      </c>
      <c r="T167" s="6" t="s">
        <v>56</v>
      </c>
    </row>
    <row r="168" spans="1:22" x14ac:dyDescent="0.2">
      <c r="A168" s="6" t="s">
        <v>32</v>
      </c>
      <c r="B168" s="6">
        <v>1222021</v>
      </c>
      <c r="C168" s="6">
        <v>1</v>
      </c>
      <c r="D168" s="6">
        <v>62</v>
      </c>
      <c r="E168" s="6" t="s">
        <v>7</v>
      </c>
      <c r="N168" s="5">
        <v>18</v>
      </c>
      <c r="O168" s="5">
        <v>9</v>
      </c>
      <c r="P168" s="5" t="s">
        <v>112</v>
      </c>
      <c r="Q168" s="5" t="s">
        <v>99</v>
      </c>
      <c r="T168" s="6" t="s">
        <v>56</v>
      </c>
    </row>
    <row r="169" spans="1:22" x14ac:dyDescent="0.2">
      <c r="A169" s="6" t="s">
        <v>32</v>
      </c>
      <c r="B169" s="6">
        <v>1222021</v>
      </c>
      <c r="C169" s="6">
        <v>1</v>
      </c>
      <c r="D169" s="6">
        <v>63</v>
      </c>
      <c r="E169" s="6" t="s">
        <v>7</v>
      </c>
      <c r="K169" s="5">
        <v>47</v>
      </c>
      <c r="L169" s="5">
        <v>43</v>
      </c>
      <c r="M169" s="5">
        <v>19</v>
      </c>
      <c r="N169" s="5">
        <v>27</v>
      </c>
      <c r="O169" s="5">
        <v>30</v>
      </c>
      <c r="P169" s="5" t="s">
        <v>44</v>
      </c>
      <c r="Q169" s="5" t="s">
        <v>99</v>
      </c>
      <c r="R169" s="5" t="s">
        <v>154</v>
      </c>
      <c r="S169" s="5" t="s">
        <v>152</v>
      </c>
      <c r="T169" s="6" t="s">
        <v>56</v>
      </c>
    </row>
    <row r="170" spans="1:22" x14ac:dyDescent="0.2">
      <c r="A170" s="6" t="s">
        <v>32</v>
      </c>
      <c r="B170" s="6">
        <v>1222021</v>
      </c>
      <c r="C170" s="6">
        <v>1</v>
      </c>
      <c r="D170" s="6">
        <v>63</v>
      </c>
      <c r="E170" s="6" t="s">
        <v>7</v>
      </c>
      <c r="N170" s="5">
        <v>2</v>
      </c>
      <c r="O170" s="5">
        <v>2</v>
      </c>
      <c r="P170" s="5" t="s">
        <v>44</v>
      </c>
      <c r="Q170" s="5" t="s">
        <v>99</v>
      </c>
      <c r="T170" s="6" t="s">
        <v>56</v>
      </c>
    </row>
    <row r="171" spans="1:22" x14ac:dyDescent="0.2">
      <c r="A171" s="6" t="s">
        <v>32</v>
      </c>
      <c r="B171" s="6">
        <v>1222021</v>
      </c>
      <c r="C171" s="6">
        <v>1</v>
      </c>
      <c r="D171" s="6">
        <v>64</v>
      </c>
      <c r="E171" s="6" t="s">
        <v>7</v>
      </c>
      <c r="K171" s="5">
        <f>100+78</f>
        <v>178</v>
      </c>
      <c r="L171" s="5">
        <v>130</v>
      </c>
      <c r="M171" s="5">
        <v>42</v>
      </c>
      <c r="N171" s="5">
        <v>60</v>
      </c>
      <c r="O171" s="5">
        <v>15</v>
      </c>
      <c r="P171" s="5" t="s">
        <v>113</v>
      </c>
      <c r="Q171" s="5" t="s">
        <v>99</v>
      </c>
      <c r="R171" s="5" t="s">
        <v>154</v>
      </c>
      <c r="S171" s="5" t="s">
        <v>152</v>
      </c>
      <c r="T171" s="6" t="s">
        <v>52</v>
      </c>
    </row>
    <row r="172" spans="1:22" x14ac:dyDescent="0.2">
      <c r="A172" s="6" t="s">
        <v>32</v>
      </c>
      <c r="B172" s="6">
        <v>1222021</v>
      </c>
      <c r="C172" s="6">
        <v>1</v>
      </c>
      <c r="D172" s="6">
        <v>64</v>
      </c>
      <c r="E172" s="6" t="s">
        <v>7</v>
      </c>
      <c r="N172" s="5">
        <v>20</v>
      </c>
      <c r="O172" s="5">
        <v>30</v>
      </c>
      <c r="P172" s="5" t="s">
        <v>37</v>
      </c>
      <c r="Q172" s="5" t="s">
        <v>99</v>
      </c>
      <c r="T172" s="6" t="s">
        <v>56</v>
      </c>
    </row>
    <row r="173" spans="1:22" x14ac:dyDescent="0.2">
      <c r="A173" s="6" t="s">
        <v>32</v>
      </c>
      <c r="B173" s="6">
        <v>1222021</v>
      </c>
      <c r="C173" s="6">
        <v>1</v>
      </c>
      <c r="D173" s="6">
        <v>64</v>
      </c>
      <c r="E173" s="6" t="s">
        <v>7</v>
      </c>
      <c r="N173" s="5">
        <v>51</v>
      </c>
      <c r="O173" s="5">
        <v>12</v>
      </c>
      <c r="P173" s="5" t="s">
        <v>37</v>
      </c>
      <c r="Q173" s="5" t="s">
        <v>99</v>
      </c>
      <c r="T173" s="6" t="s">
        <v>56</v>
      </c>
    </row>
    <row r="174" spans="1:22" s="7" customFormat="1" x14ac:dyDescent="0.2">
      <c r="A174" s="6" t="s">
        <v>32</v>
      </c>
      <c r="B174" s="6">
        <v>1222021</v>
      </c>
      <c r="C174" s="6">
        <v>1</v>
      </c>
      <c r="D174" s="6">
        <v>65</v>
      </c>
      <c r="E174" s="6" t="s">
        <v>7</v>
      </c>
      <c r="J174" s="6"/>
      <c r="K174" s="7">
        <f>148+21</f>
        <v>169</v>
      </c>
      <c r="L174" s="7">
        <v>62</v>
      </c>
      <c r="N174" s="7">
        <v>84</v>
      </c>
      <c r="O174" s="7">
        <v>62</v>
      </c>
      <c r="P174" s="7" t="s">
        <v>50</v>
      </c>
      <c r="Q174" s="5" t="s">
        <v>99</v>
      </c>
      <c r="R174" s="5" t="s">
        <v>154</v>
      </c>
      <c r="S174" s="7" t="s">
        <v>152</v>
      </c>
      <c r="T174" s="7" t="s">
        <v>52</v>
      </c>
      <c r="V174" s="7" t="s">
        <v>114</v>
      </c>
    </row>
    <row r="175" spans="1:22" x14ac:dyDescent="0.2">
      <c r="A175" s="6" t="s">
        <v>32</v>
      </c>
      <c r="B175" s="6">
        <v>1222021</v>
      </c>
      <c r="C175" s="6">
        <v>1</v>
      </c>
      <c r="D175" s="6">
        <v>65</v>
      </c>
      <c r="E175" s="6" t="s">
        <v>7</v>
      </c>
      <c r="N175" s="5">
        <v>42</v>
      </c>
      <c r="O175" s="5">
        <v>19</v>
      </c>
      <c r="P175" s="5" t="s">
        <v>44</v>
      </c>
      <c r="Q175" s="5" t="s">
        <v>99</v>
      </c>
      <c r="T175" s="6" t="s">
        <v>52</v>
      </c>
    </row>
    <row r="176" spans="1:22" x14ac:dyDescent="0.2">
      <c r="A176" s="6" t="s">
        <v>32</v>
      </c>
      <c r="B176" s="6">
        <v>1222021</v>
      </c>
      <c r="C176" s="6">
        <v>1</v>
      </c>
      <c r="D176" s="6">
        <v>65</v>
      </c>
      <c r="E176" s="6" t="s">
        <v>7</v>
      </c>
      <c r="N176" s="5">
        <v>12</v>
      </c>
      <c r="O176" s="5">
        <v>14</v>
      </c>
      <c r="P176" s="5" t="s">
        <v>37</v>
      </c>
      <c r="Q176" s="5" t="s">
        <v>99</v>
      </c>
      <c r="T176" s="6" t="s">
        <v>56</v>
      </c>
    </row>
    <row r="177" spans="1:22" x14ac:dyDescent="0.2">
      <c r="A177" s="6" t="s">
        <v>32</v>
      </c>
      <c r="B177" s="6">
        <v>1222021</v>
      </c>
      <c r="C177" s="6">
        <v>1</v>
      </c>
      <c r="D177" s="6">
        <v>66</v>
      </c>
      <c r="E177" s="6" t="s">
        <v>7</v>
      </c>
      <c r="K177" s="5">
        <v>77</v>
      </c>
      <c r="L177" s="5">
        <v>69</v>
      </c>
      <c r="M177" s="5">
        <v>44</v>
      </c>
      <c r="N177" s="5">
        <v>23</v>
      </c>
      <c r="O177" s="5">
        <v>14</v>
      </c>
      <c r="P177" s="5" t="s">
        <v>44</v>
      </c>
      <c r="Q177" s="5" t="s">
        <v>99</v>
      </c>
      <c r="R177" s="5" t="s">
        <v>154</v>
      </c>
      <c r="S177" s="5" t="s">
        <v>152</v>
      </c>
      <c r="T177" s="6" t="s">
        <v>56</v>
      </c>
    </row>
    <row r="178" spans="1:22" x14ac:dyDescent="0.2">
      <c r="A178" s="6" t="s">
        <v>32</v>
      </c>
      <c r="B178" s="6">
        <v>1222021</v>
      </c>
      <c r="C178" s="6">
        <v>1</v>
      </c>
      <c r="D178" s="6">
        <v>66</v>
      </c>
      <c r="E178" s="6" t="s">
        <v>7</v>
      </c>
      <c r="N178" s="5">
        <v>23</v>
      </c>
      <c r="O178" s="5">
        <v>10</v>
      </c>
      <c r="P178" s="5" t="s">
        <v>112</v>
      </c>
      <c r="Q178" s="5" t="s">
        <v>99</v>
      </c>
      <c r="T178" s="6" t="s">
        <v>56</v>
      </c>
    </row>
    <row r="179" spans="1:22" x14ac:dyDescent="0.2">
      <c r="A179" s="6" t="s">
        <v>32</v>
      </c>
      <c r="B179" s="6">
        <v>1222021</v>
      </c>
      <c r="C179" s="6">
        <v>1</v>
      </c>
      <c r="D179" s="6">
        <v>66</v>
      </c>
      <c r="E179" s="6" t="s">
        <v>7</v>
      </c>
      <c r="N179" s="5">
        <v>14</v>
      </c>
      <c r="O179" s="5">
        <v>9</v>
      </c>
      <c r="P179" s="5" t="s">
        <v>44</v>
      </c>
      <c r="Q179" s="5" t="s">
        <v>99</v>
      </c>
      <c r="T179" s="6" t="s">
        <v>56</v>
      </c>
    </row>
    <row r="180" spans="1:22" s="7" customFormat="1" x14ac:dyDescent="0.2">
      <c r="A180" s="6" t="s">
        <v>32</v>
      </c>
      <c r="B180" s="6">
        <v>1222021</v>
      </c>
      <c r="C180" s="6">
        <v>1</v>
      </c>
      <c r="D180" s="6">
        <v>67</v>
      </c>
      <c r="E180" s="6" t="s">
        <v>7</v>
      </c>
      <c r="J180" s="6"/>
      <c r="K180" s="7">
        <v>153</v>
      </c>
      <c r="L180" s="7">
        <v>137</v>
      </c>
      <c r="M180" s="7">
        <f>120+81</f>
        <v>201</v>
      </c>
      <c r="N180" s="7">
        <v>86</v>
      </c>
      <c r="O180" s="7">
        <v>136</v>
      </c>
      <c r="P180" s="7" t="s">
        <v>115</v>
      </c>
      <c r="Q180" s="7" t="s">
        <v>58</v>
      </c>
      <c r="R180" s="7" t="s">
        <v>154</v>
      </c>
      <c r="S180" s="7" t="s">
        <v>155</v>
      </c>
      <c r="T180" s="7" t="s">
        <v>56</v>
      </c>
      <c r="V180" s="7" t="s">
        <v>116</v>
      </c>
    </row>
    <row r="181" spans="1:22" x14ac:dyDescent="0.2">
      <c r="A181" s="6" t="s">
        <v>32</v>
      </c>
      <c r="B181" s="6">
        <v>1222021</v>
      </c>
      <c r="C181" s="6">
        <v>1</v>
      </c>
      <c r="D181" s="6">
        <v>67</v>
      </c>
      <c r="E181" s="6" t="s">
        <v>7</v>
      </c>
      <c r="N181" s="5">
        <v>87</v>
      </c>
      <c r="O181" s="5">
        <v>85</v>
      </c>
      <c r="P181" s="5" t="s">
        <v>50</v>
      </c>
      <c r="Q181" s="5" t="s">
        <v>99</v>
      </c>
      <c r="T181" s="6" t="s">
        <v>56</v>
      </c>
    </row>
    <row r="182" spans="1:22" x14ac:dyDescent="0.2">
      <c r="A182" s="6" t="s">
        <v>32</v>
      </c>
      <c r="B182" s="6">
        <v>1222021</v>
      </c>
      <c r="C182" s="6">
        <v>1</v>
      </c>
      <c r="D182" s="6">
        <v>67</v>
      </c>
      <c r="E182" s="6" t="s">
        <v>7</v>
      </c>
      <c r="N182" s="5">
        <v>76</v>
      </c>
      <c r="O182" s="5">
        <v>30</v>
      </c>
      <c r="P182" s="5" t="s">
        <v>117</v>
      </c>
      <c r="Q182" s="5" t="s">
        <v>58</v>
      </c>
      <c r="T182" s="6" t="s">
        <v>56</v>
      </c>
    </row>
    <row r="183" spans="1:22" x14ac:dyDescent="0.2">
      <c r="A183" s="6" t="s">
        <v>32</v>
      </c>
      <c r="B183" s="6">
        <v>1222021</v>
      </c>
      <c r="C183" s="6">
        <v>1</v>
      </c>
      <c r="D183" s="6">
        <v>68</v>
      </c>
      <c r="E183" s="6" t="s">
        <v>7</v>
      </c>
      <c r="K183" s="5">
        <v>57</v>
      </c>
      <c r="L183" s="5">
        <v>42</v>
      </c>
      <c r="M183" s="5">
        <v>25</v>
      </c>
      <c r="N183" s="5">
        <v>7</v>
      </c>
      <c r="O183" s="5">
        <v>11</v>
      </c>
      <c r="P183" s="5" t="s">
        <v>44</v>
      </c>
      <c r="Q183" s="5" t="s">
        <v>99</v>
      </c>
      <c r="R183" s="5" t="s">
        <v>154</v>
      </c>
      <c r="S183" s="5" t="s">
        <v>152</v>
      </c>
      <c r="T183" s="6" t="s">
        <v>56</v>
      </c>
    </row>
    <row r="184" spans="1:22" x14ac:dyDescent="0.2">
      <c r="A184" s="6" t="s">
        <v>32</v>
      </c>
      <c r="B184" s="6">
        <v>1222021</v>
      </c>
      <c r="C184" s="6">
        <v>1</v>
      </c>
      <c r="D184" s="6" t="s">
        <v>134</v>
      </c>
      <c r="E184" s="6" t="s">
        <v>7</v>
      </c>
      <c r="K184" s="5">
        <v>40</v>
      </c>
      <c r="L184" s="5">
        <v>33</v>
      </c>
      <c r="M184" s="5">
        <v>30</v>
      </c>
      <c r="N184" s="5">
        <v>16</v>
      </c>
      <c r="O184" s="5">
        <v>7</v>
      </c>
      <c r="P184" s="5" t="s">
        <v>109</v>
      </c>
      <c r="Q184" s="5" t="s">
        <v>99</v>
      </c>
      <c r="R184" s="5" t="s">
        <v>154</v>
      </c>
      <c r="S184" s="5" t="s">
        <v>152</v>
      </c>
      <c r="T184" s="6" t="s">
        <v>56</v>
      </c>
    </row>
    <row r="185" spans="1:22" x14ac:dyDescent="0.2">
      <c r="A185" s="6" t="s">
        <v>32</v>
      </c>
      <c r="B185" s="6">
        <v>1222021</v>
      </c>
      <c r="C185" s="6">
        <v>1</v>
      </c>
      <c r="D185" s="6" t="s">
        <v>134</v>
      </c>
      <c r="E185" s="6" t="s">
        <v>7</v>
      </c>
      <c r="N185" s="5">
        <v>13</v>
      </c>
      <c r="O185" s="5">
        <v>7</v>
      </c>
      <c r="P185" s="5" t="s">
        <v>44</v>
      </c>
      <c r="Q185" s="5" t="s">
        <v>99</v>
      </c>
      <c r="T185" s="6" t="s">
        <v>56</v>
      </c>
    </row>
    <row r="186" spans="1:22" x14ac:dyDescent="0.2">
      <c r="A186" s="6" t="s">
        <v>32</v>
      </c>
      <c r="B186" s="6">
        <v>1222021</v>
      </c>
      <c r="C186" s="6">
        <v>2</v>
      </c>
      <c r="D186" s="6">
        <v>69</v>
      </c>
      <c r="E186" s="6" t="s">
        <v>7</v>
      </c>
      <c r="K186" s="5">
        <v>74</v>
      </c>
      <c r="L186" s="5">
        <v>52</v>
      </c>
      <c r="M186" s="5">
        <v>15</v>
      </c>
      <c r="N186" s="5">
        <v>3</v>
      </c>
      <c r="O186" s="5">
        <v>7</v>
      </c>
      <c r="P186" s="5" t="s">
        <v>44</v>
      </c>
      <c r="Q186" s="5" t="s">
        <v>99</v>
      </c>
      <c r="R186" s="5" t="s">
        <v>154</v>
      </c>
      <c r="S186" s="5" t="s">
        <v>152</v>
      </c>
      <c r="T186" s="6" t="s">
        <v>56</v>
      </c>
    </row>
    <row r="187" spans="1:22" x14ac:dyDescent="0.2">
      <c r="A187" s="6" t="s">
        <v>32</v>
      </c>
      <c r="B187" s="6">
        <v>1222021</v>
      </c>
      <c r="C187" s="6">
        <v>2</v>
      </c>
      <c r="D187" s="6">
        <v>70</v>
      </c>
      <c r="E187" s="6" t="s">
        <v>7</v>
      </c>
      <c r="K187" s="5">
        <v>51</v>
      </c>
      <c r="L187" s="5">
        <v>33</v>
      </c>
      <c r="M187" s="5">
        <v>10</v>
      </c>
      <c r="N187" s="5">
        <v>31</v>
      </c>
      <c r="O187" s="5">
        <v>15</v>
      </c>
      <c r="P187" s="5" t="s">
        <v>44</v>
      </c>
      <c r="Q187" s="5" t="s">
        <v>99</v>
      </c>
      <c r="R187" s="5" t="s">
        <v>154</v>
      </c>
      <c r="S187" s="5" t="s">
        <v>152</v>
      </c>
      <c r="T187" s="6" t="s">
        <v>56</v>
      </c>
    </row>
    <row r="188" spans="1:22" x14ac:dyDescent="0.2">
      <c r="A188" s="6" t="s">
        <v>32</v>
      </c>
      <c r="B188" s="6">
        <v>1222021</v>
      </c>
      <c r="C188" s="6">
        <v>2</v>
      </c>
      <c r="D188" s="6">
        <v>70</v>
      </c>
      <c r="E188" s="6" t="s">
        <v>7</v>
      </c>
      <c r="N188" s="5">
        <v>23</v>
      </c>
      <c r="O188" s="5">
        <v>15</v>
      </c>
      <c r="P188" s="5" t="s">
        <v>44</v>
      </c>
      <c r="Q188" s="5" t="s">
        <v>99</v>
      </c>
      <c r="T188" s="6" t="s">
        <v>56</v>
      </c>
    </row>
    <row r="189" spans="1:22" x14ac:dyDescent="0.2">
      <c r="A189" s="6" t="s">
        <v>32</v>
      </c>
      <c r="B189" s="6">
        <v>1222021</v>
      </c>
      <c r="C189" s="6">
        <v>2</v>
      </c>
      <c r="D189" s="6">
        <v>71</v>
      </c>
      <c r="E189" s="6" t="s">
        <v>7</v>
      </c>
      <c r="K189" s="5">
        <v>83</v>
      </c>
      <c r="L189" s="5">
        <v>77</v>
      </c>
      <c r="M189" s="5">
        <v>30</v>
      </c>
      <c r="N189" s="5">
        <v>45</v>
      </c>
      <c r="O189" s="5">
        <v>16</v>
      </c>
      <c r="P189" s="5" t="s">
        <v>37</v>
      </c>
      <c r="Q189" s="5" t="s">
        <v>99</v>
      </c>
      <c r="R189" s="5" t="s">
        <v>154</v>
      </c>
      <c r="S189" s="5" t="s">
        <v>152</v>
      </c>
      <c r="T189" s="6" t="s">
        <v>52</v>
      </c>
    </row>
    <row r="190" spans="1:22" x14ac:dyDescent="0.2">
      <c r="A190" s="6" t="s">
        <v>32</v>
      </c>
      <c r="B190" s="6">
        <v>1222021</v>
      </c>
      <c r="C190" s="6">
        <v>2</v>
      </c>
      <c r="D190" s="6">
        <v>71</v>
      </c>
      <c r="E190" s="6" t="s">
        <v>7</v>
      </c>
      <c r="N190" s="5">
        <v>11</v>
      </c>
      <c r="O190" s="5">
        <v>4</v>
      </c>
      <c r="P190" s="5" t="s">
        <v>112</v>
      </c>
      <c r="Q190" s="5" t="s">
        <v>99</v>
      </c>
      <c r="T190" s="6" t="s">
        <v>56</v>
      </c>
    </row>
    <row r="191" spans="1:22" x14ac:dyDescent="0.2">
      <c r="A191" s="6" t="s">
        <v>32</v>
      </c>
      <c r="B191" s="6">
        <v>1222021</v>
      </c>
      <c r="C191" s="6">
        <v>2</v>
      </c>
      <c r="D191" s="6">
        <v>71</v>
      </c>
      <c r="E191" s="6" t="s">
        <v>7</v>
      </c>
      <c r="N191" s="5">
        <v>9</v>
      </c>
      <c r="O191" s="5">
        <v>4</v>
      </c>
      <c r="P191" s="5" t="s">
        <v>112</v>
      </c>
      <c r="Q191" s="5" t="s">
        <v>99</v>
      </c>
      <c r="T191" s="6" t="s">
        <v>56</v>
      </c>
    </row>
    <row r="192" spans="1:22" x14ac:dyDescent="0.2">
      <c r="A192" s="6" t="s">
        <v>32</v>
      </c>
      <c r="B192" s="6">
        <v>1222021</v>
      </c>
      <c r="C192" s="6">
        <v>2</v>
      </c>
      <c r="D192" s="6">
        <v>71</v>
      </c>
      <c r="E192" s="6" t="s">
        <v>7</v>
      </c>
      <c r="N192" s="5">
        <v>9</v>
      </c>
      <c r="O192" s="5">
        <v>9</v>
      </c>
      <c r="P192" s="5" t="s">
        <v>37</v>
      </c>
      <c r="Q192" s="5" t="s">
        <v>99</v>
      </c>
      <c r="T192" s="6" t="s">
        <v>56</v>
      </c>
    </row>
    <row r="193" spans="1:20" x14ac:dyDescent="0.2">
      <c r="A193" s="6" t="s">
        <v>32</v>
      </c>
      <c r="B193" s="6">
        <v>1222021</v>
      </c>
      <c r="C193" s="6">
        <v>2</v>
      </c>
      <c r="D193" s="6">
        <v>72</v>
      </c>
      <c r="E193" s="6" t="s">
        <v>7</v>
      </c>
      <c r="F193" s="5">
        <v>465</v>
      </c>
      <c r="G193" s="5" t="s">
        <v>16</v>
      </c>
      <c r="H193" s="5">
        <v>245</v>
      </c>
      <c r="I193" s="5" t="s">
        <v>118</v>
      </c>
      <c r="J193" s="6" t="s">
        <v>58</v>
      </c>
      <c r="K193" s="5">
        <v>123</v>
      </c>
      <c r="L193" s="5">
        <v>104</v>
      </c>
      <c r="M193" s="5">
        <v>33</v>
      </c>
      <c r="N193" s="5">
        <v>19</v>
      </c>
      <c r="O193" s="5">
        <v>26</v>
      </c>
      <c r="P193" s="5" t="s">
        <v>43</v>
      </c>
      <c r="Q193" s="5" t="s">
        <v>99</v>
      </c>
      <c r="R193" s="5" t="s">
        <v>154</v>
      </c>
      <c r="S193" s="5" t="s">
        <v>152</v>
      </c>
      <c r="T193" s="6" t="s">
        <v>52</v>
      </c>
    </row>
    <row r="194" spans="1:20" x14ac:dyDescent="0.2">
      <c r="A194" s="6" t="s">
        <v>32</v>
      </c>
      <c r="B194" s="6">
        <v>1222021</v>
      </c>
      <c r="C194" s="6">
        <v>2</v>
      </c>
      <c r="D194" s="6">
        <v>72</v>
      </c>
      <c r="E194" s="6" t="s">
        <v>7</v>
      </c>
      <c r="H194" s="5">
        <v>90</v>
      </c>
      <c r="I194" s="5" t="s">
        <v>26</v>
      </c>
      <c r="J194" s="6" t="s">
        <v>99</v>
      </c>
      <c r="N194" s="5">
        <v>13</v>
      </c>
      <c r="O194" s="5">
        <v>8</v>
      </c>
      <c r="P194" s="5" t="s">
        <v>43</v>
      </c>
      <c r="Q194" s="5" t="s">
        <v>99</v>
      </c>
      <c r="T194" s="6" t="s">
        <v>52</v>
      </c>
    </row>
    <row r="195" spans="1:20" x14ac:dyDescent="0.2">
      <c r="A195" s="6" t="s">
        <v>32</v>
      </c>
      <c r="B195" s="6">
        <v>1222021</v>
      </c>
      <c r="C195" s="6">
        <v>2</v>
      </c>
      <c r="D195" s="6">
        <v>72</v>
      </c>
      <c r="E195" s="6" t="s">
        <v>7</v>
      </c>
      <c r="H195" s="5">
        <v>11</v>
      </c>
      <c r="I195" s="5" t="s">
        <v>17</v>
      </c>
      <c r="J195" s="6" t="s">
        <v>99</v>
      </c>
      <c r="N195" s="5">
        <v>18</v>
      </c>
      <c r="O195" s="5">
        <v>8</v>
      </c>
      <c r="P195" s="5" t="s">
        <v>37</v>
      </c>
      <c r="Q195" s="5" t="s">
        <v>99</v>
      </c>
      <c r="T195" s="6" t="s">
        <v>56</v>
      </c>
    </row>
    <row r="196" spans="1:20" x14ac:dyDescent="0.2">
      <c r="A196" s="6" t="s">
        <v>32</v>
      </c>
      <c r="B196" s="6">
        <v>1222021</v>
      </c>
      <c r="C196" s="6">
        <v>2</v>
      </c>
      <c r="D196" s="6">
        <v>73</v>
      </c>
      <c r="E196" s="6" t="s">
        <v>7</v>
      </c>
      <c r="K196" s="5">
        <v>45</v>
      </c>
      <c r="L196" s="5">
        <v>35</v>
      </c>
      <c r="M196" s="5">
        <v>22</v>
      </c>
      <c r="N196" s="5">
        <v>29</v>
      </c>
      <c r="O196" s="5">
        <v>13</v>
      </c>
      <c r="P196" s="5" t="s">
        <v>44</v>
      </c>
      <c r="Q196" s="5" t="s">
        <v>99</v>
      </c>
      <c r="R196" s="5" t="s">
        <v>154</v>
      </c>
      <c r="S196" s="5" t="s">
        <v>152</v>
      </c>
      <c r="T196" s="6" t="s">
        <v>56</v>
      </c>
    </row>
    <row r="197" spans="1:20" x14ac:dyDescent="0.2">
      <c r="A197" s="6" t="s">
        <v>32</v>
      </c>
      <c r="B197" s="6">
        <v>1222021</v>
      </c>
      <c r="C197" s="6">
        <v>2</v>
      </c>
      <c r="D197" s="6">
        <v>74</v>
      </c>
      <c r="E197" s="6" t="s">
        <v>7</v>
      </c>
      <c r="K197" s="5">
        <v>61</v>
      </c>
      <c r="L197" s="5">
        <v>57</v>
      </c>
      <c r="M197" s="5">
        <v>50</v>
      </c>
      <c r="N197" s="5">
        <v>30</v>
      </c>
      <c r="O197" s="5">
        <v>35</v>
      </c>
      <c r="P197" s="5" t="s">
        <v>44</v>
      </c>
      <c r="Q197" s="5" t="s">
        <v>99</v>
      </c>
      <c r="R197" s="5" t="s">
        <v>154</v>
      </c>
      <c r="S197" s="5" t="s">
        <v>152</v>
      </c>
      <c r="T197" s="6" t="s">
        <v>56</v>
      </c>
    </row>
    <row r="198" spans="1:20" x14ac:dyDescent="0.2">
      <c r="A198" s="6" t="s">
        <v>32</v>
      </c>
      <c r="B198" s="6">
        <v>1222021</v>
      </c>
      <c r="C198" s="6">
        <v>2</v>
      </c>
      <c r="D198" s="6">
        <v>74</v>
      </c>
      <c r="E198" s="6" t="s">
        <v>7</v>
      </c>
      <c r="N198" s="5">
        <v>23</v>
      </c>
      <c r="O198" s="5">
        <v>13</v>
      </c>
      <c r="P198" s="5" t="s">
        <v>109</v>
      </c>
      <c r="Q198" s="5" t="s">
        <v>99</v>
      </c>
      <c r="T198" s="6" t="s">
        <v>56</v>
      </c>
    </row>
    <row r="199" spans="1:20" x14ac:dyDescent="0.2">
      <c r="A199" s="6" t="s">
        <v>32</v>
      </c>
      <c r="B199" s="6">
        <v>1222021</v>
      </c>
      <c r="C199" s="6">
        <v>2</v>
      </c>
      <c r="D199" s="6">
        <v>74</v>
      </c>
      <c r="E199" s="6" t="s">
        <v>7</v>
      </c>
      <c r="N199" s="5">
        <v>30</v>
      </c>
      <c r="O199" s="5">
        <v>10</v>
      </c>
      <c r="P199" s="5" t="s">
        <v>109</v>
      </c>
      <c r="Q199" s="5" t="s">
        <v>99</v>
      </c>
      <c r="T199" s="6" t="s">
        <v>56</v>
      </c>
    </row>
    <row r="200" spans="1:20" x14ac:dyDescent="0.2">
      <c r="A200" s="6" t="s">
        <v>32</v>
      </c>
      <c r="B200" s="6">
        <v>1222021</v>
      </c>
      <c r="C200" s="6">
        <v>2</v>
      </c>
      <c r="D200" s="6">
        <v>74</v>
      </c>
      <c r="E200" s="6" t="s">
        <v>7</v>
      </c>
      <c r="N200" s="5">
        <v>3</v>
      </c>
      <c r="O200" s="5">
        <v>14</v>
      </c>
      <c r="P200" s="5" t="s">
        <v>44</v>
      </c>
      <c r="Q200" s="5" t="s">
        <v>99</v>
      </c>
      <c r="T200" s="6" t="s">
        <v>56</v>
      </c>
    </row>
    <row r="201" spans="1:20" x14ac:dyDescent="0.2">
      <c r="A201" s="6" t="s">
        <v>32</v>
      </c>
      <c r="B201" s="6">
        <v>1222021</v>
      </c>
      <c r="C201" s="6">
        <v>2</v>
      </c>
      <c r="D201" s="6">
        <v>75</v>
      </c>
      <c r="E201" s="6" t="s">
        <v>7</v>
      </c>
      <c r="K201" s="5">
        <v>59</v>
      </c>
      <c r="L201" s="5">
        <v>72</v>
      </c>
      <c r="M201" s="5">
        <v>37</v>
      </c>
      <c r="N201" s="5">
        <v>16</v>
      </c>
      <c r="O201" s="5">
        <v>6</v>
      </c>
      <c r="P201" s="5" t="s">
        <v>37</v>
      </c>
      <c r="Q201" s="5" t="s">
        <v>99</v>
      </c>
      <c r="R201" s="5" t="s">
        <v>154</v>
      </c>
      <c r="S201" s="5" t="s">
        <v>152</v>
      </c>
      <c r="T201" s="6" t="s">
        <v>52</v>
      </c>
    </row>
    <row r="202" spans="1:20" x14ac:dyDescent="0.2">
      <c r="A202" s="6" t="s">
        <v>32</v>
      </c>
      <c r="B202" s="6">
        <v>1222021</v>
      </c>
      <c r="C202" s="6">
        <v>2</v>
      </c>
      <c r="D202" s="6" t="s">
        <v>135</v>
      </c>
      <c r="E202" s="6" t="s">
        <v>7</v>
      </c>
      <c r="K202" s="5">
        <v>75</v>
      </c>
      <c r="L202" s="5">
        <v>42</v>
      </c>
      <c r="M202" s="5">
        <v>14</v>
      </c>
      <c r="N202" s="5">
        <v>67</v>
      </c>
      <c r="O202" s="5">
        <v>47</v>
      </c>
      <c r="P202" s="5" t="s">
        <v>44</v>
      </c>
      <c r="Q202" s="5" t="s">
        <v>99</v>
      </c>
      <c r="R202" s="5" t="s">
        <v>154</v>
      </c>
      <c r="S202" s="5" t="s">
        <v>152</v>
      </c>
      <c r="T202" s="6" t="s">
        <v>56</v>
      </c>
    </row>
    <row r="203" spans="1:20" x14ac:dyDescent="0.2">
      <c r="A203" s="6" t="s">
        <v>32</v>
      </c>
      <c r="B203" s="6">
        <v>1222021</v>
      </c>
      <c r="C203" s="6">
        <v>2</v>
      </c>
      <c r="D203" s="6" t="s">
        <v>135</v>
      </c>
      <c r="E203" s="6" t="s">
        <v>7</v>
      </c>
      <c r="N203" s="5">
        <v>40</v>
      </c>
      <c r="O203" s="5">
        <v>7</v>
      </c>
      <c r="P203" s="5" t="s">
        <v>43</v>
      </c>
      <c r="Q203" s="5" t="s">
        <v>99</v>
      </c>
      <c r="T203" s="6" t="s">
        <v>56</v>
      </c>
    </row>
    <row r="204" spans="1:20" x14ac:dyDescent="0.2">
      <c r="A204" s="6" t="s">
        <v>32</v>
      </c>
      <c r="B204" s="6">
        <v>1222021</v>
      </c>
      <c r="C204" s="6">
        <v>2</v>
      </c>
      <c r="D204" s="6" t="s">
        <v>135</v>
      </c>
      <c r="E204" s="6" t="s">
        <v>7</v>
      </c>
      <c r="N204" s="5">
        <v>20</v>
      </c>
      <c r="O204" s="5">
        <v>7</v>
      </c>
      <c r="P204" s="5" t="s">
        <v>112</v>
      </c>
      <c r="Q204" s="5" t="s">
        <v>99</v>
      </c>
      <c r="T204" s="6" t="s">
        <v>52</v>
      </c>
    </row>
    <row r="205" spans="1:20" x14ac:dyDescent="0.2">
      <c r="A205" s="6" t="s">
        <v>32</v>
      </c>
      <c r="B205" s="6">
        <v>1222021</v>
      </c>
      <c r="C205" s="6">
        <v>2</v>
      </c>
      <c r="D205" s="6">
        <v>76</v>
      </c>
      <c r="E205" s="6" t="s">
        <v>7</v>
      </c>
      <c r="F205" s="5">
        <v>360</v>
      </c>
      <c r="H205" s="5">
        <v>12</v>
      </c>
      <c r="I205" s="5" t="s">
        <v>119</v>
      </c>
      <c r="J205" s="6" t="s">
        <v>58</v>
      </c>
      <c r="K205" s="5">
        <v>122</v>
      </c>
      <c r="L205" s="5">
        <v>73</v>
      </c>
      <c r="M205" s="5">
        <v>55</v>
      </c>
      <c r="N205" s="5">
        <v>16</v>
      </c>
      <c r="O205" s="5">
        <v>18</v>
      </c>
      <c r="P205" s="5" t="s">
        <v>44</v>
      </c>
      <c r="Q205" s="5" t="s">
        <v>99</v>
      </c>
      <c r="R205" s="5" t="s">
        <v>154</v>
      </c>
      <c r="S205" s="5" t="s">
        <v>152</v>
      </c>
      <c r="T205" s="6" t="s">
        <v>56</v>
      </c>
    </row>
    <row r="206" spans="1:20" x14ac:dyDescent="0.2">
      <c r="A206" s="6" t="s">
        <v>32</v>
      </c>
      <c r="B206" s="6">
        <v>1222021</v>
      </c>
      <c r="C206" s="6">
        <v>2</v>
      </c>
      <c r="D206" s="6">
        <v>76</v>
      </c>
      <c r="E206" s="6" t="s">
        <v>7</v>
      </c>
      <c r="H206" s="5">
        <v>31</v>
      </c>
      <c r="I206" s="5" t="s">
        <v>44</v>
      </c>
      <c r="J206" s="6" t="s">
        <v>99</v>
      </c>
      <c r="N206" s="5">
        <v>10</v>
      </c>
      <c r="O206" s="5">
        <v>4</v>
      </c>
      <c r="P206" s="5" t="s">
        <v>44</v>
      </c>
      <c r="Q206" s="5" t="s">
        <v>99</v>
      </c>
      <c r="T206" s="6" t="s">
        <v>56</v>
      </c>
    </row>
    <row r="207" spans="1:20" x14ac:dyDescent="0.2">
      <c r="A207" s="6" t="s">
        <v>32</v>
      </c>
      <c r="B207" s="6">
        <v>1222021</v>
      </c>
      <c r="C207" s="6">
        <v>2</v>
      </c>
      <c r="D207" s="6">
        <v>76</v>
      </c>
      <c r="E207" s="6" t="s">
        <v>7</v>
      </c>
      <c r="H207" s="5">
        <v>14</v>
      </c>
      <c r="I207" s="5" t="s">
        <v>44</v>
      </c>
      <c r="J207" s="6" t="s">
        <v>99</v>
      </c>
      <c r="N207" s="5">
        <v>18</v>
      </c>
      <c r="O207" s="5">
        <v>20</v>
      </c>
      <c r="P207" s="5" t="s">
        <v>44</v>
      </c>
      <c r="Q207" s="5" t="s">
        <v>99</v>
      </c>
      <c r="T207" s="6" t="s">
        <v>56</v>
      </c>
    </row>
    <row r="208" spans="1:20" x14ac:dyDescent="0.2">
      <c r="A208" s="6" t="s">
        <v>32</v>
      </c>
      <c r="B208" s="6">
        <v>1222021</v>
      </c>
      <c r="C208" s="6">
        <v>2</v>
      </c>
      <c r="D208" s="6">
        <v>76</v>
      </c>
      <c r="E208" s="6" t="s">
        <v>7</v>
      </c>
      <c r="H208" s="5">
        <v>9</v>
      </c>
      <c r="I208" s="5" t="s">
        <v>44</v>
      </c>
      <c r="J208" s="6" t="s">
        <v>99</v>
      </c>
      <c r="N208" s="5">
        <v>10</v>
      </c>
      <c r="O208" s="5">
        <v>39</v>
      </c>
      <c r="P208" s="5" t="s">
        <v>43</v>
      </c>
      <c r="Q208" s="5" t="s">
        <v>99</v>
      </c>
      <c r="T208" s="6" t="s">
        <v>56</v>
      </c>
    </row>
    <row r="209" spans="1:22" x14ac:dyDescent="0.2">
      <c r="A209" s="6" t="s">
        <v>32</v>
      </c>
      <c r="B209" s="6">
        <v>1222021</v>
      </c>
      <c r="C209" s="6">
        <v>2</v>
      </c>
      <c r="D209" s="6">
        <v>76</v>
      </c>
      <c r="E209" s="6" t="s">
        <v>7</v>
      </c>
      <c r="H209" s="5">
        <v>20</v>
      </c>
      <c r="I209" s="5" t="s">
        <v>43</v>
      </c>
      <c r="J209" s="6" t="s">
        <v>99</v>
      </c>
      <c r="Q209" s="5" t="s">
        <v>99</v>
      </c>
      <c r="T209" s="6" t="s">
        <v>56</v>
      </c>
    </row>
    <row r="210" spans="1:22" x14ac:dyDescent="0.2">
      <c r="A210" s="6" t="s">
        <v>32</v>
      </c>
      <c r="B210" s="6">
        <v>1222021</v>
      </c>
      <c r="C210" s="6">
        <v>2</v>
      </c>
      <c r="D210" s="6">
        <v>77</v>
      </c>
      <c r="E210" s="6" t="s">
        <v>7</v>
      </c>
      <c r="F210" s="5">
        <v>310</v>
      </c>
      <c r="G210" s="5" t="s">
        <v>16</v>
      </c>
      <c r="H210" s="5">
        <v>6</v>
      </c>
      <c r="I210" s="5" t="s">
        <v>38</v>
      </c>
      <c r="J210" s="6" t="s">
        <v>58</v>
      </c>
      <c r="K210" s="5">
        <v>106</v>
      </c>
      <c r="L210" s="5">
        <v>36</v>
      </c>
      <c r="M210" s="5">
        <v>34</v>
      </c>
      <c r="N210" s="5">
        <v>15</v>
      </c>
      <c r="O210" s="5">
        <v>6</v>
      </c>
      <c r="P210" s="5" t="s">
        <v>41</v>
      </c>
      <c r="Q210" s="5" t="s">
        <v>99</v>
      </c>
      <c r="R210" s="5" t="s">
        <v>154</v>
      </c>
      <c r="S210" s="5" t="s">
        <v>155</v>
      </c>
      <c r="T210" s="6" t="s">
        <v>56</v>
      </c>
    </row>
    <row r="211" spans="1:22" x14ac:dyDescent="0.2">
      <c r="A211" s="6" t="s">
        <v>32</v>
      </c>
      <c r="B211" s="6">
        <v>1222021</v>
      </c>
      <c r="C211" s="6">
        <v>2</v>
      </c>
      <c r="D211" s="6">
        <v>77</v>
      </c>
      <c r="E211" s="6" t="s">
        <v>7</v>
      </c>
      <c r="H211" s="5">
        <v>12</v>
      </c>
      <c r="I211" s="5" t="s">
        <v>120</v>
      </c>
      <c r="J211" s="6" t="s">
        <v>99</v>
      </c>
      <c r="N211" s="5">
        <v>6</v>
      </c>
      <c r="O211" s="5">
        <v>2</v>
      </c>
      <c r="P211" s="5" t="s">
        <v>44</v>
      </c>
      <c r="Q211" s="5" t="s">
        <v>99</v>
      </c>
      <c r="T211" s="6" t="s">
        <v>56</v>
      </c>
    </row>
    <row r="212" spans="1:22" x14ac:dyDescent="0.2">
      <c r="A212" s="6" t="s">
        <v>32</v>
      </c>
      <c r="B212" s="6">
        <v>1222021</v>
      </c>
      <c r="C212" s="6">
        <v>2</v>
      </c>
      <c r="D212" s="6">
        <v>77</v>
      </c>
      <c r="E212" s="6" t="s">
        <v>7</v>
      </c>
      <c r="H212" s="5">
        <v>15</v>
      </c>
      <c r="I212" s="5" t="s">
        <v>41</v>
      </c>
      <c r="J212" s="6" t="s">
        <v>99</v>
      </c>
      <c r="N212" s="5">
        <v>16</v>
      </c>
      <c r="O212" s="5">
        <v>6</v>
      </c>
      <c r="P212" s="5" t="s">
        <v>43</v>
      </c>
      <c r="Q212" s="5" t="s">
        <v>99</v>
      </c>
      <c r="T212" s="6" t="s">
        <v>52</v>
      </c>
    </row>
    <row r="213" spans="1:22" x14ac:dyDescent="0.2">
      <c r="A213" s="6" t="s">
        <v>32</v>
      </c>
      <c r="B213" s="6">
        <v>1222021</v>
      </c>
      <c r="C213" s="6">
        <v>2</v>
      </c>
      <c r="D213" s="6">
        <v>77</v>
      </c>
      <c r="E213" s="6" t="s">
        <v>7</v>
      </c>
      <c r="H213" s="5">
        <v>12</v>
      </c>
      <c r="I213" s="5" t="s">
        <v>44</v>
      </c>
      <c r="J213" s="6" t="s">
        <v>99</v>
      </c>
      <c r="N213" s="5">
        <v>25</v>
      </c>
      <c r="O213" s="5">
        <v>7</v>
      </c>
      <c r="P213" s="5" t="s">
        <v>38</v>
      </c>
      <c r="Q213" s="5" t="s">
        <v>58</v>
      </c>
      <c r="T213" s="6" t="s">
        <v>52</v>
      </c>
    </row>
    <row r="214" spans="1:22" x14ac:dyDescent="0.2">
      <c r="A214" s="6" t="s">
        <v>32</v>
      </c>
      <c r="B214" s="6">
        <v>1222021</v>
      </c>
      <c r="C214" s="6">
        <v>2</v>
      </c>
      <c r="D214" s="6">
        <v>78</v>
      </c>
      <c r="E214" s="6" t="s">
        <v>7</v>
      </c>
      <c r="K214" s="5">
        <v>105</v>
      </c>
      <c r="L214" s="5">
        <v>85</v>
      </c>
      <c r="M214" s="5">
        <v>65</v>
      </c>
      <c r="N214" s="5">
        <v>24</v>
      </c>
      <c r="O214" s="5">
        <v>5</v>
      </c>
      <c r="P214" s="5" t="s">
        <v>41</v>
      </c>
      <c r="Q214" s="5" t="s">
        <v>99</v>
      </c>
      <c r="R214" s="5" t="s">
        <v>154</v>
      </c>
      <c r="S214" s="5" t="s">
        <v>152</v>
      </c>
      <c r="T214" s="6" t="s">
        <v>56</v>
      </c>
    </row>
    <row r="215" spans="1:22" x14ac:dyDescent="0.2">
      <c r="A215" s="6" t="s">
        <v>32</v>
      </c>
      <c r="B215" s="6">
        <v>1222021</v>
      </c>
      <c r="C215" s="6">
        <v>2</v>
      </c>
      <c r="D215" s="6">
        <v>79</v>
      </c>
      <c r="E215" s="6" t="s">
        <v>7</v>
      </c>
      <c r="K215" s="5">
        <v>94</v>
      </c>
      <c r="L215" s="5">
        <v>77</v>
      </c>
      <c r="M215" s="5">
        <v>31</v>
      </c>
      <c r="N215" s="5">
        <v>25</v>
      </c>
      <c r="O215" s="5">
        <v>8</v>
      </c>
      <c r="P215" s="5" t="s">
        <v>109</v>
      </c>
      <c r="Q215" s="5" t="s">
        <v>99</v>
      </c>
      <c r="R215" s="5" t="s">
        <v>154</v>
      </c>
      <c r="S215" s="5" t="s">
        <v>152</v>
      </c>
      <c r="T215" s="6" t="s">
        <v>56</v>
      </c>
    </row>
    <row r="216" spans="1:22" x14ac:dyDescent="0.2">
      <c r="A216" s="6" t="s">
        <v>32</v>
      </c>
      <c r="B216" s="6">
        <v>1222021</v>
      </c>
      <c r="C216" s="6">
        <v>2</v>
      </c>
      <c r="D216" s="6">
        <v>80</v>
      </c>
      <c r="E216" s="6" t="s">
        <v>7</v>
      </c>
      <c r="K216" s="5">
        <v>79</v>
      </c>
      <c r="L216" s="5">
        <v>67</v>
      </c>
      <c r="M216" s="5">
        <v>39</v>
      </c>
      <c r="N216" s="5">
        <v>13</v>
      </c>
      <c r="O216" s="5">
        <v>6</v>
      </c>
      <c r="P216" s="5" t="s">
        <v>44</v>
      </c>
      <c r="Q216" s="5" t="s">
        <v>99</v>
      </c>
      <c r="R216" s="5" t="s">
        <v>154</v>
      </c>
      <c r="S216" s="5" t="s">
        <v>152</v>
      </c>
      <c r="T216" s="6" t="s">
        <v>56</v>
      </c>
    </row>
    <row r="217" spans="1:22" x14ac:dyDescent="0.2">
      <c r="A217" s="6" t="s">
        <v>32</v>
      </c>
      <c r="B217" s="6">
        <v>1222021</v>
      </c>
      <c r="C217" s="6">
        <v>3</v>
      </c>
      <c r="D217" s="6">
        <v>81</v>
      </c>
      <c r="E217" s="6" t="s">
        <v>7</v>
      </c>
      <c r="K217" s="5">
        <f>145+50</f>
        <v>195</v>
      </c>
      <c r="L217" s="5">
        <v>122</v>
      </c>
      <c r="M217" s="5">
        <v>60</v>
      </c>
      <c r="N217" s="5">
        <v>60</v>
      </c>
      <c r="O217" s="5">
        <v>31</v>
      </c>
      <c r="P217" s="5" t="s">
        <v>41</v>
      </c>
      <c r="Q217" s="5" t="s">
        <v>99</v>
      </c>
      <c r="R217" s="5" t="s">
        <v>154</v>
      </c>
      <c r="S217" s="5" t="s">
        <v>152</v>
      </c>
      <c r="T217" s="6" t="s">
        <v>56</v>
      </c>
      <c r="V217" s="5" t="s">
        <v>121</v>
      </c>
    </row>
    <row r="218" spans="1:22" x14ac:dyDescent="0.2">
      <c r="A218" s="6" t="s">
        <v>32</v>
      </c>
      <c r="B218" s="6">
        <v>1222021</v>
      </c>
      <c r="C218" s="6">
        <v>3</v>
      </c>
      <c r="D218" s="6">
        <v>81</v>
      </c>
      <c r="E218" s="6" t="s">
        <v>7</v>
      </c>
      <c r="N218" s="5">
        <v>92</v>
      </c>
      <c r="O218" s="5">
        <v>55</v>
      </c>
      <c r="P218" s="5" t="s">
        <v>37</v>
      </c>
      <c r="Q218" s="5" t="s">
        <v>99</v>
      </c>
      <c r="T218" s="6" t="s">
        <v>52</v>
      </c>
    </row>
    <row r="219" spans="1:22" x14ac:dyDescent="0.2">
      <c r="A219" s="6" t="s">
        <v>32</v>
      </c>
      <c r="B219" s="6">
        <v>1222021</v>
      </c>
      <c r="C219" s="6">
        <v>3</v>
      </c>
      <c r="D219" s="6">
        <v>82</v>
      </c>
      <c r="E219" s="6" t="s">
        <v>7</v>
      </c>
      <c r="K219" s="5">
        <f>83+72</f>
        <v>155</v>
      </c>
      <c r="L219" s="5">
        <v>116</v>
      </c>
      <c r="M219" s="5">
        <v>73</v>
      </c>
      <c r="N219" s="5">
        <v>3</v>
      </c>
      <c r="O219" s="5">
        <v>15</v>
      </c>
      <c r="P219" s="5" t="s">
        <v>44</v>
      </c>
      <c r="Q219" s="5" t="s">
        <v>99</v>
      </c>
      <c r="R219" s="5" t="s">
        <v>154</v>
      </c>
      <c r="S219" s="5" t="s">
        <v>152</v>
      </c>
      <c r="T219" s="6" t="s">
        <v>56</v>
      </c>
    </row>
    <row r="220" spans="1:22" x14ac:dyDescent="0.2">
      <c r="A220" s="6" t="s">
        <v>32</v>
      </c>
      <c r="B220" s="6">
        <v>1222021</v>
      </c>
      <c r="C220" s="6">
        <v>3</v>
      </c>
      <c r="D220" s="6">
        <v>82</v>
      </c>
      <c r="E220" s="6" t="s">
        <v>7</v>
      </c>
      <c r="N220" s="5">
        <v>75</v>
      </c>
      <c r="O220" s="5">
        <v>28</v>
      </c>
      <c r="P220" s="5" t="s">
        <v>37</v>
      </c>
      <c r="Q220" s="5" t="s">
        <v>99</v>
      </c>
      <c r="T220" s="6" t="s">
        <v>56</v>
      </c>
    </row>
    <row r="221" spans="1:22" x14ac:dyDescent="0.2">
      <c r="A221" s="6" t="s">
        <v>32</v>
      </c>
      <c r="B221" s="6">
        <v>1222021</v>
      </c>
      <c r="C221" s="6">
        <v>3</v>
      </c>
      <c r="D221" s="6">
        <v>82</v>
      </c>
      <c r="E221" s="6" t="s">
        <v>7</v>
      </c>
      <c r="N221" s="5">
        <v>49</v>
      </c>
      <c r="O221" s="5">
        <v>15</v>
      </c>
      <c r="P221" s="5" t="s">
        <v>44</v>
      </c>
      <c r="Q221" s="5" t="s">
        <v>99</v>
      </c>
      <c r="T221" s="6" t="s">
        <v>56</v>
      </c>
    </row>
    <row r="222" spans="1:22" x14ac:dyDescent="0.2">
      <c r="A222" s="6" t="s">
        <v>32</v>
      </c>
      <c r="B222" s="6">
        <v>1222021</v>
      </c>
      <c r="C222" s="6">
        <v>3</v>
      </c>
      <c r="D222" s="6">
        <v>82</v>
      </c>
      <c r="E222" s="6" t="s">
        <v>7</v>
      </c>
      <c r="N222" s="5">
        <v>21</v>
      </c>
      <c r="O222" s="5">
        <v>12</v>
      </c>
      <c r="P222" s="5" t="s">
        <v>37</v>
      </c>
      <c r="Q222" s="5" t="s">
        <v>99</v>
      </c>
      <c r="T222" s="6" t="s">
        <v>56</v>
      </c>
    </row>
    <row r="223" spans="1:22" x14ac:dyDescent="0.2">
      <c r="A223" s="6" t="s">
        <v>32</v>
      </c>
      <c r="B223" s="6">
        <v>1222021</v>
      </c>
      <c r="C223" s="6">
        <v>3</v>
      </c>
      <c r="D223" s="6">
        <v>83</v>
      </c>
      <c r="E223" s="6" t="s">
        <v>7</v>
      </c>
      <c r="F223" s="5">
        <v>41</v>
      </c>
      <c r="H223" s="5">
        <v>9</v>
      </c>
      <c r="I223" s="5" t="s">
        <v>58</v>
      </c>
      <c r="J223" s="6" t="s">
        <v>58</v>
      </c>
      <c r="K223" s="5">
        <v>121</v>
      </c>
      <c r="L223" s="5">
        <v>110</v>
      </c>
      <c r="M223" s="5">
        <v>95</v>
      </c>
      <c r="N223" s="5">
        <v>9</v>
      </c>
      <c r="O223" s="5">
        <v>25</v>
      </c>
      <c r="P223" s="5" t="s">
        <v>58</v>
      </c>
      <c r="Q223" s="5" t="s">
        <v>58</v>
      </c>
      <c r="R223" s="5" t="s">
        <v>152</v>
      </c>
      <c r="S223" s="5" t="s">
        <v>155</v>
      </c>
      <c r="T223" s="6" t="s">
        <v>56</v>
      </c>
    </row>
    <row r="224" spans="1:22" x14ac:dyDescent="0.2">
      <c r="A224" s="6" t="s">
        <v>32</v>
      </c>
      <c r="B224" s="6">
        <v>1222021</v>
      </c>
      <c r="C224" s="6">
        <v>3</v>
      </c>
      <c r="D224" s="6">
        <v>84</v>
      </c>
      <c r="E224" s="6" t="s">
        <v>7</v>
      </c>
      <c r="K224" s="5">
        <v>58</v>
      </c>
      <c r="L224" s="5">
        <v>40</v>
      </c>
      <c r="M224" s="5">
        <v>28</v>
      </c>
      <c r="N224" s="5">
        <v>26</v>
      </c>
      <c r="O224" s="5">
        <v>9</v>
      </c>
      <c r="P224" s="5" t="s">
        <v>44</v>
      </c>
      <c r="Q224" s="5" t="s">
        <v>99</v>
      </c>
      <c r="R224" s="5" t="s">
        <v>154</v>
      </c>
      <c r="S224" s="5" t="s">
        <v>152</v>
      </c>
      <c r="T224" s="6" t="s">
        <v>56</v>
      </c>
    </row>
    <row r="225" spans="1:22" x14ac:dyDescent="0.2">
      <c r="A225" s="6" t="s">
        <v>32</v>
      </c>
      <c r="B225" s="6">
        <v>1222021</v>
      </c>
      <c r="C225" s="6">
        <v>3</v>
      </c>
      <c r="D225" s="6">
        <v>84</v>
      </c>
      <c r="E225" s="6" t="s">
        <v>7</v>
      </c>
      <c r="N225" s="5">
        <v>10</v>
      </c>
      <c r="O225" s="5">
        <v>2</v>
      </c>
      <c r="P225" s="5" t="s">
        <v>44</v>
      </c>
      <c r="Q225" s="5" t="s">
        <v>99</v>
      </c>
      <c r="T225" s="6" t="s">
        <v>56</v>
      </c>
    </row>
    <row r="226" spans="1:22" x14ac:dyDescent="0.2">
      <c r="A226" s="6" t="s">
        <v>32</v>
      </c>
      <c r="B226" s="6">
        <v>1222021</v>
      </c>
      <c r="C226" s="6">
        <v>3</v>
      </c>
      <c r="D226" s="6">
        <v>84</v>
      </c>
      <c r="E226" s="6" t="s">
        <v>7</v>
      </c>
      <c r="N226" s="5">
        <v>4</v>
      </c>
      <c r="O226" s="5">
        <v>7</v>
      </c>
      <c r="P226" s="5" t="s">
        <v>44</v>
      </c>
      <c r="Q226" s="5" t="s">
        <v>99</v>
      </c>
      <c r="T226" s="6" t="s">
        <v>56</v>
      </c>
    </row>
    <row r="227" spans="1:22" x14ac:dyDescent="0.2">
      <c r="A227" s="6" t="s">
        <v>32</v>
      </c>
      <c r="B227" s="6">
        <v>1222021</v>
      </c>
      <c r="C227" s="6">
        <v>3</v>
      </c>
      <c r="D227" s="6">
        <v>85</v>
      </c>
      <c r="E227" s="6" t="s">
        <v>7</v>
      </c>
      <c r="K227" s="5">
        <v>120</v>
      </c>
      <c r="L227" s="5">
        <v>104</v>
      </c>
      <c r="M227" s="5">
        <v>71</v>
      </c>
      <c r="N227" s="5">
        <v>11</v>
      </c>
      <c r="O227" s="5">
        <v>3</v>
      </c>
      <c r="P227" s="5" t="s">
        <v>44</v>
      </c>
      <c r="Q227" s="5" t="s">
        <v>99</v>
      </c>
      <c r="R227" s="5" t="s">
        <v>154</v>
      </c>
      <c r="S227" s="5" t="s">
        <v>152</v>
      </c>
      <c r="T227" s="6" t="s">
        <v>56</v>
      </c>
    </row>
    <row r="228" spans="1:22" x14ac:dyDescent="0.2">
      <c r="A228" s="6" t="s">
        <v>32</v>
      </c>
      <c r="B228" s="6">
        <v>1222021</v>
      </c>
      <c r="C228" s="6">
        <v>3</v>
      </c>
      <c r="D228" s="6">
        <v>85</v>
      </c>
      <c r="E228" s="6" t="s">
        <v>7</v>
      </c>
      <c r="N228" s="5">
        <v>12</v>
      </c>
      <c r="O228" s="5">
        <v>21</v>
      </c>
      <c r="P228" s="5" t="s">
        <v>109</v>
      </c>
      <c r="Q228" s="5" t="s">
        <v>99</v>
      </c>
      <c r="T228" s="6" t="s">
        <v>56</v>
      </c>
      <c r="V228" s="6" t="s">
        <v>122</v>
      </c>
    </row>
    <row r="229" spans="1:22" x14ac:dyDescent="0.2">
      <c r="A229" s="6" t="s">
        <v>32</v>
      </c>
      <c r="B229" s="6">
        <v>1222021</v>
      </c>
      <c r="C229" s="6">
        <v>3</v>
      </c>
      <c r="D229" s="6">
        <v>86</v>
      </c>
      <c r="E229" s="6" t="s">
        <v>7</v>
      </c>
      <c r="K229" s="5">
        <v>67</v>
      </c>
      <c r="L229" s="5">
        <v>77</v>
      </c>
      <c r="M229" s="5">
        <v>60</v>
      </c>
      <c r="N229" s="5">
        <v>4</v>
      </c>
      <c r="O229" s="5">
        <v>7</v>
      </c>
      <c r="P229" s="5" t="s">
        <v>44</v>
      </c>
      <c r="Q229" s="5" t="s">
        <v>99</v>
      </c>
      <c r="R229" s="5" t="s">
        <v>154</v>
      </c>
      <c r="S229" s="5" t="s">
        <v>152</v>
      </c>
      <c r="T229" s="6" t="s">
        <v>56</v>
      </c>
    </row>
    <row r="230" spans="1:22" x14ac:dyDescent="0.2">
      <c r="A230" s="6" t="s">
        <v>32</v>
      </c>
      <c r="B230" s="6">
        <v>1222021</v>
      </c>
      <c r="C230" s="6">
        <v>3</v>
      </c>
      <c r="D230" s="6">
        <v>87</v>
      </c>
      <c r="E230" s="6" t="s">
        <v>7</v>
      </c>
      <c r="K230" s="5">
        <v>101</v>
      </c>
      <c r="L230" s="5">
        <v>73</v>
      </c>
      <c r="M230" s="5">
        <v>40</v>
      </c>
      <c r="N230" s="5">
        <v>45</v>
      </c>
      <c r="O230" s="5">
        <v>20</v>
      </c>
      <c r="P230" s="5" t="s">
        <v>44</v>
      </c>
      <c r="Q230" s="5" t="s">
        <v>99</v>
      </c>
      <c r="R230" s="5" t="s">
        <v>154</v>
      </c>
      <c r="S230" s="5" t="s">
        <v>155</v>
      </c>
      <c r="T230" s="6" t="s">
        <v>52</v>
      </c>
    </row>
    <row r="231" spans="1:22" x14ac:dyDescent="0.2">
      <c r="A231" s="6" t="s">
        <v>32</v>
      </c>
      <c r="B231" s="6">
        <v>1222021</v>
      </c>
      <c r="C231" s="6">
        <v>3</v>
      </c>
      <c r="D231" s="6">
        <v>87</v>
      </c>
      <c r="E231" s="6" t="s">
        <v>7</v>
      </c>
      <c r="N231" s="5">
        <v>42</v>
      </c>
      <c r="O231" s="5">
        <v>26</v>
      </c>
      <c r="P231" s="5" t="s">
        <v>123</v>
      </c>
      <c r="Q231" s="5" t="s">
        <v>58</v>
      </c>
      <c r="T231" s="6" t="s">
        <v>52</v>
      </c>
    </row>
    <row r="232" spans="1:22" x14ac:dyDescent="0.2">
      <c r="A232" s="6" t="s">
        <v>32</v>
      </c>
      <c r="B232" s="6">
        <v>1222021</v>
      </c>
      <c r="C232" s="6">
        <v>3</v>
      </c>
      <c r="D232" s="6">
        <v>88</v>
      </c>
      <c r="E232" s="6" t="s">
        <v>7</v>
      </c>
      <c r="K232" s="5">
        <v>92</v>
      </c>
      <c r="L232" s="5">
        <v>67</v>
      </c>
      <c r="M232" s="5">
        <v>47</v>
      </c>
      <c r="N232" s="5">
        <v>31</v>
      </c>
      <c r="O232" s="5">
        <v>17</v>
      </c>
      <c r="P232" s="5" t="s">
        <v>44</v>
      </c>
      <c r="Q232" s="5" t="s">
        <v>99</v>
      </c>
      <c r="R232" s="5" t="s">
        <v>154</v>
      </c>
      <c r="S232" s="5" t="s">
        <v>152</v>
      </c>
      <c r="T232" s="6" t="s">
        <v>56</v>
      </c>
    </row>
    <row r="233" spans="1:22" x14ac:dyDescent="0.2">
      <c r="A233" s="6" t="s">
        <v>32</v>
      </c>
      <c r="B233" s="6">
        <v>1222021</v>
      </c>
      <c r="C233" s="6">
        <v>3</v>
      </c>
      <c r="D233" s="6">
        <v>88</v>
      </c>
      <c r="E233" s="6" t="s">
        <v>7</v>
      </c>
      <c r="N233" s="5">
        <v>10</v>
      </c>
      <c r="O233" s="5">
        <v>8</v>
      </c>
      <c r="P233" s="5" t="s">
        <v>44</v>
      </c>
      <c r="Q233" s="5" t="s">
        <v>99</v>
      </c>
      <c r="T233" s="6" t="s">
        <v>56</v>
      </c>
    </row>
    <row r="234" spans="1:22" x14ac:dyDescent="0.2">
      <c r="A234" s="6" t="s">
        <v>32</v>
      </c>
      <c r="B234" s="6">
        <v>1222021</v>
      </c>
      <c r="C234" s="6">
        <v>3</v>
      </c>
      <c r="D234" s="6">
        <v>89</v>
      </c>
      <c r="E234" s="6" t="s">
        <v>7</v>
      </c>
      <c r="K234" s="5">
        <v>41</v>
      </c>
      <c r="L234" s="5">
        <v>44</v>
      </c>
      <c r="M234" s="5">
        <v>8</v>
      </c>
      <c r="N234" s="5">
        <v>37</v>
      </c>
      <c r="O234" s="5">
        <v>21</v>
      </c>
      <c r="P234" s="5" t="s">
        <v>44</v>
      </c>
      <c r="Q234" s="5" t="s">
        <v>99</v>
      </c>
      <c r="R234" s="5" t="s">
        <v>154</v>
      </c>
      <c r="S234" s="5" t="s">
        <v>152</v>
      </c>
      <c r="T234" s="6" t="s">
        <v>56</v>
      </c>
    </row>
    <row r="235" spans="1:22" x14ac:dyDescent="0.2">
      <c r="A235" s="6" t="s">
        <v>32</v>
      </c>
      <c r="B235" s="6">
        <v>1222021</v>
      </c>
      <c r="C235" s="6">
        <v>3</v>
      </c>
      <c r="D235" s="6">
        <v>90</v>
      </c>
      <c r="E235" s="6" t="s">
        <v>7</v>
      </c>
      <c r="K235" s="5">
        <v>67</v>
      </c>
      <c r="L235" s="5">
        <v>55</v>
      </c>
      <c r="M235" s="5">
        <v>20</v>
      </c>
      <c r="N235" s="5">
        <v>37</v>
      </c>
      <c r="O235" s="5">
        <v>34</v>
      </c>
      <c r="P235" s="5" t="s">
        <v>44</v>
      </c>
      <c r="Q235" s="5" t="s">
        <v>99</v>
      </c>
      <c r="R235" s="5" t="s">
        <v>154</v>
      </c>
      <c r="S235" s="5" t="s">
        <v>152</v>
      </c>
      <c r="T235" s="6" t="s">
        <v>56</v>
      </c>
    </row>
    <row r="236" spans="1:22" x14ac:dyDescent="0.2">
      <c r="A236" s="6" t="s">
        <v>32</v>
      </c>
      <c r="B236" s="6">
        <v>1222021</v>
      </c>
      <c r="C236" s="6">
        <v>3</v>
      </c>
      <c r="D236" s="6">
        <v>90</v>
      </c>
      <c r="E236" s="6" t="s">
        <v>7</v>
      </c>
      <c r="N236" s="5">
        <v>22</v>
      </c>
      <c r="O236" s="5">
        <v>11</v>
      </c>
      <c r="P236" s="5" t="s">
        <v>44</v>
      </c>
      <c r="Q236" s="5" t="s">
        <v>99</v>
      </c>
      <c r="T236" s="6" t="s">
        <v>56</v>
      </c>
    </row>
    <row r="237" spans="1:22" x14ac:dyDescent="0.2">
      <c r="A237" s="6" t="s">
        <v>32</v>
      </c>
      <c r="B237" s="6">
        <v>1222021</v>
      </c>
      <c r="C237" s="6">
        <v>3</v>
      </c>
      <c r="D237" s="6">
        <v>91</v>
      </c>
      <c r="E237" s="6" t="s">
        <v>7</v>
      </c>
      <c r="K237" s="5">
        <f>112+88</f>
        <v>200</v>
      </c>
      <c r="L237" s="5">
        <v>76</v>
      </c>
      <c r="M237" s="5">
        <v>53</v>
      </c>
      <c r="N237" s="5">
        <v>58</v>
      </c>
      <c r="O237" s="5">
        <v>51</v>
      </c>
      <c r="P237" s="5" t="s">
        <v>124</v>
      </c>
      <c r="Q237" s="5" t="s">
        <v>58</v>
      </c>
      <c r="R237" s="5" t="s">
        <v>154</v>
      </c>
      <c r="S237" s="5" t="s">
        <v>155</v>
      </c>
      <c r="T237" s="6" t="s">
        <v>52</v>
      </c>
    </row>
    <row r="238" spans="1:22" x14ac:dyDescent="0.2">
      <c r="A238" s="6" t="s">
        <v>32</v>
      </c>
      <c r="B238" s="6">
        <v>1222021</v>
      </c>
      <c r="C238" s="6">
        <v>3</v>
      </c>
      <c r="D238" s="6">
        <v>91</v>
      </c>
      <c r="E238" s="6" t="s">
        <v>7</v>
      </c>
      <c r="N238" s="5">
        <v>3</v>
      </c>
      <c r="O238" s="5">
        <v>15</v>
      </c>
      <c r="P238" s="5" t="s">
        <v>37</v>
      </c>
      <c r="Q238" s="5" t="s">
        <v>99</v>
      </c>
      <c r="T238" s="6" t="s">
        <v>52</v>
      </c>
    </row>
    <row r="239" spans="1:22" x14ac:dyDescent="0.2">
      <c r="A239" s="6" t="s">
        <v>32</v>
      </c>
      <c r="B239" s="6">
        <v>1222021</v>
      </c>
      <c r="C239" s="6">
        <v>3</v>
      </c>
      <c r="D239" s="6">
        <v>91</v>
      </c>
      <c r="E239" s="6" t="s">
        <v>7</v>
      </c>
      <c r="N239" s="5">
        <v>7</v>
      </c>
      <c r="O239" s="5">
        <v>9</v>
      </c>
      <c r="P239" s="5" t="s">
        <v>44</v>
      </c>
      <c r="Q239" s="5" t="s">
        <v>99</v>
      </c>
      <c r="T239" s="6" t="s">
        <v>56</v>
      </c>
    </row>
    <row r="240" spans="1:22" x14ac:dyDescent="0.2">
      <c r="A240" s="6" t="s">
        <v>32</v>
      </c>
      <c r="B240" s="6">
        <v>1222021</v>
      </c>
      <c r="C240" s="6">
        <v>3</v>
      </c>
      <c r="D240" s="6">
        <v>91</v>
      </c>
      <c r="E240" s="6" t="s">
        <v>7</v>
      </c>
      <c r="N240" s="5">
        <v>20</v>
      </c>
      <c r="O240" s="5">
        <v>14</v>
      </c>
      <c r="P240" s="5" t="s">
        <v>44</v>
      </c>
      <c r="Q240" s="5" t="s">
        <v>99</v>
      </c>
      <c r="T240" s="6" t="s">
        <v>56</v>
      </c>
    </row>
    <row r="241" spans="1:22" x14ac:dyDescent="0.2">
      <c r="A241" s="6" t="s">
        <v>32</v>
      </c>
      <c r="B241" s="6">
        <v>1222021</v>
      </c>
      <c r="C241" s="6">
        <v>3</v>
      </c>
      <c r="D241" s="6">
        <v>91</v>
      </c>
      <c r="E241" s="6" t="s">
        <v>7</v>
      </c>
      <c r="N241" s="5">
        <v>37</v>
      </c>
      <c r="O241" s="5">
        <v>8</v>
      </c>
      <c r="P241" s="5" t="s">
        <v>44</v>
      </c>
      <c r="Q241" s="5" t="s">
        <v>99</v>
      </c>
      <c r="T241" s="6" t="s">
        <v>56</v>
      </c>
    </row>
    <row r="242" spans="1:22" x14ac:dyDescent="0.2">
      <c r="A242" s="6" t="s">
        <v>32</v>
      </c>
      <c r="B242" s="6">
        <v>1222021</v>
      </c>
      <c r="C242" s="6">
        <v>3</v>
      </c>
      <c r="D242" s="6">
        <v>92</v>
      </c>
      <c r="E242" s="6" t="s">
        <v>7</v>
      </c>
      <c r="K242" s="5">
        <v>43</v>
      </c>
      <c r="L242" s="5">
        <v>24</v>
      </c>
      <c r="M242" s="5">
        <v>35</v>
      </c>
      <c r="N242" s="5">
        <v>16</v>
      </c>
      <c r="O242" s="5">
        <v>18</v>
      </c>
      <c r="P242" s="5" t="s">
        <v>44</v>
      </c>
      <c r="Q242" s="5" t="s">
        <v>99</v>
      </c>
      <c r="R242" s="5" t="s">
        <v>154</v>
      </c>
      <c r="S242" s="5" t="s">
        <v>152</v>
      </c>
      <c r="T242" s="6" t="s">
        <v>56</v>
      </c>
    </row>
    <row r="243" spans="1:22" x14ac:dyDescent="0.2">
      <c r="A243" s="6" t="s">
        <v>32</v>
      </c>
      <c r="B243" s="6">
        <v>1222021</v>
      </c>
      <c r="C243" s="6">
        <v>3</v>
      </c>
      <c r="D243" s="6">
        <v>92</v>
      </c>
      <c r="E243" s="6" t="s">
        <v>7</v>
      </c>
      <c r="N243" s="5">
        <v>4</v>
      </c>
      <c r="O243" s="5">
        <v>8</v>
      </c>
      <c r="P243" s="5" t="s">
        <v>61</v>
      </c>
      <c r="Q243" s="5" t="s">
        <v>99</v>
      </c>
      <c r="T243" s="6" t="s">
        <v>56</v>
      </c>
    </row>
    <row r="244" spans="1:22" x14ac:dyDescent="0.2">
      <c r="A244" s="6" t="s">
        <v>32</v>
      </c>
      <c r="B244" s="6">
        <v>1222021</v>
      </c>
      <c r="C244" s="6">
        <v>3</v>
      </c>
      <c r="D244" s="6">
        <v>92</v>
      </c>
      <c r="E244" s="6" t="s">
        <v>7</v>
      </c>
      <c r="N244" s="5">
        <v>1</v>
      </c>
      <c r="O244" s="5">
        <v>10</v>
      </c>
      <c r="P244" s="5" t="s">
        <v>44</v>
      </c>
      <c r="Q244" s="5" t="s">
        <v>99</v>
      </c>
      <c r="T244" s="6" t="s">
        <v>56</v>
      </c>
    </row>
    <row r="245" spans="1:22" x14ac:dyDescent="0.2">
      <c r="A245" s="6" t="s">
        <v>32</v>
      </c>
      <c r="B245" s="6">
        <v>1222021</v>
      </c>
      <c r="C245" s="6">
        <v>3</v>
      </c>
      <c r="D245" s="6">
        <v>93</v>
      </c>
      <c r="E245" s="6" t="s">
        <v>7</v>
      </c>
      <c r="K245" s="5">
        <v>40</v>
      </c>
      <c r="L245" s="5">
        <v>30</v>
      </c>
      <c r="M245" s="5">
        <v>2</v>
      </c>
      <c r="N245" s="5">
        <v>34</v>
      </c>
      <c r="O245" s="5">
        <v>16</v>
      </c>
      <c r="P245" s="5" t="s">
        <v>61</v>
      </c>
      <c r="Q245" s="5" t="s">
        <v>99</v>
      </c>
      <c r="R245" s="5" t="s">
        <v>154</v>
      </c>
      <c r="S245" s="5" t="s">
        <v>152</v>
      </c>
      <c r="T245" s="6" t="s">
        <v>56</v>
      </c>
      <c r="V245" s="5" t="s">
        <v>125</v>
      </c>
    </row>
    <row r="246" spans="1:22" x14ac:dyDescent="0.2">
      <c r="A246" s="6" t="s">
        <v>32</v>
      </c>
      <c r="B246" s="6">
        <v>1222021</v>
      </c>
      <c r="C246" s="6">
        <v>3</v>
      </c>
      <c r="D246" s="6">
        <v>94</v>
      </c>
      <c r="E246" s="6" t="s">
        <v>7</v>
      </c>
      <c r="F246" s="5">
        <v>130</v>
      </c>
      <c r="H246" s="5">
        <v>10</v>
      </c>
      <c r="I246" s="5" t="s">
        <v>126</v>
      </c>
      <c r="J246" s="6" t="s">
        <v>58</v>
      </c>
      <c r="K246" s="5">
        <v>39</v>
      </c>
      <c r="L246" s="5">
        <v>38</v>
      </c>
      <c r="M246" s="5">
        <v>36</v>
      </c>
      <c r="N246" s="5">
        <v>2</v>
      </c>
      <c r="O246" s="5">
        <v>2</v>
      </c>
      <c r="P246" s="5" t="s">
        <v>44</v>
      </c>
      <c r="Q246" s="5" t="s">
        <v>99</v>
      </c>
      <c r="R246" s="5" t="s">
        <v>154</v>
      </c>
      <c r="S246" s="5" t="s">
        <v>152</v>
      </c>
      <c r="T246" s="6" t="s">
        <v>56</v>
      </c>
    </row>
    <row r="247" spans="1:22" x14ac:dyDescent="0.2">
      <c r="A247" s="6" t="s">
        <v>32</v>
      </c>
      <c r="B247" s="6">
        <v>1222021</v>
      </c>
      <c r="C247" s="6">
        <v>3</v>
      </c>
      <c r="D247" s="6">
        <v>94</v>
      </c>
      <c r="E247" s="6" t="s">
        <v>7</v>
      </c>
      <c r="H247" s="5">
        <v>3</v>
      </c>
      <c r="I247" s="5" t="s">
        <v>37</v>
      </c>
      <c r="J247" s="6" t="s">
        <v>99</v>
      </c>
      <c r="N247" s="5">
        <v>7</v>
      </c>
      <c r="O247" s="5">
        <v>5</v>
      </c>
      <c r="P247" s="5" t="s">
        <v>44</v>
      </c>
      <c r="Q247" s="5" t="s">
        <v>99</v>
      </c>
      <c r="T247" s="6" t="s">
        <v>56</v>
      </c>
    </row>
    <row r="248" spans="1:22" x14ac:dyDescent="0.2">
      <c r="A248" s="6" t="s">
        <v>32</v>
      </c>
      <c r="B248" s="6">
        <v>1222021</v>
      </c>
      <c r="C248" s="6">
        <v>3</v>
      </c>
      <c r="D248" s="6">
        <v>94</v>
      </c>
      <c r="E248" s="6" t="s">
        <v>7</v>
      </c>
      <c r="H248" s="5">
        <v>7</v>
      </c>
      <c r="I248" s="5" t="s">
        <v>17</v>
      </c>
      <c r="J248" s="6" t="s">
        <v>99</v>
      </c>
      <c r="Q248" s="5" t="s">
        <v>99</v>
      </c>
      <c r="T248" s="6" t="s">
        <v>56</v>
      </c>
    </row>
    <row r="249" spans="1:22" x14ac:dyDescent="0.2">
      <c r="A249" s="6" t="s">
        <v>32</v>
      </c>
      <c r="B249" s="6">
        <v>1232021</v>
      </c>
      <c r="C249" s="6">
        <v>1</v>
      </c>
      <c r="D249" s="6">
        <v>95</v>
      </c>
      <c r="E249" s="6" t="s">
        <v>7</v>
      </c>
      <c r="K249" s="5">
        <v>96</v>
      </c>
      <c r="L249" s="5">
        <v>81</v>
      </c>
      <c r="M249" s="5">
        <v>67</v>
      </c>
      <c r="N249" s="5">
        <v>10</v>
      </c>
      <c r="O249" s="5">
        <v>6</v>
      </c>
      <c r="P249" s="5" t="s">
        <v>109</v>
      </c>
      <c r="Q249" s="5" t="s">
        <v>99</v>
      </c>
      <c r="R249" s="5" t="s">
        <v>154</v>
      </c>
      <c r="S249" s="5" t="s">
        <v>152</v>
      </c>
      <c r="T249" s="6" t="s">
        <v>56</v>
      </c>
    </row>
    <row r="250" spans="1:22" x14ac:dyDescent="0.2">
      <c r="A250" s="6" t="s">
        <v>32</v>
      </c>
      <c r="B250" s="6">
        <v>1232021</v>
      </c>
      <c r="C250" s="6">
        <v>1</v>
      </c>
      <c r="D250" s="6">
        <v>95</v>
      </c>
      <c r="E250" s="6" t="s">
        <v>7</v>
      </c>
      <c r="N250" s="5">
        <v>25</v>
      </c>
      <c r="O250" s="5">
        <v>28</v>
      </c>
      <c r="P250" s="5" t="s">
        <v>44</v>
      </c>
      <c r="Q250" s="5" t="s">
        <v>99</v>
      </c>
      <c r="T250" s="6" t="s">
        <v>56</v>
      </c>
    </row>
    <row r="251" spans="1:22" x14ac:dyDescent="0.2">
      <c r="A251" s="6" t="s">
        <v>32</v>
      </c>
      <c r="B251" s="6">
        <v>1232021</v>
      </c>
      <c r="C251" s="6">
        <v>1</v>
      </c>
      <c r="D251" s="6">
        <v>95</v>
      </c>
      <c r="E251" s="6" t="s">
        <v>7</v>
      </c>
      <c r="N251" s="5">
        <v>5</v>
      </c>
      <c r="O251" s="5">
        <v>10</v>
      </c>
      <c r="P251" s="5" t="s">
        <v>37</v>
      </c>
      <c r="Q251" s="5" t="s">
        <v>99</v>
      </c>
      <c r="T251" s="6" t="s">
        <v>56</v>
      </c>
    </row>
    <row r="252" spans="1:22" x14ac:dyDescent="0.2">
      <c r="A252" s="6" t="s">
        <v>32</v>
      </c>
      <c r="B252" s="6">
        <v>1232021</v>
      </c>
      <c r="C252" s="6">
        <v>1</v>
      </c>
      <c r="D252" s="6">
        <v>95</v>
      </c>
      <c r="E252" s="6" t="s">
        <v>7</v>
      </c>
      <c r="N252" s="5">
        <v>3</v>
      </c>
      <c r="O252" s="5">
        <v>5</v>
      </c>
      <c r="P252" s="5" t="s">
        <v>44</v>
      </c>
      <c r="Q252" s="5" t="s">
        <v>99</v>
      </c>
      <c r="T252" s="6" t="s">
        <v>56</v>
      </c>
    </row>
    <row r="253" spans="1:22" x14ac:dyDescent="0.2">
      <c r="A253" s="6" t="s">
        <v>32</v>
      </c>
      <c r="B253" s="6">
        <v>1232021</v>
      </c>
      <c r="C253" s="6">
        <v>1</v>
      </c>
      <c r="D253" s="6">
        <v>95</v>
      </c>
      <c r="E253" s="6" t="s">
        <v>7</v>
      </c>
      <c r="N253" s="5">
        <v>1</v>
      </c>
      <c r="O253" s="5">
        <v>3</v>
      </c>
      <c r="P253" s="5" t="s">
        <v>44</v>
      </c>
      <c r="Q253" s="5" t="s">
        <v>99</v>
      </c>
      <c r="T253" s="6" t="s">
        <v>56</v>
      </c>
    </row>
    <row r="254" spans="1:22" x14ac:dyDescent="0.2">
      <c r="A254" s="6" t="s">
        <v>32</v>
      </c>
      <c r="B254" s="6">
        <v>1232021</v>
      </c>
      <c r="C254" s="6">
        <v>1</v>
      </c>
      <c r="D254" s="6">
        <v>96</v>
      </c>
      <c r="E254" s="6" t="s">
        <v>7</v>
      </c>
      <c r="K254" s="5">
        <v>84</v>
      </c>
      <c r="L254" s="5">
        <v>37</v>
      </c>
      <c r="M254" s="5">
        <v>23</v>
      </c>
      <c r="N254" s="5">
        <v>16</v>
      </c>
      <c r="O254" s="5">
        <v>9</v>
      </c>
      <c r="P254" s="5" t="s">
        <v>44</v>
      </c>
      <c r="Q254" s="5" t="s">
        <v>99</v>
      </c>
      <c r="R254" s="5" t="s">
        <v>154</v>
      </c>
      <c r="S254" s="5" t="s">
        <v>152</v>
      </c>
      <c r="T254" s="6" t="s">
        <v>56</v>
      </c>
    </row>
    <row r="255" spans="1:22" x14ac:dyDescent="0.2">
      <c r="A255" s="6" t="s">
        <v>32</v>
      </c>
      <c r="B255" s="6">
        <v>1232021</v>
      </c>
      <c r="C255" s="6">
        <v>1</v>
      </c>
      <c r="D255" s="6">
        <v>96</v>
      </c>
      <c r="E255" s="6" t="s">
        <v>7</v>
      </c>
      <c r="N255" s="5">
        <v>34</v>
      </c>
      <c r="O255" s="5">
        <v>11</v>
      </c>
      <c r="P255" s="5" t="s">
        <v>41</v>
      </c>
      <c r="Q255" s="5" t="s">
        <v>99</v>
      </c>
      <c r="T255" s="6" t="s">
        <v>56</v>
      </c>
    </row>
    <row r="256" spans="1:22" x14ac:dyDescent="0.2">
      <c r="A256" s="6" t="s">
        <v>32</v>
      </c>
      <c r="B256" s="6">
        <v>1232021</v>
      </c>
      <c r="C256" s="6">
        <v>1</v>
      </c>
      <c r="D256" s="6">
        <v>96</v>
      </c>
      <c r="E256" s="6" t="s">
        <v>7</v>
      </c>
      <c r="N256" s="5">
        <v>13</v>
      </c>
      <c r="O256" s="5">
        <v>6</v>
      </c>
      <c r="P256" s="5" t="s">
        <v>41</v>
      </c>
      <c r="Q256" s="5" t="s">
        <v>99</v>
      </c>
      <c r="T256" s="6" t="s">
        <v>56</v>
      </c>
    </row>
    <row r="257" spans="1:22" x14ac:dyDescent="0.2">
      <c r="A257" s="6" t="s">
        <v>32</v>
      </c>
      <c r="B257" s="6">
        <v>1232021</v>
      </c>
      <c r="C257" s="6">
        <v>1</v>
      </c>
      <c r="D257" s="6">
        <v>96</v>
      </c>
      <c r="E257" s="6" t="s">
        <v>7</v>
      </c>
      <c r="N257" s="5">
        <v>5</v>
      </c>
      <c r="O257" s="5">
        <v>5</v>
      </c>
      <c r="P257" s="5" t="s">
        <v>44</v>
      </c>
      <c r="Q257" s="5" t="s">
        <v>99</v>
      </c>
      <c r="T257" s="6" t="s">
        <v>56</v>
      </c>
    </row>
    <row r="258" spans="1:22" x14ac:dyDescent="0.2">
      <c r="A258" s="6" t="s">
        <v>32</v>
      </c>
      <c r="B258" s="6">
        <v>1232021</v>
      </c>
      <c r="C258" s="6">
        <v>1</v>
      </c>
      <c r="D258" s="6">
        <v>96</v>
      </c>
      <c r="E258" s="6" t="s">
        <v>7</v>
      </c>
      <c r="N258" s="5">
        <v>1</v>
      </c>
      <c r="O258" s="5">
        <v>9</v>
      </c>
      <c r="P258" s="5" t="s">
        <v>62</v>
      </c>
      <c r="Q258" s="5" t="s">
        <v>99</v>
      </c>
      <c r="T258" s="6" t="s">
        <v>52</v>
      </c>
    </row>
    <row r="259" spans="1:22" x14ac:dyDescent="0.2">
      <c r="A259" s="6" t="s">
        <v>32</v>
      </c>
      <c r="B259" s="6">
        <v>1232021</v>
      </c>
      <c r="C259" s="6">
        <v>1</v>
      </c>
      <c r="D259" s="6">
        <v>97</v>
      </c>
      <c r="E259" s="6" t="s">
        <v>7</v>
      </c>
      <c r="K259" s="5">
        <v>61</v>
      </c>
      <c r="L259" s="5">
        <v>47</v>
      </c>
      <c r="M259" s="5">
        <v>31</v>
      </c>
      <c r="N259" s="5">
        <v>14</v>
      </c>
      <c r="O259" s="5">
        <v>1</v>
      </c>
      <c r="P259" s="5" t="s">
        <v>62</v>
      </c>
      <c r="Q259" s="5" t="s">
        <v>99</v>
      </c>
      <c r="R259" s="5" t="s">
        <v>154</v>
      </c>
      <c r="S259" s="5" t="s">
        <v>152</v>
      </c>
      <c r="T259" s="6" t="s">
        <v>52</v>
      </c>
      <c r="V259" s="5" t="s">
        <v>137</v>
      </c>
    </row>
    <row r="260" spans="1:22" x14ac:dyDescent="0.2">
      <c r="A260" s="6" t="s">
        <v>32</v>
      </c>
      <c r="B260" s="6">
        <v>1232021</v>
      </c>
      <c r="C260" s="6">
        <v>1</v>
      </c>
      <c r="D260" s="6">
        <v>97</v>
      </c>
      <c r="E260" s="6" t="s">
        <v>7</v>
      </c>
      <c r="N260" s="5">
        <v>8</v>
      </c>
      <c r="O260" s="5">
        <v>5</v>
      </c>
      <c r="P260" s="5" t="s">
        <v>44</v>
      </c>
      <c r="Q260" s="5" t="s">
        <v>99</v>
      </c>
      <c r="T260" s="6" t="s">
        <v>56</v>
      </c>
    </row>
    <row r="261" spans="1:22" x14ac:dyDescent="0.2">
      <c r="A261" s="6" t="s">
        <v>32</v>
      </c>
      <c r="B261" s="6">
        <v>1232021</v>
      </c>
      <c r="C261" s="6">
        <v>1</v>
      </c>
      <c r="D261" s="6">
        <v>98</v>
      </c>
      <c r="E261" s="6" t="s">
        <v>7</v>
      </c>
      <c r="K261" s="5">
        <v>46</v>
      </c>
      <c r="L261" s="5">
        <v>32</v>
      </c>
      <c r="M261" s="5">
        <v>18</v>
      </c>
      <c r="N261" s="5">
        <v>5</v>
      </c>
      <c r="O261" s="5">
        <v>15</v>
      </c>
      <c r="P261" s="5" t="s">
        <v>44</v>
      </c>
      <c r="Q261" s="5" t="s">
        <v>99</v>
      </c>
      <c r="R261" s="5" t="s">
        <v>154</v>
      </c>
      <c r="S261" s="5" t="s">
        <v>152</v>
      </c>
      <c r="T261" s="6" t="s">
        <v>56</v>
      </c>
    </row>
    <row r="262" spans="1:22" x14ac:dyDescent="0.2">
      <c r="A262" s="6" t="s">
        <v>32</v>
      </c>
      <c r="B262" s="6">
        <v>1232021</v>
      </c>
      <c r="C262" s="6">
        <v>1</v>
      </c>
      <c r="D262" s="6">
        <v>98</v>
      </c>
      <c r="E262" s="6" t="s">
        <v>7</v>
      </c>
      <c r="N262" s="5">
        <v>17</v>
      </c>
      <c r="O262" s="5">
        <v>8</v>
      </c>
      <c r="P262" s="5" t="s">
        <v>44</v>
      </c>
      <c r="Q262" s="5" t="s">
        <v>99</v>
      </c>
      <c r="T262" s="6" t="s">
        <v>56</v>
      </c>
    </row>
    <row r="263" spans="1:22" x14ac:dyDescent="0.2">
      <c r="A263" s="6" t="s">
        <v>32</v>
      </c>
      <c r="B263" s="6">
        <v>1232021</v>
      </c>
      <c r="C263" s="6">
        <v>1</v>
      </c>
      <c r="D263" s="6">
        <v>98</v>
      </c>
      <c r="E263" s="6" t="s">
        <v>7</v>
      </c>
      <c r="N263" s="5">
        <v>7</v>
      </c>
      <c r="O263" s="5">
        <v>3</v>
      </c>
      <c r="P263" s="5" t="s">
        <v>109</v>
      </c>
      <c r="Q263" s="5" t="s">
        <v>99</v>
      </c>
      <c r="T263" s="6" t="s">
        <v>56</v>
      </c>
    </row>
    <row r="264" spans="1:22" x14ac:dyDescent="0.2">
      <c r="A264" s="6" t="s">
        <v>32</v>
      </c>
      <c r="B264" s="6">
        <v>1232021</v>
      </c>
      <c r="C264" s="6">
        <v>1</v>
      </c>
      <c r="D264" s="6">
        <v>99</v>
      </c>
      <c r="E264" s="6" t="s">
        <v>7</v>
      </c>
      <c r="F264" s="5">
        <v>175</v>
      </c>
      <c r="H264" s="5">
        <v>30</v>
      </c>
      <c r="I264" s="5" t="s">
        <v>138</v>
      </c>
      <c r="J264" s="6" t="s">
        <v>58</v>
      </c>
      <c r="K264" s="5">
        <v>56</v>
      </c>
      <c r="L264" s="5">
        <v>35</v>
      </c>
      <c r="M264" s="5">
        <v>17</v>
      </c>
      <c r="N264" s="5">
        <v>8</v>
      </c>
      <c r="O264" s="5">
        <v>10</v>
      </c>
      <c r="P264" s="5" t="s">
        <v>37</v>
      </c>
      <c r="Q264" s="5" t="s">
        <v>99</v>
      </c>
      <c r="R264" s="5" t="s">
        <v>154</v>
      </c>
      <c r="S264" s="5" t="s">
        <v>155</v>
      </c>
      <c r="T264" s="6" t="s">
        <v>56</v>
      </c>
    </row>
    <row r="265" spans="1:22" x14ac:dyDescent="0.2">
      <c r="A265" s="6" t="s">
        <v>32</v>
      </c>
      <c r="B265" s="6">
        <v>1232021</v>
      </c>
      <c r="C265" s="6">
        <v>1</v>
      </c>
      <c r="D265" s="6">
        <v>99</v>
      </c>
      <c r="E265" s="6" t="s">
        <v>7</v>
      </c>
      <c r="H265" s="5">
        <v>11</v>
      </c>
      <c r="I265" s="5" t="s">
        <v>37</v>
      </c>
      <c r="J265" s="6" t="s">
        <v>99</v>
      </c>
      <c r="N265" s="5">
        <v>7</v>
      </c>
      <c r="O265" s="5">
        <v>2</v>
      </c>
      <c r="P265" s="5" t="s">
        <v>44</v>
      </c>
      <c r="Q265" s="5" t="s">
        <v>99</v>
      </c>
      <c r="T265" s="6" t="s">
        <v>56</v>
      </c>
    </row>
    <row r="266" spans="1:22" x14ac:dyDescent="0.2">
      <c r="A266" s="6" t="s">
        <v>32</v>
      </c>
      <c r="B266" s="6">
        <v>1232021</v>
      </c>
      <c r="C266" s="6">
        <v>1</v>
      </c>
      <c r="D266" s="6">
        <v>99</v>
      </c>
      <c r="E266" s="6" t="s">
        <v>7</v>
      </c>
      <c r="H266" s="5">
        <v>40</v>
      </c>
      <c r="I266" s="5" t="s">
        <v>37</v>
      </c>
      <c r="J266" s="6" t="s">
        <v>99</v>
      </c>
      <c r="N266" s="5">
        <v>21</v>
      </c>
      <c r="O266" s="5">
        <v>15</v>
      </c>
      <c r="P266" s="5" t="s">
        <v>138</v>
      </c>
      <c r="Q266" s="5" t="s">
        <v>58</v>
      </c>
      <c r="T266" s="6" t="s">
        <v>56</v>
      </c>
    </row>
    <row r="267" spans="1:22" x14ac:dyDescent="0.2">
      <c r="A267" s="6" t="s">
        <v>32</v>
      </c>
      <c r="B267" s="6">
        <v>1232021</v>
      </c>
      <c r="C267" s="6">
        <v>1</v>
      </c>
      <c r="D267" s="6">
        <v>99</v>
      </c>
      <c r="E267" s="6" t="s">
        <v>7</v>
      </c>
      <c r="H267" s="5">
        <v>5</v>
      </c>
      <c r="I267" s="5" t="s">
        <v>44</v>
      </c>
      <c r="J267" s="6" t="s">
        <v>99</v>
      </c>
      <c r="Q267" s="5" t="s">
        <v>99</v>
      </c>
      <c r="T267" s="6" t="s">
        <v>56</v>
      </c>
    </row>
    <row r="268" spans="1:22" x14ac:dyDescent="0.2">
      <c r="A268" s="6" t="s">
        <v>32</v>
      </c>
      <c r="B268" s="6">
        <v>1232021</v>
      </c>
      <c r="C268" s="6">
        <v>1</v>
      </c>
      <c r="D268" s="6">
        <v>99</v>
      </c>
      <c r="E268" s="6" t="s">
        <v>7</v>
      </c>
      <c r="H268" s="5">
        <v>22</v>
      </c>
      <c r="I268" s="5" t="s">
        <v>44</v>
      </c>
      <c r="J268" s="6" t="s">
        <v>99</v>
      </c>
      <c r="Q268" s="5" t="s">
        <v>99</v>
      </c>
      <c r="T268" s="6" t="s">
        <v>56</v>
      </c>
    </row>
    <row r="269" spans="1:22" x14ac:dyDescent="0.2">
      <c r="A269" s="6" t="s">
        <v>32</v>
      </c>
      <c r="B269" s="6">
        <v>1232021</v>
      </c>
      <c r="C269" s="6">
        <v>1</v>
      </c>
      <c r="D269" s="6">
        <v>99</v>
      </c>
      <c r="E269" s="6" t="s">
        <v>7</v>
      </c>
      <c r="H269" s="5">
        <v>25</v>
      </c>
      <c r="I269" s="5" t="s">
        <v>62</v>
      </c>
      <c r="J269" s="6" t="s">
        <v>99</v>
      </c>
      <c r="Q269" s="5" t="s">
        <v>99</v>
      </c>
      <c r="T269" s="6" t="s">
        <v>56</v>
      </c>
    </row>
    <row r="270" spans="1:22" x14ac:dyDescent="0.2">
      <c r="A270" s="6" t="s">
        <v>32</v>
      </c>
      <c r="B270" s="6">
        <v>1232021</v>
      </c>
      <c r="C270" s="6">
        <v>1</v>
      </c>
      <c r="D270" s="6">
        <v>100</v>
      </c>
      <c r="E270" s="6" t="s">
        <v>7</v>
      </c>
      <c r="K270" s="5">
        <v>45</v>
      </c>
      <c r="L270" s="5">
        <v>34</v>
      </c>
      <c r="M270" s="5">
        <v>21</v>
      </c>
      <c r="N270" s="5">
        <v>15</v>
      </c>
      <c r="O270" s="5">
        <v>11</v>
      </c>
      <c r="P270" s="5" t="s">
        <v>41</v>
      </c>
      <c r="Q270" s="5" t="s">
        <v>99</v>
      </c>
      <c r="R270" s="5" t="s">
        <v>154</v>
      </c>
      <c r="S270" s="5" t="s">
        <v>152</v>
      </c>
      <c r="T270" s="6" t="s">
        <v>56</v>
      </c>
    </row>
    <row r="271" spans="1:22" x14ac:dyDescent="0.2">
      <c r="A271" s="6" t="s">
        <v>32</v>
      </c>
      <c r="B271" s="6">
        <v>1232021</v>
      </c>
      <c r="C271" s="6">
        <v>1</v>
      </c>
      <c r="D271" s="6">
        <v>100</v>
      </c>
      <c r="E271" s="6" t="s">
        <v>7</v>
      </c>
      <c r="N271" s="5">
        <v>19</v>
      </c>
      <c r="O271" s="5">
        <v>6</v>
      </c>
      <c r="P271" s="5" t="s">
        <v>120</v>
      </c>
      <c r="Q271" s="5" t="s">
        <v>99</v>
      </c>
      <c r="T271" s="6" t="s">
        <v>56</v>
      </c>
    </row>
    <row r="272" spans="1:22" x14ac:dyDescent="0.2">
      <c r="A272" s="6" t="s">
        <v>32</v>
      </c>
      <c r="B272" s="6">
        <v>1232021</v>
      </c>
      <c r="C272" s="6">
        <v>1</v>
      </c>
      <c r="D272" s="6">
        <v>100</v>
      </c>
      <c r="E272" s="6" t="s">
        <v>7</v>
      </c>
      <c r="N272" s="5">
        <v>5</v>
      </c>
      <c r="O272" s="5">
        <v>10</v>
      </c>
      <c r="P272" s="5" t="s">
        <v>44</v>
      </c>
      <c r="Q272" s="5" t="s">
        <v>99</v>
      </c>
      <c r="T272" s="6" t="s">
        <v>56</v>
      </c>
    </row>
    <row r="273" spans="1:22" x14ac:dyDescent="0.2">
      <c r="A273" s="6" t="s">
        <v>32</v>
      </c>
      <c r="B273" s="6">
        <v>1232021</v>
      </c>
      <c r="C273" s="6">
        <v>1</v>
      </c>
      <c r="D273" s="6">
        <v>100</v>
      </c>
      <c r="E273" s="6" t="s">
        <v>7</v>
      </c>
      <c r="N273" s="5">
        <v>2</v>
      </c>
      <c r="O273" s="5">
        <v>10</v>
      </c>
      <c r="P273" s="5" t="s">
        <v>109</v>
      </c>
      <c r="Q273" s="5" t="s">
        <v>99</v>
      </c>
      <c r="T273" s="6" t="s">
        <v>56</v>
      </c>
    </row>
    <row r="274" spans="1:22" x14ac:dyDescent="0.2">
      <c r="A274" s="6" t="s">
        <v>32</v>
      </c>
      <c r="B274" s="6">
        <v>1232021</v>
      </c>
      <c r="C274" s="6">
        <v>1</v>
      </c>
      <c r="D274" s="6">
        <v>100</v>
      </c>
      <c r="E274" s="6" t="s">
        <v>7</v>
      </c>
      <c r="N274" s="5">
        <v>2</v>
      </c>
      <c r="O274" s="5">
        <v>9</v>
      </c>
      <c r="P274" s="5" t="s">
        <v>139</v>
      </c>
      <c r="Q274" s="5" t="s">
        <v>99</v>
      </c>
      <c r="T274" s="6" t="s">
        <v>56</v>
      </c>
    </row>
    <row r="275" spans="1:22" x14ac:dyDescent="0.2">
      <c r="A275" s="6" t="s">
        <v>32</v>
      </c>
      <c r="B275" s="6">
        <v>1232021</v>
      </c>
      <c r="C275" s="6">
        <v>1</v>
      </c>
      <c r="D275" s="6">
        <v>101</v>
      </c>
      <c r="E275" s="6" t="s">
        <v>7</v>
      </c>
      <c r="K275" s="5">
        <v>55</v>
      </c>
      <c r="L275" s="5">
        <v>47</v>
      </c>
      <c r="M275" s="5">
        <v>14</v>
      </c>
      <c r="N275" s="5">
        <v>24</v>
      </c>
      <c r="O275" s="5">
        <v>8</v>
      </c>
      <c r="P275" s="5" t="s">
        <v>44</v>
      </c>
      <c r="Q275" s="5" t="s">
        <v>99</v>
      </c>
      <c r="R275" s="5" t="s">
        <v>154</v>
      </c>
      <c r="S275" s="5" t="s">
        <v>152</v>
      </c>
      <c r="T275" s="6" t="s">
        <v>56</v>
      </c>
    </row>
    <row r="276" spans="1:22" x14ac:dyDescent="0.2">
      <c r="A276" s="6" t="s">
        <v>32</v>
      </c>
      <c r="B276" s="6">
        <v>1232021</v>
      </c>
      <c r="C276" s="6">
        <v>1</v>
      </c>
      <c r="D276" s="6">
        <v>101</v>
      </c>
      <c r="E276" s="6" t="s">
        <v>7</v>
      </c>
      <c r="N276" s="5">
        <v>13</v>
      </c>
      <c r="O276" s="5">
        <v>22</v>
      </c>
      <c r="P276" s="5" t="s">
        <v>44</v>
      </c>
      <c r="Q276" s="5" t="s">
        <v>99</v>
      </c>
      <c r="T276" s="6" t="s">
        <v>56</v>
      </c>
    </row>
    <row r="277" spans="1:22" x14ac:dyDescent="0.2">
      <c r="A277" s="6" t="s">
        <v>32</v>
      </c>
      <c r="B277" s="6">
        <v>1232021</v>
      </c>
      <c r="C277" s="6">
        <v>1</v>
      </c>
      <c r="D277" s="6">
        <v>102</v>
      </c>
      <c r="E277" s="6" t="s">
        <v>7</v>
      </c>
      <c r="K277" s="5">
        <v>51</v>
      </c>
      <c r="L277" s="5">
        <v>38</v>
      </c>
      <c r="M277" s="5">
        <v>18</v>
      </c>
      <c r="Q277" s="5" t="s">
        <v>99</v>
      </c>
      <c r="R277" s="5" t="s">
        <v>152</v>
      </c>
      <c r="S277" s="5" t="s">
        <v>152</v>
      </c>
      <c r="T277" s="6" t="s">
        <v>56</v>
      </c>
    </row>
    <row r="278" spans="1:22" x14ac:dyDescent="0.2">
      <c r="A278" s="6" t="s">
        <v>32</v>
      </c>
      <c r="B278" s="6">
        <v>1232021</v>
      </c>
      <c r="C278" s="6">
        <v>1</v>
      </c>
      <c r="D278" s="6">
        <v>102</v>
      </c>
      <c r="E278" s="6" t="s">
        <v>7</v>
      </c>
      <c r="K278" s="5">
        <v>49</v>
      </c>
      <c r="L278" s="5">
        <v>31</v>
      </c>
      <c r="M278" s="5">
        <v>10</v>
      </c>
      <c r="N278" s="5">
        <v>12</v>
      </c>
      <c r="O278" s="5">
        <v>10</v>
      </c>
      <c r="P278" s="5" t="s">
        <v>44</v>
      </c>
      <c r="Q278" s="5" t="s">
        <v>99</v>
      </c>
      <c r="R278" s="5" t="s">
        <v>154</v>
      </c>
      <c r="S278" s="5" t="s">
        <v>152</v>
      </c>
      <c r="T278" s="6" t="s">
        <v>56</v>
      </c>
      <c r="V278" s="5" t="s">
        <v>141</v>
      </c>
    </row>
    <row r="279" spans="1:22" x14ac:dyDescent="0.2">
      <c r="A279" s="6" t="s">
        <v>32</v>
      </c>
      <c r="B279" s="6">
        <v>1232021</v>
      </c>
      <c r="C279" s="6">
        <v>1</v>
      </c>
      <c r="D279" s="6">
        <v>102</v>
      </c>
      <c r="E279" s="6" t="s">
        <v>7</v>
      </c>
      <c r="N279" s="5">
        <v>9</v>
      </c>
      <c r="O279" s="5">
        <v>3</v>
      </c>
      <c r="P279" s="5" t="s">
        <v>140</v>
      </c>
      <c r="Q279" s="5" t="s">
        <v>99</v>
      </c>
      <c r="T279" s="6" t="s">
        <v>56</v>
      </c>
    </row>
    <row r="280" spans="1:22" x14ac:dyDescent="0.2">
      <c r="A280" s="6" t="s">
        <v>32</v>
      </c>
      <c r="B280" s="6">
        <v>1232021</v>
      </c>
      <c r="C280" s="6">
        <v>1</v>
      </c>
      <c r="D280" s="6">
        <v>103</v>
      </c>
      <c r="E280" s="6" t="s">
        <v>7</v>
      </c>
      <c r="K280" s="5">
        <v>78</v>
      </c>
      <c r="L280" s="5">
        <v>88</v>
      </c>
      <c r="M280" s="5">
        <v>36</v>
      </c>
      <c r="N280" s="5">
        <v>32</v>
      </c>
      <c r="O280" s="5">
        <v>18</v>
      </c>
      <c r="P280" s="5" t="s">
        <v>37</v>
      </c>
      <c r="Q280" s="5" t="s">
        <v>99</v>
      </c>
      <c r="R280" s="5" t="s">
        <v>154</v>
      </c>
      <c r="S280" s="5" t="s">
        <v>152</v>
      </c>
      <c r="T280" s="6" t="s">
        <v>56</v>
      </c>
      <c r="V280" s="5" t="s">
        <v>142</v>
      </c>
    </row>
    <row r="281" spans="1:22" x14ac:dyDescent="0.2">
      <c r="A281" s="6" t="s">
        <v>32</v>
      </c>
      <c r="B281" s="6">
        <v>1232021</v>
      </c>
      <c r="C281" s="6">
        <v>1</v>
      </c>
      <c r="D281" s="6">
        <v>103</v>
      </c>
      <c r="E281" s="6" t="s">
        <v>7</v>
      </c>
      <c r="N281" s="5">
        <v>21</v>
      </c>
      <c r="O281" s="5">
        <v>23</v>
      </c>
      <c r="P281" s="5" t="s">
        <v>41</v>
      </c>
      <c r="Q281" s="5" t="s">
        <v>99</v>
      </c>
      <c r="T281" s="6" t="s">
        <v>56</v>
      </c>
    </row>
    <row r="282" spans="1:22" x14ac:dyDescent="0.2">
      <c r="A282" s="6" t="s">
        <v>32</v>
      </c>
      <c r="B282" s="6">
        <v>1232021</v>
      </c>
      <c r="C282" s="6">
        <v>1</v>
      </c>
      <c r="D282" s="6">
        <v>103</v>
      </c>
      <c r="E282" s="6" t="s">
        <v>7</v>
      </c>
      <c r="N282" s="5">
        <v>13</v>
      </c>
      <c r="O282" s="5">
        <v>3</v>
      </c>
      <c r="P282" s="5" t="s">
        <v>37</v>
      </c>
      <c r="Q282" s="5" t="s">
        <v>99</v>
      </c>
      <c r="T282" s="6" t="s">
        <v>56</v>
      </c>
    </row>
    <row r="283" spans="1:22" x14ac:dyDescent="0.2">
      <c r="A283" s="6" t="s">
        <v>32</v>
      </c>
      <c r="B283" s="6">
        <v>1232021</v>
      </c>
      <c r="C283" s="6">
        <v>1</v>
      </c>
      <c r="D283" s="6">
        <v>104</v>
      </c>
      <c r="E283" s="6" t="s">
        <v>7</v>
      </c>
      <c r="K283" s="5">
        <v>82</v>
      </c>
      <c r="L283" s="5">
        <v>52</v>
      </c>
      <c r="M283" s="5">
        <v>25</v>
      </c>
      <c r="N283" s="5">
        <v>10</v>
      </c>
      <c r="O283" s="5">
        <v>6</v>
      </c>
      <c r="P283" s="5" t="s">
        <v>44</v>
      </c>
      <c r="Q283" s="5" t="s">
        <v>99</v>
      </c>
      <c r="R283" s="5" t="s">
        <v>154</v>
      </c>
      <c r="S283" s="5" t="s">
        <v>152</v>
      </c>
      <c r="T283" s="6" t="s">
        <v>56</v>
      </c>
      <c r="V283" s="5" t="s">
        <v>143</v>
      </c>
    </row>
    <row r="284" spans="1:22" x14ac:dyDescent="0.2">
      <c r="A284" s="6" t="s">
        <v>32</v>
      </c>
      <c r="B284" s="6">
        <v>1232021</v>
      </c>
      <c r="C284" s="6">
        <v>1</v>
      </c>
      <c r="D284" s="6">
        <v>104</v>
      </c>
      <c r="E284" s="6" t="s">
        <v>7</v>
      </c>
      <c r="N284" s="5">
        <v>31</v>
      </c>
      <c r="O284" s="5">
        <v>4</v>
      </c>
      <c r="P284" s="5" t="s">
        <v>37</v>
      </c>
      <c r="Q284" s="5" t="s">
        <v>99</v>
      </c>
      <c r="T284" s="6" t="s">
        <v>56</v>
      </c>
    </row>
    <row r="285" spans="1:22" x14ac:dyDescent="0.2">
      <c r="A285" s="6" t="s">
        <v>32</v>
      </c>
      <c r="B285" s="6">
        <v>1232021</v>
      </c>
      <c r="C285" s="6">
        <v>1</v>
      </c>
      <c r="D285" s="6">
        <v>105</v>
      </c>
      <c r="E285" s="6" t="s">
        <v>7</v>
      </c>
      <c r="K285" s="5">
        <v>65</v>
      </c>
      <c r="L285" s="5">
        <v>43</v>
      </c>
      <c r="M285" s="5">
        <v>20</v>
      </c>
      <c r="N285" s="5">
        <v>8</v>
      </c>
      <c r="O285" s="5">
        <v>12</v>
      </c>
      <c r="P285" s="5" t="s">
        <v>44</v>
      </c>
      <c r="Q285" s="5" t="s">
        <v>99</v>
      </c>
      <c r="R285" s="5" t="s">
        <v>154</v>
      </c>
      <c r="S285" s="5" t="s">
        <v>152</v>
      </c>
      <c r="T285" s="6" t="s">
        <v>56</v>
      </c>
    </row>
    <row r="286" spans="1:22" x14ac:dyDescent="0.2">
      <c r="A286" s="6" t="s">
        <v>32</v>
      </c>
      <c r="B286" s="6">
        <v>1232021</v>
      </c>
      <c r="C286" s="6">
        <v>1</v>
      </c>
      <c r="D286" s="6">
        <v>105</v>
      </c>
      <c r="E286" s="6" t="s">
        <v>7</v>
      </c>
      <c r="N286" s="5">
        <v>7</v>
      </c>
      <c r="O286" s="5">
        <v>4</v>
      </c>
      <c r="P286" s="5" t="s">
        <v>44</v>
      </c>
      <c r="Q286" s="5" t="s">
        <v>99</v>
      </c>
      <c r="T286" s="6" t="s">
        <v>56</v>
      </c>
    </row>
    <row r="287" spans="1:22" x14ac:dyDescent="0.2">
      <c r="A287" s="6" t="s">
        <v>32</v>
      </c>
      <c r="B287" s="6">
        <v>1232021</v>
      </c>
      <c r="C287" s="6">
        <v>1</v>
      </c>
      <c r="D287" s="6">
        <v>105</v>
      </c>
      <c r="E287" s="6" t="s">
        <v>7</v>
      </c>
      <c r="N287" s="5">
        <v>15</v>
      </c>
      <c r="O287" s="5">
        <v>6</v>
      </c>
      <c r="P287" s="5" t="s">
        <v>44</v>
      </c>
      <c r="Q287" s="5" t="s">
        <v>99</v>
      </c>
      <c r="T287" s="6" t="s">
        <v>56</v>
      </c>
    </row>
    <row r="288" spans="1:22" x14ac:dyDescent="0.2">
      <c r="A288" s="6" t="s">
        <v>32</v>
      </c>
      <c r="B288" s="6">
        <v>1232021</v>
      </c>
      <c r="C288" s="6">
        <v>1</v>
      </c>
      <c r="D288" s="6">
        <v>105</v>
      </c>
      <c r="E288" s="6" t="s">
        <v>7</v>
      </c>
      <c r="N288" s="5">
        <v>8</v>
      </c>
      <c r="O288" s="5">
        <v>3</v>
      </c>
      <c r="P288" s="5" t="s">
        <v>37</v>
      </c>
      <c r="Q288" s="5" t="s">
        <v>99</v>
      </c>
      <c r="T288" s="6" t="s">
        <v>56</v>
      </c>
    </row>
    <row r="289" spans="1:22" x14ac:dyDescent="0.2">
      <c r="A289" s="6" t="s">
        <v>32</v>
      </c>
      <c r="B289" s="6">
        <v>1232021</v>
      </c>
      <c r="C289" s="6">
        <v>1</v>
      </c>
      <c r="D289" s="6">
        <v>106</v>
      </c>
      <c r="E289" s="6" t="s">
        <v>7</v>
      </c>
      <c r="K289" s="5">
        <v>41</v>
      </c>
      <c r="L289" s="5">
        <v>36</v>
      </c>
      <c r="M289" s="5">
        <v>18</v>
      </c>
      <c r="N289" s="5">
        <v>20</v>
      </c>
      <c r="O289" s="5">
        <v>9</v>
      </c>
      <c r="P289" s="5" t="s">
        <v>44</v>
      </c>
      <c r="Q289" s="5" t="s">
        <v>99</v>
      </c>
      <c r="R289" s="5" t="s">
        <v>154</v>
      </c>
      <c r="S289" s="5" t="s">
        <v>152</v>
      </c>
      <c r="T289" s="6" t="s">
        <v>56</v>
      </c>
    </row>
    <row r="290" spans="1:22" x14ac:dyDescent="0.2">
      <c r="A290" s="6" t="s">
        <v>32</v>
      </c>
      <c r="B290" s="6">
        <v>1232021</v>
      </c>
      <c r="C290" s="6">
        <v>1</v>
      </c>
      <c r="D290" s="6">
        <v>106</v>
      </c>
      <c r="E290" s="6" t="s">
        <v>7</v>
      </c>
      <c r="N290" s="5">
        <v>10</v>
      </c>
      <c r="O290" s="5">
        <v>3</v>
      </c>
      <c r="P290" s="5" t="s">
        <v>140</v>
      </c>
      <c r="Q290" s="5" t="s">
        <v>99</v>
      </c>
      <c r="T290" s="6" t="s">
        <v>56</v>
      </c>
    </row>
    <row r="291" spans="1:22" x14ac:dyDescent="0.2">
      <c r="A291" s="6" t="s">
        <v>32</v>
      </c>
      <c r="B291" s="6">
        <v>1232021</v>
      </c>
      <c r="C291" s="6">
        <v>2</v>
      </c>
      <c r="D291" s="6">
        <v>107</v>
      </c>
      <c r="E291" s="6" t="s">
        <v>7</v>
      </c>
      <c r="K291" s="5">
        <v>40</v>
      </c>
      <c r="L291" s="5">
        <v>30</v>
      </c>
      <c r="M291" s="5">
        <v>35</v>
      </c>
      <c r="N291" s="5">
        <v>18</v>
      </c>
      <c r="O291" s="5">
        <v>10</v>
      </c>
      <c r="P291" s="5" t="s">
        <v>44</v>
      </c>
      <c r="Q291" s="5" t="s">
        <v>99</v>
      </c>
      <c r="R291" s="5" t="s">
        <v>154</v>
      </c>
      <c r="S291" s="5" t="s">
        <v>152</v>
      </c>
      <c r="T291" s="6" t="s">
        <v>56</v>
      </c>
    </row>
    <row r="292" spans="1:22" x14ac:dyDescent="0.2">
      <c r="A292" s="6" t="s">
        <v>32</v>
      </c>
      <c r="B292" s="6">
        <v>1232021</v>
      </c>
      <c r="C292" s="6">
        <v>2</v>
      </c>
      <c r="D292" s="6" t="s">
        <v>151</v>
      </c>
      <c r="E292" s="6" t="s">
        <v>7</v>
      </c>
      <c r="K292" s="5">
        <v>91</v>
      </c>
      <c r="L292" s="5">
        <v>63</v>
      </c>
      <c r="M292" s="5">
        <v>29</v>
      </c>
      <c r="N292" s="5">
        <v>4</v>
      </c>
      <c r="O292" s="5">
        <v>5</v>
      </c>
      <c r="P292" s="5" t="s">
        <v>44</v>
      </c>
      <c r="Q292" s="5" t="s">
        <v>99</v>
      </c>
      <c r="R292" s="5" t="s">
        <v>154</v>
      </c>
      <c r="S292" s="5" t="s">
        <v>152</v>
      </c>
      <c r="T292" s="6" t="s">
        <v>56</v>
      </c>
    </row>
    <row r="293" spans="1:22" x14ac:dyDescent="0.2">
      <c r="A293" s="6" t="s">
        <v>32</v>
      </c>
      <c r="B293" s="6">
        <v>1232021</v>
      </c>
      <c r="C293" s="6">
        <v>2</v>
      </c>
      <c r="D293" s="6">
        <v>108</v>
      </c>
      <c r="E293" s="6" t="s">
        <v>7</v>
      </c>
      <c r="K293" s="5">
        <v>53</v>
      </c>
      <c r="L293" s="5">
        <v>36</v>
      </c>
      <c r="M293" s="5">
        <v>35</v>
      </c>
      <c r="N293" s="5">
        <v>17</v>
      </c>
      <c r="O293" s="5">
        <v>24</v>
      </c>
      <c r="P293" s="5" t="s">
        <v>44</v>
      </c>
      <c r="Q293" s="5" t="s">
        <v>99</v>
      </c>
      <c r="R293" s="5" t="s">
        <v>154</v>
      </c>
      <c r="S293" s="5" t="s">
        <v>152</v>
      </c>
      <c r="T293" s="6" t="s">
        <v>56</v>
      </c>
    </row>
    <row r="294" spans="1:22" x14ac:dyDescent="0.2">
      <c r="A294" s="6" t="s">
        <v>32</v>
      </c>
      <c r="B294" s="6">
        <v>1232021</v>
      </c>
      <c r="C294" s="6">
        <v>2</v>
      </c>
      <c r="D294" s="6">
        <v>108</v>
      </c>
      <c r="E294" s="6" t="s">
        <v>7</v>
      </c>
      <c r="N294" s="5">
        <v>15</v>
      </c>
      <c r="O294" s="5">
        <v>10</v>
      </c>
      <c r="P294" s="5" t="s">
        <v>44</v>
      </c>
      <c r="Q294" s="5" t="s">
        <v>99</v>
      </c>
      <c r="T294" s="6" t="s">
        <v>56</v>
      </c>
    </row>
    <row r="295" spans="1:22" x14ac:dyDescent="0.2">
      <c r="A295" s="6" t="s">
        <v>32</v>
      </c>
      <c r="B295" s="6">
        <v>1232021</v>
      </c>
      <c r="C295" s="6">
        <v>2</v>
      </c>
      <c r="D295" s="6">
        <v>108</v>
      </c>
      <c r="E295" s="6" t="s">
        <v>7</v>
      </c>
      <c r="N295" s="5">
        <v>14</v>
      </c>
      <c r="O295" s="5">
        <v>5</v>
      </c>
      <c r="P295" s="5" t="s">
        <v>44</v>
      </c>
      <c r="Q295" s="5" t="s">
        <v>99</v>
      </c>
      <c r="T295" s="6" t="s">
        <v>56</v>
      </c>
    </row>
    <row r="296" spans="1:22" x14ac:dyDescent="0.2">
      <c r="A296" s="6" t="s">
        <v>32</v>
      </c>
      <c r="B296" s="6">
        <v>1232021</v>
      </c>
      <c r="C296" s="6">
        <v>2</v>
      </c>
      <c r="D296" s="6">
        <v>109</v>
      </c>
      <c r="E296" s="6" t="s">
        <v>7</v>
      </c>
      <c r="K296" s="5">
        <v>50</v>
      </c>
      <c r="L296" s="5">
        <v>52</v>
      </c>
      <c r="M296" s="5">
        <v>12</v>
      </c>
      <c r="N296" s="5">
        <v>23</v>
      </c>
      <c r="O296" s="5">
        <v>6</v>
      </c>
      <c r="P296" s="5" t="s">
        <v>44</v>
      </c>
      <c r="Q296" s="5" t="s">
        <v>99</v>
      </c>
      <c r="R296" s="5" t="s">
        <v>154</v>
      </c>
      <c r="S296" s="5" t="s">
        <v>152</v>
      </c>
      <c r="T296" s="6" t="s">
        <v>56</v>
      </c>
    </row>
    <row r="297" spans="1:22" x14ac:dyDescent="0.2">
      <c r="A297" s="6" t="s">
        <v>32</v>
      </c>
      <c r="B297" s="6">
        <v>1232021</v>
      </c>
      <c r="C297" s="6">
        <v>2</v>
      </c>
      <c r="D297" s="6">
        <v>109</v>
      </c>
      <c r="E297" s="6" t="s">
        <v>7</v>
      </c>
      <c r="N297" s="5">
        <v>20</v>
      </c>
      <c r="O297" s="5">
        <v>31</v>
      </c>
      <c r="P297" s="5" t="s">
        <v>44</v>
      </c>
      <c r="Q297" s="5" t="s">
        <v>99</v>
      </c>
      <c r="T297" s="6" t="s">
        <v>56</v>
      </c>
    </row>
    <row r="298" spans="1:22" x14ac:dyDescent="0.2">
      <c r="A298" s="6" t="s">
        <v>32</v>
      </c>
      <c r="B298" s="6">
        <v>1232021</v>
      </c>
      <c r="C298" s="6">
        <v>2</v>
      </c>
      <c r="D298" s="6">
        <v>109</v>
      </c>
      <c r="E298" s="6" t="s">
        <v>7</v>
      </c>
      <c r="N298" s="5">
        <v>5</v>
      </c>
      <c r="O298" s="5">
        <v>6</v>
      </c>
      <c r="P298" s="5" t="s">
        <v>44</v>
      </c>
      <c r="Q298" s="5" t="s">
        <v>99</v>
      </c>
      <c r="T298" s="6" t="s">
        <v>56</v>
      </c>
    </row>
    <row r="299" spans="1:22" x14ac:dyDescent="0.2">
      <c r="A299" s="6" t="s">
        <v>32</v>
      </c>
      <c r="B299" s="6">
        <v>1232021</v>
      </c>
      <c r="C299" s="6">
        <v>2</v>
      </c>
      <c r="D299" s="6">
        <v>110</v>
      </c>
      <c r="E299" s="6" t="s">
        <v>7</v>
      </c>
      <c r="K299" s="5">
        <v>43</v>
      </c>
      <c r="L299" s="5">
        <v>24</v>
      </c>
      <c r="M299" s="5">
        <v>19</v>
      </c>
      <c r="N299" s="5">
        <v>11</v>
      </c>
      <c r="O299" s="5">
        <v>20</v>
      </c>
      <c r="P299" s="5" t="s">
        <v>44</v>
      </c>
      <c r="Q299" s="5" t="s">
        <v>99</v>
      </c>
      <c r="R299" s="5" t="s">
        <v>154</v>
      </c>
      <c r="S299" s="5" t="s">
        <v>152</v>
      </c>
      <c r="T299" s="6" t="s">
        <v>56</v>
      </c>
    </row>
    <row r="300" spans="1:22" x14ac:dyDescent="0.2">
      <c r="A300" s="6" t="s">
        <v>32</v>
      </c>
      <c r="B300" s="6">
        <v>1232021</v>
      </c>
      <c r="C300" s="6">
        <v>2</v>
      </c>
      <c r="D300" s="6">
        <v>111</v>
      </c>
      <c r="E300" s="6" t="s">
        <v>7</v>
      </c>
      <c r="K300" s="5">
        <v>40</v>
      </c>
      <c r="L300" s="5">
        <v>20</v>
      </c>
      <c r="M300" s="5">
        <v>5</v>
      </c>
      <c r="N300" s="5">
        <v>7</v>
      </c>
      <c r="O300" s="5">
        <v>11</v>
      </c>
      <c r="P300" s="5" t="s">
        <v>44</v>
      </c>
      <c r="Q300" s="5" t="s">
        <v>99</v>
      </c>
      <c r="R300" s="5" t="s">
        <v>154</v>
      </c>
      <c r="S300" s="5" t="s">
        <v>152</v>
      </c>
      <c r="T300" s="6" t="s">
        <v>56</v>
      </c>
      <c r="V300" s="5" t="s">
        <v>150</v>
      </c>
    </row>
    <row r="301" spans="1:22" x14ac:dyDescent="0.2">
      <c r="A301" s="6" t="s">
        <v>32</v>
      </c>
      <c r="B301" s="6">
        <v>1232021</v>
      </c>
      <c r="C301" s="6">
        <v>2</v>
      </c>
      <c r="D301" s="6">
        <v>111</v>
      </c>
      <c r="E301" s="6" t="s">
        <v>7</v>
      </c>
      <c r="N301" s="5">
        <v>13</v>
      </c>
      <c r="O301" s="5">
        <v>5</v>
      </c>
      <c r="P301" s="5" t="s">
        <v>140</v>
      </c>
      <c r="Q301" s="5" t="s">
        <v>99</v>
      </c>
      <c r="T301" s="6" t="s">
        <v>56</v>
      </c>
    </row>
    <row r="302" spans="1:22" x14ac:dyDescent="0.2">
      <c r="A302" s="6" t="s">
        <v>32</v>
      </c>
      <c r="B302" s="6">
        <v>1232021</v>
      </c>
      <c r="C302" s="6">
        <v>2</v>
      </c>
      <c r="D302" s="6">
        <v>111</v>
      </c>
      <c r="E302" s="6" t="s">
        <v>7</v>
      </c>
      <c r="N302" s="5">
        <v>2</v>
      </c>
      <c r="O302" s="5">
        <v>2</v>
      </c>
      <c r="P302" s="5" t="s">
        <v>44</v>
      </c>
      <c r="Q302" s="5" t="s">
        <v>99</v>
      </c>
      <c r="T302" s="6" t="s">
        <v>56</v>
      </c>
    </row>
    <row r="303" spans="1:22" x14ac:dyDescent="0.2">
      <c r="A303" s="6" t="s">
        <v>32</v>
      </c>
      <c r="B303" s="6">
        <v>1232021</v>
      </c>
      <c r="C303" s="6">
        <v>2</v>
      </c>
      <c r="D303" s="6">
        <v>111</v>
      </c>
      <c r="E303" s="6" t="s">
        <v>7</v>
      </c>
      <c r="N303" s="5">
        <v>8</v>
      </c>
      <c r="O303" s="5">
        <v>2</v>
      </c>
      <c r="P303" s="5" t="s">
        <v>37</v>
      </c>
      <c r="Q303" s="5" t="s">
        <v>99</v>
      </c>
      <c r="T303" s="6" t="s">
        <v>56</v>
      </c>
    </row>
    <row r="304" spans="1:22" x14ac:dyDescent="0.2">
      <c r="A304" s="6" t="s">
        <v>32</v>
      </c>
      <c r="B304" s="6">
        <v>1232021</v>
      </c>
      <c r="C304" s="6">
        <v>2</v>
      </c>
      <c r="D304" s="6">
        <v>112</v>
      </c>
      <c r="E304" s="6" t="s">
        <v>7</v>
      </c>
      <c r="K304" s="5">
        <v>81</v>
      </c>
      <c r="L304" s="5">
        <v>79</v>
      </c>
      <c r="M304" s="5">
        <v>47</v>
      </c>
      <c r="Q304" s="5" t="s">
        <v>152</v>
      </c>
      <c r="R304" s="5" t="s">
        <v>152</v>
      </c>
      <c r="S304" s="5" t="s">
        <v>152</v>
      </c>
      <c r="T304" s="6" t="s">
        <v>152</v>
      </c>
    </row>
    <row r="305" spans="1:22" x14ac:dyDescent="0.2">
      <c r="A305" s="6" t="s">
        <v>32</v>
      </c>
      <c r="B305" s="6">
        <v>1232021</v>
      </c>
      <c r="C305" s="6">
        <v>2</v>
      </c>
      <c r="D305" s="6">
        <v>113</v>
      </c>
      <c r="E305" s="6" t="s">
        <v>7</v>
      </c>
      <c r="K305" s="5">
        <v>126</v>
      </c>
      <c r="L305" s="5">
        <f>17+153</f>
        <v>170</v>
      </c>
      <c r="M305" s="5">
        <v>78</v>
      </c>
      <c r="N305" s="5">
        <v>16</v>
      </c>
      <c r="O305" s="5">
        <v>6</v>
      </c>
      <c r="P305" s="5" t="s">
        <v>144</v>
      </c>
      <c r="Q305" s="5" t="s">
        <v>99</v>
      </c>
      <c r="R305" s="5" t="s">
        <v>154</v>
      </c>
      <c r="S305" s="5" t="s">
        <v>152</v>
      </c>
      <c r="T305" s="6" t="s">
        <v>56</v>
      </c>
    </row>
    <row r="306" spans="1:22" x14ac:dyDescent="0.2">
      <c r="A306" s="6" t="s">
        <v>32</v>
      </c>
      <c r="B306" s="6">
        <v>1232021</v>
      </c>
      <c r="C306" s="6">
        <v>2</v>
      </c>
      <c r="D306" s="6">
        <v>113</v>
      </c>
      <c r="E306" s="6" t="s">
        <v>7</v>
      </c>
      <c r="N306" s="5">
        <v>54</v>
      </c>
      <c r="O306" s="5">
        <v>28</v>
      </c>
      <c r="P306" s="5" t="s">
        <v>44</v>
      </c>
      <c r="Q306" s="5" t="s">
        <v>99</v>
      </c>
      <c r="T306" s="6" t="s">
        <v>56</v>
      </c>
    </row>
    <row r="307" spans="1:22" x14ac:dyDescent="0.2">
      <c r="A307" s="6" t="s">
        <v>32</v>
      </c>
      <c r="B307" s="6">
        <v>1232021</v>
      </c>
      <c r="C307" s="6">
        <v>2</v>
      </c>
      <c r="D307" s="6">
        <v>113</v>
      </c>
      <c r="E307" s="6" t="s">
        <v>7</v>
      </c>
      <c r="N307" s="5">
        <v>28</v>
      </c>
      <c r="O307" s="5">
        <v>6</v>
      </c>
      <c r="P307" s="5" t="s">
        <v>44</v>
      </c>
      <c r="Q307" s="5" t="s">
        <v>99</v>
      </c>
      <c r="T307" s="6" t="s">
        <v>56</v>
      </c>
    </row>
    <row r="308" spans="1:22" x14ac:dyDescent="0.2">
      <c r="A308" s="6" t="s">
        <v>32</v>
      </c>
      <c r="B308" s="6">
        <v>1232021</v>
      </c>
      <c r="C308" s="6">
        <v>2</v>
      </c>
      <c r="D308" s="6">
        <v>113</v>
      </c>
      <c r="E308" s="6" t="s">
        <v>7</v>
      </c>
      <c r="N308" s="5">
        <v>31</v>
      </c>
      <c r="O308" s="5">
        <v>5</v>
      </c>
      <c r="P308" s="5" t="s">
        <v>43</v>
      </c>
      <c r="Q308" s="5" t="s">
        <v>99</v>
      </c>
      <c r="T308" s="6" t="s">
        <v>56</v>
      </c>
    </row>
    <row r="309" spans="1:22" x14ac:dyDescent="0.2">
      <c r="A309" s="6" t="s">
        <v>32</v>
      </c>
      <c r="B309" s="6">
        <v>1232021</v>
      </c>
      <c r="C309" s="6">
        <v>2</v>
      </c>
      <c r="D309" s="6">
        <v>113</v>
      </c>
      <c r="E309" s="6" t="s">
        <v>7</v>
      </c>
      <c r="N309" s="5">
        <v>20</v>
      </c>
      <c r="O309" s="5">
        <v>24</v>
      </c>
      <c r="P309" s="5" t="s">
        <v>43</v>
      </c>
      <c r="Q309" s="5" t="s">
        <v>99</v>
      </c>
      <c r="T309" s="6" t="s">
        <v>52</v>
      </c>
    </row>
    <row r="310" spans="1:22" x14ac:dyDescent="0.2">
      <c r="A310" s="6" t="s">
        <v>32</v>
      </c>
      <c r="B310" s="6">
        <v>1232021</v>
      </c>
      <c r="C310" s="6">
        <v>2</v>
      </c>
      <c r="D310" s="6">
        <v>114</v>
      </c>
      <c r="E310" s="6" t="s">
        <v>7</v>
      </c>
      <c r="K310" s="5">
        <v>89</v>
      </c>
      <c r="L310" s="5">
        <v>72</v>
      </c>
      <c r="M310" s="5">
        <v>27</v>
      </c>
      <c r="N310" s="5">
        <v>3</v>
      </c>
      <c r="O310" s="5">
        <v>7</v>
      </c>
      <c r="P310" s="5" t="s">
        <v>109</v>
      </c>
      <c r="Q310" s="5" t="s">
        <v>99</v>
      </c>
      <c r="R310" s="5" t="s">
        <v>154</v>
      </c>
      <c r="S310" s="5" t="s">
        <v>152</v>
      </c>
      <c r="T310" s="6" t="s">
        <v>56</v>
      </c>
    </row>
    <row r="311" spans="1:22" x14ac:dyDescent="0.2">
      <c r="A311" s="6" t="s">
        <v>32</v>
      </c>
      <c r="B311" s="6">
        <v>1232021</v>
      </c>
      <c r="C311" s="6">
        <v>2</v>
      </c>
      <c r="D311" s="6">
        <v>114</v>
      </c>
      <c r="E311" s="6" t="s">
        <v>7</v>
      </c>
      <c r="N311" s="5">
        <v>2</v>
      </c>
      <c r="O311" s="5">
        <v>8</v>
      </c>
      <c r="P311" s="5" t="s">
        <v>44</v>
      </c>
      <c r="Q311" s="5" t="s">
        <v>99</v>
      </c>
      <c r="T311" s="6" t="s">
        <v>56</v>
      </c>
    </row>
    <row r="312" spans="1:22" x14ac:dyDescent="0.2">
      <c r="A312" s="6" t="s">
        <v>32</v>
      </c>
      <c r="B312" s="6">
        <v>1232021</v>
      </c>
      <c r="C312" s="6">
        <v>2</v>
      </c>
      <c r="D312" s="6">
        <v>114</v>
      </c>
      <c r="E312" s="6" t="s">
        <v>7</v>
      </c>
      <c r="N312" s="5">
        <v>6</v>
      </c>
      <c r="O312" s="5">
        <v>3</v>
      </c>
      <c r="P312" s="5" t="s">
        <v>37</v>
      </c>
      <c r="Q312" s="5" t="s">
        <v>99</v>
      </c>
      <c r="T312" s="6" t="s">
        <v>56</v>
      </c>
    </row>
    <row r="313" spans="1:22" x14ac:dyDescent="0.2">
      <c r="A313" s="6" t="s">
        <v>32</v>
      </c>
      <c r="B313" s="6">
        <v>1232021</v>
      </c>
      <c r="C313" s="6">
        <v>2</v>
      </c>
      <c r="D313" s="6">
        <v>114</v>
      </c>
      <c r="E313" s="6" t="s">
        <v>7</v>
      </c>
      <c r="N313" s="5">
        <v>10</v>
      </c>
      <c r="O313" s="5">
        <v>8</v>
      </c>
      <c r="P313" s="5" t="s">
        <v>37</v>
      </c>
      <c r="Q313" s="5" t="s">
        <v>99</v>
      </c>
      <c r="T313" s="6" t="s">
        <v>52</v>
      </c>
    </row>
    <row r="314" spans="1:22" x14ac:dyDescent="0.2">
      <c r="A314" s="6" t="s">
        <v>32</v>
      </c>
      <c r="B314" s="6">
        <v>1232021</v>
      </c>
      <c r="C314" s="6">
        <v>2</v>
      </c>
      <c r="D314" s="6">
        <v>115</v>
      </c>
      <c r="E314" s="6" t="s">
        <v>7</v>
      </c>
      <c r="K314" s="5">
        <v>114</v>
      </c>
      <c r="L314" s="5">
        <v>115</v>
      </c>
      <c r="M314" s="5">
        <v>115</v>
      </c>
      <c r="Q314" s="5" t="s">
        <v>152</v>
      </c>
      <c r="R314" s="5" t="s">
        <v>152</v>
      </c>
      <c r="S314" s="5" t="s">
        <v>152</v>
      </c>
      <c r="T314" s="6" t="s">
        <v>152</v>
      </c>
    </row>
    <row r="315" spans="1:22" x14ac:dyDescent="0.2">
      <c r="A315" s="6" t="s">
        <v>32</v>
      </c>
      <c r="B315" s="6">
        <v>1232021</v>
      </c>
      <c r="C315" s="6">
        <v>2</v>
      </c>
      <c r="D315" s="6">
        <v>116</v>
      </c>
      <c r="E315" s="6" t="s">
        <v>7</v>
      </c>
      <c r="K315" s="5">
        <v>62</v>
      </c>
      <c r="L315" s="5">
        <v>64</v>
      </c>
      <c r="M315" s="5">
        <v>17</v>
      </c>
      <c r="N315" s="5">
        <v>17</v>
      </c>
      <c r="O315" s="5">
        <v>16</v>
      </c>
      <c r="P315" s="5" t="s">
        <v>37</v>
      </c>
      <c r="Q315" s="5" t="s">
        <v>99</v>
      </c>
      <c r="R315" s="5" t="s">
        <v>154</v>
      </c>
      <c r="S315" s="5" t="s">
        <v>152</v>
      </c>
      <c r="T315" s="6" t="s">
        <v>52</v>
      </c>
    </row>
    <row r="316" spans="1:22" x14ac:dyDescent="0.2">
      <c r="A316" s="6" t="s">
        <v>32</v>
      </c>
      <c r="B316" s="6">
        <v>1232021</v>
      </c>
      <c r="C316" s="6">
        <v>2</v>
      </c>
      <c r="D316" s="6">
        <v>117</v>
      </c>
      <c r="E316" s="6" t="s">
        <v>7</v>
      </c>
      <c r="K316" s="5">
        <v>115</v>
      </c>
      <c r="L316" s="5">
        <v>86</v>
      </c>
      <c r="M316" s="5">
        <v>75</v>
      </c>
      <c r="N316" s="5">
        <v>56</v>
      </c>
      <c r="O316" s="5">
        <v>39</v>
      </c>
      <c r="P316" s="5" t="s">
        <v>44</v>
      </c>
      <c r="Q316" s="5" t="s">
        <v>99</v>
      </c>
      <c r="R316" s="5" t="s">
        <v>154</v>
      </c>
      <c r="S316" s="5" t="s">
        <v>152</v>
      </c>
      <c r="T316" s="6" t="s">
        <v>56</v>
      </c>
      <c r="V316" s="5" t="s">
        <v>145</v>
      </c>
    </row>
    <row r="317" spans="1:22" x14ac:dyDescent="0.2">
      <c r="A317" s="6" t="s">
        <v>32</v>
      </c>
      <c r="B317" s="6">
        <v>1232021</v>
      </c>
      <c r="C317" s="6">
        <v>2</v>
      </c>
      <c r="D317" s="6">
        <v>117</v>
      </c>
      <c r="E317" s="6" t="s">
        <v>7</v>
      </c>
      <c r="N317" s="5">
        <v>10</v>
      </c>
      <c r="O317" s="5">
        <v>7</v>
      </c>
      <c r="P317" s="5" t="s">
        <v>44</v>
      </c>
      <c r="Q317" s="5" t="s">
        <v>99</v>
      </c>
      <c r="T317" s="6" t="s">
        <v>56</v>
      </c>
    </row>
    <row r="318" spans="1:22" x14ac:dyDescent="0.2">
      <c r="A318" s="6" t="s">
        <v>32</v>
      </c>
      <c r="B318" s="6">
        <v>1232021</v>
      </c>
      <c r="C318" s="6">
        <v>2</v>
      </c>
      <c r="D318" s="6">
        <v>117</v>
      </c>
      <c r="E318" s="6" t="s">
        <v>7</v>
      </c>
      <c r="N318" s="5">
        <v>43</v>
      </c>
      <c r="O318" s="5">
        <v>29</v>
      </c>
      <c r="P318" s="5" t="s">
        <v>44</v>
      </c>
      <c r="Q318" s="5" t="s">
        <v>99</v>
      </c>
      <c r="T318" s="6" t="s">
        <v>56</v>
      </c>
    </row>
    <row r="319" spans="1:22" x14ac:dyDescent="0.2">
      <c r="A319" s="6" t="s">
        <v>32</v>
      </c>
      <c r="B319" s="6">
        <v>1232021</v>
      </c>
      <c r="C319" s="6">
        <v>2</v>
      </c>
      <c r="D319" s="6">
        <v>117</v>
      </c>
      <c r="E319" s="6" t="s">
        <v>7</v>
      </c>
      <c r="N319" s="5">
        <v>17</v>
      </c>
      <c r="O319" s="5">
        <v>6</v>
      </c>
      <c r="P319" s="5" t="s">
        <v>44</v>
      </c>
      <c r="Q319" s="5" t="s">
        <v>99</v>
      </c>
      <c r="T319" s="6" t="s">
        <v>56</v>
      </c>
    </row>
    <row r="320" spans="1:22" x14ac:dyDescent="0.2">
      <c r="A320" s="6" t="s">
        <v>32</v>
      </c>
      <c r="B320" s="6">
        <v>1232021</v>
      </c>
      <c r="C320" s="6">
        <v>2</v>
      </c>
      <c r="D320" s="6">
        <v>118</v>
      </c>
      <c r="E320" s="6" t="s">
        <v>7</v>
      </c>
      <c r="K320" s="5">
        <v>82</v>
      </c>
      <c r="L320" s="5">
        <v>56</v>
      </c>
      <c r="M320" s="5">
        <v>20</v>
      </c>
      <c r="N320" s="5">
        <v>14</v>
      </c>
      <c r="O320" s="5">
        <v>6</v>
      </c>
      <c r="P320" s="5" t="s">
        <v>43</v>
      </c>
      <c r="Q320" s="5" t="s">
        <v>99</v>
      </c>
      <c r="R320" s="5" t="s">
        <v>154</v>
      </c>
      <c r="S320" s="5" t="s">
        <v>152</v>
      </c>
      <c r="T320" s="6" t="s">
        <v>56</v>
      </c>
    </row>
    <row r="321" spans="1:20" x14ac:dyDescent="0.2">
      <c r="A321" s="6" t="s">
        <v>32</v>
      </c>
      <c r="B321" s="6">
        <v>1232021</v>
      </c>
      <c r="C321" s="6">
        <v>2</v>
      </c>
      <c r="D321" s="6">
        <v>118</v>
      </c>
      <c r="E321" s="6" t="s">
        <v>7</v>
      </c>
      <c r="N321" s="5">
        <v>15</v>
      </c>
      <c r="O321" s="5">
        <v>8</v>
      </c>
      <c r="P321" s="5" t="s">
        <v>43</v>
      </c>
      <c r="Q321" s="5" t="s">
        <v>99</v>
      </c>
      <c r="T321" s="6" t="s">
        <v>56</v>
      </c>
    </row>
    <row r="322" spans="1:20" x14ac:dyDescent="0.2">
      <c r="A322" s="6" t="s">
        <v>32</v>
      </c>
      <c r="B322" s="6">
        <v>1232021</v>
      </c>
      <c r="C322" s="6">
        <v>2</v>
      </c>
      <c r="D322" s="6">
        <v>119</v>
      </c>
      <c r="E322" s="6" t="s">
        <v>7</v>
      </c>
      <c r="K322" s="5">
        <f>153+9</f>
        <v>162</v>
      </c>
      <c r="L322" s="5">
        <v>113</v>
      </c>
      <c r="M322" s="5">
        <v>60</v>
      </c>
      <c r="N322" s="5">
        <v>38</v>
      </c>
      <c r="O322" s="5">
        <v>17</v>
      </c>
      <c r="P322" s="5" t="s">
        <v>44</v>
      </c>
      <c r="Q322" s="5" t="s">
        <v>99</v>
      </c>
      <c r="R322" s="5" t="s">
        <v>154</v>
      </c>
      <c r="S322" s="5" t="s">
        <v>152</v>
      </c>
      <c r="T322" s="6" t="s">
        <v>56</v>
      </c>
    </row>
    <row r="323" spans="1:20" x14ac:dyDescent="0.2">
      <c r="A323" s="6" t="s">
        <v>32</v>
      </c>
      <c r="B323" s="6">
        <v>1232021</v>
      </c>
      <c r="C323" s="6">
        <v>2</v>
      </c>
      <c r="D323" s="6">
        <v>119</v>
      </c>
      <c r="E323" s="6" t="s">
        <v>7</v>
      </c>
      <c r="N323" s="5">
        <v>30</v>
      </c>
      <c r="O323" s="5">
        <v>17</v>
      </c>
      <c r="P323" s="5" t="s">
        <v>44</v>
      </c>
      <c r="Q323" s="5" t="s">
        <v>99</v>
      </c>
      <c r="T323" s="6" t="s">
        <v>56</v>
      </c>
    </row>
    <row r="324" spans="1:20" x14ac:dyDescent="0.2">
      <c r="A324" s="6" t="s">
        <v>32</v>
      </c>
      <c r="B324" s="6">
        <v>1232021</v>
      </c>
      <c r="C324" s="6">
        <v>2</v>
      </c>
      <c r="D324" s="6">
        <v>119</v>
      </c>
      <c r="E324" s="6" t="s">
        <v>7</v>
      </c>
      <c r="N324" s="5">
        <v>5</v>
      </c>
      <c r="O324" s="5">
        <v>5</v>
      </c>
      <c r="P324" s="5" t="s">
        <v>144</v>
      </c>
      <c r="Q324" s="5" t="s">
        <v>99</v>
      </c>
      <c r="T324" s="6" t="s">
        <v>56</v>
      </c>
    </row>
    <row r="325" spans="1:20" x14ac:dyDescent="0.2">
      <c r="A325" s="6" t="s">
        <v>32</v>
      </c>
      <c r="B325" s="6">
        <v>1232021</v>
      </c>
      <c r="C325" s="6">
        <v>2</v>
      </c>
      <c r="D325" s="6">
        <v>120</v>
      </c>
      <c r="E325" s="6" t="s">
        <v>7</v>
      </c>
      <c r="K325" s="5">
        <v>46</v>
      </c>
      <c r="L325" s="5">
        <v>42</v>
      </c>
      <c r="M325" s="5">
        <v>42</v>
      </c>
      <c r="N325" s="5">
        <v>12</v>
      </c>
      <c r="O325" s="5">
        <v>4</v>
      </c>
      <c r="P325" s="5" t="s">
        <v>37</v>
      </c>
      <c r="Q325" s="5" t="s">
        <v>99</v>
      </c>
      <c r="R325" s="5" t="s">
        <v>154</v>
      </c>
      <c r="S325" s="5" t="s">
        <v>152</v>
      </c>
      <c r="T325" s="6" t="s">
        <v>56</v>
      </c>
    </row>
    <row r="326" spans="1:20" x14ac:dyDescent="0.2">
      <c r="A326" s="6" t="s">
        <v>32</v>
      </c>
      <c r="B326" s="6">
        <v>1232021</v>
      </c>
      <c r="C326" s="6">
        <v>2</v>
      </c>
      <c r="D326" s="6">
        <v>121</v>
      </c>
      <c r="E326" s="6" t="s">
        <v>7</v>
      </c>
      <c r="K326" s="5">
        <v>58</v>
      </c>
      <c r="L326" s="5">
        <v>45</v>
      </c>
      <c r="M326" s="5">
        <v>31</v>
      </c>
      <c r="N326" s="5">
        <v>18</v>
      </c>
      <c r="O326" s="5">
        <v>22</v>
      </c>
      <c r="P326" s="5" t="s">
        <v>44</v>
      </c>
      <c r="Q326" s="5" t="s">
        <v>99</v>
      </c>
      <c r="R326" s="5" t="s">
        <v>154</v>
      </c>
      <c r="S326" s="5" t="s">
        <v>152</v>
      </c>
      <c r="T326" s="6" t="s">
        <v>56</v>
      </c>
    </row>
    <row r="327" spans="1:20" x14ac:dyDescent="0.2">
      <c r="A327" s="6" t="s">
        <v>32</v>
      </c>
      <c r="B327" s="6">
        <v>1232021</v>
      </c>
      <c r="C327" s="6">
        <v>2</v>
      </c>
      <c r="D327" s="6">
        <v>121</v>
      </c>
      <c r="E327" s="6" t="s">
        <v>7</v>
      </c>
      <c r="N327" s="5">
        <v>22</v>
      </c>
      <c r="O327" s="5">
        <v>15</v>
      </c>
      <c r="P327" s="5" t="s">
        <v>146</v>
      </c>
      <c r="Q327" s="5" t="s">
        <v>99</v>
      </c>
      <c r="T327" s="6" t="s">
        <v>56</v>
      </c>
    </row>
    <row r="328" spans="1:20" x14ac:dyDescent="0.2">
      <c r="A328" s="6" t="s">
        <v>32</v>
      </c>
      <c r="B328" s="6">
        <v>1232021</v>
      </c>
      <c r="C328" s="6">
        <v>2</v>
      </c>
      <c r="D328" s="6">
        <v>122</v>
      </c>
      <c r="E328" s="6" t="s">
        <v>7</v>
      </c>
      <c r="K328" s="5">
        <v>48</v>
      </c>
      <c r="L328" s="5">
        <v>39</v>
      </c>
      <c r="M328" s="5">
        <v>16</v>
      </c>
      <c r="N328" s="5">
        <v>7</v>
      </c>
      <c r="O328" s="5">
        <v>9</v>
      </c>
      <c r="P328" s="5" t="s">
        <v>44</v>
      </c>
      <c r="Q328" s="5" t="s">
        <v>99</v>
      </c>
      <c r="R328" s="5" t="s">
        <v>154</v>
      </c>
      <c r="S328" s="5" t="s">
        <v>152</v>
      </c>
      <c r="T328" s="6" t="s">
        <v>56</v>
      </c>
    </row>
    <row r="329" spans="1:20" x14ac:dyDescent="0.2">
      <c r="A329" s="6" t="s">
        <v>32</v>
      </c>
      <c r="B329" s="6">
        <v>1232021</v>
      </c>
      <c r="C329" s="6">
        <v>2</v>
      </c>
      <c r="D329" s="6">
        <v>122</v>
      </c>
      <c r="E329" s="6" t="s">
        <v>7</v>
      </c>
      <c r="N329" s="5">
        <v>25</v>
      </c>
      <c r="O329" s="5">
        <v>8</v>
      </c>
      <c r="P329" s="5" t="s">
        <v>41</v>
      </c>
      <c r="Q329" s="5" t="s">
        <v>99</v>
      </c>
      <c r="T329" s="6" t="s">
        <v>56</v>
      </c>
    </row>
    <row r="330" spans="1:20" x14ac:dyDescent="0.2">
      <c r="A330" s="6" t="s">
        <v>32</v>
      </c>
      <c r="B330" s="6">
        <v>1232021</v>
      </c>
      <c r="C330" s="6">
        <v>2</v>
      </c>
      <c r="D330" s="6">
        <v>122</v>
      </c>
      <c r="E330" s="6" t="s">
        <v>7</v>
      </c>
      <c r="N330" s="5">
        <v>15</v>
      </c>
      <c r="O330" s="5">
        <v>6</v>
      </c>
      <c r="P330" s="5" t="s">
        <v>37</v>
      </c>
      <c r="Q330" s="5" t="s">
        <v>99</v>
      </c>
      <c r="T330" s="6" t="s">
        <v>56</v>
      </c>
    </row>
    <row r="331" spans="1:20" x14ac:dyDescent="0.2">
      <c r="A331" s="6" t="s">
        <v>32</v>
      </c>
      <c r="B331" s="6">
        <v>1232021</v>
      </c>
      <c r="C331" s="6">
        <v>3</v>
      </c>
      <c r="D331" s="6">
        <v>123</v>
      </c>
      <c r="E331" s="6" t="s">
        <v>7</v>
      </c>
      <c r="K331" s="5">
        <v>43</v>
      </c>
      <c r="L331" s="5">
        <v>35</v>
      </c>
      <c r="M331" s="5">
        <v>21</v>
      </c>
      <c r="N331" s="5">
        <v>7</v>
      </c>
      <c r="O331" s="5">
        <v>5</v>
      </c>
      <c r="P331" s="5" t="s">
        <v>44</v>
      </c>
      <c r="Q331" s="5" t="s">
        <v>99</v>
      </c>
      <c r="R331" s="5" t="s">
        <v>154</v>
      </c>
      <c r="S331" s="5" t="s">
        <v>152</v>
      </c>
      <c r="T331" s="6" t="s">
        <v>56</v>
      </c>
    </row>
    <row r="332" spans="1:20" x14ac:dyDescent="0.2">
      <c r="A332" s="6" t="s">
        <v>32</v>
      </c>
      <c r="B332" s="6">
        <v>1232021</v>
      </c>
      <c r="C332" s="6">
        <v>3</v>
      </c>
      <c r="D332" s="6">
        <v>123</v>
      </c>
      <c r="E332" s="6" t="s">
        <v>7</v>
      </c>
      <c r="N332" s="5">
        <v>25</v>
      </c>
      <c r="O332" s="5">
        <v>1</v>
      </c>
      <c r="P332" s="5" t="s">
        <v>44</v>
      </c>
      <c r="Q332" s="5" t="s">
        <v>99</v>
      </c>
      <c r="T332" s="6" t="s">
        <v>56</v>
      </c>
    </row>
    <row r="333" spans="1:20" x14ac:dyDescent="0.2">
      <c r="A333" s="6" t="s">
        <v>32</v>
      </c>
      <c r="B333" s="6">
        <v>1232021</v>
      </c>
      <c r="C333" s="6">
        <v>3</v>
      </c>
      <c r="D333" s="6">
        <v>124</v>
      </c>
      <c r="E333" s="6" t="s">
        <v>7</v>
      </c>
      <c r="K333" s="5">
        <v>84</v>
      </c>
      <c r="L333" s="5">
        <v>106</v>
      </c>
      <c r="M333" s="5">
        <v>60</v>
      </c>
      <c r="N333" s="5">
        <v>16</v>
      </c>
      <c r="O333" s="5">
        <v>10</v>
      </c>
      <c r="P333" s="5" t="s">
        <v>44</v>
      </c>
      <c r="Q333" s="5" t="s">
        <v>99</v>
      </c>
      <c r="R333" s="5" t="s">
        <v>154</v>
      </c>
      <c r="S333" s="5" t="s">
        <v>152</v>
      </c>
      <c r="T333" s="6" t="s">
        <v>56</v>
      </c>
    </row>
    <row r="334" spans="1:20" x14ac:dyDescent="0.2">
      <c r="A334" s="6" t="s">
        <v>32</v>
      </c>
      <c r="B334" s="6">
        <v>1232021</v>
      </c>
      <c r="C334" s="6">
        <v>3</v>
      </c>
      <c r="D334" s="6">
        <v>124</v>
      </c>
      <c r="E334" s="6" t="s">
        <v>7</v>
      </c>
      <c r="N334" s="5">
        <v>15</v>
      </c>
      <c r="O334" s="5">
        <v>6</v>
      </c>
      <c r="P334" s="5" t="s">
        <v>44</v>
      </c>
      <c r="Q334" s="5" t="s">
        <v>99</v>
      </c>
      <c r="T334" s="6" t="s">
        <v>56</v>
      </c>
    </row>
    <row r="335" spans="1:20" x14ac:dyDescent="0.2">
      <c r="A335" s="6" t="s">
        <v>32</v>
      </c>
      <c r="B335" s="6">
        <v>1232021</v>
      </c>
      <c r="C335" s="6">
        <v>3</v>
      </c>
      <c r="D335" s="6">
        <v>125</v>
      </c>
      <c r="E335" s="6" t="s">
        <v>7</v>
      </c>
      <c r="K335" s="5">
        <v>100</v>
      </c>
      <c r="L335" s="5">
        <v>88</v>
      </c>
      <c r="M335" s="5">
        <v>38</v>
      </c>
      <c r="N335" s="5">
        <v>15</v>
      </c>
      <c r="O335" s="5">
        <v>7</v>
      </c>
      <c r="P335" s="5" t="s">
        <v>44</v>
      </c>
      <c r="Q335" s="5" t="s">
        <v>99</v>
      </c>
      <c r="R335" s="5" t="s">
        <v>154</v>
      </c>
      <c r="S335" s="5" t="s">
        <v>152</v>
      </c>
      <c r="T335" s="6" t="s">
        <v>56</v>
      </c>
    </row>
    <row r="336" spans="1:20" x14ac:dyDescent="0.2">
      <c r="A336" s="6" t="s">
        <v>32</v>
      </c>
      <c r="B336" s="6">
        <v>1232021</v>
      </c>
      <c r="C336" s="6">
        <v>3</v>
      </c>
      <c r="D336" s="6">
        <v>125</v>
      </c>
      <c r="E336" s="6" t="s">
        <v>7</v>
      </c>
      <c r="N336" s="5">
        <v>7</v>
      </c>
      <c r="O336" s="5">
        <v>10</v>
      </c>
      <c r="P336" s="5" t="s">
        <v>44</v>
      </c>
      <c r="Q336" s="5" t="s">
        <v>99</v>
      </c>
      <c r="T336" s="6" t="s">
        <v>56</v>
      </c>
    </row>
    <row r="337" spans="1:22" x14ac:dyDescent="0.2">
      <c r="A337" s="6" t="s">
        <v>32</v>
      </c>
      <c r="B337" s="6">
        <v>1232021</v>
      </c>
      <c r="C337" s="6">
        <v>3</v>
      </c>
      <c r="D337" s="6">
        <v>125</v>
      </c>
      <c r="E337" s="6" t="s">
        <v>7</v>
      </c>
      <c r="N337" s="5">
        <v>47</v>
      </c>
      <c r="O337" s="5">
        <v>28</v>
      </c>
      <c r="P337" s="5" t="s">
        <v>44</v>
      </c>
      <c r="Q337" s="5" t="s">
        <v>99</v>
      </c>
      <c r="T337" s="6" t="s">
        <v>56</v>
      </c>
    </row>
    <row r="338" spans="1:22" x14ac:dyDescent="0.2">
      <c r="A338" s="6" t="s">
        <v>32</v>
      </c>
      <c r="B338" s="6">
        <v>1232021</v>
      </c>
      <c r="C338" s="6">
        <v>3</v>
      </c>
      <c r="D338" s="6">
        <v>125</v>
      </c>
      <c r="E338" s="6" t="s">
        <v>7</v>
      </c>
      <c r="N338" s="5">
        <v>64</v>
      </c>
      <c r="O338" s="5">
        <v>23</v>
      </c>
      <c r="P338" s="5" t="s">
        <v>147</v>
      </c>
      <c r="Q338" s="5" t="s">
        <v>99</v>
      </c>
      <c r="T338" s="6" t="s">
        <v>56</v>
      </c>
    </row>
    <row r="339" spans="1:22" x14ac:dyDescent="0.2">
      <c r="A339" s="6" t="s">
        <v>32</v>
      </c>
      <c r="B339" s="6">
        <v>1232021</v>
      </c>
      <c r="C339" s="6">
        <v>3</v>
      </c>
      <c r="D339" s="6">
        <v>125</v>
      </c>
      <c r="E339" s="6" t="s">
        <v>7</v>
      </c>
      <c r="N339" s="5">
        <v>16</v>
      </c>
      <c r="O339" s="5">
        <v>6</v>
      </c>
      <c r="P339" s="5" t="s">
        <v>44</v>
      </c>
      <c r="Q339" s="5" t="s">
        <v>99</v>
      </c>
      <c r="T339" s="6" t="s">
        <v>56</v>
      </c>
    </row>
    <row r="340" spans="1:22" x14ac:dyDescent="0.2">
      <c r="A340" s="6" t="s">
        <v>32</v>
      </c>
      <c r="B340" s="6">
        <v>1232021</v>
      </c>
      <c r="C340" s="6">
        <v>3</v>
      </c>
      <c r="D340" s="6">
        <v>126</v>
      </c>
      <c r="E340" s="6" t="s">
        <v>7</v>
      </c>
      <c r="K340" s="5">
        <v>50</v>
      </c>
      <c r="L340" s="5">
        <v>45</v>
      </c>
      <c r="M340" s="5">
        <v>10</v>
      </c>
      <c r="Q340" s="5" t="s">
        <v>152</v>
      </c>
      <c r="R340" s="5" t="s">
        <v>152</v>
      </c>
      <c r="S340" s="5" t="s">
        <v>152</v>
      </c>
      <c r="T340" s="6" t="s">
        <v>152</v>
      </c>
    </row>
    <row r="341" spans="1:22" x14ac:dyDescent="0.2">
      <c r="A341" s="6" t="s">
        <v>32</v>
      </c>
      <c r="B341" s="6">
        <v>1232021</v>
      </c>
      <c r="C341" s="6">
        <v>3</v>
      </c>
      <c r="D341" s="6">
        <v>127</v>
      </c>
      <c r="E341" s="6" t="s">
        <v>7</v>
      </c>
      <c r="K341" s="5">
        <v>56</v>
      </c>
      <c r="L341" s="5">
        <v>38</v>
      </c>
      <c r="M341" s="5">
        <v>16</v>
      </c>
      <c r="N341" s="5">
        <v>17</v>
      </c>
      <c r="O341" s="5">
        <v>21</v>
      </c>
      <c r="P341" s="5" t="s">
        <v>37</v>
      </c>
      <c r="Q341" s="5" t="s">
        <v>99</v>
      </c>
      <c r="R341" s="5" t="s">
        <v>154</v>
      </c>
      <c r="S341" s="5" t="s">
        <v>152</v>
      </c>
      <c r="T341" s="6" t="s">
        <v>56</v>
      </c>
    </row>
    <row r="342" spans="1:22" x14ac:dyDescent="0.2">
      <c r="A342" s="6" t="s">
        <v>32</v>
      </c>
      <c r="B342" s="6">
        <v>1232021</v>
      </c>
      <c r="C342" s="6">
        <v>3</v>
      </c>
      <c r="D342" s="6">
        <v>127</v>
      </c>
      <c r="E342" s="6" t="s">
        <v>7</v>
      </c>
      <c r="N342" s="5">
        <v>10</v>
      </c>
      <c r="O342" s="5">
        <v>19</v>
      </c>
      <c r="P342" s="5" t="s">
        <v>37</v>
      </c>
      <c r="Q342" s="5" t="s">
        <v>99</v>
      </c>
      <c r="T342" s="6" t="s">
        <v>56</v>
      </c>
    </row>
    <row r="343" spans="1:22" x14ac:dyDescent="0.2">
      <c r="A343" s="6" t="s">
        <v>32</v>
      </c>
      <c r="B343" s="6">
        <v>1232021</v>
      </c>
      <c r="C343" s="6">
        <v>3</v>
      </c>
      <c r="D343" s="6">
        <v>127</v>
      </c>
      <c r="E343" s="6" t="s">
        <v>7</v>
      </c>
      <c r="N343" s="5">
        <v>18</v>
      </c>
      <c r="O343" s="5">
        <v>6</v>
      </c>
      <c r="P343" s="5" t="s">
        <v>37</v>
      </c>
      <c r="Q343" s="5" t="s">
        <v>99</v>
      </c>
      <c r="T343" s="6" t="s">
        <v>56</v>
      </c>
    </row>
    <row r="344" spans="1:22" x14ac:dyDescent="0.2">
      <c r="A344" s="6" t="s">
        <v>32</v>
      </c>
      <c r="B344" s="6">
        <v>1232021</v>
      </c>
      <c r="C344" s="6">
        <v>3</v>
      </c>
      <c r="D344" s="6">
        <v>128</v>
      </c>
      <c r="E344" s="6" t="s">
        <v>7</v>
      </c>
      <c r="K344" s="5">
        <v>81</v>
      </c>
      <c r="L344" s="5">
        <v>43</v>
      </c>
      <c r="M344" s="5">
        <v>45</v>
      </c>
      <c r="N344" s="5">
        <v>12</v>
      </c>
      <c r="O344" s="5">
        <v>8</v>
      </c>
      <c r="P344" s="5" t="s">
        <v>44</v>
      </c>
      <c r="Q344" s="5" t="s">
        <v>99</v>
      </c>
      <c r="R344" s="5" t="s">
        <v>154</v>
      </c>
      <c r="S344" s="5" t="s">
        <v>152</v>
      </c>
      <c r="T344" s="6" t="s">
        <v>56</v>
      </c>
    </row>
    <row r="345" spans="1:22" x14ac:dyDescent="0.2">
      <c r="A345" s="6" t="s">
        <v>32</v>
      </c>
      <c r="B345" s="6">
        <v>1232021</v>
      </c>
      <c r="C345" s="6">
        <v>3</v>
      </c>
      <c r="D345" s="6">
        <v>128</v>
      </c>
      <c r="E345" s="6" t="s">
        <v>7</v>
      </c>
      <c r="N345" s="5">
        <v>23</v>
      </c>
      <c r="O345" s="5">
        <v>11</v>
      </c>
      <c r="P345" s="5" t="s">
        <v>109</v>
      </c>
      <c r="Q345" s="5" t="s">
        <v>99</v>
      </c>
      <c r="T345" s="6" t="s">
        <v>56</v>
      </c>
    </row>
    <row r="346" spans="1:22" x14ac:dyDescent="0.2">
      <c r="A346" s="6" t="s">
        <v>32</v>
      </c>
      <c r="B346" s="6">
        <v>1232021</v>
      </c>
      <c r="C346" s="6">
        <v>3</v>
      </c>
      <c r="D346" s="6">
        <v>128</v>
      </c>
      <c r="E346" s="6" t="s">
        <v>7</v>
      </c>
      <c r="N346" s="5">
        <v>26</v>
      </c>
      <c r="O346" s="5">
        <v>15</v>
      </c>
      <c r="P346" s="5" t="s">
        <v>37</v>
      </c>
      <c r="Q346" s="5" t="s">
        <v>99</v>
      </c>
      <c r="T346" s="6" t="s">
        <v>56</v>
      </c>
    </row>
    <row r="347" spans="1:22" x14ac:dyDescent="0.2">
      <c r="A347" s="6" t="s">
        <v>32</v>
      </c>
      <c r="B347" s="6">
        <v>1232021</v>
      </c>
      <c r="C347" s="6">
        <v>3</v>
      </c>
      <c r="D347" s="6">
        <v>129</v>
      </c>
      <c r="E347" s="6" t="s">
        <v>7</v>
      </c>
      <c r="K347" s="5">
        <v>40</v>
      </c>
      <c r="L347" s="5">
        <v>39</v>
      </c>
      <c r="M347" s="5">
        <v>15</v>
      </c>
      <c r="N347" s="5">
        <v>14</v>
      </c>
      <c r="O347" s="5">
        <v>2</v>
      </c>
      <c r="P347" s="5" t="s">
        <v>37</v>
      </c>
      <c r="Q347" s="5" t="s">
        <v>99</v>
      </c>
      <c r="R347" s="5" t="s">
        <v>154</v>
      </c>
      <c r="S347" s="5" t="s">
        <v>152</v>
      </c>
      <c r="T347" s="6" t="s">
        <v>56</v>
      </c>
    </row>
    <row r="348" spans="1:22" x14ac:dyDescent="0.2">
      <c r="A348" s="6" t="s">
        <v>32</v>
      </c>
      <c r="B348" s="6">
        <v>1232021</v>
      </c>
      <c r="C348" s="6">
        <v>3</v>
      </c>
      <c r="D348" s="6">
        <v>129</v>
      </c>
      <c r="E348" s="6" t="s">
        <v>7</v>
      </c>
      <c r="N348" s="5">
        <v>8</v>
      </c>
      <c r="O348" s="5">
        <v>4</v>
      </c>
      <c r="P348" s="5" t="s">
        <v>37</v>
      </c>
      <c r="Q348" s="5" t="s">
        <v>99</v>
      </c>
      <c r="T348" s="6" t="s">
        <v>56</v>
      </c>
    </row>
    <row r="349" spans="1:22" x14ac:dyDescent="0.2">
      <c r="A349" s="6" t="s">
        <v>32</v>
      </c>
      <c r="B349" s="6">
        <v>1232021</v>
      </c>
      <c r="C349" s="6">
        <v>3</v>
      </c>
      <c r="D349" s="6">
        <v>130</v>
      </c>
      <c r="E349" s="6" t="s">
        <v>7</v>
      </c>
      <c r="K349" s="5">
        <v>40</v>
      </c>
      <c r="L349" s="5">
        <v>34</v>
      </c>
      <c r="M349" s="5">
        <v>14</v>
      </c>
      <c r="N349" s="5">
        <v>22</v>
      </c>
      <c r="O349" s="5">
        <v>10</v>
      </c>
      <c r="P349" s="5" t="s">
        <v>93</v>
      </c>
      <c r="Q349" s="5" t="s">
        <v>99</v>
      </c>
      <c r="R349" s="5" t="s">
        <v>154</v>
      </c>
      <c r="S349" s="5" t="s">
        <v>152</v>
      </c>
      <c r="T349" s="6" t="s">
        <v>56</v>
      </c>
    </row>
    <row r="350" spans="1:22" x14ac:dyDescent="0.2">
      <c r="A350" s="6" t="s">
        <v>32</v>
      </c>
      <c r="B350" s="6">
        <v>1232021</v>
      </c>
      <c r="C350" s="6">
        <v>3</v>
      </c>
      <c r="D350" s="6">
        <v>131</v>
      </c>
      <c r="E350" s="6" t="s">
        <v>7</v>
      </c>
      <c r="K350" s="5">
        <v>45</v>
      </c>
      <c r="L350" s="5">
        <v>41</v>
      </c>
      <c r="M350" s="5">
        <v>25</v>
      </c>
      <c r="N350" s="5">
        <v>18</v>
      </c>
      <c r="O350" s="5">
        <v>21</v>
      </c>
      <c r="P350" s="5" t="s">
        <v>93</v>
      </c>
      <c r="Q350" s="5" t="s">
        <v>99</v>
      </c>
      <c r="R350" s="5" t="s">
        <v>154</v>
      </c>
      <c r="S350" s="5" t="s">
        <v>152</v>
      </c>
      <c r="T350" s="6" t="s">
        <v>56</v>
      </c>
      <c r="V350" s="5" t="s">
        <v>148</v>
      </c>
    </row>
    <row r="351" spans="1:22" x14ac:dyDescent="0.2">
      <c r="A351" s="6" t="s">
        <v>32</v>
      </c>
      <c r="B351" s="6">
        <v>1232021</v>
      </c>
      <c r="C351" s="6">
        <v>3</v>
      </c>
      <c r="D351" s="6">
        <v>131</v>
      </c>
      <c r="E351" s="6" t="s">
        <v>7</v>
      </c>
      <c r="N351" s="5">
        <v>6</v>
      </c>
      <c r="O351" s="5">
        <v>18</v>
      </c>
      <c r="P351" s="5" t="s">
        <v>93</v>
      </c>
      <c r="Q351" s="5" t="s">
        <v>99</v>
      </c>
      <c r="T351" s="6" t="s">
        <v>56</v>
      </c>
    </row>
    <row r="352" spans="1:22" x14ac:dyDescent="0.2">
      <c r="A352" s="6" t="s">
        <v>32</v>
      </c>
      <c r="B352" s="6">
        <v>1232021</v>
      </c>
      <c r="C352" s="6">
        <v>3</v>
      </c>
      <c r="D352" s="6">
        <v>132</v>
      </c>
      <c r="E352" s="6" t="s">
        <v>7</v>
      </c>
      <c r="K352" s="5">
        <v>50</v>
      </c>
      <c r="L352" s="5">
        <v>35</v>
      </c>
      <c r="M352" s="5">
        <v>15</v>
      </c>
      <c r="N352" s="5">
        <v>11</v>
      </c>
      <c r="O352" s="5">
        <v>3</v>
      </c>
      <c r="P352" s="5" t="s">
        <v>140</v>
      </c>
      <c r="Q352" s="5" t="s">
        <v>99</v>
      </c>
      <c r="R352" s="5" t="s">
        <v>154</v>
      </c>
      <c r="S352" s="5" t="s">
        <v>152</v>
      </c>
      <c r="T352" s="6" t="s">
        <v>56</v>
      </c>
    </row>
    <row r="353" spans="1:22" x14ac:dyDescent="0.2">
      <c r="A353" s="6" t="s">
        <v>32</v>
      </c>
      <c r="B353" s="6">
        <v>1232021</v>
      </c>
      <c r="C353" s="6">
        <v>3</v>
      </c>
      <c r="D353" s="6">
        <v>132</v>
      </c>
      <c r="E353" s="6" t="s">
        <v>7</v>
      </c>
      <c r="N353" s="5">
        <v>5</v>
      </c>
      <c r="O353" s="5">
        <v>9</v>
      </c>
      <c r="P353" s="5" t="s">
        <v>93</v>
      </c>
      <c r="Q353" s="5" t="s">
        <v>99</v>
      </c>
      <c r="T353" s="6" t="s">
        <v>56</v>
      </c>
    </row>
    <row r="354" spans="1:22" x14ac:dyDescent="0.2">
      <c r="A354" s="6" t="s">
        <v>32</v>
      </c>
      <c r="B354" s="6">
        <v>1232021</v>
      </c>
      <c r="C354" s="6">
        <v>3</v>
      </c>
      <c r="D354" s="6">
        <v>133</v>
      </c>
      <c r="E354" s="6" t="s">
        <v>7</v>
      </c>
      <c r="K354" s="5">
        <v>98</v>
      </c>
      <c r="L354" s="5">
        <v>65</v>
      </c>
      <c r="M354" s="5">
        <v>62</v>
      </c>
      <c r="N354" s="5">
        <v>10</v>
      </c>
      <c r="O354" s="5">
        <v>9</v>
      </c>
      <c r="P354" s="5" t="s">
        <v>37</v>
      </c>
      <c r="Q354" s="5" t="s">
        <v>99</v>
      </c>
      <c r="R354" s="5" t="s">
        <v>154</v>
      </c>
      <c r="S354" s="5" t="s">
        <v>152</v>
      </c>
      <c r="T354" s="6" t="s">
        <v>56</v>
      </c>
    </row>
    <row r="355" spans="1:22" x14ac:dyDescent="0.2">
      <c r="A355" s="6" t="s">
        <v>32</v>
      </c>
      <c r="B355" s="6">
        <v>1232021</v>
      </c>
      <c r="C355" s="6">
        <v>3</v>
      </c>
      <c r="D355" s="6">
        <v>133</v>
      </c>
      <c r="E355" s="6" t="s">
        <v>7</v>
      </c>
      <c r="N355" s="5">
        <v>34</v>
      </c>
      <c r="O355" s="5">
        <v>14</v>
      </c>
      <c r="P355" s="5" t="s">
        <v>44</v>
      </c>
      <c r="Q355" s="5" t="s">
        <v>99</v>
      </c>
      <c r="T355" s="6" t="s">
        <v>56</v>
      </c>
    </row>
    <row r="356" spans="1:22" x14ac:dyDescent="0.2">
      <c r="A356" s="6" t="s">
        <v>32</v>
      </c>
      <c r="B356" s="6">
        <v>1232021</v>
      </c>
      <c r="C356" s="6">
        <v>3</v>
      </c>
      <c r="D356" s="6">
        <v>134</v>
      </c>
      <c r="E356" s="6" t="s">
        <v>7</v>
      </c>
      <c r="K356" s="5">
        <v>51</v>
      </c>
      <c r="L356" s="5">
        <v>42</v>
      </c>
      <c r="M356" s="5">
        <v>17</v>
      </c>
      <c r="N356" s="5">
        <v>8</v>
      </c>
      <c r="O356" s="5">
        <v>18</v>
      </c>
      <c r="P356" s="5" t="s">
        <v>44</v>
      </c>
      <c r="Q356" s="5" t="s">
        <v>99</v>
      </c>
      <c r="R356" s="5" t="s">
        <v>154</v>
      </c>
      <c r="S356" s="5" t="s">
        <v>152</v>
      </c>
      <c r="T356" s="6" t="s">
        <v>56</v>
      </c>
    </row>
    <row r="357" spans="1:22" x14ac:dyDescent="0.2">
      <c r="A357" s="6" t="s">
        <v>32</v>
      </c>
      <c r="B357" s="6">
        <v>1232021</v>
      </c>
      <c r="C357" s="6">
        <v>3</v>
      </c>
      <c r="D357" s="6">
        <v>134</v>
      </c>
      <c r="E357" s="6" t="s">
        <v>7</v>
      </c>
      <c r="N357" s="5">
        <v>18</v>
      </c>
      <c r="O357" s="5">
        <v>11</v>
      </c>
      <c r="P357" s="5" t="s">
        <v>37</v>
      </c>
      <c r="Q357" s="5" t="s">
        <v>99</v>
      </c>
      <c r="T357" s="6" t="s">
        <v>56</v>
      </c>
    </row>
    <row r="358" spans="1:22" x14ac:dyDescent="0.2">
      <c r="A358" s="6" t="s">
        <v>32</v>
      </c>
      <c r="B358" s="6">
        <v>1232021</v>
      </c>
      <c r="C358" s="6">
        <v>3</v>
      </c>
      <c r="D358" s="6">
        <v>135</v>
      </c>
      <c r="E358" s="6" t="s">
        <v>7</v>
      </c>
      <c r="K358" s="5">
        <v>84</v>
      </c>
      <c r="L358" s="5">
        <v>58</v>
      </c>
      <c r="M358" s="5">
        <v>51</v>
      </c>
      <c r="N358" s="5">
        <v>4</v>
      </c>
      <c r="O358" s="5">
        <v>11</v>
      </c>
      <c r="P358" s="5" t="s">
        <v>44</v>
      </c>
      <c r="Q358" s="5" t="s">
        <v>99</v>
      </c>
      <c r="R358" s="5" t="s">
        <v>154</v>
      </c>
      <c r="S358" s="5" t="s">
        <v>152</v>
      </c>
      <c r="T358" s="6" t="s">
        <v>56</v>
      </c>
    </row>
    <row r="359" spans="1:22" x14ac:dyDescent="0.2">
      <c r="A359" s="6" t="s">
        <v>32</v>
      </c>
      <c r="B359" s="6">
        <v>1232021</v>
      </c>
      <c r="C359" s="6">
        <v>3</v>
      </c>
      <c r="D359" s="6">
        <v>136</v>
      </c>
      <c r="E359" s="6" t="s">
        <v>7</v>
      </c>
      <c r="K359" s="5">
        <v>51</v>
      </c>
      <c r="L359" s="5">
        <v>34</v>
      </c>
      <c r="M359" s="5">
        <v>12</v>
      </c>
      <c r="N359" s="5">
        <v>18</v>
      </c>
      <c r="O359" s="5">
        <v>9</v>
      </c>
      <c r="P359" s="5" t="s">
        <v>44</v>
      </c>
      <c r="Q359" s="5" t="s">
        <v>99</v>
      </c>
      <c r="R359" s="5" t="s">
        <v>154</v>
      </c>
      <c r="S359" s="5" t="s">
        <v>152</v>
      </c>
      <c r="T359" s="6" t="s">
        <v>56</v>
      </c>
    </row>
    <row r="360" spans="1:22" x14ac:dyDescent="0.2">
      <c r="A360" s="6" t="s">
        <v>32</v>
      </c>
      <c r="B360" s="6">
        <v>1232021</v>
      </c>
      <c r="C360" s="6">
        <v>3</v>
      </c>
      <c r="D360" s="6">
        <v>136</v>
      </c>
      <c r="E360" s="6" t="s">
        <v>7</v>
      </c>
      <c r="N360" s="5">
        <v>19</v>
      </c>
      <c r="O360" s="5">
        <v>15</v>
      </c>
      <c r="P360" s="5" t="s">
        <v>44</v>
      </c>
      <c r="Q360" s="5" t="s">
        <v>99</v>
      </c>
      <c r="T360" s="6" t="s">
        <v>56</v>
      </c>
    </row>
    <row r="361" spans="1:22" x14ac:dyDescent="0.2">
      <c r="A361" s="6" t="s">
        <v>32</v>
      </c>
      <c r="B361" s="6">
        <v>1232021</v>
      </c>
      <c r="C361" s="6">
        <v>3</v>
      </c>
      <c r="D361" s="6">
        <v>137</v>
      </c>
      <c r="E361" s="6" t="s">
        <v>7</v>
      </c>
      <c r="K361" s="5">
        <v>64</v>
      </c>
      <c r="L361" s="5">
        <v>57</v>
      </c>
      <c r="M361" s="5">
        <v>6</v>
      </c>
      <c r="N361" s="5">
        <v>45</v>
      </c>
      <c r="O361" s="5">
        <v>34</v>
      </c>
      <c r="P361" s="5" t="s">
        <v>44</v>
      </c>
      <c r="Q361" s="5" t="s">
        <v>99</v>
      </c>
      <c r="R361" s="5" t="s">
        <v>154</v>
      </c>
      <c r="S361" s="5" t="s">
        <v>152</v>
      </c>
      <c r="T361" s="6" t="s">
        <v>56</v>
      </c>
    </row>
    <row r="362" spans="1:22" x14ac:dyDescent="0.2">
      <c r="A362" s="6" t="s">
        <v>32</v>
      </c>
      <c r="B362" s="6">
        <v>1232021</v>
      </c>
      <c r="C362" s="6">
        <v>3</v>
      </c>
      <c r="D362" s="6">
        <v>137</v>
      </c>
      <c r="E362" s="6" t="s">
        <v>7</v>
      </c>
      <c r="N362" s="5">
        <v>8</v>
      </c>
      <c r="O362" s="5">
        <v>8</v>
      </c>
      <c r="P362" s="5" t="s">
        <v>44</v>
      </c>
      <c r="Q362" s="5" t="s">
        <v>99</v>
      </c>
      <c r="T362" s="6" t="s">
        <v>56</v>
      </c>
    </row>
    <row r="363" spans="1:22" x14ac:dyDescent="0.2">
      <c r="A363" s="6" t="s">
        <v>32</v>
      </c>
      <c r="B363" s="6">
        <v>1232021</v>
      </c>
      <c r="C363" s="6">
        <v>3</v>
      </c>
      <c r="D363" s="6">
        <v>138</v>
      </c>
      <c r="E363" s="6" t="s">
        <v>7</v>
      </c>
      <c r="K363" s="5">
        <v>41</v>
      </c>
      <c r="L363" s="5">
        <v>32</v>
      </c>
      <c r="M363" s="5">
        <v>30</v>
      </c>
      <c r="N363" s="5">
        <v>6</v>
      </c>
      <c r="O363" s="5">
        <v>9</v>
      </c>
      <c r="P363" s="5" t="s">
        <v>44</v>
      </c>
      <c r="Q363" s="5" t="s">
        <v>99</v>
      </c>
      <c r="R363" s="5" t="s">
        <v>154</v>
      </c>
      <c r="S363" s="5" t="s">
        <v>152</v>
      </c>
      <c r="T363" s="6" t="s">
        <v>56</v>
      </c>
    </row>
    <row r="364" spans="1:22" x14ac:dyDescent="0.2">
      <c r="A364" s="6" t="s">
        <v>32</v>
      </c>
      <c r="B364" s="6">
        <v>1232021</v>
      </c>
      <c r="C364" s="6">
        <v>3</v>
      </c>
      <c r="D364" s="6">
        <v>138</v>
      </c>
      <c r="E364" s="6" t="s">
        <v>7</v>
      </c>
      <c r="N364" s="5">
        <v>9</v>
      </c>
      <c r="O364" s="5">
        <v>12</v>
      </c>
      <c r="P364" s="5" t="s">
        <v>44</v>
      </c>
      <c r="Q364" s="5" t="s">
        <v>99</v>
      </c>
      <c r="T364" s="6" t="s">
        <v>56</v>
      </c>
    </row>
    <row r="365" spans="1:22" x14ac:dyDescent="0.2">
      <c r="A365" s="6" t="s">
        <v>32</v>
      </c>
      <c r="B365" s="6">
        <v>1232021</v>
      </c>
      <c r="C365" s="6">
        <v>3</v>
      </c>
      <c r="D365" s="6">
        <v>139</v>
      </c>
      <c r="E365" s="6" t="s">
        <v>7</v>
      </c>
      <c r="K365" s="5">
        <v>51</v>
      </c>
      <c r="L365" s="5">
        <v>35</v>
      </c>
      <c r="M365" s="5">
        <v>25</v>
      </c>
      <c r="Q365" s="5" t="s">
        <v>152</v>
      </c>
      <c r="R365" s="5" t="s">
        <v>152</v>
      </c>
      <c r="S365" s="5" t="s">
        <v>152</v>
      </c>
      <c r="T365" s="6" t="s">
        <v>152</v>
      </c>
    </row>
    <row r="366" spans="1:22" x14ac:dyDescent="0.2">
      <c r="A366" s="6" t="s">
        <v>32</v>
      </c>
      <c r="B366" s="6">
        <v>1232021</v>
      </c>
      <c r="C366" s="6">
        <v>3</v>
      </c>
      <c r="D366" s="6">
        <v>140</v>
      </c>
      <c r="E366" s="6" t="s">
        <v>7</v>
      </c>
      <c r="K366" s="5">
        <v>52</v>
      </c>
      <c r="L366" s="5">
        <v>38</v>
      </c>
      <c r="M366" s="5">
        <v>15</v>
      </c>
      <c r="Q366" s="5" t="s">
        <v>152</v>
      </c>
      <c r="R366" s="5" t="s">
        <v>152</v>
      </c>
      <c r="S366" s="5" t="s">
        <v>152</v>
      </c>
      <c r="T366" s="6" t="s">
        <v>152</v>
      </c>
      <c r="V366" s="5" t="s">
        <v>149</v>
      </c>
    </row>
    <row r="367" spans="1:22" x14ac:dyDescent="0.2">
      <c r="A367" s="6" t="s">
        <v>32</v>
      </c>
      <c r="B367" s="6">
        <v>1232021</v>
      </c>
      <c r="C367" s="6">
        <v>3</v>
      </c>
      <c r="D367" s="6">
        <v>141</v>
      </c>
      <c r="E367" s="6" t="s">
        <v>7</v>
      </c>
      <c r="K367" s="5">
        <v>45</v>
      </c>
      <c r="L367" s="5">
        <v>63</v>
      </c>
      <c r="M367" s="5">
        <v>21</v>
      </c>
      <c r="N367" s="5">
        <v>25</v>
      </c>
      <c r="O367" s="5">
        <v>22</v>
      </c>
      <c r="P367" s="5" t="s">
        <v>44</v>
      </c>
      <c r="Q367" s="5" t="s">
        <v>99</v>
      </c>
      <c r="R367" s="5" t="s">
        <v>154</v>
      </c>
      <c r="S367" s="5" t="s">
        <v>152</v>
      </c>
      <c r="T367" s="6" t="s">
        <v>56</v>
      </c>
    </row>
    <row r="368" spans="1:22" x14ac:dyDescent="0.2">
      <c r="A368" s="6" t="s">
        <v>32</v>
      </c>
      <c r="B368" s="6">
        <v>1232021</v>
      </c>
      <c r="C368" s="6">
        <v>3</v>
      </c>
      <c r="D368" s="6">
        <v>141</v>
      </c>
      <c r="E368" s="6" t="s">
        <v>7</v>
      </c>
      <c r="N368" s="5">
        <v>28</v>
      </c>
      <c r="O368" s="5">
        <v>9</v>
      </c>
      <c r="P368" s="5" t="s">
        <v>44</v>
      </c>
      <c r="Q368" s="5" t="s">
        <v>99</v>
      </c>
      <c r="T368" s="6" t="s">
        <v>56</v>
      </c>
    </row>
    <row r="369" spans="1:20" x14ac:dyDescent="0.2">
      <c r="A369" s="6" t="s">
        <v>32</v>
      </c>
      <c r="B369" s="6">
        <v>1232021</v>
      </c>
      <c r="C369" s="6">
        <v>3</v>
      </c>
      <c r="D369" s="6">
        <v>141</v>
      </c>
      <c r="E369" s="6" t="s">
        <v>7</v>
      </c>
      <c r="N369" s="5">
        <v>13</v>
      </c>
      <c r="O369" s="5">
        <v>8</v>
      </c>
      <c r="P369" s="5" t="s">
        <v>44</v>
      </c>
      <c r="Q369" s="5" t="s">
        <v>99</v>
      </c>
      <c r="T369" s="6" t="s">
        <v>56</v>
      </c>
    </row>
    <row r="370" spans="1:20" x14ac:dyDescent="0.2">
      <c r="A370" s="6" t="s">
        <v>32</v>
      </c>
      <c r="B370" s="6">
        <v>1232021</v>
      </c>
      <c r="C370" s="6">
        <v>3</v>
      </c>
      <c r="D370" s="6">
        <v>142</v>
      </c>
      <c r="E370" s="6" t="s">
        <v>7</v>
      </c>
      <c r="K370" s="5">
        <v>52</v>
      </c>
      <c r="L370" s="5">
        <v>50</v>
      </c>
      <c r="M370" s="5">
        <v>10</v>
      </c>
      <c r="N370" s="5">
        <v>5</v>
      </c>
      <c r="O370" s="5">
        <v>10</v>
      </c>
      <c r="P370" s="5" t="s">
        <v>93</v>
      </c>
      <c r="Q370" s="5" t="s">
        <v>99</v>
      </c>
      <c r="R370" s="5" t="s">
        <v>154</v>
      </c>
      <c r="S370" s="5" t="s">
        <v>152</v>
      </c>
      <c r="T370" s="6" t="s">
        <v>56</v>
      </c>
    </row>
    <row r="371" spans="1:20" x14ac:dyDescent="0.2">
      <c r="A371" s="6" t="s">
        <v>32</v>
      </c>
      <c r="B371" s="6">
        <v>1232021</v>
      </c>
      <c r="C371" s="6">
        <v>3</v>
      </c>
      <c r="D371" s="6">
        <v>142</v>
      </c>
      <c r="E371" s="6" t="s">
        <v>7</v>
      </c>
      <c r="N371" s="5">
        <v>2</v>
      </c>
      <c r="O371" s="5">
        <v>10</v>
      </c>
      <c r="P371" s="5" t="s">
        <v>37</v>
      </c>
      <c r="Q371" s="5" t="s">
        <v>99</v>
      </c>
      <c r="T371" s="6" t="s">
        <v>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C649-A1CA-6840-A647-07918F5AC281}">
  <dimension ref="A1:L16"/>
  <sheetViews>
    <sheetView zoomScale="91" workbookViewId="0">
      <pane ySplit="1" topLeftCell="A2" activePane="bottomLeft" state="frozen"/>
      <selection pane="bottomLeft" activeCell="F23" sqref="F23"/>
    </sheetView>
  </sheetViews>
  <sheetFormatPr baseColWidth="10" defaultRowHeight="16" x14ac:dyDescent="0.2"/>
  <sheetData>
    <row r="1" spans="1:12" x14ac:dyDescent="0.2">
      <c r="A1" t="s">
        <v>0</v>
      </c>
      <c r="B1" t="s">
        <v>28</v>
      </c>
      <c r="C1" t="s">
        <v>18</v>
      </c>
      <c r="D1" t="s">
        <v>19</v>
      </c>
      <c r="E1" t="s">
        <v>20</v>
      </c>
      <c r="F1" t="s">
        <v>82</v>
      </c>
      <c r="G1" t="s">
        <v>83</v>
      </c>
      <c r="H1" t="s">
        <v>84</v>
      </c>
      <c r="I1" t="s">
        <v>81</v>
      </c>
      <c r="J1" t="s">
        <v>85</v>
      </c>
      <c r="K1" t="s">
        <v>86</v>
      </c>
    </row>
    <row r="2" spans="1:12" x14ac:dyDescent="0.2">
      <c r="A2">
        <v>1</v>
      </c>
      <c r="B2" t="s">
        <v>8</v>
      </c>
      <c r="C2">
        <v>141</v>
      </c>
      <c r="D2">
        <v>95</v>
      </c>
      <c r="E2">
        <v>61</v>
      </c>
      <c r="G2">
        <v>80</v>
      </c>
      <c r="H2">
        <v>54</v>
      </c>
      <c r="I2" t="s">
        <v>41</v>
      </c>
      <c r="J2">
        <v>12</v>
      </c>
      <c r="K2">
        <v>14</v>
      </c>
    </row>
    <row r="3" spans="1:12" x14ac:dyDescent="0.2">
      <c r="I3" t="s">
        <v>37</v>
      </c>
      <c r="J3">
        <v>30</v>
      </c>
      <c r="K3">
        <v>6</v>
      </c>
    </row>
    <row r="4" spans="1:12" x14ac:dyDescent="0.2">
      <c r="I4" t="s">
        <v>37</v>
      </c>
      <c r="J4">
        <v>26</v>
      </c>
      <c r="K4">
        <v>10</v>
      </c>
    </row>
    <row r="5" spans="1:12" x14ac:dyDescent="0.2">
      <c r="I5" t="s">
        <v>87</v>
      </c>
      <c r="J5">
        <v>39</v>
      </c>
      <c r="K5">
        <v>19</v>
      </c>
    </row>
    <row r="6" spans="1:12" x14ac:dyDescent="0.2">
      <c r="I6" t="s">
        <v>41</v>
      </c>
      <c r="J6">
        <v>31</v>
      </c>
      <c r="K6">
        <v>12</v>
      </c>
    </row>
    <row r="7" spans="1:12" x14ac:dyDescent="0.2">
      <c r="I7" t="s">
        <v>88</v>
      </c>
      <c r="J7">
        <v>21</v>
      </c>
      <c r="K7">
        <v>10</v>
      </c>
    </row>
    <row r="8" spans="1:12" x14ac:dyDescent="0.2">
      <c r="A8">
        <v>2</v>
      </c>
      <c r="B8" t="s">
        <v>8</v>
      </c>
      <c r="C8">
        <v>17</v>
      </c>
      <c r="D8">
        <v>17</v>
      </c>
      <c r="L8" t="s">
        <v>89</v>
      </c>
    </row>
    <row r="9" spans="1:12" x14ac:dyDescent="0.2">
      <c r="A9">
        <v>3</v>
      </c>
      <c r="B9" t="s">
        <v>90</v>
      </c>
      <c r="C9">
        <v>21</v>
      </c>
      <c r="D9">
        <v>20</v>
      </c>
      <c r="E9">
        <v>7</v>
      </c>
      <c r="I9" t="s">
        <v>41</v>
      </c>
      <c r="J9">
        <v>16</v>
      </c>
      <c r="K9">
        <v>13</v>
      </c>
      <c r="L9" t="s">
        <v>92</v>
      </c>
    </row>
    <row r="10" spans="1:12" x14ac:dyDescent="0.2">
      <c r="I10" t="s">
        <v>62</v>
      </c>
      <c r="J10">
        <v>14</v>
      </c>
      <c r="K10">
        <v>7</v>
      </c>
    </row>
    <row r="11" spans="1:12" x14ac:dyDescent="0.2">
      <c r="I11" t="s">
        <v>37</v>
      </c>
      <c r="J11">
        <v>12</v>
      </c>
      <c r="K11">
        <v>8</v>
      </c>
    </row>
    <row r="12" spans="1:12" x14ac:dyDescent="0.2">
      <c r="I12" t="s">
        <v>93</v>
      </c>
      <c r="J12">
        <v>12</v>
      </c>
      <c r="K12">
        <v>11</v>
      </c>
    </row>
    <row r="13" spans="1:12" x14ac:dyDescent="0.2">
      <c r="A13">
        <v>3</v>
      </c>
      <c r="B13" t="s">
        <v>91</v>
      </c>
      <c r="C13">
        <v>41</v>
      </c>
      <c r="D13">
        <v>23</v>
      </c>
      <c r="E13">
        <v>75</v>
      </c>
      <c r="G13">
        <v>12</v>
      </c>
      <c r="H13">
        <v>5</v>
      </c>
      <c r="I13" t="s">
        <v>62</v>
      </c>
      <c r="J13">
        <v>30</v>
      </c>
      <c r="K13">
        <v>16</v>
      </c>
    </row>
    <row r="14" spans="1:12" x14ac:dyDescent="0.2">
      <c r="A14">
        <v>4</v>
      </c>
      <c r="B14" t="s">
        <v>96</v>
      </c>
      <c r="C14">
        <v>132</v>
      </c>
      <c r="D14">
        <v>96</v>
      </c>
      <c r="E14">
        <v>67</v>
      </c>
      <c r="G14">
        <v>37</v>
      </c>
      <c r="H14">
        <v>27</v>
      </c>
    </row>
    <row r="15" spans="1:12" x14ac:dyDescent="0.2">
      <c r="A15">
        <v>5</v>
      </c>
      <c r="B15" t="s">
        <v>94</v>
      </c>
      <c r="C15">
        <f>153+17</f>
        <v>170</v>
      </c>
      <c r="D15">
        <v>112</v>
      </c>
      <c r="E15">
        <v>61</v>
      </c>
    </row>
    <row r="16" spans="1:12" x14ac:dyDescent="0.2">
      <c r="A16">
        <v>5</v>
      </c>
      <c r="B16" t="s">
        <v>97</v>
      </c>
      <c r="C16">
        <v>94</v>
      </c>
      <c r="D16">
        <v>37</v>
      </c>
      <c r="E16">
        <v>20</v>
      </c>
      <c r="G16">
        <v>75</v>
      </c>
      <c r="H16">
        <v>20</v>
      </c>
      <c r="I16" t="s">
        <v>37</v>
      </c>
      <c r="J16">
        <v>20</v>
      </c>
      <c r="K16">
        <v>16</v>
      </c>
      <c r="L1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250C7-571B-924C-B53D-AFDDA884A885}">
  <dimension ref="A1:G7"/>
  <sheetViews>
    <sheetView zoomScale="244" workbookViewId="0">
      <selection activeCell="A7" sqref="A7"/>
    </sheetView>
  </sheetViews>
  <sheetFormatPr baseColWidth="10" defaultRowHeight="16" x14ac:dyDescent="0.2"/>
  <cols>
    <col min="1" max="6" width="10.83203125" style="2"/>
    <col min="7" max="7" width="20.83203125" style="2" customWidth="1"/>
    <col min="8" max="16384" width="10.83203125" style="2"/>
  </cols>
  <sheetData>
    <row r="1" spans="1:7" x14ac:dyDescent="0.2">
      <c r="A1" s="2" t="s">
        <v>29</v>
      </c>
      <c r="B1" s="2" t="s">
        <v>11</v>
      </c>
      <c r="C1" s="2" t="s">
        <v>30</v>
      </c>
      <c r="D1" s="2" t="s">
        <v>14</v>
      </c>
      <c r="E1" s="2" t="s">
        <v>15</v>
      </c>
      <c r="F1" s="2" t="s">
        <v>71</v>
      </c>
      <c r="G1" s="2" t="s">
        <v>24</v>
      </c>
    </row>
    <row r="2" spans="1:7" x14ac:dyDescent="0.2">
      <c r="A2" s="2">
        <v>1182021</v>
      </c>
      <c r="B2" s="2" t="s">
        <v>12</v>
      </c>
      <c r="C2" s="2" t="s">
        <v>104</v>
      </c>
      <c r="D2" s="2" t="s">
        <v>13</v>
      </c>
      <c r="E2" s="2">
        <v>1</v>
      </c>
      <c r="F2" s="2" t="s">
        <v>73</v>
      </c>
      <c r="G2" s="2" t="s">
        <v>101</v>
      </c>
    </row>
    <row r="3" spans="1:7" x14ac:dyDescent="0.2">
      <c r="A3" s="2">
        <v>1192021</v>
      </c>
      <c r="B3" s="2" t="s">
        <v>12</v>
      </c>
      <c r="C3" s="2" t="s">
        <v>105</v>
      </c>
      <c r="D3" s="2" t="s">
        <v>72</v>
      </c>
      <c r="E3" s="2">
        <v>0.5</v>
      </c>
      <c r="F3" s="2" t="s">
        <v>74</v>
      </c>
      <c r="G3" s="2" t="s">
        <v>101</v>
      </c>
    </row>
    <row r="4" spans="1:7" x14ac:dyDescent="0.2">
      <c r="A4" s="2">
        <v>1202021</v>
      </c>
      <c r="B4" s="2" t="s">
        <v>12</v>
      </c>
      <c r="C4" s="2" t="s">
        <v>106</v>
      </c>
      <c r="D4" s="2" t="s">
        <v>75</v>
      </c>
      <c r="E4" s="2">
        <v>0.5</v>
      </c>
      <c r="F4" s="2" t="s">
        <v>76</v>
      </c>
      <c r="G4" s="2" t="s">
        <v>102</v>
      </c>
    </row>
    <row r="5" spans="1:7" x14ac:dyDescent="0.2">
      <c r="A5" s="2">
        <v>1212021</v>
      </c>
      <c r="B5" s="2" t="s">
        <v>12</v>
      </c>
      <c r="G5" s="2" t="s">
        <v>103</v>
      </c>
    </row>
    <row r="6" spans="1:7" x14ac:dyDescent="0.2">
      <c r="A6" s="2">
        <v>1222021</v>
      </c>
      <c r="B6" s="2" t="s">
        <v>12</v>
      </c>
      <c r="C6" s="2" t="s">
        <v>107</v>
      </c>
      <c r="E6" s="2">
        <v>1</v>
      </c>
      <c r="F6" s="2" t="s">
        <v>127</v>
      </c>
      <c r="G6" s="2" t="s">
        <v>108</v>
      </c>
    </row>
    <row r="7" spans="1:7" x14ac:dyDescent="0.2">
      <c r="A7" s="2">
        <v>1232021</v>
      </c>
      <c r="B7" s="2" t="s">
        <v>12</v>
      </c>
      <c r="C7" s="2" t="s">
        <v>107</v>
      </c>
      <c r="E7" s="2">
        <v>1</v>
      </c>
      <c r="F7" s="2" t="s">
        <v>136</v>
      </c>
      <c r="G7" s="2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70B5-EEC8-6B48-9C1B-002E19728014}">
  <dimension ref="A1:Q12"/>
  <sheetViews>
    <sheetView zoomScaleNormal="100" workbookViewId="0">
      <selection activeCell="G19" sqref="G19"/>
    </sheetView>
  </sheetViews>
  <sheetFormatPr baseColWidth="10" defaultRowHeight="16" x14ac:dyDescent="0.2"/>
  <sheetData>
    <row r="1" spans="1:17" x14ac:dyDescent="0.2">
      <c r="A1" s="4" t="s">
        <v>31</v>
      </c>
      <c r="B1" s="1" t="s">
        <v>29</v>
      </c>
      <c r="C1" s="1" t="s">
        <v>10</v>
      </c>
      <c r="D1" s="1" t="s">
        <v>0</v>
      </c>
      <c r="E1" t="s">
        <v>28</v>
      </c>
      <c r="F1" t="s">
        <v>33</v>
      </c>
      <c r="G1" t="s">
        <v>1</v>
      </c>
      <c r="H1" t="s">
        <v>9</v>
      </c>
      <c r="I1" t="s">
        <v>2</v>
      </c>
      <c r="J1" t="s">
        <v>18</v>
      </c>
      <c r="K1" t="s">
        <v>19</v>
      </c>
      <c r="L1" t="s">
        <v>20</v>
      </c>
      <c r="M1" t="s">
        <v>3</v>
      </c>
      <c r="N1" t="s">
        <v>4</v>
      </c>
      <c r="O1" t="s">
        <v>5</v>
      </c>
      <c r="P1" t="s">
        <v>6</v>
      </c>
      <c r="Q1" t="s">
        <v>24</v>
      </c>
    </row>
    <row r="2" spans="1:17" x14ac:dyDescent="0.2">
      <c r="A2" s="4" t="s">
        <v>34</v>
      </c>
      <c r="B2" s="1">
        <v>1182021</v>
      </c>
      <c r="C2" s="1">
        <v>1</v>
      </c>
      <c r="D2" s="1">
        <v>1</v>
      </c>
      <c r="E2" t="s">
        <v>7</v>
      </c>
      <c r="F2">
        <v>95.391999999999996</v>
      </c>
      <c r="G2" t="s">
        <v>16</v>
      </c>
      <c r="H2">
        <v>25.050999999999998</v>
      </c>
      <c r="I2" t="s">
        <v>17</v>
      </c>
      <c r="J2" s="3">
        <v>31.811</v>
      </c>
      <c r="K2" s="3">
        <v>29.091000000000001</v>
      </c>
      <c r="M2" s="3">
        <v>2.8260000000000001</v>
      </c>
      <c r="N2" s="3">
        <v>2.6349999999999998</v>
      </c>
      <c r="O2" t="s">
        <v>17</v>
      </c>
      <c r="P2" t="s">
        <v>21</v>
      </c>
    </row>
    <row r="3" spans="1:17" x14ac:dyDescent="0.2">
      <c r="A3" s="4" t="s">
        <v>34</v>
      </c>
      <c r="B3" s="1">
        <v>1182021</v>
      </c>
      <c r="C3" s="1">
        <v>1</v>
      </c>
      <c r="D3" s="1">
        <v>1</v>
      </c>
      <c r="E3" t="s">
        <v>7</v>
      </c>
      <c r="H3">
        <v>1.9450000000000001</v>
      </c>
      <c r="M3" s="3">
        <v>7.1660000000000004</v>
      </c>
      <c r="N3" s="3">
        <v>2.2919999999999998</v>
      </c>
      <c r="O3" t="s">
        <v>17</v>
      </c>
      <c r="P3" t="s">
        <v>21</v>
      </c>
    </row>
    <row r="4" spans="1:17" x14ac:dyDescent="0.2">
      <c r="A4" s="4" t="s">
        <v>34</v>
      </c>
      <c r="B4" s="1">
        <v>1182021</v>
      </c>
      <c r="C4" s="1">
        <v>1</v>
      </c>
      <c r="D4" s="1">
        <v>1</v>
      </c>
      <c r="E4" t="s">
        <v>7</v>
      </c>
      <c r="H4">
        <v>2.448</v>
      </c>
      <c r="M4" s="3">
        <v>2.89</v>
      </c>
      <c r="N4" s="3">
        <v>2.3290000000000002</v>
      </c>
      <c r="O4" t="s">
        <v>17</v>
      </c>
      <c r="P4" t="s">
        <v>21</v>
      </c>
    </row>
    <row r="5" spans="1:17" x14ac:dyDescent="0.2">
      <c r="A5" s="4" t="s">
        <v>34</v>
      </c>
      <c r="B5" s="1">
        <v>1182021</v>
      </c>
      <c r="C5" s="1">
        <v>1</v>
      </c>
      <c r="D5" s="1">
        <v>1</v>
      </c>
      <c r="E5" t="s">
        <v>7</v>
      </c>
      <c r="H5">
        <v>1.17</v>
      </c>
      <c r="M5" s="3">
        <v>1.427</v>
      </c>
      <c r="N5" s="3">
        <v>0.89700000000000002</v>
      </c>
      <c r="O5" t="s">
        <v>17</v>
      </c>
      <c r="P5" t="s">
        <v>21</v>
      </c>
    </row>
    <row r="6" spans="1:17" x14ac:dyDescent="0.2">
      <c r="A6" s="4" t="s">
        <v>34</v>
      </c>
      <c r="B6" s="1">
        <v>1182021</v>
      </c>
      <c r="C6" s="1">
        <v>1</v>
      </c>
      <c r="D6" s="1">
        <v>1</v>
      </c>
      <c r="E6" t="s">
        <v>7</v>
      </c>
      <c r="H6">
        <v>2.9889999999999999</v>
      </c>
    </row>
    <row r="7" spans="1:17" x14ac:dyDescent="0.2">
      <c r="A7" s="4" t="s">
        <v>34</v>
      </c>
      <c r="B7" s="1">
        <v>1182021</v>
      </c>
      <c r="C7" s="1">
        <v>1</v>
      </c>
      <c r="D7" s="1">
        <v>1</v>
      </c>
      <c r="E7" t="s">
        <v>7</v>
      </c>
      <c r="H7">
        <v>3.3479999999999999</v>
      </c>
    </row>
    <row r="8" spans="1:17" x14ac:dyDescent="0.2">
      <c r="A8" s="4" t="s">
        <v>34</v>
      </c>
      <c r="B8" s="1">
        <v>1182021</v>
      </c>
      <c r="C8" s="1">
        <v>1</v>
      </c>
      <c r="D8" s="1">
        <v>1</v>
      </c>
      <c r="E8" t="s">
        <v>7</v>
      </c>
      <c r="H8">
        <v>10.493</v>
      </c>
    </row>
    <row r="9" spans="1:17" x14ac:dyDescent="0.2">
      <c r="A9" s="4" t="s">
        <v>34</v>
      </c>
      <c r="B9" s="1">
        <v>1182021</v>
      </c>
      <c r="C9" s="1">
        <v>1</v>
      </c>
      <c r="D9" s="1">
        <v>2</v>
      </c>
      <c r="E9" t="s">
        <v>8</v>
      </c>
      <c r="F9" s="3">
        <v>79.697999999999993</v>
      </c>
      <c r="G9" t="s">
        <v>16</v>
      </c>
      <c r="H9" s="3">
        <v>12.215999999999999</v>
      </c>
      <c r="I9" t="s">
        <v>17</v>
      </c>
      <c r="J9" s="3">
        <v>26.86</v>
      </c>
      <c r="K9" s="3">
        <v>18.047999999999998</v>
      </c>
      <c r="M9" s="3">
        <v>8.7639999999999993</v>
      </c>
      <c r="N9" s="3">
        <v>9.7780000000000005</v>
      </c>
      <c r="O9" t="s">
        <v>17</v>
      </c>
      <c r="P9" t="s">
        <v>21</v>
      </c>
    </row>
    <row r="10" spans="1:17" x14ac:dyDescent="0.2">
      <c r="A10" s="4" t="s">
        <v>34</v>
      </c>
      <c r="B10" s="1">
        <v>1182021</v>
      </c>
      <c r="C10" s="1">
        <v>1</v>
      </c>
      <c r="D10" s="1">
        <v>2</v>
      </c>
      <c r="E10" t="s">
        <v>8</v>
      </c>
      <c r="H10" s="3">
        <v>23.446999999999999</v>
      </c>
      <c r="I10" t="s">
        <v>17</v>
      </c>
      <c r="M10" s="3">
        <v>6.9249999999999998</v>
      </c>
      <c r="N10" s="3">
        <v>4.2329999999999997</v>
      </c>
      <c r="O10" t="s">
        <v>17</v>
      </c>
      <c r="P10" t="s">
        <v>21</v>
      </c>
    </row>
    <row r="11" spans="1:17" x14ac:dyDescent="0.2">
      <c r="A11" s="4" t="s">
        <v>34</v>
      </c>
      <c r="B11" s="1">
        <v>1182021</v>
      </c>
      <c r="C11" s="1">
        <v>1</v>
      </c>
      <c r="D11" s="1">
        <v>3</v>
      </c>
      <c r="E11" t="s">
        <v>7</v>
      </c>
      <c r="F11" s="3">
        <v>112.6</v>
      </c>
      <c r="G11" t="s">
        <v>16</v>
      </c>
      <c r="H11" s="3">
        <v>81.216999999999999</v>
      </c>
      <c r="J11" s="3">
        <v>40.731999999999999</v>
      </c>
      <c r="K11" s="3">
        <v>24.116</v>
      </c>
      <c r="M11" s="3">
        <v>29.233000000000001</v>
      </c>
      <c r="N11" s="3">
        <v>10.102</v>
      </c>
    </row>
    <row r="12" spans="1:17" x14ac:dyDescent="0.2">
      <c r="A12" s="4" t="s">
        <v>34</v>
      </c>
      <c r="B12" s="1">
        <v>1182021</v>
      </c>
      <c r="C12" s="1">
        <v>1</v>
      </c>
      <c r="D12" s="1">
        <v>3</v>
      </c>
      <c r="E12" t="s">
        <v>7</v>
      </c>
      <c r="M12" s="3">
        <v>17.053000000000001</v>
      </c>
      <c r="N12" s="3">
        <v>10.215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</vt:lpstr>
      <vt:lpstr>1_21</vt:lpstr>
      <vt:lpstr>Notes</vt:lpstr>
      <vt:lpstr>Photo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Bean</dc:creator>
  <cp:lastModifiedBy>Nina Bean</cp:lastModifiedBy>
  <dcterms:created xsi:type="dcterms:W3CDTF">2021-01-19T00:41:20Z</dcterms:created>
  <dcterms:modified xsi:type="dcterms:W3CDTF">2021-01-25T02:09:38Z</dcterms:modified>
</cp:coreProperties>
</file>