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NinaBean/Documents/Documents - MacBook Air/Projects/Benthic_interactions/Data/"/>
    </mc:Choice>
  </mc:AlternateContent>
  <xr:revisionPtr revIDLastSave="0" documentId="13_ncr:1_{9B2F4F4F-B5AF-1449-95BA-B94E4CCC7F54}" xr6:coauthVersionLast="46" xr6:coauthVersionMax="46" xr10:uidLastSave="{00000000-0000-0000-0000-000000000000}"/>
  <bookViews>
    <workbookView xWindow="20" yWindow="500" windowWidth="28780" windowHeight="16940" xr2:uid="{DE78F73A-D534-9546-B3D9-3A553E9BB58D}"/>
  </bookViews>
  <sheets>
    <sheet name="Field" sheetId="1" r:id="rId1"/>
    <sheet name="error" sheetId="7" r:id="rId2"/>
    <sheet name="Data_sheet" sheetId="6" r:id="rId3"/>
    <sheet name="1_21" sheetId="5" r:id="rId4"/>
    <sheet name="Notes" sheetId="3" r:id="rId5"/>
    <sheet name="Photo"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7" l="1"/>
  <c r="I439" i="1"/>
  <c r="N412" i="1"/>
  <c r="N322" i="1"/>
  <c r="N237" i="1"/>
  <c r="N219" i="1"/>
  <c r="N217" i="1"/>
  <c r="P180" i="1"/>
  <c r="N174" i="1"/>
  <c r="N171" i="1"/>
  <c r="C15" i="5" l="1"/>
  <c r="K82" i="1"/>
</calcChain>
</file>

<file path=xl/sharedStrings.xml><?xml version="1.0" encoding="utf-8"?>
<sst xmlns="http://schemas.openxmlformats.org/spreadsheetml/2006/main" count="3930" uniqueCount="236">
  <si>
    <t>coral.ID</t>
  </si>
  <si>
    <t>perm.loc</t>
  </si>
  <si>
    <t>perm.ID</t>
  </si>
  <si>
    <t>other.max</t>
  </si>
  <si>
    <t>other.min</t>
  </si>
  <si>
    <t>other.SA</t>
  </si>
  <si>
    <t>other.SA.shape</t>
  </si>
  <si>
    <t>PAST</t>
  </si>
  <si>
    <t>SSID</t>
  </si>
  <si>
    <t>other.perm.mm</t>
  </si>
  <si>
    <t>quad</t>
  </si>
  <si>
    <t>location</t>
  </si>
  <si>
    <t>Tektite</t>
  </si>
  <si>
    <t>22-25</t>
  </si>
  <si>
    <t>depth.ft</t>
  </si>
  <si>
    <t>quad.size.m</t>
  </si>
  <si>
    <t>outer</t>
  </si>
  <si>
    <t>Dictyota</t>
  </si>
  <si>
    <t>coral.max.mm</t>
  </si>
  <si>
    <t>coral.min.mm</t>
  </si>
  <si>
    <t>coral.height.mm</t>
  </si>
  <si>
    <t>rectangle</t>
  </si>
  <si>
    <t>Dictyota/Turf</t>
  </si>
  <si>
    <t>Turf</t>
  </si>
  <si>
    <t>Notes</t>
  </si>
  <si>
    <t>surrounding perimeter was macro/dict</t>
  </si>
  <si>
    <t>Turf/sediment</t>
  </si>
  <si>
    <t>or perimeter is 3??</t>
  </si>
  <si>
    <t>coral.species</t>
  </si>
  <si>
    <t>date</t>
  </si>
  <si>
    <t>coordinates</t>
  </si>
  <si>
    <t>data</t>
  </si>
  <si>
    <t>field</t>
  </si>
  <si>
    <t>coral.perm.mm</t>
  </si>
  <si>
    <t>photo</t>
  </si>
  <si>
    <t>encrust</t>
  </si>
  <si>
    <t>PAC</t>
  </si>
  <si>
    <t>turf</t>
  </si>
  <si>
    <t>hairy</t>
  </si>
  <si>
    <t>turf/hairy</t>
  </si>
  <si>
    <t>got pics</t>
  </si>
  <si>
    <t>pac</t>
  </si>
  <si>
    <t>30 mm coral win in perimeter</t>
  </si>
  <si>
    <t>turf/sediment</t>
  </si>
  <si>
    <t>dictyota</t>
  </si>
  <si>
    <t>CCA</t>
  </si>
  <si>
    <t>440 mm is inferred perimeter</t>
  </si>
  <si>
    <t>turf/macro</t>
  </si>
  <si>
    <t>rest is no overgrowth</t>
  </si>
  <si>
    <t>Pac</t>
  </si>
  <si>
    <t>triangle</t>
  </si>
  <si>
    <t>inferred</t>
  </si>
  <si>
    <t>pac/dict/hairy</t>
  </si>
  <si>
    <t>macro?filament?</t>
  </si>
  <si>
    <t>other.SA.type</t>
  </si>
  <si>
    <t>active</t>
  </si>
  <si>
    <t>200 inferred coral perimeter</t>
  </si>
  <si>
    <t>sponge</t>
  </si>
  <si>
    <t>purple sponge</t>
  </si>
  <si>
    <t>red/encrust sponge</t>
  </si>
  <si>
    <t>lobophora</t>
  </si>
  <si>
    <t>sediment</t>
  </si>
  <si>
    <t>black sponge</t>
  </si>
  <si>
    <t>perm measure one porites spp. Werat coral</t>
  </si>
  <si>
    <t>inner</t>
  </si>
  <si>
    <t>filamentous/macro</t>
  </si>
  <si>
    <t>feather worm</t>
  </si>
  <si>
    <t>turf/pac</t>
  </si>
  <si>
    <t>225 inferred coral perimeter, seafan from top</t>
  </si>
  <si>
    <t>29 inferred coral perimeter</t>
  </si>
  <si>
    <t>quadrats covered</t>
  </si>
  <si>
    <t>21-25</t>
  </si>
  <si>
    <t>dive 1: 2</t>
  </si>
  <si>
    <t>dive 1: 2, dive 2: 1, dive 3: 7</t>
  </si>
  <si>
    <t>21-28</t>
  </si>
  <si>
    <t>dive 1: 3, dive 2: 5, dive 3: 3</t>
  </si>
  <si>
    <t>other.max.mm</t>
  </si>
  <si>
    <t>other.min.mm</t>
  </si>
  <si>
    <t>140 inferred</t>
  </si>
  <si>
    <t>algal.species</t>
  </si>
  <si>
    <t>sponge.species</t>
  </si>
  <si>
    <t>sponge.max.mm</t>
  </si>
  <si>
    <t>sponge.min.mm</t>
  </si>
  <si>
    <t>algae.max.mm</t>
  </si>
  <si>
    <t>algae.min.mm</t>
  </si>
  <si>
    <t>inferred pac</t>
  </si>
  <si>
    <t>dict (by sponge)</t>
  </si>
  <si>
    <t>mostly dead, in patches. Hard to distinguish where the starting colony was. Surrounding the live portion is turf?</t>
  </si>
  <si>
    <t>SSID (smaller)</t>
  </si>
  <si>
    <t>SSID (bigger)</t>
  </si>
  <si>
    <t>most died, IDK what was alive before, sponge is off small one</t>
  </si>
  <si>
    <t>dict</t>
  </si>
  <si>
    <t>SSID (whole colony)</t>
  </si>
  <si>
    <t>sponge hard to quantify</t>
  </si>
  <si>
    <t>SSID (smaller, on left)</t>
  </si>
  <si>
    <t>SSID (bigger, on right)</t>
  </si>
  <si>
    <t>algae.SA.type</t>
  </si>
  <si>
    <t>algae</t>
  </si>
  <si>
    <t>other.perm.ID</t>
  </si>
  <si>
    <t>For allometry study, sampled all PAST and SSID for SA, and perimeter and anything overgrowing perimeter and area</t>
  </si>
  <si>
    <t>Sampled all corals larger than 3 cm in max diameter today, For allometry study, sampled all PAST and SSID for SA, and perimeter and anything overgrowing perimeter and area</t>
  </si>
  <si>
    <t>Dry day: went to visit corals that I tagged before</t>
  </si>
  <si>
    <t xml:space="preserve"> 18°18'40.77"N,  64°43'21.23"W</t>
  </si>
  <si>
    <t>dive 1:  18°18'40.84"N,  64°43'21.24"W, dive 2:  18°18'40.80"N,  64°43'21.01"W, dive 3:  18°18'34.07"N,  64°43'18.39"W</t>
  </si>
  <si>
    <t>dive 1:  18°18'40.90"N,  64°43'21.25"W dive 2:  18°18'40.98"N,  64°43'21.25"W, dive 3:  18°18'40.82"N,  64°43'21.14"W</t>
  </si>
  <si>
    <t>dive 1:  18°18'40.52"N,  64°43'21.10"W. dive 2:  18°18'40.42"N,  64°43'21.09"W, dive 3:  18°18'40.32"N,  64°43'21.09"W</t>
  </si>
  <si>
    <t>For contingency table and allometry of sponges</t>
  </si>
  <si>
    <t>filamentous macro</t>
  </si>
  <si>
    <t>cCA</t>
  </si>
  <si>
    <t>pac/dict</t>
  </si>
  <si>
    <t>ccA</t>
  </si>
  <si>
    <t>outer turf</t>
  </si>
  <si>
    <t>cliona</t>
  </si>
  <si>
    <t>really big fragmented colony</t>
  </si>
  <si>
    <t>hairy dict</t>
  </si>
  <si>
    <t>mycale laevis</t>
  </si>
  <si>
    <t>brown sponge</t>
  </si>
  <si>
    <t>cca</t>
  </si>
  <si>
    <t>inferred as one colony. Bigger coral: 123, 126, 44 Smaller: 110,61,66. Pac on bigger one</t>
  </si>
  <si>
    <t>mucus (34,17)</t>
  </si>
  <si>
    <t>dictyota/octo/hairy</t>
  </si>
  <si>
    <t>cliona &amp; turf</t>
  </si>
  <si>
    <t>whole inferred colony with turf and lobo on it: 83, 62, 32</t>
  </si>
  <si>
    <t>myclaevis sponge</t>
  </si>
  <si>
    <t>dive 1: 9, dive 2: 5, dive 3: 6</t>
  </si>
  <si>
    <t>other.SA.ID</t>
  </si>
  <si>
    <t>dive</t>
  </si>
  <si>
    <t>other.perm.type</t>
  </si>
  <si>
    <t>other.SA.current</t>
  </si>
  <si>
    <t xml:space="preserve"> </t>
  </si>
  <si>
    <t>big feather duster hole, outer and inner perimeters</t>
  </si>
  <si>
    <t>68b</t>
  </si>
  <si>
    <t>75b</t>
  </si>
  <si>
    <t>dive 1: 27, dive 2: 6, dive 3: 3</t>
  </si>
  <si>
    <t>or is the max diameter 6?</t>
  </si>
  <si>
    <t>hairy/dict</t>
  </si>
  <si>
    <t>turb</t>
  </si>
  <si>
    <t>lobo</t>
  </si>
  <si>
    <t>laid out more of transect here</t>
  </si>
  <si>
    <t>10,18 porites divercata or furcata on top. (L*W)</t>
  </si>
  <si>
    <t>murusont</t>
  </si>
  <si>
    <t>cyan</t>
  </si>
  <si>
    <t>Don't count last pic in camera, coral is too small</t>
  </si>
  <si>
    <t>cyan/sediment</t>
  </si>
  <si>
    <t>dictyota/filamentous macroalgae</t>
  </si>
  <si>
    <t>porites furcata (l,w)=19,10</t>
  </si>
  <si>
    <t>sea fan there on top</t>
  </si>
  <si>
    <t>another species, hexagon shape? Another porites growing over 8,5 max and min</t>
  </si>
  <si>
    <t>107b</t>
  </si>
  <si>
    <t>none</t>
  </si>
  <si>
    <t>sponge.SA.type</t>
  </si>
  <si>
    <t>algae_win</t>
  </si>
  <si>
    <t>sponge_win</t>
  </si>
  <si>
    <t>coral perm</t>
  </si>
  <si>
    <t>perm loc</t>
  </si>
  <si>
    <t>other perm</t>
  </si>
  <si>
    <t>what</t>
  </si>
  <si>
    <t>area LWH</t>
  </si>
  <si>
    <t>other LW</t>
  </si>
  <si>
    <t>pic?</t>
  </si>
  <si>
    <t>Megans Bay, Innerbrass, Botany Bay</t>
  </si>
  <si>
    <t>Diving with Pete and Beth on the big boat around St John</t>
  </si>
  <si>
    <t xml:space="preserve">Dry day, deployed light sensor with Beth for Jack, snorkeled with Pete to Cabritte horn from 1st mooring and took my big camera and took pics on the way back. </t>
  </si>
  <si>
    <t>Dive buddy</t>
  </si>
  <si>
    <t>Pete, Beth</t>
  </si>
  <si>
    <t>Jack</t>
  </si>
  <si>
    <t>cartesian.coordinates</t>
  </si>
  <si>
    <t>coral.depth.ft</t>
  </si>
  <si>
    <t>turf/dictyota</t>
  </si>
  <si>
    <t>pic taken flush against coral. OLD coordinates: 2.75 m, 37 cm</t>
  </si>
  <si>
    <t>took top and side pic, OLD coordinates: 2.9 m, 58 cm</t>
  </si>
  <si>
    <t>OLD coordinates: 3.08 m, 11 cm</t>
  </si>
  <si>
    <t>2.67m, 18cm, right</t>
  </si>
  <si>
    <t>2.85m, 32 cm, right</t>
  </si>
  <si>
    <t>2.90 m, 12 cm, left</t>
  </si>
  <si>
    <t>2.97 m, 5 cm, right</t>
  </si>
  <si>
    <t>3.17 m, 24 cm</t>
  </si>
  <si>
    <t>pic against coral</t>
  </si>
  <si>
    <t>3.33 m, 67 cm, right</t>
  </si>
  <si>
    <t>filamentous/dict</t>
  </si>
  <si>
    <t>3.10 m, 80 cm, right</t>
  </si>
  <si>
    <t>christmas tree worm on it</t>
  </si>
  <si>
    <t>3.15 m, 97 cm</t>
  </si>
  <si>
    <t>orange sponge looks like overgrowing coral, but really it’s the turf on the sponge that is surrounding coral perimeter</t>
  </si>
  <si>
    <t>3.45 m, 27 cm</t>
  </si>
  <si>
    <t>3.60 m, 48 cm</t>
  </si>
  <si>
    <t>3.60 m, 75 cm</t>
  </si>
  <si>
    <t>Jack, Beth</t>
  </si>
  <si>
    <t>Jack, Beth, Jack</t>
  </si>
  <si>
    <t>Dry day</t>
  </si>
  <si>
    <t>Beth</t>
  </si>
  <si>
    <t>Dry Day</t>
  </si>
  <si>
    <t>Beth, Beth, Jack</t>
  </si>
  <si>
    <t>3.55 m, 76 cm</t>
  </si>
  <si>
    <t>3.55 m, 53 cm</t>
  </si>
  <si>
    <t>Brown morph</t>
  </si>
  <si>
    <t>3.9 m, 80 cm</t>
  </si>
  <si>
    <t>yellow morph</t>
  </si>
  <si>
    <t>4.35 m, 100 cm</t>
  </si>
  <si>
    <t>yellow morph, mower than the other</t>
  </si>
  <si>
    <t>4 m, 100 cm</t>
  </si>
  <si>
    <t>4.2 m, 31 cm</t>
  </si>
  <si>
    <t>there was a grey sponge where algae was coming off of and touched the coral. Crack in middle. 19 oerm turf is from inner part of colony</t>
  </si>
  <si>
    <t>4.2 m, 47 cm</t>
  </si>
  <si>
    <t>4.23 m, 15 cm</t>
  </si>
  <si>
    <t>there was a grey sponge where algae was coming off of and touched the coral. Crack in middle. 19 oerm turf is from inner part of colony. Algae came off revealing new perimeter, and took the measurements for that which are here now. 55 perm dictyota (old measurement to calibrate on)</t>
  </si>
  <si>
    <t>4.45 m, 67 cm</t>
  </si>
  <si>
    <t>4.56 m, 36 m</t>
  </si>
  <si>
    <t>Brown right side</t>
  </si>
  <si>
    <t>4.56 m, 36 cm</t>
  </si>
  <si>
    <t>2.60 m, 28 cm</t>
  </si>
  <si>
    <t>left side</t>
  </si>
  <si>
    <t>2.65 m, 33 cm</t>
  </si>
  <si>
    <t>cca?</t>
  </si>
  <si>
    <t>3 worms, 1 fish, left side</t>
  </si>
  <si>
    <t>side</t>
  </si>
  <si>
    <t>right</t>
  </si>
  <si>
    <t>left</t>
  </si>
  <si>
    <t>OLD coordinates: 3.10 m, 32 cm, lower than last coral</t>
  </si>
  <si>
    <t>3.17 m, 57 cm</t>
  </si>
  <si>
    <t>lots of pac</t>
  </si>
  <si>
    <t>type</t>
  </si>
  <si>
    <t>redo</t>
  </si>
  <si>
    <t>original</t>
  </si>
  <si>
    <t>TAGGED: For allometry study, all PAST for SA and perimeter and overgrowths on those parameters. Set up a transect line to keep revisiting to tag the corals. Starts at the big rock, ends in the sand patch area at 26 m. To the left is a rock with large cliona delitrix colony on the front side and yellow sponges (Aplysinia) in the back. Keep line taut. Used camera stand to take pics as perpendicular as possible. Line starts in hole made from a dead colony now covered by PAC. Transect starts after tying the loop twice at ~0.45 m to the left side. Small tight wrap. Take bearing 340 degrees. Put heavy igneous rock over transect where it ends to keep it there. Took cartesian coordinates with measuring tape perpendicular to transect tape. Put the end of the loop on transect on the left side of the rock near the middle of that rock. small loop. ~0.94 m to level on top of the rock. Stayed on the big rock the whole time</t>
  </si>
  <si>
    <t>Original coral radius (including portion that is overgrown): If circumference is 65mm, C=2*pi*r, 65=2*pi*r, r=10.35mm. Area=pi*r^2, Area=pi*10.35^2, Area = 336.36 mm2. Amount of overgrowth, 6 mm from the boarder on all sides. Coral portion NOT being overgrown: radius is 10.35 mm - 6 mm = 4.35. Area=pi*4.35^2, Area = 59.41 mm2. Difference in area is the area being overgrown. 336.36 - 59.41 = 276.95. For max and min, just said 276.95*1 to get the correct area.</t>
  </si>
  <si>
    <t xml:space="preserve">Inferred perimeter is 250 mm, other max mm: 69*73 = 5037 - actual area. Actual area: 2*3.14*coral.height.mm*(coral.max.mm/2)*(coral.min.mm/2) = 2*3.14*1*(80/2)*(30/2) = 3768. 5037-3768 = 1269. Just put that * 1 to get the correct area. </t>
  </si>
  <si>
    <t>No height</t>
  </si>
  <si>
    <t>21b</t>
  </si>
  <si>
    <t>32a</t>
  </si>
  <si>
    <t>122a</t>
  </si>
  <si>
    <t>26a</t>
  </si>
  <si>
    <t>34a</t>
  </si>
  <si>
    <t>38a</t>
  </si>
  <si>
    <t>39a</t>
  </si>
  <si>
    <t>45a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</si>
</sst>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8"/>
      <name val="Calibri"/>
      <family val="2"/>
      <scheme val="minor"/>
    </font>
    <font>
      <sz val="10"/>
      <color rgb="FF000000"/>
      <name val="Helvetica Neue"/>
      <family val="2"/>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0" fillId="0" borderId="0" xfId="0" applyFill="1"/>
    <xf numFmtId="0" fontId="2" fillId="0" borderId="0" xfId="0" applyFont="1"/>
    <xf numFmtId="0" fontId="0" fillId="3" borderId="0" xfId="0" applyFill="1"/>
    <xf numFmtId="0" fontId="0" fillId="0" borderId="0" xfId="0" applyFont="1" applyFill="1"/>
    <xf numFmtId="0" fontId="0" fillId="2" borderId="0" xfId="0" applyFont="1" applyFill="1"/>
    <xf numFmtId="0" fontId="0" fillId="4" borderId="0" xfId="0" applyFont="1" applyFill="1"/>
    <xf numFmtId="0" fontId="0" fillId="5" borderId="0" xfId="0" applyFont="1" applyFill="1"/>
    <xf numFmtId="0" fontId="0" fillId="6" borderId="0" xfId="0" applyFill="1"/>
    <xf numFmtId="0" fontId="0" fillId="6" borderId="0" xfId="0" applyFont="1" applyFill="1"/>
    <xf numFmtId="0" fontId="0" fillId="4" borderId="0" xfId="0" applyFill="1"/>
    <xf numFmtId="0" fontId="0" fillId="7" borderId="0" xfId="0" applyFont="1" applyFill="1"/>
    <xf numFmtId="0" fontId="0" fillId="7"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E3A6B-3B86-0443-BFA2-262CCB179B06}">
  <dimension ref="A1:Y488"/>
  <sheetViews>
    <sheetView tabSelected="1" zoomScale="89" workbookViewId="0">
      <pane ySplit="1" topLeftCell="A415" activePane="bottomLeft" state="frozen"/>
      <selection activeCell="B1" sqref="B1"/>
      <selection pane="bottomLeft" activeCell="I433" sqref="I433"/>
    </sheetView>
  </sheetViews>
  <sheetFormatPr baseColWidth="10" defaultRowHeight="16" x14ac:dyDescent="0.2"/>
  <cols>
    <col min="1" max="1" width="4.6640625" style="6" customWidth="1"/>
    <col min="2" max="3" width="10.83203125" style="6" customWidth="1"/>
    <col min="4" max="6" width="8.33203125" style="6" customWidth="1"/>
    <col min="7" max="7" width="25.83203125" style="6" customWidth="1"/>
    <col min="8" max="8" width="12.1640625" style="6" customWidth="1"/>
    <col min="9" max="9" width="10.83203125" style="5" customWidth="1"/>
    <col min="10" max="10" width="4.83203125" style="5" customWidth="1"/>
    <col min="11" max="11" width="10.33203125" style="5" customWidth="1"/>
    <col min="12" max="12" width="12.1640625" style="5" customWidth="1"/>
    <col min="13" max="13" width="4.83203125" style="6" customWidth="1"/>
    <col min="14" max="15" width="8.83203125" style="5" customWidth="1"/>
    <col min="16" max="16" width="10.5" style="5" customWidth="1"/>
    <col min="17" max="17" width="5.83203125" style="5" customWidth="1"/>
    <col min="18" max="18" width="6" style="5" customWidth="1"/>
    <col min="19" max="22" width="10.83203125" style="5" customWidth="1"/>
    <col min="23" max="23" width="10.83203125" style="6"/>
    <col min="24" max="16384" width="10.83203125" style="5"/>
  </cols>
  <sheetData>
    <row r="1" spans="1:25" x14ac:dyDescent="0.2">
      <c r="A1" s="6" t="s">
        <v>31</v>
      </c>
      <c r="B1" s="6" t="s">
        <v>29</v>
      </c>
      <c r="C1" s="6" t="s">
        <v>126</v>
      </c>
      <c r="D1" s="6" t="s">
        <v>0</v>
      </c>
      <c r="E1" s="6" t="s">
        <v>215</v>
      </c>
      <c r="F1" s="6" t="s">
        <v>167</v>
      </c>
      <c r="G1" s="6" t="s">
        <v>166</v>
      </c>
      <c r="H1" s="6" t="s">
        <v>28</v>
      </c>
      <c r="I1" s="5" t="s">
        <v>33</v>
      </c>
      <c r="J1" s="5" t="s">
        <v>1</v>
      </c>
      <c r="K1" s="5" t="s">
        <v>9</v>
      </c>
      <c r="L1" s="5" t="s">
        <v>98</v>
      </c>
      <c r="M1" s="6" t="s">
        <v>127</v>
      </c>
      <c r="N1" s="5" t="s">
        <v>18</v>
      </c>
      <c r="O1" s="5" t="s">
        <v>19</v>
      </c>
      <c r="P1" s="5" t="s">
        <v>20</v>
      </c>
      <c r="Q1" s="5" t="s">
        <v>76</v>
      </c>
      <c r="R1" s="5" t="s">
        <v>77</v>
      </c>
      <c r="S1" s="5" t="s">
        <v>125</v>
      </c>
      <c r="T1" s="5" t="s">
        <v>54</v>
      </c>
      <c r="U1" s="5" t="s">
        <v>96</v>
      </c>
      <c r="V1" s="5" t="s">
        <v>150</v>
      </c>
      <c r="W1" s="6" t="s">
        <v>128</v>
      </c>
      <c r="X1" s="5" t="s">
        <v>6</v>
      </c>
      <c r="Y1" s="5" t="s">
        <v>24</v>
      </c>
    </row>
    <row r="2" spans="1:25" x14ac:dyDescent="0.2">
      <c r="A2" s="6" t="s">
        <v>32</v>
      </c>
      <c r="B2" s="6">
        <v>1182021</v>
      </c>
      <c r="C2" s="6">
        <v>1</v>
      </c>
      <c r="D2" s="6">
        <v>1</v>
      </c>
      <c r="H2" s="6" t="s">
        <v>7</v>
      </c>
      <c r="I2" s="5">
        <v>117</v>
      </c>
      <c r="J2" s="5" t="s">
        <v>16</v>
      </c>
      <c r="K2" s="5">
        <v>35</v>
      </c>
      <c r="L2" s="5" t="s">
        <v>17</v>
      </c>
      <c r="M2" s="6" t="s">
        <v>97</v>
      </c>
      <c r="N2" s="5">
        <v>36</v>
      </c>
      <c r="O2" s="5">
        <v>29.5</v>
      </c>
      <c r="P2" s="5">
        <v>16</v>
      </c>
      <c r="Q2" s="5">
        <v>7</v>
      </c>
      <c r="R2" s="5">
        <v>4</v>
      </c>
      <c r="S2" s="5" t="s">
        <v>17</v>
      </c>
      <c r="T2" s="5" t="s">
        <v>97</v>
      </c>
      <c r="U2" s="5" t="s">
        <v>151</v>
      </c>
      <c r="V2" s="5" t="s">
        <v>149</v>
      </c>
      <c r="W2" s="6" t="s">
        <v>55</v>
      </c>
      <c r="X2" s="5" t="s">
        <v>21</v>
      </c>
    </row>
    <row r="3" spans="1:25" x14ac:dyDescent="0.2">
      <c r="A3" s="6" t="s">
        <v>32</v>
      </c>
      <c r="B3" s="6">
        <v>1182021</v>
      </c>
      <c r="C3" s="6">
        <v>1</v>
      </c>
      <c r="D3" s="6">
        <v>1</v>
      </c>
      <c r="H3" s="6" t="s">
        <v>7</v>
      </c>
      <c r="M3" s="6" t="s">
        <v>97</v>
      </c>
      <c r="Q3" s="5">
        <v>1</v>
      </c>
      <c r="R3" s="5">
        <v>4.5</v>
      </c>
      <c r="S3" s="5" t="s">
        <v>17</v>
      </c>
      <c r="T3" s="5" t="s">
        <v>97</v>
      </c>
      <c r="W3" s="6" t="s">
        <v>55</v>
      </c>
      <c r="X3" s="5" t="s">
        <v>21</v>
      </c>
    </row>
    <row r="4" spans="1:25" x14ac:dyDescent="0.2">
      <c r="A4" s="6" t="s">
        <v>32</v>
      </c>
      <c r="B4" s="6">
        <v>1182021</v>
      </c>
      <c r="C4" s="6">
        <v>1</v>
      </c>
      <c r="D4" s="6">
        <v>2</v>
      </c>
      <c r="H4" s="6" t="s">
        <v>8</v>
      </c>
      <c r="I4" s="5">
        <v>100</v>
      </c>
      <c r="J4" s="5" t="s">
        <v>16</v>
      </c>
      <c r="K4" s="5">
        <v>35</v>
      </c>
      <c r="L4" s="5" t="s">
        <v>22</v>
      </c>
      <c r="M4" s="6" t="s">
        <v>97</v>
      </c>
      <c r="N4" s="5">
        <v>35</v>
      </c>
      <c r="O4" s="5">
        <v>20.5</v>
      </c>
      <c r="P4" s="5">
        <v>14.5</v>
      </c>
      <c r="Q4" s="5">
        <v>8</v>
      </c>
      <c r="R4" s="5">
        <v>19</v>
      </c>
      <c r="S4" s="5" t="s">
        <v>17</v>
      </c>
      <c r="T4" s="5" t="s">
        <v>97</v>
      </c>
      <c r="U4" s="5" t="s">
        <v>151</v>
      </c>
      <c r="V4" s="5" t="s">
        <v>149</v>
      </c>
      <c r="W4" s="6" t="s">
        <v>55</v>
      </c>
      <c r="X4" s="5" t="s">
        <v>21</v>
      </c>
    </row>
    <row r="5" spans="1:25" x14ac:dyDescent="0.2">
      <c r="A5" s="6" t="s">
        <v>32</v>
      </c>
      <c r="B5" s="6">
        <v>1182021</v>
      </c>
      <c r="C5" s="6">
        <v>1</v>
      </c>
      <c r="D5" s="6">
        <v>3</v>
      </c>
      <c r="H5" s="6" t="s">
        <v>7</v>
      </c>
      <c r="I5" s="5">
        <v>160</v>
      </c>
      <c r="J5" s="5" t="s">
        <v>16</v>
      </c>
      <c r="K5" s="5">
        <v>65</v>
      </c>
      <c r="L5" s="5" t="s">
        <v>17</v>
      </c>
      <c r="M5" s="6" t="s">
        <v>97</v>
      </c>
      <c r="N5" s="5">
        <v>48</v>
      </c>
      <c r="O5" s="5">
        <v>34</v>
      </c>
      <c r="P5" s="5">
        <v>18</v>
      </c>
      <c r="Q5" s="5">
        <v>26.5</v>
      </c>
      <c r="R5" s="5">
        <v>11</v>
      </c>
      <c r="S5" s="5" t="s">
        <v>17</v>
      </c>
      <c r="T5" s="5" t="s">
        <v>97</v>
      </c>
      <c r="U5" s="5" t="s">
        <v>151</v>
      </c>
      <c r="V5" s="5" t="s">
        <v>149</v>
      </c>
      <c r="W5" s="6" t="s">
        <v>55</v>
      </c>
      <c r="X5" s="5" t="s">
        <v>21</v>
      </c>
    </row>
    <row r="6" spans="1:25" x14ac:dyDescent="0.2">
      <c r="A6" s="6" t="s">
        <v>32</v>
      </c>
      <c r="B6" s="6">
        <v>1182021</v>
      </c>
      <c r="C6" s="6">
        <v>1</v>
      </c>
      <c r="D6" s="6">
        <v>3</v>
      </c>
      <c r="H6" s="6" t="s">
        <v>7</v>
      </c>
      <c r="M6" s="6" t="s">
        <v>97</v>
      </c>
      <c r="Q6" s="5">
        <v>6</v>
      </c>
      <c r="R6" s="5">
        <v>4</v>
      </c>
      <c r="S6" s="5" t="s">
        <v>23</v>
      </c>
      <c r="T6" s="5" t="s">
        <v>97</v>
      </c>
      <c r="W6" s="6" t="s">
        <v>55</v>
      </c>
      <c r="X6" s="5" t="s">
        <v>21</v>
      </c>
    </row>
    <row r="7" spans="1:25" s="7" customFormat="1" x14ac:dyDescent="0.2">
      <c r="A7" s="6" t="s">
        <v>32</v>
      </c>
      <c r="B7" s="6">
        <v>1182021</v>
      </c>
      <c r="C7" s="6">
        <v>1</v>
      </c>
      <c r="D7" s="6">
        <v>4</v>
      </c>
      <c r="E7" s="6"/>
      <c r="F7" s="6"/>
      <c r="G7" s="6"/>
      <c r="H7" s="6" t="s">
        <v>7</v>
      </c>
      <c r="I7" s="5">
        <v>50</v>
      </c>
      <c r="J7" s="5" t="s">
        <v>16</v>
      </c>
      <c r="K7" s="5">
        <v>5</v>
      </c>
      <c r="L7" s="5" t="s">
        <v>23</v>
      </c>
      <c r="M7" s="6" t="s">
        <v>97</v>
      </c>
      <c r="N7" s="7">
        <v>19.5</v>
      </c>
      <c r="O7" s="7">
        <v>19</v>
      </c>
      <c r="P7" s="7">
        <v>16</v>
      </c>
      <c r="S7" s="5"/>
      <c r="T7" s="5" t="s">
        <v>149</v>
      </c>
      <c r="U7" s="5" t="s">
        <v>149</v>
      </c>
      <c r="V7" s="5" t="s">
        <v>149</v>
      </c>
      <c r="W7" s="7" t="s">
        <v>149</v>
      </c>
    </row>
    <row r="8" spans="1:25" s="7" customFormat="1" x14ac:dyDescent="0.2">
      <c r="A8" s="6" t="s">
        <v>32</v>
      </c>
      <c r="B8" s="6">
        <v>1182021</v>
      </c>
      <c r="C8" s="6">
        <v>1</v>
      </c>
      <c r="D8" s="6">
        <v>4</v>
      </c>
      <c r="E8" s="6"/>
      <c r="F8" s="6"/>
      <c r="G8" s="6"/>
      <c r="H8" s="6" t="s">
        <v>7</v>
      </c>
      <c r="I8" s="5"/>
      <c r="J8" s="5"/>
      <c r="K8" s="5">
        <v>10</v>
      </c>
      <c r="L8" s="5" t="s">
        <v>17</v>
      </c>
      <c r="M8" s="6" t="s">
        <v>97</v>
      </c>
      <c r="S8" s="5"/>
      <c r="T8" s="5" t="s">
        <v>149</v>
      </c>
      <c r="U8" s="5"/>
      <c r="V8" s="5"/>
      <c r="W8" s="7" t="s">
        <v>149</v>
      </c>
      <c r="Y8" s="7" t="s">
        <v>25</v>
      </c>
    </row>
    <row r="9" spans="1:25" x14ac:dyDescent="0.2">
      <c r="A9" s="6" t="s">
        <v>32</v>
      </c>
      <c r="B9" s="6">
        <v>1182021</v>
      </c>
      <c r="C9" s="6">
        <v>1</v>
      </c>
      <c r="D9" s="6">
        <v>5</v>
      </c>
      <c r="H9" s="6" t="s">
        <v>7</v>
      </c>
      <c r="I9" s="5">
        <v>155</v>
      </c>
      <c r="J9" s="5" t="s">
        <v>16</v>
      </c>
      <c r="K9" s="5">
        <v>5</v>
      </c>
      <c r="L9" s="5" t="s">
        <v>17</v>
      </c>
      <c r="M9" s="6" t="s">
        <v>97</v>
      </c>
      <c r="N9" s="5">
        <v>46</v>
      </c>
      <c r="O9" s="5">
        <v>42</v>
      </c>
      <c r="P9" s="5">
        <v>35</v>
      </c>
      <c r="Q9" s="5">
        <v>3</v>
      </c>
      <c r="R9" s="5">
        <v>12</v>
      </c>
      <c r="S9" s="5" t="s">
        <v>17</v>
      </c>
      <c r="T9" s="5" t="s">
        <v>97</v>
      </c>
      <c r="U9" s="5" t="s">
        <v>151</v>
      </c>
      <c r="V9" s="5" t="s">
        <v>149</v>
      </c>
      <c r="W9" s="6" t="s">
        <v>55</v>
      </c>
      <c r="X9" s="5" t="s">
        <v>21</v>
      </c>
    </row>
    <row r="10" spans="1:25" x14ac:dyDescent="0.2">
      <c r="A10" s="6" t="s">
        <v>32</v>
      </c>
      <c r="B10" s="6">
        <v>1182021</v>
      </c>
      <c r="C10" s="6">
        <v>1</v>
      </c>
      <c r="D10" s="6">
        <v>6</v>
      </c>
      <c r="H10" s="6" t="s">
        <v>7</v>
      </c>
      <c r="I10" s="5">
        <v>230</v>
      </c>
      <c r="J10" s="5" t="s">
        <v>16</v>
      </c>
      <c r="K10" s="5">
        <v>70</v>
      </c>
      <c r="L10" s="5" t="s">
        <v>17</v>
      </c>
      <c r="M10" s="6" t="s">
        <v>97</v>
      </c>
      <c r="N10" s="5">
        <v>82</v>
      </c>
      <c r="O10" s="5">
        <v>58</v>
      </c>
      <c r="P10" s="5">
        <v>57</v>
      </c>
      <c r="Q10" s="5">
        <v>25</v>
      </c>
      <c r="R10" s="5">
        <v>28.5</v>
      </c>
      <c r="S10" s="5" t="s">
        <v>17</v>
      </c>
      <c r="T10" s="5" t="s">
        <v>97</v>
      </c>
      <c r="U10" s="5" t="s">
        <v>151</v>
      </c>
      <c r="V10" s="5" t="s">
        <v>149</v>
      </c>
      <c r="W10" s="6" t="s">
        <v>55</v>
      </c>
      <c r="X10" s="5" t="s">
        <v>21</v>
      </c>
    </row>
    <row r="11" spans="1:25" x14ac:dyDescent="0.2">
      <c r="A11" s="6" t="s">
        <v>32</v>
      </c>
      <c r="B11" s="6">
        <v>1182021</v>
      </c>
      <c r="C11" s="6">
        <v>1</v>
      </c>
      <c r="D11" s="6">
        <v>6</v>
      </c>
      <c r="H11" s="6" t="s">
        <v>7</v>
      </c>
      <c r="K11" s="5">
        <v>5</v>
      </c>
      <c r="L11" s="5" t="s">
        <v>17</v>
      </c>
      <c r="M11" s="6" t="s">
        <v>97</v>
      </c>
      <c r="T11" s="5" t="s">
        <v>149</v>
      </c>
      <c r="W11" s="6" t="s">
        <v>55</v>
      </c>
    </row>
    <row r="12" spans="1:25" x14ac:dyDescent="0.2">
      <c r="A12" s="6" t="s">
        <v>32</v>
      </c>
      <c r="B12" s="6">
        <v>1182021</v>
      </c>
      <c r="C12" s="6">
        <v>1</v>
      </c>
      <c r="D12" s="6">
        <v>7</v>
      </c>
      <c r="H12" s="6" t="s">
        <v>7</v>
      </c>
      <c r="I12" s="5">
        <v>110</v>
      </c>
      <c r="J12" s="5" t="s">
        <v>16</v>
      </c>
      <c r="K12" s="5">
        <v>60</v>
      </c>
      <c r="L12" s="5" t="s">
        <v>26</v>
      </c>
      <c r="M12" s="6" t="s">
        <v>97</v>
      </c>
      <c r="N12" s="5">
        <v>34</v>
      </c>
      <c r="O12" s="5">
        <v>34</v>
      </c>
      <c r="P12" s="5">
        <v>34</v>
      </c>
      <c r="T12" s="5" t="s">
        <v>149</v>
      </c>
      <c r="U12" s="5" t="s">
        <v>149</v>
      </c>
      <c r="V12" s="5" t="s">
        <v>149</v>
      </c>
      <c r="W12" s="6" t="s">
        <v>149</v>
      </c>
    </row>
    <row r="13" spans="1:25" x14ac:dyDescent="0.2">
      <c r="A13" s="6" t="s">
        <v>32</v>
      </c>
      <c r="B13" s="6">
        <v>1182021</v>
      </c>
      <c r="C13" s="6">
        <v>1</v>
      </c>
      <c r="D13" s="6">
        <v>7</v>
      </c>
      <c r="H13" s="6" t="s">
        <v>7</v>
      </c>
      <c r="K13" s="5">
        <v>5</v>
      </c>
      <c r="L13" s="5" t="s">
        <v>23</v>
      </c>
      <c r="M13" s="6" t="s">
        <v>97</v>
      </c>
      <c r="T13" s="5" t="s">
        <v>149</v>
      </c>
      <c r="W13" s="6" t="s">
        <v>149</v>
      </c>
    </row>
    <row r="14" spans="1:25" x14ac:dyDescent="0.2">
      <c r="A14" s="6" t="s">
        <v>32</v>
      </c>
      <c r="B14" s="6">
        <v>1182021</v>
      </c>
      <c r="C14" s="6">
        <v>1</v>
      </c>
      <c r="D14" s="6">
        <v>8</v>
      </c>
      <c r="H14" s="6" t="s">
        <v>7</v>
      </c>
      <c r="I14" s="5">
        <v>105</v>
      </c>
      <c r="J14" s="5" t="s">
        <v>16</v>
      </c>
      <c r="K14" s="5">
        <v>3</v>
      </c>
      <c r="L14" s="5" t="s">
        <v>17</v>
      </c>
      <c r="M14" s="6" t="s">
        <v>97</v>
      </c>
      <c r="N14" s="5">
        <v>35</v>
      </c>
      <c r="O14" s="5">
        <v>30</v>
      </c>
      <c r="P14" s="5">
        <v>24</v>
      </c>
      <c r="Q14" s="5">
        <v>4</v>
      </c>
      <c r="R14" s="5">
        <v>9</v>
      </c>
      <c r="S14" s="5" t="s">
        <v>17</v>
      </c>
      <c r="T14" s="5" t="s">
        <v>97</v>
      </c>
      <c r="U14" s="5" t="s">
        <v>151</v>
      </c>
      <c r="V14" s="5" t="s">
        <v>149</v>
      </c>
      <c r="W14" s="6" t="s">
        <v>55</v>
      </c>
      <c r="X14" s="5" t="s">
        <v>21</v>
      </c>
      <c r="Y14" s="5" t="s">
        <v>27</v>
      </c>
    </row>
    <row r="15" spans="1:25" x14ac:dyDescent="0.2">
      <c r="A15" s="6" t="s">
        <v>32</v>
      </c>
      <c r="B15" s="6">
        <v>1182021</v>
      </c>
      <c r="C15" s="6">
        <v>1</v>
      </c>
      <c r="D15" s="6">
        <v>8</v>
      </c>
      <c r="H15" s="6" t="s">
        <v>7</v>
      </c>
      <c r="M15" s="6" t="s">
        <v>97</v>
      </c>
      <c r="Q15" s="5">
        <v>4</v>
      </c>
      <c r="R15" s="5">
        <v>9</v>
      </c>
      <c r="S15" s="5" t="s">
        <v>17</v>
      </c>
      <c r="T15" s="5" t="s">
        <v>97</v>
      </c>
      <c r="W15" s="6" t="s">
        <v>55</v>
      </c>
      <c r="X15" s="5" t="s">
        <v>21</v>
      </c>
    </row>
    <row r="16" spans="1:25" x14ac:dyDescent="0.2">
      <c r="A16" s="6" t="s">
        <v>32</v>
      </c>
      <c r="B16" s="6">
        <v>1182021</v>
      </c>
      <c r="C16" s="6">
        <v>1</v>
      </c>
      <c r="D16" s="6">
        <v>9</v>
      </c>
      <c r="H16" s="6" t="s">
        <v>7</v>
      </c>
      <c r="I16" s="5">
        <v>110</v>
      </c>
      <c r="J16" s="5" t="s">
        <v>16</v>
      </c>
      <c r="K16" s="5">
        <v>105</v>
      </c>
      <c r="L16" s="5" t="s">
        <v>23</v>
      </c>
      <c r="M16" s="6" t="s">
        <v>97</v>
      </c>
      <c r="N16" s="5">
        <v>37</v>
      </c>
      <c r="O16" s="5">
        <v>33</v>
      </c>
      <c r="P16" s="5">
        <v>22</v>
      </c>
      <c r="T16" s="5" t="s">
        <v>149</v>
      </c>
      <c r="U16" s="5" t="s">
        <v>149</v>
      </c>
      <c r="V16" s="5" t="s">
        <v>149</v>
      </c>
      <c r="W16" s="6" t="s">
        <v>149</v>
      </c>
    </row>
    <row r="17" spans="1:25" x14ac:dyDescent="0.2">
      <c r="A17" s="6" t="s">
        <v>32</v>
      </c>
      <c r="B17" s="6">
        <v>1192021</v>
      </c>
      <c r="C17" s="6">
        <v>1</v>
      </c>
      <c r="D17" s="6">
        <v>10</v>
      </c>
      <c r="H17" s="6" t="s">
        <v>7</v>
      </c>
      <c r="I17" s="5">
        <v>45</v>
      </c>
      <c r="J17" s="5" t="s">
        <v>16</v>
      </c>
      <c r="K17" s="5">
        <v>20</v>
      </c>
      <c r="L17" s="5" t="s">
        <v>35</v>
      </c>
      <c r="M17" s="6" t="s">
        <v>57</v>
      </c>
      <c r="N17" s="5">
        <v>15</v>
      </c>
      <c r="O17" s="5">
        <v>14</v>
      </c>
      <c r="P17" s="5">
        <v>10</v>
      </c>
      <c r="Q17" s="5">
        <v>13</v>
      </c>
      <c r="R17" s="5">
        <v>7</v>
      </c>
      <c r="S17" s="5" t="s">
        <v>36</v>
      </c>
      <c r="T17" s="5" t="s">
        <v>97</v>
      </c>
      <c r="U17" s="5" t="s">
        <v>151</v>
      </c>
      <c r="V17" s="5" t="s">
        <v>149</v>
      </c>
      <c r="W17" s="6" t="s">
        <v>55</v>
      </c>
      <c r="X17" s="5" t="s">
        <v>21</v>
      </c>
    </row>
    <row r="18" spans="1:25" x14ac:dyDescent="0.2">
      <c r="A18" s="6" t="s">
        <v>32</v>
      </c>
      <c r="B18" s="6">
        <v>1192021</v>
      </c>
      <c r="C18" s="6">
        <v>1</v>
      </c>
      <c r="D18" s="6">
        <v>10</v>
      </c>
      <c r="H18" s="6" t="s">
        <v>7</v>
      </c>
      <c r="K18" s="5">
        <v>10</v>
      </c>
      <c r="L18" s="5" t="s">
        <v>37</v>
      </c>
      <c r="M18" s="6" t="s">
        <v>97</v>
      </c>
      <c r="T18" s="5" t="s">
        <v>149</v>
      </c>
      <c r="W18" s="6" t="s">
        <v>55</v>
      </c>
    </row>
    <row r="19" spans="1:25" s="10" customFormat="1" x14ac:dyDescent="0.2">
      <c r="A19" s="10" t="s">
        <v>32</v>
      </c>
      <c r="B19" s="10">
        <v>1192021</v>
      </c>
      <c r="C19" s="10">
        <v>1</v>
      </c>
      <c r="D19" s="10">
        <v>11</v>
      </c>
      <c r="H19" s="10" t="s">
        <v>7</v>
      </c>
      <c r="I19" s="10">
        <v>535</v>
      </c>
      <c r="J19" s="10" t="s">
        <v>16</v>
      </c>
      <c r="K19" s="10">
        <v>55</v>
      </c>
      <c r="L19" s="10" t="s">
        <v>37</v>
      </c>
      <c r="M19" s="10" t="s">
        <v>97</v>
      </c>
      <c r="N19" s="10">
        <v>179</v>
      </c>
      <c r="O19" s="10">
        <v>177</v>
      </c>
      <c r="P19" s="10">
        <v>139</v>
      </c>
      <c r="Q19" s="10">
        <v>51</v>
      </c>
      <c r="R19" s="10">
        <v>37</v>
      </c>
      <c r="S19" s="10" t="s">
        <v>38</v>
      </c>
      <c r="T19" s="10" t="s">
        <v>57</v>
      </c>
      <c r="U19" s="10" t="s">
        <v>151</v>
      </c>
      <c r="V19" s="10" t="s">
        <v>152</v>
      </c>
      <c r="W19" s="10" t="s">
        <v>55</v>
      </c>
      <c r="X19" s="10" t="s">
        <v>21</v>
      </c>
    </row>
    <row r="20" spans="1:25" s="10" customFormat="1" x14ac:dyDescent="0.2">
      <c r="A20" s="10" t="s">
        <v>32</v>
      </c>
      <c r="B20" s="10">
        <v>1192021</v>
      </c>
      <c r="C20" s="10">
        <v>1</v>
      </c>
      <c r="D20" s="10">
        <v>11</v>
      </c>
      <c r="H20" s="10" t="s">
        <v>7</v>
      </c>
      <c r="K20" s="10">
        <v>70</v>
      </c>
      <c r="L20" s="10" t="s">
        <v>39</v>
      </c>
      <c r="M20" s="10" t="s">
        <v>57</v>
      </c>
      <c r="Q20" s="10">
        <v>24</v>
      </c>
      <c r="R20" s="10">
        <v>17</v>
      </c>
      <c r="S20" s="10" t="s">
        <v>37</v>
      </c>
      <c r="T20" s="10" t="s">
        <v>97</v>
      </c>
      <c r="W20" s="10" t="s">
        <v>55</v>
      </c>
      <c r="X20" s="10" t="s">
        <v>21</v>
      </c>
    </row>
    <row r="21" spans="1:25" s="10" customFormat="1" x14ac:dyDescent="0.2">
      <c r="A21" s="10" t="s">
        <v>32</v>
      </c>
      <c r="B21" s="10">
        <v>1192021</v>
      </c>
      <c r="C21" s="10">
        <v>1</v>
      </c>
      <c r="D21" s="10">
        <v>11</v>
      </c>
      <c r="H21" s="10" t="s">
        <v>7</v>
      </c>
      <c r="K21" s="10">
        <v>15</v>
      </c>
      <c r="L21" s="10" t="s">
        <v>37</v>
      </c>
      <c r="M21" s="10" t="s">
        <v>97</v>
      </c>
      <c r="T21" s="10" t="s">
        <v>149</v>
      </c>
      <c r="W21" s="10" t="s">
        <v>55</v>
      </c>
    </row>
    <row r="22" spans="1:25" s="10" customFormat="1" x14ac:dyDescent="0.2">
      <c r="A22" s="10" t="s">
        <v>32</v>
      </c>
      <c r="B22" s="10">
        <v>1192021</v>
      </c>
      <c r="C22" s="10">
        <v>1</v>
      </c>
      <c r="D22" s="10">
        <v>11</v>
      </c>
      <c r="H22" s="10" t="s">
        <v>7</v>
      </c>
      <c r="K22" s="10">
        <v>40</v>
      </c>
      <c r="L22" s="10" t="s">
        <v>39</v>
      </c>
      <c r="M22" s="10" t="s">
        <v>57</v>
      </c>
      <c r="T22" s="10" t="s">
        <v>149</v>
      </c>
      <c r="W22" s="10" t="s">
        <v>55</v>
      </c>
      <c r="Y22" s="10" t="s">
        <v>40</v>
      </c>
    </row>
    <row r="23" spans="1:25" s="10" customFormat="1" x14ac:dyDescent="0.2">
      <c r="A23" s="10" t="s">
        <v>32</v>
      </c>
      <c r="B23" s="10">
        <v>1192021</v>
      </c>
      <c r="C23" s="10">
        <v>1</v>
      </c>
      <c r="D23" s="10">
        <v>11</v>
      </c>
      <c r="H23" s="10" t="s">
        <v>7</v>
      </c>
      <c r="K23" s="10">
        <v>20</v>
      </c>
      <c r="L23" s="10" t="s">
        <v>37</v>
      </c>
      <c r="M23" s="10" t="s">
        <v>97</v>
      </c>
      <c r="T23" s="10" t="s">
        <v>149</v>
      </c>
      <c r="W23" s="10" t="s">
        <v>55</v>
      </c>
    </row>
    <row r="24" spans="1:25" s="10" customFormat="1" x14ac:dyDescent="0.2">
      <c r="A24" s="10" t="s">
        <v>32</v>
      </c>
      <c r="B24" s="10">
        <v>1192021</v>
      </c>
      <c r="C24" s="10">
        <v>1</v>
      </c>
      <c r="D24" s="10">
        <v>11</v>
      </c>
      <c r="H24" s="10" t="s">
        <v>7</v>
      </c>
      <c r="K24" s="10">
        <v>20</v>
      </c>
      <c r="L24" s="10" t="s">
        <v>38</v>
      </c>
      <c r="M24" s="10" t="s">
        <v>57</v>
      </c>
      <c r="T24" s="10" t="s">
        <v>149</v>
      </c>
      <c r="W24" s="10" t="s">
        <v>55</v>
      </c>
    </row>
    <row r="25" spans="1:25" x14ac:dyDescent="0.2">
      <c r="A25" s="6" t="s">
        <v>32</v>
      </c>
      <c r="B25" s="6">
        <v>1192021</v>
      </c>
      <c r="C25" s="6">
        <v>1</v>
      </c>
      <c r="D25" s="6">
        <v>12</v>
      </c>
      <c r="H25" s="6" t="s">
        <v>7</v>
      </c>
      <c r="I25" s="5">
        <v>180</v>
      </c>
      <c r="J25" s="5" t="s">
        <v>16</v>
      </c>
      <c r="K25" s="5">
        <v>110</v>
      </c>
      <c r="L25" s="5" t="s">
        <v>37</v>
      </c>
      <c r="M25" s="6" t="s">
        <v>97</v>
      </c>
      <c r="N25" s="5">
        <v>52</v>
      </c>
      <c r="O25" s="5">
        <v>52</v>
      </c>
      <c r="P25" s="5">
        <v>46</v>
      </c>
      <c r="Q25" s="5">
        <v>7</v>
      </c>
      <c r="R25" s="5">
        <v>12</v>
      </c>
      <c r="S25" s="5" t="s">
        <v>37</v>
      </c>
      <c r="T25" s="5" t="s">
        <v>97</v>
      </c>
      <c r="U25" s="5" t="s">
        <v>151</v>
      </c>
      <c r="V25" s="5" t="s">
        <v>149</v>
      </c>
      <c r="W25" s="6" t="s">
        <v>55</v>
      </c>
      <c r="X25" s="5" t="s">
        <v>21</v>
      </c>
    </row>
    <row r="26" spans="1:25" x14ac:dyDescent="0.2">
      <c r="A26" s="6" t="s">
        <v>32</v>
      </c>
      <c r="B26" s="6">
        <v>1192021</v>
      </c>
      <c r="C26" s="6">
        <v>1</v>
      </c>
      <c r="D26" s="6">
        <v>12</v>
      </c>
      <c r="H26" s="6" t="s">
        <v>7</v>
      </c>
      <c r="K26" s="5">
        <v>5</v>
      </c>
      <c r="L26" s="5" t="s">
        <v>37</v>
      </c>
      <c r="M26" s="6" t="s">
        <v>97</v>
      </c>
      <c r="Q26" s="5">
        <v>16</v>
      </c>
      <c r="R26" s="5">
        <v>5</v>
      </c>
      <c r="S26" s="5" t="s">
        <v>37</v>
      </c>
      <c r="T26" s="5" t="s">
        <v>97</v>
      </c>
      <c r="W26" s="6" t="s">
        <v>55</v>
      </c>
      <c r="X26" s="5" t="s">
        <v>21</v>
      </c>
    </row>
    <row r="27" spans="1:25" x14ac:dyDescent="0.2">
      <c r="A27" s="6" t="s">
        <v>32</v>
      </c>
      <c r="B27" s="6">
        <v>1192021</v>
      </c>
      <c r="C27" s="6">
        <v>1</v>
      </c>
      <c r="D27" s="6">
        <v>12</v>
      </c>
      <c r="H27" s="6" t="s">
        <v>7</v>
      </c>
      <c r="M27" s="6" t="s">
        <v>97</v>
      </c>
      <c r="Q27" s="5">
        <v>27</v>
      </c>
      <c r="R27" s="5">
        <v>14</v>
      </c>
      <c r="S27" s="5" t="s">
        <v>37</v>
      </c>
      <c r="T27" s="5" t="s">
        <v>97</v>
      </c>
      <c r="W27" s="6" t="s">
        <v>55</v>
      </c>
      <c r="X27" s="5" t="s">
        <v>21</v>
      </c>
    </row>
    <row r="28" spans="1:25" x14ac:dyDescent="0.2">
      <c r="A28" s="6" t="s">
        <v>32</v>
      </c>
      <c r="B28" s="6">
        <v>1192021</v>
      </c>
      <c r="C28" s="6">
        <v>1</v>
      </c>
      <c r="D28" s="6">
        <v>12</v>
      </c>
      <c r="H28" s="6" t="s">
        <v>7</v>
      </c>
      <c r="M28" s="6" t="s">
        <v>97</v>
      </c>
      <c r="Q28" s="5">
        <v>11</v>
      </c>
      <c r="R28" s="5">
        <v>3</v>
      </c>
      <c r="S28" s="5" t="s">
        <v>37</v>
      </c>
      <c r="T28" s="5" t="s">
        <v>97</v>
      </c>
      <c r="W28" s="6" t="s">
        <v>55</v>
      </c>
      <c r="X28" s="5" t="s">
        <v>21</v>
      </c>
    </row>
    <row r="29" spans="1:25" x14ac:dyDescent="0.2">
      <c r="A29" s="6" t="s">
        <v>32</v>
      </c>
      <c r="B29" s="6">
        <v>1192021</v>
      </c>
      <c r="C29" s="6">
        <v>1</v>
      </c>
      <c r="D29" s="6">
        <v>13</v>
      </c>
      <c r="H29" s="6" t="s">
        <v>7</v>
      </c>
      <c r="I29" s="5">
        <v>25</v>
      </c>
      <c r="J29" s="5" t="s">
        <v>16</v>
      </c>
      <c r="K29" s="5">
        <v>25</v>
      </c>
      <c r="L29" s="5" t="s">
        <v>37</v>
      </c>
      <c r="M29" s="6" t="s">
        <v>97</v>
      </c>
      <c r="N29" s="5">
        <v>7</v>
      </c>
      <c r="O29" s="5">
        <v>7</v>
      </c>
      <c r="P29" s="5">
        <v>5</v>
      </c>
      <c r="T29" s="5" t="s">
        <v>149</v>
      </c>
      <c r="U29" s="5" t="s">
        <v>149</v>
      </c>
      <c r="V29" s="5" t="s">
        <v>149</v>
      </c>
      <c r="W29" s="6" t="s">
        <v>55</v>
      </c>
    </row>
    <row r="30" spans="1:25" x14ac:dyDescent="0.2">
      <c r="A30" s="6" t="s">
        <v>32</v>
      </c>
      <c r="B30" s="6">
        <v>1192021</v>
      </c>
      <c r="C30" s="6">
        <v>1</v>
      </c>
      <c r="D30" s="6">
        <v>14</v>
      </c>
      <c r="H30" s="6" t="s">
        <v>7</v>
      </c>
      <c r="I30" s="5">
        <v>120</v>
      </c>
      <c r="J30" s="5" t="s">
        <v>16</v>
      </c>
      <c r="K30" s="5">
        <v>30</v>
      </c>
      <c r="L30" s="5" t="s">
        <v>41</v>
      </c>
      <c r="M30" s="6" t="s">
        <v>97</v>
      </c>
      <c r="N30" s="5">
        <v>33</v>
      </c>
      <c r="O30" s="5">
        <v>33</v>
      </c>
      <c r="P30" s="5">
        <v>23</v>
      </c>
      <c r="Q30" s="5">
        <v>23</v>
      </c>
      <c r="R30" s="5">
        <v>12</v>
      </c>
      <c r="S30" s="5" t="s">
        <v>41</v>
      </c>
      <c r="T30" s="5" t="s">
        <v>97</v>
      </c>
      <c r="U30" s="5" t="s">
        <v>151</v>
      </c>
      <c r="V30" s="5" t="s">
        <v>149</v>
      </c>
      <c r="W30" s="6" t="s">
        <v>55</v>
      </c>
      <c r="X30" s="5" t="s">
        <v>21</v>
      </c>
      <c r="Y30" s="5" t="s">
        <v>42</v>
      </c>
    </row>
    <row r="31" spans="1:25" x14ac:dyDescent="0.2">
      <c r="A31" s="6" t="s">
        <v>32</v>
      </c>
      <c r="B31" s="6">
        <v>1192021</v>
      </c>
      <c r="C31" s="6">
        <v>1</v>
      </c>
      <c r="D31" s="6">
        <v>14</v>
      </c>
      <c r="H31" s="6" t="s">
        <v>7</v>
      </c>
      <c r="K31" s="5">
        <v>10</v>
      </c>
      <c r="L31" s="5" t="s">
        <v>37</v>
      </c>
      <c r="M31" s="6" t="s">
        <v>97</v>
      </c>
      <c r="Q31" s="5">
        <v>15</v>
      </c>
      <c r="R31" s="5">
        <v>6</v>
      </c>
      <c r="S31" s="5" t="s">
        <v>43</v>
      </c>
      <c r="T31" s="5" t="s">
        <v>97</v>
      </c>
      <c r="W31" s="6" t="s">
        <v>55</v>
      </c>
      <c r="X31" s="5" t="s">
        <v>21</v>
      </c>
    </row>
    <row r="32" spans="1:25" x14ac:dyDescent="0.2">
      <c r="A32" s="6" t="s">
        <v>32</v>
      </c>
      <c r="B32" s="6">
        <v>1192021</v>
      </c>
      <c r="C32" s="6">
        <v>1</v>
      </c>
      <c r="D32" s="6">
        <v>14</v>
      </c>
      <c r="H32" s="6" t="s">
        <v>7</v>
      </c>
      <c r="K32" s="5">
        <v>20</v>
      </c>
      <c r="L32" s="5" t="s">
        <v>17</v>
      </c>
      <c r="M32" s="6" t="s">
        <v>97</v>
      </c>
      <c r="Q32" s="5">
        <v>6</v>
      </c>
      <c r="R32" s="5">
        <v>6</v>
      </c>
      <c r="S32" s="5" t="s">
        <v>37</v>
      </c>
      <c r="T32" s="5" t="s">
        <v>97</v>
      </c>
      <c r="W32" s="6" t="s">
        <v>55</v>
      </c>
      <c r="X32" s="5" t="s">
        <v>21</v>
      </c>
    </row>
    <row r="33" spans="1:24" x14ac:dyDescent="0.2">
      <c r="A33" s="6" t="s">
        <v>32</v>
      </c>
      <c r="B33" s="6">
        <v>1192021</v>
      </c>
      <c r="C33" s="6">
        <v>1</v>
      </c>
      <c r="D33" s="6">
        <v>14</v>
      </c>
      <c r="H33" s="6" t="s">
        <v>7</v>
      </c>
      <c r="K33" s="5">
        <v>20</v>
      </c>
      <c r="L33" s="5" t="s">
        <v>17</v>
      </c>
      <c r="M33" s="6" t="s">
        <v>97</v>
      </c>
      <c r="T33" s="5" t="s">
        <v>149</v>
      </c>
      <c r="W33" s="6" t="s">
        <v>55</v>
      </c>
    </row>
    <row r="34" spans="1:24" x14ac:dyDescent="0.2">
      <c r="A34" s="6" t="s">
        <v>32</v>
      </c>
      <c r="B34" s="6">
        <v>1192021</v>
      </c>
      <c r="C34" s="6">
        <v>1</v>
      </c>
      <c r="D34" s="6">
        <v>14</v>
      </c>
      <c r="H34" s="6" t="s">
        <v>7</v>
      </c>
      <c r="K34" s="5">
        <v>20</v>
      </c>
      <c r="L34" s="5" t="s">
        <v>26</v>
      </c>
      <c r="M34" s="6" t="s">
        <v>97</v>
      </c>
      <c r="T34" s="5" t="s">
        <v>149</v>
      </c>
      <c r="W34" s="6" t="s">
        <v>55</v>
      </c>
    </row>
    <row r="35" spans="1:24" x14ac:dyDescent="0.2">
      <c r="A35" s="6" t="s">
        <v>32</v>
      </c>
      <c r="B35" s="6">
        <v>1192021</v>
      </c>
      <c r="C35" s="6">
        <v>1</v>
      </c>
      <c r="D35" s="6">
        <v>15</v>
      </c>
      <c r="H35" s="6" t="s">
        <v>7</v>
      </c>
      <c r="I35" s="5">
        <v>60</v>
      </c>
      <c r="J35" s="5" t="s">
        <v>16</v>
      </c>
      <c r="K35" s="5">
        <v>15</v>
      </c>
      <c r="L35" s="5" t="s">
        <v>37</v>
      </c>
      <c r="M35" s="6" t="s">
        <v>97</v>
      </c>
      <c r="N35" s="5">
        <v>20</v>
      </c>
      <c r="O35" s="5">
        <v>18</v>
      </c>
      <c r="P35" s="5">
        <v>14</v>
      </c>
      <c r="T35" s="5" t="s">
        <v>149</v>
      </c>
      <c r="U35" s="5" t="s">
        <v>149</v>
      </c>
      <c r="V35" s="5" t="s">
        <v>149</v>
      </c>
      <c r="W35" s="6" t="s">
        <v>149</v>
      </c>
    </row>
    <row r="36" spans="1:24" x14ac:dyDescent="0.2">
      <c r="A36" s="6" t="s">
        <v>32</v>
      </c>
      <c r="B36" s="6">
        <v>1192021</v>
      </c>
      <c r="C36" s="6">
        <v>1</v>
      </c>
      <c r="D36" s="6">
        <v>16</v>
      </c>
      <c r="H36" s="6" t="s">
        <v>7</v>
      </c>
      <c r="I36" s="5">
        <v>30</v>
      </c>
      <c r="J36" s="5" t="s">
        <v>16</v>
      </c>
      <c r="K36" s="5">
        <v>30</v>
      </c>
      <c r="L36" s="5" t="s">
        <v>37</v>
      </c>
      <c r="M36" s="6" t="s">
        <v>97</v>
      </c>
      <c r="N36" s="5">
        <v>9</v>
      </c>
      <c r="O36" s="5">
        <v>8</v>
      </c>
      <c r="P36" s="5">
        <v>4</v>
      </c>
      <c r="T36" s="5" t="s">
        <v>149</v>
      </c>
      <c r="U36" s="5" t="s">
        <v>149</v>
      </c>
      <c r="V36" s="5" t="s">
        <v>149</v>
      </c>
      <c r="W36" s="6" t="s">
        <v>149</v>
      </c>
    </row>
    <row r="37" spans="1:24" x14ac:dyDescent="0.2">
      <c r="A37" s="6" t="s">
        <v>32</v>
      </c>
      <c r="B37" s="6">
        <v>1192021</v>
      </c>
      <c r="C37" s="6">
        <v>1</v>
      </c>
      <c r="D37" s="6">
        <v>17</v>
      </c>
      <c r="H37" s="6" t="s">
        <v>7</v>
      </c>
      <c r="I37" s="5">
        <v>50</v>
      </c>
      <c r="J37" s="5" t="s">
        <v>16</v>
      </c>
      <c r="K37" s="5">
        <v>35</v>
      </c>
      <c r="L37" s="5" t="s">
        <v>23</v>
      </c>
      <c r="M37" s="6" t="s">
        <v>97</v>
      </c>
      <c r="N37" s="5">
        <v>17</v>
      </c>
      <c r="O37" s="5">
        <v>16</v>
      </c>
      <c r="P37" s="5">
        <v>18</v>
      </c>
      <c r="Q37" s="5">
        <v>6</v>
      </c>
      <c r="R37" s="5">
        <v>8</v>
      </c>
      <c r="S37" s="5" t="s">
        <v>37</v>
      </c>
      <c r="T37" s="5" t="s">
        <v>97</v>
      </c>
      <c r="U37" s="5" t="s">
        <v>151</v>
      </c>
      <c r="V37" s="5" t="s">
        <v>149</v>
      </c>
      <c r="W37" s="6" t="s">
        <v>55</v>
      </c>
      <c r="X37" s="5" t="s">
        <v>21</v>
      </c>
    </row>
    <row r="38" spans="1:24" x14ac:dyDescent="0.2">
      <c r="A38" s="6" t="s">
        <v>32</v>
      </c>
      <c r="B38" s="6">
        <v>1192021</v>
      </c>
      <c r="C38" s="6">
        <v>1</v>
      </c>
      <c r="D38" s="6">
        <v>18</v>
      </c>
      <c r="H38" s="6" t="s">
        <v>7</v>
      </c>
      <c r="I38" s="5">
        <v>45</v>
      </c>
      <c r="J38" s="5" t="s">
        <v>16</v>
      </c>
      <c r="K38" s="5">
        <v>15</v>
      </c>
      <c r="L38" s="5" t="s">
        <v>37</v>
      </c>
      <c r="M38" s="6" t="s">
        <v>97</v>
      </c>
      <c r="N38" s="5">
        <v>15</v>
      </c>
      <c r="O38" s="5">
        <v>12</v>
      </c>
      <c r="P38" s="5">
        <v>13</v>
      </c>
      <c r="T38" s="5" t="s">
        <v>149</v>
      </c>
      <c r="U38" s="5" t="s">
        <v>149</v>
      </c>
      <c r="V38" s="5" t="s">
        <v>149</v>
      </c>
      <c r="W38" s="6" t="s">
        <v>149</v>
      </c>
    </row>
    <row r="39" spans="1:24" x14ac:dyDescent="0.2">
      <c r="A39" s="6" t="s">
        <v>32</v>
      </c>
      <c r="B39" s="6">
        <v>1192021</v>
      </c>
      <c r="C39" s="6">
        <v>1</v>
      </c>
      <c r="D39" s="6">
        <v>19</v>
      </c>
      <c r="H39" s="6" t="s">
        <v>7</v>
      </c>
      <c r="I39" s="5">
        <v>45</v>
      </c>
      <c r="J39" s="5" t="s">
        <v>16</v>
      </c>
      <c r="K39" s="5">
        <v>30</v>
      </c>
      <c r="L39" s="5" t="s">
        <v>37</v>
      </c>
      <c r="M39" s="6" t="s">
        <v>97</v>
      </c>
      <c r="N39" s="5">
        <v>14</v>
      </c>
      <c r="O39" s="5">
        <v>11</v>
      </c>
      <c r="P39" s="5">
        <v>7</v>
      </c>
      <c r="T39" s="5" t="s">
        <v>149</v>
      </c>
      <c r="U39" s="5" t="s">
        <v>149</v>
      </c>
      <c r="V39" s="5" t="s">
        <v>149</v>
      </c>
      <c r="W39" s="6" t="s">
        <v>149</v>
      </c>
    </row>
    <row r="40" spans="1:24" x14ac:dyDescent="0.2">
      <c r="A40" s="6" t="s">
        <v>32</v>
      </c>
      <c r="B40" s="6">
        <v>1192021</v>
      </c>
      <c r="C40" s="6">
        <v>1</v>
      </c>
      <c r="D40" s="6">
        <v>20</v>
      </c>
      <c r="H40" s="6" t="s">
        <v>129</v>
      </c>
      <c r="I40" s="5">
        <v>20</v>
      </c>
      <c r="J40" s="5" t="s">
        <v>16</v>
      </c>
      <c r="M40" s="6" t="s">
        <v>97</v>
      </c>
      <c r="N40" s="5">
        <v>7</v>
      </c>
      <c r="O40" s="5">
        <v>6</v>
      </c>
      <c r="P40" s="5">
        <v>1</v>
      </c>
      <c r="T40" s="5" t="s">
        <v>149</v>
      </c>
      <c r="U40" s="5" t="s">
        <v>149</v>
      </c>
      <c r="V40" s="5" t="s">
        <v>149</v>
      </c>
      <c r="W40" s="6" t="s">
        <v>149</v>
      </c>
    </row>
    <row r="41" spans="1:24" x14ac:dyDescent="0.2">
      <c r="A41" s="6" t="s">
        <v>32</v>
      </c>
      <c r="B41" s="6">
        <v>1192021</v>
      </c>
      <c r="C41" s="6">
        <v>1</v>
      </c>
      <c r="D41" s="6">
        <v>21</v>
      </c>
      <c r="H41" s="6" t="s">
        <v>7</v>
      </c>
      <c r="I41" s="5">
        <v>45</v>
      </c>
      <c r="J41" s="5" t="s">
        <v>16</v>
      </c>
      <c r="M41" s="6" t="s">
        <v>97</v>
      </c>
      <c r="N41" s="5">
        <v>12</v>
      </c>
      <c r="O41" s="5">
        <v>10</v>
      </c>
      <c r="P41" s="5">
        <v>9</v>
      </c>
      <c r="T41" s="5" t="s">
        <v>149</v>
      </c>
      <c r="U41" s="5" t="s">
        <v>149</v>
      </c>
      <c r="V41" s="5" t="s">
        <v>149</v>
      </c>
      <c r="W41" s="6" t="s">
        <v>149</v>
      </c>
    </row>
    <row r="42" spans="1:24" x14ac:dyDescent="0.2">
      <c r="A42" s="6" t="s">
        <v>32</v>
      </c>
      <c r="B42" s="6">
        <v>1192021</v>
      </c>
      <c r="C42" s="6">
        <v>2</v>
      </c>
      <c r="D42" s="6">
        <v>22</v>
      </c>
      <c r="H42" s="6" t="s">
        <v>7</v>
      </c>
      <c r="I42" s="5">
        <v>50</v>
      </c>
      <c r="J42" s="5" t="s">
        <v>16</v>
      </c>
      <c r="K42" s="5">
        <v>30</v>
      </c>
      <c r="L42" s="5" t="s">
        <v>26</v>
      </c>
      <c r="M42" s="6" t="s">
        <v>97</v>
      </c>
      <c r="N42" s="5">
        <v>13</v>
      </c>
      <c r="O42" s="5">
        <v>13</v>
      </c>
      <c r="P42" s="5">
        <v>1</v>
      </c>
      <c r="Q42" s="5">
        <v>4</v>
      </c>
      <c r="R42" s="5">
        <v>5</v>
      </c>
      <c r="S42" s="5" t="s">
        <v>37</v>
      </c>
      <c r="T42" s="5" t="s">
        <v>97</v>
      </c>
      <c r="U42" s="5" t="s">
        <v>151</v>
      </c>
      <c r="V42" s="5" t="s">
        <v>149</v>
      </c>
      <c r="W42" s="6" t="s">
        <v>55</v>
      </c>
      <c r="X42" s="5" t="s">
        <v>21</v>
      </c>
    </row>
    <row r="43" spans="1:24" x14ac:dyDescent="0.2">
      <c r="A43" s="6" t="s">
        <v>32</v>
      </c>
      <c r="B43" s="6">
        <v>1192021</v>
      </c>
      <c r="C43" s="6">
        <v>2</v>
      </c>
      <c r="D43" s="6">
        <v>22</v>
      </c>
      <c r="H43" s="6" t="s">
        <v>7</v>
      </c>
      <c r="K43" s="5">
        <v>20</v>
      </c>
      <c r="L43" s="5" t="s">
        <v>37</v>
      </c>
      <c r="M43" s="6" t="s">
        <v>97</v>
      </c>
      <c r="Q43" s="5">
        <v>9</v>
      </c>
      <c r="R43" s="5">
        <v>1</v>
      </c>
      <c r="S43" s="5" t="s">
        <v>43</v>
      </c>
      <c r="T43" s="5" t="s">
        <v>97</v>
      </c>
      <c r="W43" s="6" t="s">
        <v>55</v>
      </c>
      <c r="X43" s="5" t="s">
        <v>21</v>
      </c>
    </row>
    <row r="44" spans="1:24" x14ac:dyDescent="0.2">
      <c r="A44" s="6" t="s">
        <v>32</v>
      </c>
      <c r="B44" s="6">
        <v>1192021</v>
      </c>
      <c r="C44" s="6">
        <v>2</v>
      </c>
      <c r="D44" s="6">
        <v>23</v>
      </c>
      <c r="H44" s="6" t="s">
        <v>7</v>
      </c>
      <c r="I44" s="5">
        <v>25</v>
      </c>
      <c r="J44" s="5" t="s">
        <v>16</v>
      </c>
      <c r="K44" s="5">
        <v>25</v>
      </c>
      <c r="L44" s="5" t="s">
        <v>37</v>
      </c>
      <c r="M44" s="6" t="s">
        <v>97</v>
      </c>
      <c r="N44" s="5">
        <v>8</v>
      </c>
      <c r="O44" s="5">
        <v>6</v>
      </c>
      <c r="P44" s="5">
        <v>1</v>
      </c>
      <c r="T44" s="5" t="s">
        <v>149</v>
      </c>
      <c r="U44" s="5" t="s">
        <v>149</v>
      </c>
      <c r="V44" s="5" t="s">
        <v>149</v>
      </c>
      <c r="W44" s="6" t="s">
        <v>149</v>
      </c>
    </row>
    <row r="45" spans="1:24" x14ac:dyDescent="0.2">
      <c r="A45" s="6" t="s">
        <v>32</v>
      </c>
      <c r="B45" s="6">
        <v>1192021</v>
      </c>
      <c r="C45" s="6">
        <v>2</v>
      </c>
      <c r="D45" s="6">
        <v>24</v>
      </c>
      <c r="H45" s="6" t="s">
        <v>7</v>
      </c>
      <c r="I45" s="5">
        <v>80</v>
      </c>
      <c r="J45" s="5" t="s">
        <v>16</v>
      </c>
      <c r="K45" s="5">
        <v>5</v>
      </c>
      <c r="L45" s="5" t="s">
        <v>17</v>
      </c>
      <c r="M45" s="6" t="s">
        <v>97</v>
      </c>
      <c r="N45" s="5">
        <v>25</v>
      </c>
      <c r="O45" s="5">
        <v>21</v>
      </c>
      <c r="P45" s="5">
        <v>7</v>
      </c>
      <c r="Q45" s="5">
        <v>3</v>
      </c>
      <c r="R45" s="5">
        <v>4</v>
      </c>
      <c r="S45" s="5" t="s">
        <v>44</v>
      </c>
      <c r="T45" s="5" t="s">
        <v>97</v>
      </c>
      <c r="U45" s="5" t="s">
        <v>151</v>
      </c>
      <c r="V45" s="5" t="s">
        <v>149</v>
      </c>
      <c r="W45" s="6" t="s">
        <v>55</v>
      </c>
      <c r="X45" s="5" t="s">
        <v>21</v>
      </c>
    </row>
    <row r="46" spans="1:24" x14ac:dyDescent="0.2">
      <c r="A46" s="6" t="s">
        <v>32</v>
      </c>
      <c r="B46" s="6">
        <v>1192021</v>
      </c>
      <c r="C46" s="6">
        <v>2</v>
      </c>
      <c r="D46" s="6">
        <v>24</v>
      </c>
      <c r="H46" s="6" t="s">
        <v>7</v>
      </c>
      <c r="K46" s="5">
        <v>3</v>
      </c>
      <c r="L46" s="5" t="s">
        <v>37</v>
      </c>
      <c r="M46" s="6" t="s">
        <v>97</v>
      </c>
      <c r="T46" s="5" t="s">
        <v>149</v>
      </c>
      <c r="W46" s="6" t="s">
        <v>55</v>
      </c>
    </row>
    <row r="47" spans="1:24" x14ac:dyDescent="0.2">
      <c r="A47" s="6" t="s">
        <v>32</v>
      </c>
      <c r="B47" s="6">
        <v>1192021</v>
      </c>
      <c r="C47" s="6">
        <v>2</v>
      </c>
      <c r="D47" s="6">
        <v>24</v>
      </c>
      <c r="H47" s="6" t="s">
        <v>7</v>
      </c>
      <c r="K47" s="5">
        <v>7</v>
      </c>
      <c r="L47" s="5" t="s">
        <v>37</v>
      </c>
      <c r="M47" s="6" t="s">
        <v>97</v>
      </c>
      <c r="T47" s="5" t="s">
        <v>149</v>
      </c>
      <c r="W47" s="6" t="s">
        <v>55</v>
      </c>
    </row>
    <row r="48" spans="1:24" x14ac:dyDescent="0.2">
      <c r="A48" s="6" t="s">
        <v>32</v>
      </c>
      <c r="B48" s="6">
        <v>1192021</v>
      </c>
      <c r="C48" s="6">
        <v>2</v>
      </c>
      <c r="D48" s="6">
        <v>24</v>
      </c>
      <c r="H48" s="6" t="s">
        <v>7</v>
      </c>
      <c r="K48" s="5">
        <v>8</v>
      </c>
      <c r="L48" s="5" t="s">
        <v>37</v>
      </c>
      <c r="M48" s="6" t="s">
        <v>97</v>
      </c>
      <c r="T48" s="5" t="s">
        <v>149</v>
      </c>
      <c r="W48" s="6" t="s">
        <v>55</v>
      </c>
    </row>
    <row r="49" spans="1:25" s="6" customFormat="1" x14ac:dyDescent="0.2">
      <c r="A49" s="6" t="s">
        <v>32</v>
      </c>
      <c r="B49" s="6">
        <v>1192021</v>
      </c>
      <c r="C49" s="6">
        <v>2</v>
      </c>
      <c r="D49" s="6">
        <v>25</v>
      </c>
      <c r="H49" s="6" t="s">
        <v>8</v>
      </c>
      <c r="I49" s="6">
        <v>65</v>
      </c>
      <c r="J49" s="6" t="s">
        <v>16</v>
      </c>
      <c r="K49" s="6">
        <v>65</v>
      </c>
      <c r="L49" s="6" t="s">
        <v>37</v>
      </c>
      <c r="M49" s="6" t="s">
        <v>97</v>
      </c>
      <c r="N49" s="6">
        <v>20</v>
      </c>
      <c r="O49" s="6">
        <v>17</v>
      </c>
      <c r="P49" s="6">
        <v>10</v>
      </c>
      <c r="Q49" s="6">
        <v>276.95</v>
      </c>
      <c r="R49" s="6">
        <v>1</v>
      </c>
      <c r="S49" s="6" t="s">
        <v>37</v>
      </c>
      <c r="T49" s="6" t="s">
        <v>97</v>
      </c>
      <c r="U49" s="6" t="s">
        <v>151</v>
      </c>
      <c r="V49" s="6" t="s">
        <v>149</v>
      </c>
      <c r="W49" s="6" t="s">
        <v>55</v>
      </c>
      <c r="X49" s="6" t="s">
        <v>21</v>
      </c>
      <c r="Y49" s="6" t="s">
        <v>225</v>
      </c>
    </row>
    <row r="50" spans="1:25" x14ac:dyDescent="0.2">
      <c r="A50" s="6" t="s">
        <v>32</v>
      </c>
      <c r="B50" s="6">
        <v>1192021</v>
      </c>
      <c r="C50" s="6">
        <v>2</v>
      </c>
      <c r="D50" s="6">
        <v>26</v>
      </c>
      <c r="H50" s="6" t="s">
        <v>7</v>
      </c>
      <c r="I50" s="5">
        <v>230</v>
      </c>
      <c r="J50" s="5" t="s">
        <v>16</v>
      </c>
      <c r="K50" s="5">
        <v>25</v>
      </c>
      <c r="L50" s="5" t="s">
        <v>17</v>
      </c>
      <c r="M50" s="6" t="s">
        <v>97</v>
      </c>
      <c r="N50" s="5">
        <v>57</v>
      </c>
      <c r="O50" s="5">
        <v>46</v>
      </c>
      <c r="P50" s="5">
        <v>35</v>
      </c>
      <c r="Q50" s="5">
        <v>14</v>
      </c>
      <c r="R50" s="5">
        <v>9</v>
      </c>
      <c r="S50" s="5" t="s">
        <v>44</v>
      </c>
      <c r="T50" s="5" t="s">
        <v>97</v>
      </c>
      <c r="U50" s="5" t="s">
        <v>151</v>
      </c>
      <c r="V50" s="5" t="s">
        <v>149</v>
      </c>
      <c r="W50" s="6" t="s">
        <v>55</v>
      </c>
      <c r="X50" s="5" t="s">
        <v>21</v>
      </c>
    </row>
    <row r="51" spans="1:25" x14ac:dyDescent="0.2">
      <c r="A51" s="6" t="s">
        <v>32</v>
      </c>
      <c r="B51" s="6">
        <v>1192021</v>
      </c>
      <c r="C51" s="6">
        <v>2</v>
      </c>
      <c r="D51" s="6">
        <v>26</v>
      </c>
      <c r="H51" s="6" t="s">
        <v>7</v>
      </c>
      <c r="K51" s="5">
        <v>60</v>
      </c>
      <c r="L51" s="5" t="s">
        <v>17</v>
      </c>
      <c r="M51" s="6" t="s">
        <v>97</v>
      </c>
      <c r="Q51" s="5">
        <v>21</v>
      </c>
      <c r="R51" s="5">
        <v>6</v>
      </c>
      <c r="S51" s="5" t="s">
        <v>44</v>
      </c>
      <c r="T51" s="5" t="s">
        <v>97</v>
      </c>
      <c r="W51" s="6" t="s">
        <v>55</v>
      </c>
      <c r="X51" s="5" t="s">
        <v>21</v>
      </c>
    </row>
    <row r="52" spans="1:25" x14ac:dyDescent="0.2">
      <c r="A52" s="6" t="s">
        <v>32</v>
      </c>
      <c r="B52" s="6">
        <v>1192021</v>
      </c>
      <c r="C52" s="6">
        <v>2</v>
      </c>
      <c r="D52" s="6">
        <v>26</v>
      </c>
      <c r="H52" s="6" t="s">
        <v>7</v>
      </c>
      <c r="K52" s="5">
        <v>10</v>
      </c>
      <c r="L52" s="5" t="s">
        <v>23</v>
      </c>
      <c r="M52" s="6" t="s">
        <v>97</v>
      </c>
      <c r="T52" s="5" t="s">
        <v>149</v>
      </c>
      <c r="W52" s="6" t="s">
        <v>55</v>
      </c>
    </row>
    <row r="53" spans="1:25" x14ac:dyDescent="0.2">
      <c r="A53" s="6" t="s">
        <v>32</v>
      </c>
      <c r="B53" s="6">
        <v>1192021</v>
      </c>
      <c r="C53" s="6">
        <v>2</v>
      </c>
      <c r="D53" s="6">
        <v>26</v>
      </c>
      <c r="H53" s="6" t="s">
        <v>7</v>
      </c>
      <c r="K53" s="5">
        <v>18</v>
      </c>
      <c r="L53" s="5" t="s">
        <v>23</v>
      </c>
      <c r="M53" s="6" t="s">
        <v>97</v>
      </c>
      <c r="T53" s="5" t="s">
        <v>149</v>
      </c>
      <c r="W53" s="6" t="s">
        <v>55</v>
      </c>
    </row>
    <row r="54" spans="1:25" x14ac:dyDescent="0.2">
      <c r="A54" s="6" t="s">
        <v>32</v>
      </c>
      <c r="B54" s="6">
        <v>1192021</v>
      </c>
      <c r="C54" s="6">
        <v>2</v>
      </c>
      <c r="D54" s="6">
        <v>27</v>
      </c>
      <c r="H54" s="6" t="s">
        <v>7</v>
      </c>
      <c r="I54" s="5">
        <v>75</v>
      </c>
      <c r="J54" s="5" t="s">
        <v>16</v>
      </c>
      <c r="K54" s="5">
        <v>3</v>
      </c>
      <c r="L54" s="5" t="s">
        <v>17</v>
      </c>
      <c r="M54" s="6" t="s">
        <v>97</v>
      </c>
      <c r="N54" s="5">
        <v>24</v>
      </c>
      <c r="O54" s="5">
        <v>18</v>
      </c>
      <c r="P54" s="5">
        <v>9</v>
      </c>
      <c r="Q54" s="5">
        <v>6</v>
      </c>
      <c r="R54" s="5">
        <v>3</v>
      </c>
      <c r="S54" s="5" t="s">
        <v>36</v>
      </c>
      <c r="T54" s="5" t="s">
        <v>97</v>
      </c>
      <c r="U54" s="5" t="s">
        <v>151</v>
      </c>
      <c r="V54" s="5" t="s">
        <v>149</v>
      </c>
      <c r="W54" s="6" t="s">
        <v>55</v>
      </c>
    </row>
    <row r="55" spans="1:25" x14ac:dyDescent="0.2">
      <c r="A55" s="6" t="s">
        <v>32</v>
      </c>
      <c r="B55" s="6">
        <v>1192021</v>
      </c>
      <c r="C55" s="6">
        <v>2</v>
      </c>
      <c r="D55" s="6">
        <v>27</v>
      </c>
      <c r="H55" s="6" t="s">
        <v>7</v>
      </c>
      <c r="K55" s="5">
        <v>5</v>
      </c>
      <c r="L55" s="5" t="s">
        <v>41</v>
      </c>
      <c r="M55" s="6" t="s">
        <v>97</v>
      </c>
      <c r="Q55" s="5">
        <v>4</v>
      </c>
      <c r="R55" s="5">
        <v>3</v>
      </c>
      <c r="S55" s="5" t="s">
        <v>17</v>
      </c>
      <c r="T55" s="5" t="s">
        <v>97</v>
      </c>
      <c r="W55" s="6" t="s">
        <v>55</v>
      </c>
    </row>
    <row r="56" spans="1:25" x14ac:dyDescent="0.2">
      <c r="A56" s="6" t="s">
        <v>32</v>
      </c>
      <c r="B56" s="6">
        <v>1192021</v>
      </c>
      <c r="C56" s="6">
        <v>2</v>
      </c>
      <c r="D56" s="6">
        <v>27</v>
      </c>
      <c r="H56" s="6" t="s">
        <v>7</v>
      </c>
      <c r="K56" s="5">
        <v>14</v>
      </c>
      <c r="L56" s="5" t="s">
        <v>45</v>
      </c>
      <c r="M56" s="6" t="s">
        <v>97</v>
      </c>
      <c r="Q56" s="5">
        <v>5</v>
      </c>
      <c r="R56" s="5">
        <v>10</v>
      </c>
      <c r="S56" s="5" t="s">
        <v>17</v>
      </c>
      <c r="T56" s="5" t="s">
        <v>97</v>
      </c>
      <c r="W56" s="6" t="s">
        <v>55</v>
      </c>
    </row>
    <row r="57" spans="1:25" x14ac:dyDescent="0.2">
      <c r="A57" s="6" t="s">
        <v>32</v>
      </c>
      <c r="B57" s="6">
        <v>1192021</v>
      </c>
      <c r="C57" s="6">
        <v>2</v>
      </c>
      <c r="D57" s="6">
        <v>27</v>
      </c>
      <c r="H57" s="6" t="s">
        <v>7</v>
      </c>
      <c r="K57" s="5">
        <v>1</v>
      </c>
      <c r="L57" s="5" t="s">
        <v>17</v>
      </c>
      <c r="M57" s="6" t="s">
        <v>97</v>
      </c>
      <c r="T57" s="5" t="s">
        <v>149</v>
      </c>
      <c r="W57" s="6" t="s">
        <v>55</v>
      </c>
    </row>
    <row r="58" spans="1:25" s="6" customFormat="1" x14ac:dyDescent="0.2">
      <c r="A58" s="6" t="s">
        <v>32</v>
      </c>
      <c r="B58" s="6">
        <v>1192021</v>
      </c>
      <c r="C58" s="6">
        <v>2</v>
      </c>
      <c r="D58" s="6">
        <v>28</v>
      </c>
      <c r="H58" s="6" t="s">
        <v>8</v>
      </c>
      <c r="I58" s="6">
        <v>255</v>
      </c>
      <c r="J58" s="6" t="s">
        <v>16</v>
      </c>
      <c r="K58" s="6">
        <v>255</v>
      </c>
      <c r="L58" s="6" t="s">
        <v>23</v>
      </c>
      <c r="M58" s="6" t="s">
        <v>97</v>
      </c>
      <c r="N58" s="6">
        <v>80</v>
      </c>
      <c r="O58" s="6">
        <v>30</v>
      </c>
      <c r="P58" s="6">
        <v>1</v>
      </c>
      <c r="Q58" s="6">
        <v>1269</v>
      </c>
      <c r="R58" s="6">
        <v>1</v>
      </c>
      <c r="S58" s="6" t="s">
        <v>37</v>
      </c>
      <c r="T58" s="6" t="s">
        <v>97</v>
      </c>
      <c r="U58" s="6" t="s">
        <v>151</v>
      </c>
      <c r="V58" s="6" t="s">
        <v>149</v>
      </c>
      <c r="W58" s="6" t="s">
        <v>55</v>
      </c>
      <c r="X58" s="6" t="s">
        <v>21</v>
      </c>
      <c r="Y58" s="6" t="s">
        <v>226</v>
      </c>
    </row>
    <row r="59" spans="1:25" x14ac:dyDescent="0.2">
      <c r="A59" s="6" t="s">
        <v>32</v>
      </c>
      <c r="B59" s="6">
        <v>1192021</v>
      </c>
      <c r="C59" s="6">
        <v>3</v>
      </c>
      <c r="D59" s="6">
        <v>29</v>
      </c>
      <c r="H59" s="6" t="s">
        <v>7</v>
      </c>
      <c r="I59" s="5">
        <v>50</v>
      </c>
      <c r="J59" s="5" t="s">
        <v>16</v>
      </c>
      <c r="K59" s="5">
        <v>40</v>
      </c>
      <c r="L59" s="5" t="s">
        <v>26</v>
      </c>
      <c r="M59" s="6" t="s">
        <v>97</v>
      </c>
      <c r="N59" s="5">
        <v>16</v>
      </c>
      <c r="O59" s="5">
        <v>15</v>
      </c>
      <c r="P59" s="5">
        <v>6</v>
      </c>
      <c r="Q59" s="5">
        <v>6</v>
      </c>
      <c r="R59" s="5">
        <v>4</v>
      </c>
      <c r="S59" s="5" t="s">
        <v>43</v>
      </c>
      <c r="T59" s="5" t="s">
        <v>97</v>
      </c>
      <c r="U59" s="5" t="s">
        <v>151</v>
      </c>
      <c r="V59" s="5" t="s">
        <v>149</v>
      </c>
      <c r="W59" s="6" t="s">
        <v>55</v>
      </c>
      <c r="X59" s="5" t="s">
        <v>21</v>
      </c>
    </row>
    <row r="60" spans="1:25" x14ac:dyDescent="0.2">
      <c r="A60" s="6" t="s">
        <v>32</v>
      </c>
      <c r="B60" s="6">
        <v>1192021</v>
      </c>
      <c r="C60" s="6">
        <v>3</v>
      </c>
      <c r="D60" s="6">
        <v>29</v>
      </c>
      <c r="H60" s="6" t="s">
        <v>7</v>
      </c>
      <c r="M60" s="6" t="s">
        <v>97</v>
      </c>
      <c r="Q60" s="5">
        <v>5</v>
      </c>
      <c r="R60" s="5">
        <v>3</v>
      </c>
      <c r="S60" s="5" t="s">
        <v>43</v>
      </c>
      <c r="T60" s="5" t="s">
        <v>97</v>
      </c>
      <c r="W60" s="6" t="s">
        <v>55</v>
      </c>
      <c r="X60" s="5" t="s">
        <v>21</v>
      </c>
    </row>
    <row r="61" spans="1:25" x14ac:dyDescent="0.2">
      <c r="A61" s="6" t="s">
        <v>32</v>
      </c>
      <c r="B61" s="6">
        <v>1192021</v>
      </c>
      <c r="C61" s="6">
        <v>3</v>
      </c>
      <c r="D61" s="6">
        <v>30</v>
      </c>
      <c r="H61" s="6" t="s">
        <v>7</v>
      </c>
      <c r="I61" s="5">
        <v>395</v>
      </c>
      <c r="J61" s="5" t="s">
        <v>16</v>
      </c>
      <c r="K61" s="5">
        <v>70</v>
      </c>
      <c r="L61" s="5" t="s">
        <v>17</v>
      </c>
      <c r="M61" s="6" t="s">
        <v>97</v>
      </c>
      <c r="N61" s="5">
        <v>118</v>
      </c>
      <c r="O61" s="5">
        <v>91</v>
      </c>
      <c r="P61" s="5">
        <v>90</v>
      </c>
      <c r="Q61" s="5">
        <v>44</v>
      </c>
      <c r="R61" s="5">
        <v>40</v>
      </c>
      <c r="S61" s="5" t="s">
        <v>17</v>
      </c>
      <c r="T61" s="5" t="s">
        <v>97</v>
      </c>
      <c r="U61" s="5" t="s">
        <v>151</v>
      </c>
      <c r="V61" s="5" t="s">
        <v>149</v>
      </c>
      <c r="W61" s="6" t="s">
        <v>51</v>
      </c>
      <c r="X61" s="5" t="s">
        <v>21</v>
      </c>
      <c r="Y61" s="5" t="s">
        <v>46</v>
      </c>
    </row>
    <row r="62" spans="1:25" x14ac:dyDescent="0.2">
      <c r="A62" s="6" t="s">
        <v>32</v>
      </c>
      <c r="B62" s="6">
        <v>1192021</v>
      </c>
      <c r="C62" s="6">
        <v>3</v>
      </c>
      <c r="D62" s="6">
        <v>30</v>
      </c>
      <c r="H62" s="6" t="s">
        <v>7</v>
      </c>
      <c r="K62" s="5">
        <v>20</v>
      </c>
      <c r="L62" s="5" t="s">
        <v>17</v>
      </c>
      <c r="M62" s="6" t="s">
        <v>97</v>
      </c>
      <c r="Q62" s="5">
        <v>16</v>
      </c>
      <c r="R62" s="5">
        <v>6</v>
      </c>
      <c r="S62" s="5" t="s">
        <v>17</v>
      </c>
      <c r="T62" s="5" t="s">
        <v>97</v>
      </c>
      <c r="W62" s="6" t="s">
        <v>55</v>
      </c>
      <c r="X62" s="5" t="s">
        <v>21</v>
      </c>
    </row>
    <row r="63" spans="1:25" x14ac:dyDescent="0.2">
      <c r="A63" s="6" t="s">
        <v>32</v>
      </c>
      <c r="B63" s="6">
        <v>1192021</v>
      </c>
      <c r="C63" s="6">
        <v>3</v>
      </c>
      <c r="D63" s="6">
        <v>30</v>
      </c>
      <c r="H63" s="6" t="s">
        <v>7</v>
      </c>
      <c r="K63" s="5">
        <v>12</v>
      </c>
      <c r="L63" s="5" t="s">
        <v>41</v>
      </c>
      <c r="M63" s="6" t="s">
        <v>97</v>
      </c>
      <c r="Q63" s="5">
        <v>12</v>
      </c>
      <c r="R63" s="5">
        <v>10</v>
      </c>
      <c r="S63" s="5" t="s">
        <v>36</v>
      </c>
      <c r="T63" s="5" t="s">
        <v>97</v>
      </c>
      <c r="W63" s="6" t="s">
        <v>55</v>
      </c>
      <c r="X63" s="5" t="s">
        <v>21</v>
      </c>
    </row>
    <row r="64" spans="1:25" x14ac:dyDescent="0.2">
      <c r="A64" s="6" t="s">
        <v>32</v>
      </c>
      <c r="B64" s="6">
        <v>1192021</v>
      </c>
      <c r="C64" s="6">
        <v>3</v>
      </c>
      <c r="D64" s="6">
        <v>30</v>
      </c>
      <c r="H64" s="6" t="s">
        <v>7</v>
      </c>
      <c r="K64" s="5">
        <v>10</v>
      </c>
      <c r="L64" s="5" t="s">
        <v>47</v>
      </c>
      <c r="M64" s="6" t="s">
        <v>97</v>
      </c>
      <c r="Q64" s="5">
        <v>12</v>
      </c>
      <c r="R64" s="5">
        <v>4</v>
      </c>
      <c r="S64" s="5" t="s">
        <v>43</v>
      </c>
      <c r="T64" s="5" t="s">
        <v>97</v>
      </c>
      <c r="W64" s="6" t="s">
        <v>55</v>
      </c>
      <c r="X64" s="5" t="s">
        <v>21</v>
      </c>
    </row>
    <row r="65" spans="1:25" x14ac:dyDescent="0.2">
      <c r="A65" s="6" t="s">
        <v>32</v>
      </c>
      <c r="B65" s="6">
        <v>1192021</v>
      </c>
      <c r="C65" s="6">
        <v>3</v>
      </c>
      <c r="D65" s="6">
        <v>30</v>
      </c>
      <c r="H65" s="6" t="s">
        <v>7</v>
      </c>
      <c r="K65" s="5">
        <v>9</v>
      </c>
      <c r="L65" s="5" t="s">
        <v>47</v>
      </c>
      <c r="M65" s="6" t="s">
        <v>97</v>
      </c>
      <c r="T65" s="5" t="s">
        <v>149</v>
      </c>
      <c r="W65" s="6" t="s">
        <v>55</v>
      </c>
    </row>
    <row r="66" spans="1:25" x14ac:dyDescent="0.2">
      <c r="A66" s="6" t="s">
        <v>32</v>
      </c>
      <c r="B66" s="6">
        <v>1192021</v>
      </c>
      <c r="C66" s="6">
        <v>3</v>
      </c>
      <c r="D66" s="6">
        <v>30</v>
      </c>
      <c r="H66" s="6" t="s">
        <v>7</v>
      </c>
      <c r="K66" s="5">
        <v>3</v>
      </c>
      <c r="L66" s="5" t="s">
        <v>17</v>
      </c>
      <c r="M66" s="6" t="s">
        <v>97</v>
      </c>
      <c r="T66" s="5" t="s">
        <v>149</v>
      </c>
      <c r="W66" s="6" t="s">
        <v>55</v>
      </c>
    </row>
    <row r="67" spans="1:25" x14ac:dyDescent="0.2">
      <c r="A67" s="6" t="s">
        <v>32</v>
      </c>
      <c r="B67" s="6">
        <v>1192021</v>
      </c>
      <c r="C67" s="6">
        <v>3</v>
      </c>
      <c r="D67" s="6">
        <v>31</v>
      </c>
      <c r="H67" s="6" t="s">
        <v>7</v>
      </c>
      <c r="I67" s="5">
        <v>55</v>
      </c>
      <c r="J67" s="5" t="s">
        <v>16</v>
      </c>
      <c r="K67" s="5">
        <v>50</v>
      </c>
      <c r="L67" s="5" t="s">
        <v>17</v>
      </c>
      <c r="M67" s="6" t="s">
        <v>97</v>
      </c>
      <c r="N67" s="5">
        <v>17</v>
      </c>
      <c r="O67" s="5">
        <v>15</v>
      </c>
      <c r="P67" s="5">
        <v>5</v>
      </c>
      <c r="Q67" s="5">
        <v>12</v>
      </c>
      <c r="R67" s="5">
        <v>7</v>
      </c>
      <c r="S67" s="5" t="s">
        <v>44</v>
      </c>
      <c r="T67" s="5" t="s">
        <v>97</v>
      </c>
      <c r="U67" s="5" t="s">
        <v>151</v>
      </c>
      <c r="V67" s="5" t="s">
        <v>149</v>
      </c>
      <c r="W67" s="6" t="s">
        <v>55</v>
      </c>
      <c r="X67" s="5" t="s">
        <v>21</v>
      </c>
    </row>
    <row r="68" spans="1:25" x14ac:dyDescent="0.2">
      <c r="A68" s="6" t="s">
        <v>32</v>
      </c>
      <c r="B68" s="6">
        <v>1192021</v>
      </c>
      <c r="C68" s="6">
        <v>3</v>
      </c>
      <c r="D68" s="6">
        <v>31</v>
      </c>
      <c r="H68" s="6" t="s">
        <v>7</v>
      </c>
      <c r="K68" s="5">
        <v>1</v>
      </c>
      <c r="L68" s="5" t="s">
        <v>37</v>
      </c>
      <c r="M68" s="6" t="s">
        <v>97</v>
      </c>
      <c r="T68" s="5" t="s">
        <v>149</v>
      </c>
      <c r="W68" s="6" t="s">
        <v>55</v>
      </c>
    </row>
    <row r="69" spans="1:25" x14ac:dyDescent="0.2">
      <c r="A69" s="6" t="s">
        <v>32</v>
      </c>
      <c r="B69" s="6">
        <v>1192021</v>
      </c>
      <c r="C69" s="6">
        <v>3</v>
      </c>
      <c r="D69" s="6">
        <v>32</v>
      </c>
      <c r="H69" s="6" t="s">
        <v>7</v>
      </c>
      <c r="I69" s="5">
        <v>220</v>
      </c>
      <c r="J69" s="5" t="s">
        <v>16</v>
      </c>
      <c r="K69" s="5">
        <v>50</v>
      </c>
      <c r="L69" s="5" t="s">
        <v>41</v>
      </c>
      <c r="M69" s="6" t="s">
        <v>97</v>
      </c>
      <c r="N69" s="5">
        <v>77</v>
      </c>
      <c r="O69" s="5">
        <v>35</v>
      </c>
      <c r="P69" s="5">
        <v>11</v>
      </c>
      <c r="Q69" s="5">
        <v>17</v>
      </c>
      <c r="R69" s="5">
        <v>7</v>
      </c>
      <c r="S69" s="5" t="s">
        <v>41</v>
      </c>
      <c r="T69" s="5" t="s">
        <v>97</v>
      </c>
      <c r="U69" s="5" t="s">
        <v>151</v>
      </c>
      <c r="V69" s="5" t="s">
        <v>149</v>
      </c>
      <c r="W69" s="6" t="s">
        <v>55</v>
      </c>
      <c r="X69" s="5" t="s">
        <v>21</v>
      </c>
      <c r="Y69" s="5" t="s">
        <v>48</v>
      </c>
    </row>
    <row r="70" spans="1:25" x14ac:dyDescent="0.2">
      <c r="A70" s="6" t="s">
        <v>32</v>
      </c>
      <c r="B70" s="6">
        <v>1192021</v>
      </c>
      <c r="C70" s="6">
        <v>3</v>
      </c>
      <c r="D70" s="6">
        <v>32</v>
      </c>
      <c r="H70" s="6" t="s">
        <v>7</v>
      </c>
      <c r="K70" s="5">
        <v>9</v>
      </c>
      <c r="L70" s="5" t="s">
        <v>17</v>
      </c>
      <c r="M70" s="6" t="s">
        <v>97</v>
      </c>
      <c r="Q70" s="5">
        <v>15</v>
      </c>
      <c r="R70" s="5">
        <v>4</v>
      </c>
      <c r="S70" s="5" t="s">
        <v>44</v>
      </c>
      <c r="T70" s="5" t="s">
        <v>97</v>
      </c>
      <c r="W70" s="6" t="s">
        <v>55</v>
      </c>
      <c r="X70" s="5" t="s">
        <v>21</v>
      </c>
    </row>
    <row r="71" spans="1:25" x14ac:dyDescent="0.2">
      <c r="A71" s="6" t="s">
        <v>32</v>
      </c>
      <c r="B71" s="6">
        <v>1192021</v>
      </c>
      <c r="C71" s="6">
        <v>3</v>
      </c>
      <c r="D71" s="6">
        <v>33</v>
      </c>
      <c r="H71" s="6" t="s">
        <v>7</v>
      </c>
      <c r="I71" s="5">
        <v>60</v>
      </c>
      <c r="J71" s="5" t="s">
        <v>16</v>
      </c>
      <c r="K71" s="5">
        <v>4</v>
      </c>
      <c r="L71" s="5" t="s">
        <v>44</v>
      </c>
      <c r="M71" s="6" t="s">
        <v>97</v>
      </c>
      <c r="N71" s="5">
        <v>17</v>
      </c>
      <c r="O71" s="5">
        <v>16</v>
      </c>
      <c r="P71" s="5">
        <v>8</v>
      </c>
      <c r="Q71" s="5">
        <v>4</v>
      </c>
      <c r="R71" s="5">
        <v>9</v>
      </c>
      <c r="S71" s="5" t="s">
        <v>44</v>
      </c>
      <c r="T71" s="5" t="s">
        <v>97</v>
      </c>
      <c r="U71" s="5" t="s">
        <v>151</v>
      </c>
      <c r="V71" s="5" t="s">
        <v>149</v>
      </c>
      <c r="W71" s="6" t="s">
        <v>55</v>
      </c>
      <c r="X71" s="5" t="s">
        <v>21</v>
      </c>
    </row>
    <row r="72" spans="1:25" x14ac:dyDescent="0.2">
      <c r="A72" s="6" t="s">
        <v>32</v>
      </c>
      <c r="B72" s="6">
        <v>1192021</v>
      </c>
      <c r="C72" s="6">
        <v>3</v>
      </c>
      <c r="D72" s="6">
        <v>34</v>
      </c>
      <c r="H72" s="6" t="s">
        <v>7</v>
      </c>
      <c r="I72" s="5">
        <v>80</v>
      </c>
      <c r="J72" s="5" t="s">
        <v>16</v>
      </c>
      <c r="K72" s="5">
        <v>80</v>
      </c>
      <c r="L72" s="5" t="s">
        <v>43</v>
      </c>
      <c r="M72" s="6" t="s">
        <v>97</v>
      </c>
      <c r="N72" s="5">
        <v>25</v>
      </c>
      <c r="O72" s="5">
        <v>22</v>
      </c>
      <c r="P72" s="5">
        <v>12</v>
      </c>
      <c r="T72" s="5" t="s">
        <v>149</v>
      </c>
      <c r="U72" s="5" t="s">
        <v>149</v>
      </c>
      <c r="V72" s="5" t="s">
        <v>149</v>
      </c>
      <c r="W72" s="6" t="s">
        <v>149</v>
      </c>
    </row>
    <row r="73" spans="1:25" x14ac:dyDescent="0.2">
      <c r="A73" s="6" t="s">
        <v>32</v>
      </c>
      <c r="B73" s="6">
        <v>1202021</v>
      </c>
      <c r="C73" s="6">
        <v>1</v>
      </c>
      <c r="D73" s="6">
        <v>35</v>
      </c>
      <c r="H73" s="6" t="s">
        <v>7</v>
      </c>
      <c r="I73" s="5">
        <v>115</v>
      </c>
      <c r="J73" s="5" t="s">
        <v>16</v>
      </c>
      <c r="K73" s="5">
        <v>15</v>
      </c>
      <c r="L73" s="5" t="s">
        <v>17</v>
      </c>
      <c r="M73" s="6" t="s">
        <v>97</v>
      </c>
      <c r="N73" s="5">
        <v>34</v>
      </c>
      <c r="O73" s="5">
        <v>27</v>
      </c>
      <c r="P73" s="5">
        <v>16</v>
      </c>
      <c r="Q73" s="5">
        <v>15</v>
      </c>
      <c r="R73" s="5">
        <v>10</v>
      </c>
      <c r="S73" s="5" t="s">
        <v>17</v>
      </c>
      <c r="T73" s="5" t="s">
        <v>97</v>
      </c>
      <c r="U73" s="5" t="s">
        <v>151</v>
      </c>
      <c r="V73" s="5" t="s">
        <v>149</v>
      </c>
      <c r="W73" s="6" t="s">
        <v>55</v>
      </c>
      <c r="X73" s="5" t="s">
        <v>50</v>
      </c>
    </row>
    <row r="74" spans="1:25" x14ac:dyDescent="0.2">
      <c r="A74" s="6" t="s">
        <v>32</v>
      </c>
      <c r="B74" s="6">
        <v>1202021</v>
      </c>
      <c r="C74" s="6">
        <v>1</v>
      </c>
      <c r="D74" s="6">
        <v>35</v>
      </c>
      <c r="H74" s="6" t="s">
        <v>7</v>
      </c>
      <c r="K74" s="5">
        <v>3</v>
      </c>
      <c r="L74" s="5" t="s">
        <v>17</v>
      </c>
      <c r="M74" s="6" t="s">
        <v>97</v>
      </c>
      <c r="Q74" s="5">
        <v>2</v>
      </c>
      <c r="R74" s="5">
        <v>5</v>
      </c>
      <c r="S74" s="5" t="s">
        <v>17</v>
      </c>
      <c r="T74" s="5" t="s">
        <v>97</v>
      </c>
      <c r="W74" s="6" t="s">
        <v>55</v>
      </c>
      <c r="X74" s="5" t="s">
        <v>21</v>
      </c>
    </row>
    <row r="75" spans="1:25" x14ac:dyDescent="0.2">
      <c r="A75" s="6" t="s">
        <v>32</v>
      </c>
      <c r="B75" s="6">
        <v>1202021</v>
      </c>
      <c r="C75" s="6">
        <v>1</v>
      </c>
      <c r="D75" s="6">
        <v>35</v>
      </c>
      <c r="H75" s="6" t="s">
        <v>7</v>
      </c>
      <c r="K75" s="5">
        <v>11</v>
      </c>
      <c r="L75" s="5" t="s">
        <v>49</v>
      </c>
      <c r="M75" s="6" t="s">
        <v>97</v>
      </c>
      <c r="T75" s="5" t="s">
        <v>149</v>
      </c>
      <c r="W75" s="6" t="s">
        <v>55</v>
      </c>
    </row>
    <row r="76" spans="1:25" x14ac:dyDescent="0.2">
      <c r="A76" s="6" t="s">
        <v>32</v>
      </c>
      <c r="B76" s="6">
        <v>1202021</v>
      </c>
      <c r="C76" s="6">
        <v>1</v>
      </c>
      <c r="D76" s="6">
        <v>35</v>
      </c>
      <c r="H76" s="6" t="s">
        <v>7</v>
      </c>
      <c r="K76" s="5">
        <v>9</v>
      </c>
      <c r="L76" s="5" t="s">
        <v>26</v>
      </c>
      <c r="M76" s="6" t="s">
        <v>97</v>
      </c>
      <c r="T76" s="5" t="s">
        <v>149</v>
      </c>
      <c r="W76" s="6" t="s">
        <v>55</v>
      </c>
    </row>
    <row r="77" spans="1:25" x14ac:dyDescent="0.2">
      <c r="A77" s="6" t="s">
        <v>32</v>
      </c>
      <c r="B77" s="6">
        <v>1202021</v>
      </c>
      <c r="C77" s="6">
        <v>1</v>
      </c>
      <c r="D77" s="6">
        <v>35</v>
      </c>
      <c r="H77" s="6" t="s">
        <v>7</v>
      </c>
      <c r="K77" s="5">
        <v>10</v>
      </c>
      <c r="L77" s="5" t="s">
        <v>26</v>
      </c>
      <c r="M77" s="6" t="s">
        <v>97</v>
      </c>
      <c r="T77" s="5" t="s">
        <v>149</v>
      </c>
      <c r="W77" s="6" t="s">
        <v>55</v>
      </c>
    </row>
    <row r="78" spans="1:25" x14ac:dyDescent="0.2">
      <c r="A78" s="6" t="s">
        <v>32</v>
      </c>
      <c r="B78" s="6">
        <v>1202021</v>
      </c>
      <c r="C78" s="6">
        <v>1</v>
      </c>
      <c r="D78" s="6">
        <v>36</v>
      </c>
      <c r="H78" s="6" t="s">
        <v>7</v>
      </c>
      <c r="I78" s="5">
        <v>140</v>
      </c>
      <c r="J78" s="5" t="s">
        <v>16</v>
      </c>
      <c r="K78" s="5">
        <v>2</v>
      </c>
      <c r="L78" s="5" t="s">
        <v>17</v>
      </c>
      <c r="M78" s="6" t="s">
        <v>97</v>
      </c>
      <c r="N78" s="5">
        <v>40</v>
      </c>
      <c r="O78" s="5">
        <v>36</v>
      </c>
      <c r="P78" s="5">
        <v>4</v>
      </c>
      <c r="Q78" s="5">
        <v>22</v>
      </c>
      <c r="R78" s="5">
        <v>9</v>
      </c>
      <c r="S78" s="5" t="s">
        <v>43</v>
      </c>
      <c r="T78" s="5" t="s">
        <v>97</v>
      </c>
      <c r="U78" s="5" t="s">
        <v>151</v>
      </c>
      <c r="V78" s="5" t="s">
        <v>149</v>
      </c>
      <c r="W78" s="6" t="s">
        <v>51</v>
      </c>
      <c r="X78" s="5" t="s">
        <v>50</v>
      </c>
      <c r="Y78" s="5" t="s">
        <v>78</v>
      </c>
    </row>
    <row r="79" spans="1:25" x14ac:dyDescent="0.2">
      <c r="A79" s="6" t="s">
        <v>32</v>
      </c>
      <c r="B79" s="6">
        <v>1202021</v>
      </c>
      <c r="C79" s="6">
        <v>1</v>
      </c>
      <c r="D79" s="6">
        <v>36</v>
      </c>
      <c r="H79" s="6" t="s">
        <v>7</v>
      </c>
      <c r="K79" s="5">
        <v>2</v>
      </c>
      <c r="L79" s="5" t="s">
        <v>17</v>
      </c>
      <c r="M79" s="6" t="s">
        <v>97</v>
      </c>
      <c r="Q79" s="5">
        <v>17</v>
      </c>
      <c r="R79" s="5">
        <v>7</v>
      </c>
      <c r="S79" s="5" t="s">
        <v>43</v>
      </c>
      <c r="T79" s="5" t="s">
        <v>97</v>
      </c>
      <c r="W79" s="6" t="s">
        <v>51</v>
      </c>
      <c r="X79" s="5" t="s">
        <v>21</v>
      </c>
    </row>
    <row r="80" spans="1:25" x14ac:dyDescent="0.2">
      <c r="A80" s="6" t="s">
        <v>32</v>
      </c>
      <c r="B80" s="6">
        <v>1202021</v>
      </c>
      <c r="C80" s="6">
        <v>1</v>
      </c>
      <c r="D80" s="6">
        <v>36</v>
      </c>
      <c r="H80" s="6" t="s">
        <v>7</v>
      </c>
      <c r="K80" s="5">
        <v>6</v>
      </c>
      <c r="L80" s="5" t="s">
        <v>17</v>
      </c>
      <c r="M80" s="6" t="s">
        <v>97</v>
      </c>
      <c r="T80" s="5" t="s">
        <v>149</v>
      </c>
      <c r="W80" s="6" t="s">
        <v>55</v>
      </c>
    </row>
    <row r="81" spans="1:25" x14ac:dyDescent="0.2">
      <c r="A81" s="6" t="s">
        <v>32</v>
      </c>
      <c r="B81" s="6">
        <v>1202021</v>
      </c>
      <c r="C81" s="6">
        <v>1</v>
      </c>
      <c r="D81" s="6">
        <v>36</v>
      </c>
      <c r="H81" s="6" t="s">
        <v>7</v>
      </c>
      <c r="K81" s="5">
        <v>14</v>
      </c>
      <c r="L81" s="5" t="s">
        <v>17</v>
      </c>
      <c r="M81" s="6" t="s">
        <v>97</v>
      </c>
      <c r="T81" s="5" t="s">
        <v>149</v>
      </c>
      <c r="W81" s="6" t="s">
        <v>55</v>
      </c>
    </row>
    <row r="82" spans="1:25" x14ac:dyDescent="0.2">
      <c r="A82" s="6" t="s">
        <v>32</v>
      </c>
      <c r="B82" s="6">
        <v>1202021</v>
      </c>
      <c r="C82" s="6">
        <v>1</v>
      </c>
      <c r="D82" s="6">
        <v>36</v>
      </c>
      <c r="H82" s="6" t="s">
        <v>7</v>
      </c>
      <c r="K82" s="5">
        <f>I78-(SUM(K78:K81))</f>
        <v>116</v>
      </c>
      <c r="L82" s="5" t="s">
        <v>43</v>
      </c>
      <c r="M82" s="6" t="s">
        <v>97</v>
      </c>
      <c r="T82" s="5" t="s">
        <v>149</v>
      </c>
      <c r="W82" s="6" t="s">
        <v>55</v>
      </c>
    </row>
    <row r="83" spans="1:25" x14ac:dyDescent="0.2">
      <c r="A83" s="6" t="s">
        <v>32</v>
      </c>
      <c r="B83" s="6">
        <v>1202021</v>
      </c>
      <c r="C83" s="6">
        <v>1</v>
      </c>
      <c r="D83" s="6">
        <v>37</v>
      </c>
      <c r="H83" s="6" t="s">
        <v>7</v>
      </c>
      <c r="I83" s="5">
        <v>140</v>
      </c>
      <c r="J83" s="5" t="s">
        <v>16</v>
      </c>
      <c r="K83" s="5">
        <v>40</v>
      </c>
      <c r="L83" s="5" t="s">
        <v>17</v>
      </c>
      <c r="M83" s="6" t="s">
        <v>97</v>
      </c>
      <c r="N83" s="5">
        <v>40</v>
      </c>
      <c r="O83" s="5">
        <v>40</v>
      </c>
      <c r="P83" s="5">
        <v>10</v>
      </c>
      <c r="Q83" s="5">
        <v>31</v>
      </c>
      <c r="R83" s="5">
        <v>17</v>
      </c>
      <c r="S83" s="5" t="s">
        <v>52</v>
      </c>
      <c r="T83" s="5" t="s">
        <v>97</v>
      </c>
      <c r="U83" s="5" t="s">
        <v>151</v>
      </c>
      <c r="V83" s="5" t="s">
        <v>149</v>
      </c>
      <c r="W83" s="6" t="s">
        <v>55</v>
      </c>
      <c r="X83" s="5" t="s">
        <v>21</v>
      </c>
    </row>
    <row r="84" spans="1:25" x14ac:dyDescent="0.2">
      <c r="A84" s="6" t="s">
        <v>32</v>
      </c>
      <c r="B84" s="6">
        <v>1202021</v>
      </c>
      <c r="C84" s="6">
        <v>1</v>
      </c>
      <c r="D84" s="6">
        <v>37</v>
      </c>
      <c r="H84" s="6" t="s">
        <v>7</v>
      </c>
      <c r="K84" s="5">
        <v>1</v>
      </c>
      <c r="L84" s="5" t="s">
        <v>17</v>
      </c>
      <c r="M84" s="6" t="s">
        <v>97</v>
      </c>
      <c r="Q84" s="5">
        <v>13</v>
      </c>
      <c r="R84" s="5">
        <v>6</v>
      </c>
      <c r="S84" s="5" t="s">
        <v>45</v>
      </c>
      <c r="T84" s="5" t="s">
        <v>97</v>
      </c>
      <c r="W84" s="6" t="s">
        <v>55</v>
      </c>
      <c r="X84" s="5" t="s">
        <v>21</v>
      </c>
    </row>
    <row r="85" spans="1:25" x14ac:dyDescent="0.2">
      <c r="A85" s="6" t="s">
        <v>32</v>
      </c>
      <c r="B85" s="6">
        <v>1202021</v>
      </c>
      <c r="C85" s="6">
        <v>1</v>
      </c>
      <c r="D85" s="6">
        <v>37</v>
      </c>
      <c r="H85" s="6" t="s">
        <v>7</v>
      </c>
      <c r="K85" s="5">
        <v>15</v>
      </c>
      <c r="L85" s="5" t="s">
        <v>45</v>
      </c>
      <c r="M85" s="6" t="s">
        <v>97</v>
      </c>
      <c r="Q85" s="5">
        <v>17</v>
      </c>
      <c r="R85" s="5">
        <v>6</v>
      </c>
      <c r="S85" s="5" t="s">
        <v>17</v>
      </c>
      <c r="T85" s="5" t="s">
        <v>97</v>
      </c>
      <c r="W85" s="6" t="s">
        <v>55</v>
      </c>
      <c r="X85" s="5" t="s">
        <v>21</v>
      </c>
    </row>
    <row r="86" spans="1:25" x14ac:dyDescent="0.2">
      <c r="A86" s="6" t="s">
        <v>32</v>
      </c>
      <c r="B86" s="6">
        <v>1202021</v>
      </c>
      <c r="C86" s="6">
        <v>1</v>
      </c>
      <c r="D86" s="6">
        <v>37</v>
      </c>
      <c r="H86" s="6" t="s">
        <v>7</v>
      </c>
      <c r="K86" s="5">
        <v>14</v>
      </c>
      <c r="L86" s="5" t="s">
        <v>26</v>
      </c>
      <c r="M86" s="6" t="s">
        <v>97</v>
      </c>
      <c r="T86" s="5" t="s">
        <v>149</v>
      </c>
      <c r="W86" s="6" t="s">
        <v>55</v>
      </c>
    </row>
    <row r="87" spans="1:25" x14ac:dyDescent="0.2">
      <c r="A87" s="6" t="s">
        <v>32</v>
      </c>
      <c r="B87" s="6">
        <v>1202021</v>
      </c>
      <c r="C87" s="6">
        <v>1</v>
      </c>
      <c r="D87" s="6">
        <v>37</v>
      </c>
      <c r="H87" s="6" t="s">
        <v>7</v>
      </c>
      <c r="K87" s="5">
        <v>40</v>
      </c>
      <c r="L87" s="5" t="s">
        <v>26</v>
      </c>
      <c r="M87" s="6" t="s">
        <v>97</v>
      </c>
      <c r="T87" s="5" t="s">
        <v>149</v>
      </c>
      <c r="W87" s="6" t="s">
        <v>55</v>
      </c>
    </row>
    <row r="88" spans="1:25" x14ac:dyDescent="0.2">
      <c r="A88" s="6" t="s">
        <v>32</v>
      </c>
      <c r="B88" s="6">
        <v>1202021</v>
      </c>
      <c r="C88" s="6">
        <v>1</v>
      </c>
      <c r="D88" s="6">
        <v>38</v>
      </c>
      <c r="H88" s="6" t="s">
        <v>7</v>
      </c>
      <c r="I88" s="5">
        <v>125</v>
      </c>
      <c r="J88" s="5" t="s">
        <v>16</v>
      </c>
      <c r="K88" s="5">
        <v>60</v>
      </c>
      <c r="L88" s="5" t="s">
        <v>17</v>
      </c>
      <c r="M88" s="6" t="s">
        <v>97</v>
      </c>
      <c r="N88" s="5">
        <v>42</v>
      </c>
      <c r="O88" s="5">
        <v>26</v>
      </c>
      <c r="P88" s="5">
        <v>15</v>
      </c>
      <c r="Q88" s="5">
        <v>14</v>
      </c>
      <c r="R88" s="5">
        <v>8</v>
      </c>
      <c r="S88" s="5" t="s">
        <v>17</v>
      </c>
      <c r="T88" s="5" t="s">
        <v>97</v>
      </c>
      <c r="U88" s="5" t="s">
        <v>151</v>
      </c>
      <c r="V88" s="5" t="s">
        <v>149</v>
      </c>
      <c r="W88" s="6" t="s">
        <v>55</v>
      </c>
      <c r="X88" s="5" t="s">
        <v>21</v>
      </c>
    </row>
    <row r="89" spans="1:25" x14ac:dyDescent="0.2">
      <c r="A89" s="6" t="s">
        <v>32</v>
      </c>
      <c r="B89" s="6">
        <v>1202021</v>
      </c>
      <c r="C89" s="6">
        <v>1</v>
      </c>
      <c r="D89" s="6">
        <v>38</v>
      </c>
      <c r="H89" s="6" t="s">
        <v>7</v>
      </c>
      <c r="K89" s="5">
        <v>11</v>
      </c>
      <c r="L89" s="5" t="s">
        <v>37</v>
      </c>
      <c r="M89" s="6" t="s">
        <v>97</v>
      </c>
      <c r="T89" s="5" t="s">
        <v>149</v>
      </c>
      <c r="W89" s="6" t="s">
        <v>55</v>
      </c>
    </row>
    <row r="90" spans="1:25" x14ac:dyDescent="0.2">
      <c r="A90" s="6" t="s">
        <v>32</v>
      </c>
      <c r="B90" s="6">
        <v>1202021</v>
      </c>
      <c r="C90" s="6">
        <v>1</v>
      </c>
      <c r="D90" s="6">
        <v>38</v>
      </c>
      <c r="H90" s="6" t="s">
        <v>7</v>
      </c>
      <c r="K90" s="5">
        <v>7</v>
      </c>
      <c r="L90" s="5" t="s">
        <v>37</v>
      </c>
      <c r="M90" s="6" t="s">
        <v>97</v>
      </c>
      <c r="T90" s="5" t="s">
        <v>149</v>
      </c>
      <c r="W90" s="6" t="s">
        <v>55</v>
      </c>
    </row>
    <row r="91" spans="1:25" x14ac:dyDescent="0.2">
      <c r="A91" s="6" t="s">
        <v>32</v>
      </c>
      <c r="B91" s="6">
        <v>1202021</v>
      </c>
      <c r="C91" s="6">
        <v>1</v>
      </c>
      <c r="D91" s="6">
        <v>39</v>
      </c>
      <c r="H91" s="6" t="s">
        <v>7</v>
      </c>
      <c r="I91" s="5">
        <v>185</v>
      </c>
      <c r="J91" s="5" t="s">
        <v>16</v>
      </c>
      <c r="K91" s="5">
        <v>20</v>
      </c>
      <c r="L91" s="5" t="s">
        <v>17</v>
      </c>
      <c r="M91" s="6" t="s">
        <v>97</v>
      </c>
      <c r="N91" s="5">
        <v>61</v>
      </c>
      <c r="O91" s="5">
        <v>44</v>
      </c>
      <c r="P91" s="5">
        <v>48</v>
      </c>
      <c r="Q91" s="5">
        <v>15</v>
      </c>
      <c r="R91" s="5">
        <v>23</v>
      </c>
      <c r="S91" s="5" t="s">
        <v>53</v>
      </c>
      <c r="T91" s="5" t="s">
        <v>97</v>
      </c>
      <c r="U91" s="5" t="s">
        <v>151</v>
      </c>
      <c r="V91" s="5" t="s">
        <v>149</v>
      </c>
      <c r="W91" s="6" t="s">
        <v>55</v>
      </c>
      <c r="X91" s="5" t="s">
        <v>21</v>
      </c>
    </row>
    <row r="92" spans="1:25" x14ac:dyDescent="0.2">
      <c r="A92" s="6" t="s">
        <v>32</v>
      </c>
      <c r="B92" s="6">
        <v>1202021</v>
      </c>
      <c r="C92" s="6">
        <v>1</v>
      </c>
      <c r="D92" s="6">
        <v>39</v>
      </c>
      <c r="H92" s="6" t="s">
        <v>7</v>
      </c>
      <c r="K92" s="5">
        <v>5</v>
      </c>
      <c r="L92" s="5" t="s">
        <v>17</v>
      </c>
      <c r="M92" s="6" t="s">
        <v>97</v>
      </c>
      <c r="Q92" s="5">
        <v>15</v>
      </c>
      <c r="R92" s="5">
        <v>19</v>
      </c>
      <c r="S92" s="5" t="s">
        <v>17</v>
      </c>
      <c r="T92" s="5" t="s">
        <v>97</v>
      </c>
      <c r="W92" s="6" t="s">
        <v>55</v>
      </c>
      <c r="X92" s="5" t="s">
        <v>21</v>
      </c>
    </row>
    <row r="93" spans="1:25" x14ac:dyDescent="0.2">
      <c r="A93" s="6" t="s">
        <v>32</v>
      </c>
      <c r="B93" s="6">
        <v>1202021</v>
      </c>
      <c r="C93" s="6">
        <v>1</v>
      </c>
      <c r="D93" s="6">
        <v>39</v>
      </c>
      <c r="H93" s="6" t="s">
        <v>7</v>
      </c>
      <c r="K93" s="5">
        <v>11</v>
      </c>
      <c r="L93" s="5" t="s">
        <v>47</v>
      </c>
      <c r="M93" s="6" t="s">
        <v>97</v>
      </c>
      <c r="Q93" s="5">
        <v>3</v>
      </c>
      <c r="R93" s="5">
        <v>10</v>
      </c>
      <c r="S93" s="5" t="s">
        <v>17</v>
      </c>
      <c r="T93" s="5" t="s">
        <v>97</v>
      </c>
      <c r="W93" s="6" t="s">
        <v>55</v>
      </c>
      <c r="X93" s="5" t="s">
        <v>21</v>
      </c>
    </row>
    <row r="94" spans="1:25" x14ac:dyDescent="0.2">
      <c r="A94" s="6" t="s">
        <v>32</v>
      </c>
      <c r="B94" s="6">
        <v>1202021</v>
      </c>
      <c r="C94" s="6">
        <v>1</v>
      </c>
      <c r="D94" s="6">
        <v>40</v>
      </c>
      <c r="H94" s="6" t="s">
        <v>7</v>
      </c>
      <c r="I94" s="5">
        <v>225</v>
      </c>
      <c r="J94" s="5" t="s">
        <v>16</v>
      </c>
      <c r="K94" s="5">
        <v>12</v>
      </c>
      <c r="L94" s="5" t="s">
        <v>17</v>
      </c>
      <c r="M94" s="6" t="s">
        <v>97</v>
      </c>
      <c r="N94" s="5">
        <v>70</v>
      </c>
      <c r="O94" s="5">
        <v>46</v>
      </c>
      <c r="P94" s="5">
        <v>56</v>
      </c>
      <c r="Q94" s="5">
        <v>56</v>
      </c>
      <c r="R94" s="5">
        <v>75</v>
      </c>
      <c r="S94" s="5" t="s">
        <v>37</v>
      </c>
      <c r="T94" s="5" t="s">
        <v>97</v>
      </c>
      <c r="U94" s="5" t="s">
        <v>151</v>
      </c>
      <c r="V94" s="5" t="s">
        <v>149</v>
      </c>
      <c r="W94" s="6" t="s">
        <v>51</v>
      </c>
      <c r="X94" s="5" t="s">
        <v>50</v>
      </c>
      <c r="Y94" s="5" t="s">
        <v>56</v>
      </c>
    </row>
    <row r="95" spans="1:25" x14ac:dyDescent="0.2">
      <c r="A95" s="6" t="s">
        <v>32</v>
      </c>
      <c r="B95" s="6">
        <v>1202021</v>
      </c>
      <c r="C95" s="6">
        <v>1</v>
      </c>
      <c r="D95" s="6">
        <v>40</v>
      </c>
      <c r="H95" s="6" t="s">
        <v>7</v>
      </c>
      <c r="K95" s="5">
        <v>4</v>
      </c>
      <c r="L95" s="5" t="s">
        <v>17</v>
      </c>
      <c r="M95" s="6" t="s">
        <v>97</v>
      </c>
      <c r="T95" s="5" t="s">
        <v>149</v>
      </c>
      <c r="W95" s="6" t="s">
        <v>55</v>
      </c>
    </row>
    <row r="96" spans="1:25" x14ac:dyDescent="0.2">
      <c r="A96" s="6" t="s">
        <v>32</v>
      </c>
      <c r="B96" s="6">
        <v>1202021</v>
      </c>
      <c r="C96" s="6">
        <v>1</v>
      </c>
      <c r="D96" s="6">
        <v>40</v>
      </c>
      <c r="H96" s="6" t="s">
        <v>7</v>
      </c>
      <c r="K96" s="5">
        <v>1</v>
      </c>
      <c r="L96" s="5" t="s">
        <v>17</v>
      </c>
      <c r="M96" s="6" t="s">
        <v>97</v>
      </c>
      <c r="T96" s="5" t="s">
        <v>149</v>
      </c>
      <c r="W96" s="6" t="s">
        <v>55</v>
      </c>
    </row>
    <row r="97" spans="1:24" x14ac:dyDescent="0.2">
      <c r="A97" s="6" t="s">
        <v>32</v>
      </c>
      <c r="B97" s="6">
        <v>1202021</v>
      </c>
      <c r="C97" s="6">
        <v>1</v>
      </c>
      <c r="D97" s="6">
        <v>40</v>
      </c>
      <c r="H97" s="6" t="s">
        <v>7</v>
      </c>
      <c r="K97" s="5">
        <v>7</v>
      </c>
      <c r="L97" s="5" t="s">
        <v>17</v>
      </c>
      <c r="M97" s="6" t="s">
        <v>97</v>
      </c>
      <c r="T97" s="5" t="s">
        <v>149</v>
      </c>
      <c r="W97" s="6" t="s">
        <v>55</v>
      </c>
    </row>
    <row r="98" spans="1:24" x14ac:dyDescent="0.2">
      <c r="A98" s="6" t="s">
        <v>32</v>
      </c>
      <c r="B98" s="6">
        <v>1202021</v>
      </c>
      <c r="C98" s="6">
        <v>1</v>
      </c>
      <c r="D98" s="6">
        <v>40</v>
      </c>
      <c r="H98" s="6" t="s">
        <v>7</v>
      </c>
      <c r="K98" s="5">
        <v>1</v>
      </c>
      <c r="L98" s="5" t="s">
        <v>17</v>
      </c>
      <c r="M98" s="6" t="s">
        <v>97</v>
      </c>
      <c r="T98" s="5" t="s">
        <v>149</v>
      </c>
      <c r="W98" s="6" t="s">
        <v>55</v>
      </c>
    </row>
    <row r="99" spans="1:24" x14ac:dyDescent="0.2">
      <c r="A99" s="6" t="s">
        <v>32</v>
      </c>
      <c r="B99" s="6">
        <v>1202021</v>
      </c>
      <c r="C99" s="6">
        <v>1</v>
      </c>
      <c r="D99" s="6">
        <v>41</v>
      </c>
      <c r="H99" s="6" t="s">
        <v>7</v>
      </c>
      <c r="I99" s="5">
        <v>125</v>
      </c>
      <c r="J99" s="5" t="s">
        <v>16</v>
      </c>
      <c r="K99" s="5">
        <v>15</v>
      </c>
      <c r="L99" s="5" t="s">
        <v>26</v>
      </c>
      <c r="M99" s="6" t="s">
        <v>97</v>
      </c>
      <c r="N99" s="5">
        <v>41</v>
      </c>
      <c r="O99" s="5">
        <v>36</v>
      </c>
      <c r="P99" s="5">
        <v>10</v>
      </c>
      <c r="Q99" s="5">
        <v>17</v>
      </c>
      <c r="R99" s="5">
        <v>7</v>
      </c>
      <c r="S99" s="5" t="s">
        <v>43</v>
      </c>
      <c r="T99" s="5" t="s">
        <v>97</v>
      </c>
      <c r="U99" s="5" t="s">
        <v>151</v>
      </c>
      <c r="V99" s="5" t="s">
        <v>149</v>
      </c>
      <c r="W99" s="6" t="s">
        <v>55</v>
      </c>
      <c r="X99" s="5" t="s">
        <v>50</v>
      </c>
    </row>
    <row r="100" spans="1:24" x14ac:dyDescent="0.2">
      <c r="A100" s="6" t="s">
        <v>32</v>
      </c>
      <c r="B100" s="6">
        <v>1202021</v>
      </c>
      <c r="C100" s="6">
        <v>1</v>
      </c>
      <c r="D100" s="6">
        <v>41</v>
      </c>
      <c r="H100" s="6" t="s">
        <v>7</v>
      </c>
      <c r="K100" s="5">
        <v>15</v>
      </c>
      <c r="L100" s="5" t="s">
        <v>26</v>
      </c>
      <c r="M100" s="6" t="s">
        <v>97</v>
      </c>
      <c r="T100" s="5" t="s">
        <v>149</v>
      </c>
      <c r="W100" s="6" t="s">
        <v>55</v>
      </c>
    </row>
    <row r="101" spans="1:24" x14ac:dyDescent="0.2">
      <c r="A101" s="6" t="s">
        <v>32</v>
      </c>
      <c r="B101" s="6">
        <v>1202021</v>
      </c>
      <c r="C101" s="6">
        <v>1</v>
      </c>
      <c r="D101" s="6">
        <v>41</v>
      </c>
      <c r="H101" s="6" t="s">
        <v>7</v>
      </c>
      <c r="K101" s="5">
        <v>5</v>
      </c>
      <c r="L101" s="5" t="s">
        <v>26</v>
      </c>
      <c r="M101" s="6" t="s">
        <v>97</v>
      </c>
      <c r="T101" s="5" t="s">
        <v>149</v>
      </c>
      <c r="W101" s="6" t="s">
        <v>55</v>
      </c>
    </row>
    <row r="102" spans="1:24" x14ac:dyDescent="0.2">
      <c r="A102" s="6" t="s">
        <v>32</v>
      </c>
      <c r="B102" s="6">
        <v>1202021</v>
      </c>
      <c r="C102" s="6">
        <v>1</v>
      </c>
      <c r="D102" s="6">
        <v>41</v>
      </c>
      <c r="H102" s="6" t="s">
        <v>7</v>
      </c>
      <c r="K102" s="5">
        <v>10</v>
      </c>
      <c r="L102" s="5" t="s">
        <v>26</v>
      </c>
      <c r="M102" s="6" t="s">
        <v>97</v>
      </c>
      <c r="T102" s="5" t="s">
        <v>149</v>
      </c>
      <c r="W102" s="6" t="s">
        <v>55</v>
      </c>
    </row>
    <row r="103" spans="1:24" x14ac:dyDescent="0.2">
      <c r="A103" s="6" t="s">
        <v>32</v>
      </c>
      <c r="B103" s="6">
        <v>1202021</v>
      </c>
      <c r="C103" s="6">
        <v>1</v>
      </c>
      <c r="D103" s="6">
        <v>42</v>
      </c>
      <c r="H103" s="6" t="s">
        <v>7</v>
      </c>
      <c r="I103" s="5">
        <v>170</v>
      </c>
      <c r="J103" s="5" t="s">
        <v>16</v>
      </c>
      <c r="K103" s="5">
        <v>50</v>
      </c>
      <c r="L103" s="5" t="s">
        <v>17</v>
      </c>
      <c r="M103" s="6" t="s">
        <v>97</v>
      </c>
      <c r="N103" s="5">
        <v>56</v>
      </c>
      <c r="O103" s="5">
        <v>49</v>
      </c>
      <c r="P103" s="5">
        <v>30</v>
      </c>
      <c r="Q103" s="5">
        <v>7</v>
      </c>
      <c r="R103" s="5">
        <v>29</v>
      </c>
      <c r="S103" s="5" t="s">
        <v>17</v>
      </c>
      <c r="T103" s="5" t="s">
        <v>97</v>
      </c>
      <c r="U103" s="5" t="s">
        <v>151</v>
      </c>
      <c r="V103" s="5" t="s">
        <v>149</v>
      </c>
      <c r="W103" s="6" t="s">
        <v>55</v>
      </c>
      <c r="X103" s="5" t="s">
        <v>21</v>
      </c>
    </row>
    <row r="104" spans="1:24" x14ac:dyDescent="0.2">
      <c r="A104" s="6" t="s">
        <v>32</v>
      </c>
      <c r="B104" s="6">
        <v>1202021</v>
      </c>
      <c r="C104" s="6">
        <v>1</v>
      </c>
      <c r="D104" s="6">
        <v>42</v>
      </c>
      <c r="H104" s="6" t="s">
        <v>7</v>
      </c>
      <c r="K104" s="5">
        <v>14</v>
      </c>
      <c r="L104" s="5" t="s">
        <v>17</v>
      </c>
      <c r="M104" s="6" t="s">
        <v>97</v>
      </c>
      <c r="T104" s="5" t="s">
        <v>149</v>
      </c>
      <c r="W104" s="6" t="s">
        <v>55</v>
      </c>
    </row>
    <row r="105" spans="1:24" x14ac:dyDescent="0.2">
      <c r="A105" s="6" t="s">
        <v>32</v>
      </c>
      <c r="B105" s="6">
        <v>1202021</v>
      </c>
      <c r="C105" s="6">
        <v>2</v>
      </c>
      <c r="D105" s="6">
        <v>43</v>
      </c>
      <c r="H105" s="6" t="s">
        <v>7</v>
      </c>
      <c r="I105" s="5">
        <v>270</v>
      </c>
      <c r="J105" s="5" t="s">
        <v>16</v>
      </c>
      <c r="K105" s="5">
        <v>12</v>
      </c>
      <c r="L105" s="5" t="s">
        <v>49</v>
      </c>
      <c r="M105" s="6" t="s">
        <v>97</v>
      </c>
      <c r="N105" s="5">
        <v>80</v>
      </c>
      <c r="O105" s="5">
        <v>77</v>
      </c>
      <c r="P105" s="5">
        <v>25</v>
      </c>
      <c r="Q105" s="5">
        <v>10</v>
      </c>
      <c r="R105" s="5">
        <v>9</v>
      </c>
      <c r="S105" s="5" t="s">
        <v>49</v>
      </c>
      <c r="T105" s="5" t="s">
        <v>97</v>
      </c>
      <c r="U105" s="5" t="s">
        <v>151</v>
      </c>
      <c r="V105" s="5" t="s">
        <v>152</v>
      </c>
      <c r="W105" s="6" t="s">
        <v>55</v>
      </c>
      <c r="X105" s="5" t="s">
        <v>21</v>
      </c>
    </row>
    <row r="106" spans="1:24" x14ac:dyDescent="0.2">
      <c r="A106" s="6" t="s">
        <v>32</v>
      </c>
      <c r="B106" s="6">
        <v>1202021</v>
      </c>
      <c r="C106" s="6">
        <v>2</v>
      </c>
      <c r="D106" s="6">
        <v>43</v>
      </c>
      <c r="H106" s="6" t="s">
        <v>7</v>
      </c>
      <c r="K106" s="5">
        <v>7</v>
      </c>
      <c r="L106" s="5" t="s">
        <v>57</v>
      </c>
      <c r="M106" s="6" t="s">
        <v>97</v>
      </c>
      <c r="Q106" s="5">
        <v>25</v>
      </c>
      <c r="R106" s="5">
        <v>16</v>
      </c>
      <c r="S106" s="5" t="s">
        <v>44</v>
      </c>
      <c r="T106" s="5" t="s">
        <v>97</v>
      </c>
      <c r="W106" s="6" t="s">
        <v>55</v>
      </c>
      <c r="X106" s="5" t="s">
        <v>21</v>
      </c>
    </row>
    <row r="107" spans="1:24" x14ac:dyDescent="0.2">
      <c r="A107" s="6" t="s">
        <v>32</v>
      </c>
      <c r="B107" s="6">
        <v>1202021</v>
      </c>
      <c r="C107" s="6">
        <v>2</v>
      </c>
      <c r="D107" s="6">
        <v>43</v>
      </c>
      <c r="H107" s="6" t="s">
        <v>7</v>
      </c>
      <c r="K107" s="5">
        <v>60</v>
      </c>
      <c r="L107" s="5" t="s">
        <v>17</v>
      </c>
      <c r="M107" s="6" t="s">
        <v>97</v>
      </c>
      <c r="Q107" s="5">
        <v>25</v>
      </c>
      <c r="R107" s="5">
        <v>7</v>
      </c>
      <c r="S107" s="5" t="s">
        <v>44</v>
      </c>
      <c r="T107" s="5" t="s">
        <v>97</v>
      </c>
      <c r="W107" s="6" t="s">
        <v>55</v>
      </c>
      <c r="X107" s="5" t="s">
        <v>21</v>
      </c>
    </row>
    <row r="108" spans="1:24" x14ac:dyDescent="0.2">
      <c r="A108" s="6" t="s">
        <v>32</v>
      </c>
      <c r="B108" s="6">
        <v>1202021</v>
      </c>
      <c r="C108" s="6">
        <v>2</v>
      </c>
      <c r="D108" s="6">
        <v>43</v>
      </c>
      <c r="H108" s="6" t="s">
        <v>7</v>
      </c>
      <c r="K108" s="5">
        <v>28</v>
      </c>
      <c r="L108" s="5" t="s">
        <v>17</v>
      </c>
      <c r="M108" s="6" t="s">
        <v>97</v>
      </c>
      <c r="Q108" s="5">
        <v>7</v>
      </c>
      <c r="R108" s="5">
        <v>6</v>
      </c>
      <c r="S108" s="5" t="s">
        <v>58</v>
      </c>
      <c r="T108" s="5" t="s">
        <v>57</v>
      </c>
      <c r="W108" s="6" t="s">
        <v>55</v>
      </c>
      <c r="X108" s="5" t="s">
        <v>21</v>
      </c>
    </row>
    <row r="109" spans="1:24" x14ac:dyDescent="0.2">
      <c r="A109" s="6" t="s">
        <v>32</v>
      </c>
      <c r="B109" s="6">
        <v>1202021</v>
      </c>
      <c r="C109" s="6">
        <v>2</v>
      </c>
      <c r="D109" s="6">
        <v>44</v>
      </c>
      <c r="H109" s="6" t="s">
        <v>7</v>
      </c>
      <c r="I109" s="5">
        <v>270</v>
      </c>
      <c r="J109" s="5" t="s">
        <v>16</v>
      </c>
      <c r="K109" s="5">
        <v>10</v>
      </c>
      <c r="L109" s="5" t="s">
        <v>37</v>
      </c>
      <c r="M109" s="6" t="s">
        <v>97</v>
      </c>
      <c r="N109" s="5">
        <v>68</v>
      </c>
      <c r="O109" s="5">
        <v>58</v>
      </c>
      <c r="P109" s="5">
        <v>16</v>
      </c>
      <c r="Q109" s="5">
        <v>13</v>
      </c>
      <c r="R109" s="5">
        <v>7</v>
      </c>
      <c r="S109" s="5" t="s">
        <v>37</v>
      </c>
      <c r="T109" s="5" t="s">
        <v>97</v>
      </c>
      <c r="U109" s="5" t="s">
        <v>151</v>
      </c>
      <c r="V109" s="5" t="s">
        <v>149</v>
      </c>
      <c r="W109" s="6" t="s">
        <v>55</v>
      </c>
      <c r="X109" s="5" t="s">
        <v>21</v>
      </c>
    </row>
    <row r="110" spans="1:24" x14ac:dyDescent="0.2">
      <c r="A110" s="6" t="s">
        <v>32</v>
      </c>
      <c r="B110" s="6">
        <v>1202021</v>
      </c>
      <c r="C110" s="6">
        <v>2</v>
      </c>
      <c r="D110" s="6">
        <v>44</v>
      </c>
      <c r="H110" s="6" t="s">
        <v>7</v>
      </c>
      <c r="K110" s="5">
        <v>6</v>
      </c>
      <c r="L110" s="5" t="s">
        <v>17</v>
      </c>
      <c r="M110" s="6" t="s">
        <v>97</v>
      </c>
      <c r="T110" s="5" t="s">
        <v>149</v>
      </c>
      <c r="W110" s="6" t="s">
        <v>55</v>
      </c>
    </row>
    <row r="111" spans="1:24" x14ac:dyDescent="0.2">
      <c r="A111" s="6" t="s">
        <v>32</v>
      </c>
      <c r="B111" s="6">
        <v>1202021</v>
      </c>
      <c r="C111" s="6">
        <v>2</v>
      </c>
      <c r="D111" s="6">
        <v>44</v>
      </c>
      <c r="H111" s="6" t="s">
        <v>7</v>
      </c>
      <c r="K111" s="5">
        <v>6</v>
      </c>
      <c r="L111" s="5" t="s">
        <v>59</v>
      </c>
      <c r="M111" s="6" t="s">
        <v>57</v>
      </c>
      <c r="T111" s="5" t="s">
        <v>149</v>
      </c>
      <c r="W111" s="6" t="s">
        <v>55</v>
      </c>
    </row>
    <row r="112" spans="1:24" x14ac:dyDescent="0.2">
      <c r="A112" s="6" t="s">
        <v>32</v>
      </c>
      <c r="B112" s="6">
        <v>1202021</v>
      </c>
      <c r="C112" s="6">
        <v>2</v>
      </c>
      <c r="D112" s="6">
        <v>45</v>
      </c>
      <c r="H112" s="6" t="s">
        <v>7</v>
      </c>
      <c r="I112" s="5">
        <v>300</v>
      </c>
      <c r="J112" s="5" t="s">
        <v>16</v>
      </c>
      <c r="K112" s="5">
        <v>50</v>
      </c>
      <c r="L112" s="5" t="s">
        <v>60</v>
      </c>
      <c r="M112" s="6" t="s">
        <v>97</v>
      </c>
      <c r="N112" s="5">
        <v>98</v>
      </c>
      <c r="O112" s="5">
        <v>81</v>
      </c>
      <c r="P112" s="5">
        <v>89</v>
      </c>
      <c r="Q112" s="5">
        <v>45</v>
      </c>
      <c r="R112" s="5">
        <v>20</v>
      </c>
      <c r="S112" s="5" t="s">
        <v>60</v>
      </c>
      <c r="T112" s="5" t="s">
        <v>97</v>
      </c>
      <c r="U112" s="5" t="s">
        <v>151</v>
      </c>
      <c r="V112" s="5" t="s">
        <v>149</v>
      </c>
      <c r="W112" s="6" t="s">
        <v>55</v>
      </c>
      <c r="X112" s="5" t="s">
        <v>21</v>
      </c>
    </row>
    <row r="113" spans="1:25" x14ac:dyDescent="0.2">
      <c r="A113" s="6" t="s">
        <v>32</v>
      </c>
      <c r="B113" s="6">
        <v>1202021</v>
      </c>
      <c r="C113" s="6">
        <v>2</v>
      </c>
      <c r="D113" s="6">
        <v>45</v>
      </c>
      <c r="H113" s="6" t="s">
        <v>7</v>
      </c>
      <c r="K113" s="5">
        <v>29</v>
      </c>
      <c r="L113" s="5" t="s">
        <v>61</v>
      </c>
      <c r="M113" s="6" t="s">
        <v>97</v>
      </c>
      <c r="Q113" s="5">
        <v>27</v>
      </c>
      <c r="R113" s="5">
        <v>4</v>
      </c>
      <c r="S113" s="5" t="s">
        <v>61</v>
      </c>
      <c r="T113" s="5" t="s">
        <v>97</v>
      </c>
      <c r="W113" s="6" t="s">
        <v>55</v>
      </c>
      <c r="X113" s="5" t="s">
        <v>21</v>
      </c>
    </row>
    <row r="114" spans="1:25" x14ac:dyDescent="0.2">
      <c r="A114" s="6" t="s">
        <v>32</v>
      </c>
      <c r="B114" s="6">
        <v>1202021</v>
      </c>
      <c r="C114" s="6">
        <v>2</v>
      </c>
      <c r="D114" s="6">
        <v>46</v>
      </c>
      <c r="H114" s="6" t="s">
        <v>7</v>
      </c>
      <c r="I114" s="5">
        <v>265</v>
      </c>
      <c r="J114" s="5" t="s">
        <v>16</v>
      </c>
      <c r="K114" s="5">
        <v>60</v>
      </c>
      <c r="L114" s="5" t="s">
        <v>17</v>
      </c>
      <c r="M114" s="6" t="s">
        <v>97</v>
      </c>
      <c r="N114" s="5">
        <v>80</v>
      </c>
      <c r="O114" s="5">
        <v>63</v>
      </c>
      <c r="P114" s="5">
        <v>30</v>
      </c>
      <c r="Q114" s="5">
        <v>16</v>
      </c>
      <c r="R114" s="5">
        <v>14</v>
      </c>
      <c r="S114" s="5" t="s">
        <v>43</v>
      </c>
      <c r="T114" s="5" t="s">
        <v>97</v>
      </c>
      <c r="U114" s="5" t="s">
        <v>151</v>
      </c>
      <c r="V114" s="5" t="s">
        <v>149</v>
      </c>
      <c r="W114" s="6" t="s">
        <v>55</v>
      </c>
      <c r="X114" s="5" t="s">
        <v>21</v>
      </c>
    </row>
    <row r="115" spans="1:25" x14ac:dyDescent="0.2">
      <c r="A115" s="6" t="s">
        <v>32</v>
      </c>
      <c r="B115" s="6">
        <v>1202021</v>
      </c>
      <c r="C115" s="6">
        <v>2</v>
      </c>
      <c r="D115" s="6">
        <v>46</v>
      </c>
      <c r="H115" s="6" t="s">
        <v>7</v>
      </c>
      <c r="K115" s="5">
        <v>14</v>
      </c>
      <c r="L115" s="5" t="s">
        <v>43</v>
      </c>
      <c r="M115" s="6" t="s">
        <v>97</v>
      </c>
      <c r="Q115" s="5">
        <v>36</v>
      </c>
      <c r="R115" s="5">
        <v>15</v>
      </c>
      <c r="S115" s="5" t="s">
        <v>44</v>
      </c>
      <c r="T115" s="5" t="s">
        <v>97</v>
      </c>
      <c r="W115" s="6" t="s">
        <v>55</v>
      </c>
      <c r="X115" s="5" t="s">
        <v>21</v>
      </c>
    </row>
    <row r="116" spans="1:25" x14ac:dyDescent="0.2">
      <c r="A116" s="6" t="s">
        <v>32</v>
      </c>
      <c r="B116" s="6">
        <v>1202021</v>
      </c>
      <c r="C116" s="6">
        <v>2</v>
      </c>
      <c r="D116" s="6">
        <v>46</v>
      </c>
      <c r="H116" s="6" t="s">
        <v>7</v>
      </c>
      <c r="K116" s="5">
        <v>13</v>
      </c>
      <c r="L116" s="5" t="s">
        <v>43</v>
      </c>
      <c r="M116" s="6" t="s">
        <v>97</v>
      </c>
      <c r="Q116" s="5">
        <v>9</v>
      </c>
      <c r="R116" s="5">
        <v>6</v>
      </c>
      <c r="S116" s="5" t="s">
        <v>43</v>
      </c>
      <c r="T116" s="5" t="s">
        <v>97</v>
      </c>
      <c r="W116" s="6" t="s">
        <v>55</v>
      </c>
      <c r="X116" s="5" t="s">
        <v>21</v>
      </c>
    </row>
    <row r="117" spans="1:25" x14ac:dyDescent="0.2">
      <c r="A117" s="6" t="s">
        <v>32</v>
      </c>
      <c r="B117" s="6">
        <v>1202021</v>
      </c>
      <c r="C117" s="6">
        <v>2</v>
      </c>
      <c r="D117" s="6">
        <v>46</v>
      </c>
      <c r="H117" s="6" t="s">
        <v>7</v>
      </c>
      <c r="K117" s="5">
        <v>14</v>
      </c>
      <c r="L117" s="5" t="s">
        <v>43</v>
      </c>
      <c r="M117" s="6" t="s">
        <v>97</v>
      </c>
      <c r="Q117" s="5">
        <v>5</v>
      </c>
      <c r="R117" s="5">
        <v>12</v>
      </c>
      <c r="S117" s="5" t="s">
        <v>44</v>
      </c>
      <c r="T117" s="5" t="s">
        <v>97</v>
      </c>
      <c r="W117" s="6" t="s">
        <v>55</v>
      </c>
      <c r="X117" s="5" t="s">
        <v>21</v>
      </c>
    </row>
    <row r="118" spans="1:25" x14ac:dyDescent="0.2">
      <c r="A118" s="6" t="s">
        <v>32</v>
      </c>
      <c r="B118" s="6">
        <v>1202021</v>
      </c>
      <c r="C118" s="6">
        <v>2</v>
      </c>
      <c r="D118" s="6">
        <v>46</v>
      </c>
      <c r="H118" s="6" t="s">
        <v>7</v>
      </c>
      <c r="K118" s="5">
        <v>2</v>
      </c>
      <c r="L118" s="5" t="s">
        <v>17</v>
      </c>
      <c r="M118" s="6" t="s">
        <v>97</v>
      </c>
      <c r="T118" s="5" t="s">
        <v>149</v>
      </c>
      <c r="W118" s="6" t="s">
        <v>55</v>
      </c>
    </row>
    <row r="119" spans="1:25" x14ac:dyDescent="0.2">
      <c r="A119" s="6" t="s">
        <v>32</v>
      </c>
      <c r="B119" s="6">
        <v>1202021</v>
      </c>
      <c r="C119" s="6">
        <v>2</v>
      </c>
      <c r="D119" s="6">
        <v>46</v>
      </c>
      <c r="H119" s="6" t="s">
        <v>7</v>
      </c>
      <c r="K119" s="5">
        <v>40</v>
      </c>
      <c r="L119" s="5" t="s">
        <v>37</v>
      </c>
      <c r="M119" s="6" t="s">
        <v>97</v>
      </c>
      <c r="T119" s="5" t="s">
        <v>149</v>
      </c>
      <c r="W119" s="6" t="s">
        <v>55</v>
      </c>
    </row>
    <row r="120" spans="1:25" x14ac:dyDescent="0.2">
      <c r="A120" s="6" t="s">
        <v>32</v>
      </c>
      <c r="B120" s="6">
        <v>1202021</v>
      </c>
      <c r="C120" s="6">
        <v>2</v>
      </c>
      <c r="D120" s="6">
        <v>47</v>
      </c>
      <c r="H120" s="6" t="s">
        <v>7</v>
      </c>
      <c r="I120" s="5">
        <v>100</v>
      </c>
      <c r="J120" s="5" t="s">
        <v>16</v>
      </c>
      <c r="K120" s="5">
        <v>20</v>
      </c>
      <c r="L120" s="5" t="s">
        <v>26</v>
      </c>
      <c r="M120" s="6" t="s">
        <v>97</v>
      </c>
      <c r="N120" s="5">
        <v>30</v>
      </c>
      <c r="O120" s="5">
        <v>28</v>
      </c>
      <c r="P120" s="5">
        <v>10</v>
      </c>
      <c r="T120" s="5" t="s">
        <v>149</v>
      </c>
      <c r="U120" s="5" t="s">
        <v>149</v>
      </c>
      <c r="V120" s="5" t="s">
        <v>149</v>
      </c>
      <c r="W120" s="6" t="s">
        <v>149</v>
      </c>
    </row>
    <row r="121" spans="1:25" x14ac:dyDescent="0.2">
      <c r="A121" s="6" t="s">
        <v>32</v>
      </c>
      <c r="B121" s="6">
        <v>1202021</v>
      </c>
      <c r="C121" s="6">
        <v>2</v>
      </c>
      <c r="D121" s="6">
        <v>48</v>
      </c>
      <c r="H121" s="6" t="s">
        <v>7</v>
      </c>
      <c r="I121" s="5">
        <v>385</v>
      </c>
      <c r="J121" s="5" t="s">
        <v>16</v>
      </c>
      <c r="K121" s="5">
        <v>13</v>
      </c>
      <c r="L121" s="5" t="s">
        <v>62</v>
      </c>
      <c r="M121" s="6" t="s">
        <v>57</v>
      </c>
      <c r="N121" s="5">
        <v>101</v>
      </c>
      <c r="O121" s="5">
        <v>80</v>
      </c>
      <c r="P121" s="5">
        <v>15</v>
      </c>
      <c r="Q121" s="5">
        <v>15</v>
      </c>
      <c r="R121" s="5">
        <v>6</v>
      </c>
      <c r="S121" s="5" t="s">
        <v>62</v>
      </c>
      <c r="T121" s="5" t="s">
        <v>57</v>
      </c>
      <c r="U121" s="5" t="s">
        <v>151</v>
      </c>
      <c r="V121" s="5" t="s">
        <v>152</v>
      </c>
      <c r="W121" s="6" t="s">
        <v>55</v>
      </c>
      <c r="X121" s="5" t="s">
        <v>21</v>
      </c>
      <c r="Y121" s="5" t="s">
        <v>63</v>
      </c>
    </row>
    <row r="122" spans="1:25" x14ac:dyDescent="0.2">
      <c r="A122" s="6" t="s">
        <v>32</v>
      </c>
      <c r="B122" s="6">
        <v>1202021</v>
      </c>
      <c r="C122" s="6">
        <v>2</v>
      </c>
      <c r="D122" s="6">
        <v>48</v>
      </c>
      <c r="H122" s="6" t="s">
        <v>7</v>
      </c>
      <c r="K122" s="5">
        <v>40</v>
      </c>
      <c r="L122" s="5" t="s">
        <v>59</v>
      </c>
      <c r="M122" s="6" t="s">
        <v>57</v>
      </c>
      <c r="Q122" s="5">
        <v>14</v>
      </c>
      <c r="R122" s="5">
        <v>4</v>
      </c>
      <c r="S122" s="5" t="s">
        <v>37</v>
      </c>
      <c r="T122" s="5" t="s">
        <v>97</v>
      </c>
      <c r="W122" s="6" t="s">
        <v>55</v>
      </c>
      <c r="X122" s="5" t="s">
        <v>21</v>
      </c>
    </row>
    <row r="123" spans="1:25" x14ac:dyDescent="0.2">
      <c r="A123" s="6" t="s">
        <v>32</v>
      </c>
      <c r="B123" s="6">
        <v>1202021</v>
      </c>
      <c r="C123" s="6">
        <v>2</v>
      </c>
      <c r="D123" s="6">
        <v>48</v>
      </c>
      <c r="H123" s="6" t="s">
        <v>7</v>
      </c>
      <c r="K123" s="5">
        <v>14</v>
      </c>
      <c r="L123" s="5" t="s">
        <v>37</v>
      </c>
      <c r="M123" s="6" t="s">
        <v>97</v>
      </c>
      <c r="T123" s="5" t="s">
        <v>149</v>
      </c>
      <c r="W123" s="6" t="s">
        <v>55</v>
      </c>
    </row>
    <row r="124" spans="1:25" x14ac:dyDescent="0.2">
      <c r="A124" s="6" t="s">
        <v>32</v>
      </c>
      <c r="B124" s="6">
        <v>1202021</v>
      </c>
      <c r="C124" s="6">
        <v>2</v>
      </c>
      <c r="D124" s="6">
        <v>48</v>
      </c>
      <c r="H124" s="6" t="s">
        <v>7</v>
      </c>
      <c r="K124" s="5">
        <v>2</v>
      </c>
      <c r="L124" s="5" t="s">
        <v>37</v>
      </c>
      <c r="M124" s="6" t="s">
        <v>97</v>
      </c>
      <c r="T124" s="5" t="s">
        <v>149</v>
      </c>
      <c r="W124" s="6" t="s">
        <v>55</v>
      </c>
    </row>
    <row r="125" spans="1:25" x14ac:dyDescent="0.2">
      <c r="A125" s="6" t="s">
        <v>32</v>
      </c>
      <c r="B125" s="6">
        <v>1202021</v>
      </c>
      <c r="C125" s="6">
        <v>2</v>
      </c>
      <c r="D125" s="6">
        <v>48</v>
      </c>
      <c r="H125" s="6" t="s">
        <v>7</v>
      </c>
      <c r="K125" s="5">
        <v>11</v>
      </c>
      <c r="L125" s="5" t="s">
        <v>37</v>
      </c>
      <c r="M125" s="6" t="s">
        <v>97</v>
      </c>
      <c r="T125" s="5" t="s">
        <v>149</v>
      </c>
      <c r="W125" s="6" t="s">
        <v>55</v>
      </c>
    </row>
    <row r="126" spans="1:25" x14ac:dyDescent="0.2">
      <c r="A126" s="6" t="s">
        <v>32</v>
      </c>
      <c r="B126" s="6">
        <v>1202021</v>
      </c>
      <c r="C126" s="6">
        <v>3</v>
      </c>
      <c r="D126" s="6">
        <v>49</v>
      </c>
      <c r="H126" s="6" t="s">
        <v>7</v>
      </c>
      <c r="I126" s="5">
        <v>405</v>
      </c>
      <c r="J126" s="5" t="s">
        <v>16</v>
      </c>
      <c r="K126" s="5">
        <v>30</v>
      </c>
      <c r="L126" s="5" t="s">
        <v>17</v>
      </c>
      <c r="M126" s="6" t="s">
        <v>97</v>
      </c>
      <c r="N126" s="5">
        <v>129</v>
      </c>
      <c r="O126" s="5">
        <v>114</v>
      </c>
      <c r="P126" s="5">
        <v>45</v>
      </c>
      <c r="Q126" s="5">
        <v>73</v>
      </c>
      <c r="R126" s="5">
        <v>36</v>
      </c>
      <c r="S126" s="5" t="s">
        <v>66</v>
      </c>
      <c r="T126" s="5" t="s">
        <v>97</v>
      </c>
      <c r="U126" s="5" t="s">
        <v>151</v>
      </c>
      <c r="V126" s="5" t="s">
        <v>149</v>
      </c>
      <c r="W126" s="6" t="s">
        <v>55</v>
      </c>
      <c r="X126" s="5" t="s">
        <v>21</v>
      </c>
      <c r="Y126" s="5" t="s">
        <v>130</v>
      </c>
    </row>
    <row r="127" spans="1:25" x14ac:dyDescent="0.2">
      <c r="A127" s="6" t="s">
        <v>32</v>
      </c>
      <c r="B127" s="6">
        <v>1202021</v>
      </c>
      <c r="C127" s="6">
        <v>3</v>
      </c>
      <c r="D127" s="6">
        <v>49</v>
      </c>
      <c r="H127" s="6" t="s">
        <v>7</v>
      </c>
      <c r="I127" s="5">
        <v>20</v>
      </c>
      <c r="J127" s="5" t="s">
        <v>64</v>
      </c>
      <c r="K127" s="5">
        <v>35</v>
      </c>
      <c r="L127" s="5" t="s">
        <v>37</v>
      </c>
      <c r="M127" s="6" t="s">
        <v>97</v>
      </c>
      <c r="Q127" s="5">
        <v>23</v>
      </c>
      <c r="R127" s="5">
        <v>17</v>
      </c>
      <c r="S127" s="5" t="s">
        <v>44</v>
      </c>
      <c r="T127" s="5" t="s">
        <v>97</v>
      </c>
      <c r="W127" s="6" t="s">
        <v>55</v>
      </c>
      <c r="X127" s="5" t="s">
        <v>21</v>
      </c>
    </row>
    <row r="128" spans="1:25" x14ac:dyDescent="0.2">
      <c r="A128" s="6" t="s">
        <v>32</v>
      </c>
      <c r="B128" s="6">
        <v>1202021</v>
      </c>
      <c r="C128" s="6">
        <v>3</v>
      </c>
      <c r="D128" s="6">
        <v>49</v>
      </c>
      <c r="H128" s="6" t="s">
        <v>7</v>
      </c>
      <c r="K128" s="5">
        <v>2</v>
      </c>
      <c r="L128" s="5" t="s">
        <v>65</v>
      </c>
      <c r="M128" s="6" t="s">
        <v>97</v>
      </c>
      <c r="Q128" s="5">
        <v>4</v>
      </c>
      <c r="R128" s="5">
        <v>5</v>
      </c>
      <c r="S128" s="5" t="s">
        <v>53</v>
      </c>
      <c r="T128" s="5" t="s">
        <v>97</v>
      </c>
      <c r="W128" s="6" t="s">
        <v>55</v>
      </c>
      <c r="X128" s="5" t="s">
        <v>21</v>
      </c>
    </row>
    <row r="129" spans="1:25" x14ac:dyDescent="0.2">
      <c r="A129" s="6" t="s">
        <v>32</v>
      </c>
      <c r="B129" s="6">
        <v>1202021</v>
      </c>
      <c r="C129" s="6">
        <v>3</v>
      </c>
      <c r="D129" s="6">
        <v>49</v>
      </c>
      <c r="H129" s="6" t="s">
        <v>7</v>
      </c>
      <c r="K129" s="5">
        <v>2</v>
      </c>
      <c r="L129" s="5" t="s">
        <v>65</v>
      </c>
      <c r="M129" s="6" t="s">
        <v>97</v>
      </c>
      <c r="Q129" s="5">
        <v>4</v>
      </c>
      <c r="R129" s="5">
        <v>4</v>
      </c>
      <c r="S129" s="5" t="s">
        <v>53</v>
      </c>
      <c r="T129" s="5" t="s">
        <v>97</v>
      </c>
      <c r="W129" s="6" t="s">
        <v>55</v>
      </c>
      <c r="X129" s="5" t="s">
        <v>21</v>
      </c>
    </row>
    <row r="130" spans="1:25" x14ac:dyDescent="0.2">
      <c r="A130" s="6" t="s">
        <v>32</v>
      </c>
      <c r="B130" s="6">
        <v>1202021</v>
      </c>
      <c r="C130" s="6">
        <v>3</v>
      </c>
      <c r="D130" s="6">
        <v>49</v>
      </c>
      <c r="H130" s="6" t="s">
        <v>7</v>
      </c>
      <c r="M130" s="6" t="s">
        <v>97</v>
      </c>
      <c r="Q130" s="5">
        <v>2</v>
      </c>
      <c r="R130" s="5">
        <v>2</v>
      </c>
      <c r="S130" s="5" t="s">
        <v>53</v>
      </c>
      <c r="T130" s="5" t="s">
        <v>97</v>
      </c>
      <c r="W130" s="6" t="s">
        <v>55</v>
      </c>
      <c r="X130" s="5" t="s">
        <v>21</v>
      </c>
    </row>
    <row r="131" spans="1:25" x14ac:dyDescent="0.2">
      <c r="A131" s="6" t="s">
        <v>32</v>
      </c>
      <c r="B131" s="6">
        <v>1202021</v>
      </c>
      <c r="C131" s="6">
        <v>3</v>
      </c>
      <c r="D131" s="6">
        <v>50</v>
      </c>
      <c r="H131" s="6" t="s">
        <v>7</v>
      </c>
      <c r="I131" s="5">
        <v>155</v>
      </c>
      <c r="J131" s="5" t="s">
        <v>16</v>
      </c>
      <c r="K131" s="5">
        <v>25</v>
      </c>
      <c r="L131" s="5" t="s">
        <v>44</v>
      </c>
      <c r="M131" s="6" t="s">
        <v>97</v>
      </c>
      <c r="N131" s="5">
        <v>44</v>
      </c>
      <c r="O131" s="5">
        <v>41</v>
      </c>
      <c r="P131" s="5">
        <v>16</v>
      </c>
      <c r="Q131" s="5">
        <v>15</v>
      </c>
      <c r="R131" s="5">
        <v>9</v>
      </c>
      <c r="S131" s="5" t="s">
        <v>44</v>
      </c>
      <c r="T131" s="5" t="s">
        <v>97</v>
      </c>
      <c r="U131" s="5" t="s">
        <v>151</v>
      </c>
      <c r="V131" s="5" t="s">
        <v>149</v>
      </c>
      <c r="W131" s="6" t="s">
        <v>55</v>
      </c>
      <c r="X131" s="5" t="s">
        <v>21</v>
      </c>
    </row>
    <row r="132" spans="1:25" x14ac:dyDescent="0.2">
      <c r="A132" s="6" t="s">
        <v>32</v>
      </c>
      <c r="B132" s="6">
        <v>1202021</v>
      </c>
      <c r="C132" s="6">
        <v>3</v>
      </c>
      <c r="D132" s="6">
        <v>50</v>
      </c>
      <c r="H132" s="6" t="s">
        <v>7</v>
      </c>
      <c r="K132" s="5">
        <v>40</v>
      </c>
      <c r="L132" s="5" t="s">
        <v>44</v>
      </c>
      <c r="M132" s="6" t="s">
        <v>97</v>
      </c>
      <c r="Q132" s="5">
        <v>30</v>
      </c>
      <c r="R132" s="5">
        <v>10</v>
      </c>
      <c r="S132" s="5" t="s">
        <v>44</v>
      </c>
      <c r="T132" s="5" t="s">
        <v>97</v>
      </c>
      <c r="W132" s="6" t="s">
        <v>55</v>
      </c>
      <c r="X132" s="5" t="s">
        <v>21</v>
      </c>
    </row>
    <row r="133" spans="1:25" x14ac:dyDescent="0.2">
      <c r="A133" s="6" t="s">
        <v>32</v>
      </c>
      <c r="B133" s="6">
        <v>1202021</v>
      </c>
      <c r="C133" s="6">
        <v>3</v>
      </c>
      <c r="D133" s="6">
        <v>50</v>
      </c>
      <c r="H133" s="6" t="s">
        <v>7</v>
      </c>
      <c r="K133" s="5">
        <v>20</v>
      </c>
      <c r="L133" s="5" t="s">
        <v>37</v>
      </c>
      <c r="M133" s="6" t="s">
        <v>97</v>
      </c>
      <c r="Q133" s="5">
        <v>11</v>
      </c>
      <c r="R133" s="5">
        <v>9</v>
      </c>
      <c r="S133" s="5" t="s">
        <v>37</v>
      </c>
      <c r="T133" s="5" t="s">
        <v>97</v>
      </c>
      <c r="W133" s="6" t="s">
        <v>55</v>
      </c>
      <c r="X133" s="5" t="s">
        <v>21</v>
      </c>
    </row>
    <row r="134" spans="1:25" x14ac:dyDescent="0.2">
      <c r="A134" s="6" t="s">
        <v>32</v>
      </c>
      <c r="B134" s="6">
        <v>1202021</v>
      </c>
      <c r="C134" s="6">
        <v>3</v>
      </c>
      <c r="D134" s="6">
        <v>51</v>
      </c>
      <c r="H134" s="6" t="s">
        <v>7</v>
      </c>
      <c r="I134" s="5">
        <v>430</v>
      </c>
      <c r="J134" s="5" t="s">
        <v>16</v>
      </c>
      <c r="K134" s="5">
        <v>33</v>
      </c>
      <c r="L134" s="5" t="s">
        <v>41</v>
      </c>
      <c r="M134" s="6" t="s">
        <v>97</v>
      </c>
      <c r="N134" s="5">
        <v>67</v>
      </c>
      <c r="O134" s="5">
        <v>53</v>
      </c>
      <c r="P134" s="5">
        <v>50</v>
      </c>
      <c r="Q134" s="5">
        <v>27</v>
      </c>
      <c r="R134" s="5">
        <v>34</v>
      </c>
      <c r="S134" s="5" t="s">
        <v>44</v>
      </c>
      <c r="T134" s="5" t="s">
        <v>97</v>
      </c>
      <c r="U134" s="5" t="s">
        <v>151</v>
      </c>
      <c r="V134" s="5" t="s">
        <v>149</v>
      </c>
      <c r="W134" s="6" t="s">
        <v>51</v>
      </c>
      <c r="X134" s="5" t="s">
        <v>21</v>
      </c>
      <c r="Y134" s="5" t="s">
        <v>68</v>
      </c>
    </row>
    <row r="135" spans="1:25" x14ac:dyDescent="0.2">
      <c r="A135" s="6" t="s">
        <v>32</v>
      </c>
      <c r="B135" s="6">
        <v>1202021</v>
      </c>
      <c r="C135" s="6">
        <v>3</v>
      </c>
      <c r="D135" s="6">
        <v>51</v>
      </c>
      <c r="H135" s="6" t="s">
        <v>7</v>
      </c>
      <c r="K135" s="5">
        <v>130</v>
      </c>
      <c r="L135" s="5" t="s">
        <v>37</v>
      </c>
      <c r="M135" s="6" t="s">
        <v>97</v>
      </c>
      <c r="Q135" s="5">
        <v>36</v>
      </c>
      <c r="R135" s="5">
        <v>29</v>
      </c>
      <c r="S135" s="5" t="s">
        <v>67</v>
      </c>
      <c r="T135" s="5" t="s">
        <v>97</v>
      </c>
      <c r="W135" s="6" t="s">
        <v>55</v>
      </c>
      <c r="X135" s="5" t="s">
        <v>21</v>
      </c>
    </row>
    <row r="136" spans="1:25" x14ac:dyDescent="0.2">
      <c r="A136" s="6" t="s">
        <v>32</v>
      </c>
      <c r="B136" s="6">
        <v>1202021</v>
      </c>
      <c r="C136" s="6">
        <v>3</v>
      </c>
      <c r="D136" s="6">
        <v>51</v>
      </c>
      <c r="H136" s="6" t="s">
        <v>7</v>
      </c>
      <c r="K136" s="5">
        <v>65</v>
      </c>
      <c r="L136" s="5" t="s">
        <v>44</v>
      </c>
      <c r="M136" s="6" t="s">
        <v>97</v>
      </c>
      <c r="T136" s="5" t="s">
        <v>149</v>
      </c>
      <c r="W136" s="6" t="s">
        <v>55</v>
      </c>
    </row>
    <row r="137" spans="1:25" x14ac:dyDescent="0.2">
      <c r="A137" s="6" t="s">
        <v>32</v>
      </c>
      <c r="B137" s="6">
        <v>1202021</v>
      </c>
      <c r="C137" s="6">
        <v>3</v>
      </c>
      <c r="D137" s="6">
        <v>52</v>
      </c>
      <c r="H137" s="6" t="s">
        <v>7</v>
      </c>
      <c r="I137" s="5">
        <v>245</v>
      </c>
      <c r="J137" s="5" t="s">
        <v>16</v>
      </c>
      <c r="K137" s="5">
        <v>10</v>
      </c>
      <c r="L137" s="5" t="s">
        <v>37</v>
      </c>
      <c r="M137" s="6" t="s">
        <v>97</v>
      </c>
      <c r="N137" s="5">
        <v>76</v>
      </c>
      <c r="O137" s="5">
        <v>76</v>
      </c>
      <c r="P137" s="5">
        <v>23</v>
      </c>
      <c r="Q137" s="5">
        <v>7</v>
      </c>
      <c r="R137" s="5">
        <v>5</v>
      </c>
      <c r="S137" s="5" t="s">
        <v>37</v>
      </c>
      <c r="T137" s="5" t="s">
        <v>97</v>
      </c>
      <c r="U137" s="5" t="s">
        <v>151</v>
      </c>
      <c r="V137" s="5" t="s">
        <v>149</v>
      </c>
      <c r="W137" s="6" t="s">
        <v>55</v>
      </c>
    </row>
    <row r="138" spans="1:25" x14ac:dyDescent="0.2">
      <c r="A138" s="6" t="s">
        <v>32</v>
      </c>
      <c r="B138" s="6">
        <v>1202021</v>
      </c>
      <c r="C138" s="6">
        <v>3</v>
      </c>
      <c r="D138" s="6">
        <v>52</v>
      </c>
      <c r="H138" s="6" t="s">
        <v>7</v>
      </c>
      <c r="K138" s="5">
        <v>17</v>
      </c>
      <c r="L138" s="5" t="s">
        <v>37</v>
      </c>
      <c r="M138" s="6" t="s">
        <v>97</v>
      </c>
      <c r="Q138" s="5">
        <v>10</v>
      </c>
      <c r="R138" s="5">
        <v>7</v>
      </c>
      <c r="S138" s="5" t="s">
        <v>37</v>
      </c>
      <c r="T138" s="5" t="s">
        <v>97</v>
      </c>
      <c r="W138" s="6" t="s">
        <v>55</v>
      </c>
    </row>
    <row r="139" spans="1:25" x14ac:dyDescent="0.2">
      <c r="A139" s="6" t="s">
        <v>32</v>
      </c>
      <c r="B139" s="6">
        <v>1202021</v>
      </c>
      <c r="C139" s="6">
        <v>3</v>
      </c>
      <c r="D139" s="6">
        <v>52</v>
      </c>
      <c r="H139" s="6" t="s">
        <v>7</v>
      </c>
      <c r="K139" s="5">
        <v>25</v>
      </c>
      <c r="L139" s="5" t="s">
        <v>26</v>
      </c>
      <c r="M139" s="6" t="s">
        <v>97</v>
      </c>
      <c r="T139" s="5" t="s">
        <v>149</v>
      </c>
      <c r="W139" s="6" t="s">
        <v>55</v>
      </c>
    </row>
    <row r="140" spans="1:25" x14ac:dyDescent="0.2">
      <c r="A140" s="6" t="s">
        <v>32</v>
      </c>
      <c r="B140" s="6">
        <v>1202021</v>
      </c>
      <c r="C140" s="6">
        <v>3</v>
      </c>
      <c r="D140" s="6">
        <v>52</v>
      </c>
      <c r="H140" s="6" t="s">
        <v>7</v>
      </c>
      <c r="K140" s="5">
        <v>15</v>
      </c>
      <c r="L140" s="5" t="s">
        <v>37</v>
      </c>
      <c r="M140" s="6" t="s">
        <v>97</v>
      </c>
      <c r="T140" s="5" t="s">
        <v>149</v>
      </c>
      <c r="W140" s="6" t="s">
        <v>55</v>
      </c>
    </row>
    <row r="141" spans="1:25" x14ac:dyDescent="0.2">
      <c r="A141" s="6" t="s">
        <v>32</v>
      </c>
      <c r="B141" s="6">
        <v>1202021</v>
      </c>
      <c r="C141" s="6">
        <v>3</v>
      </c>
      <c r="D141" s="6">
        <v>53</v>
      </c>
      <c r="H141" s="6" t="s">
        <v>7</v>
      </c>
      <c r="I141" s="5">
        <v>33</v>
      </c>
      <c r="J141" s="5" t="s">
        <v>16</v>
      </c>
      <c r="K141" s="5">
        <v>33</v>
      </c>
      <c r="L141" s="5" t="s">
        <v>44</v>
      </c>
      <c r="M141" s="6" t="s">
        <v>97</v>
      </c>
      <c r="N141" s="5">
        <v>95</v>
      </c>
      <c r="O141" s="5">
        <v>57</v>
      </c>
      <c r="P141" s="5">
        <v>29</v>
      </c>
      <c r="Q141" s="5">
        <v>19</v>
      </c>
      <c r="R141" s="5">
        <v>23</v>
      </c>
      <c r="S141" s="5" t="s">
        <v>37</v>
      </c>
      <c r="T141" s="5" t="s">
        <v>97</v>
      </c>
      <c r="U141" s="5" t="s">
        <v>151</v>
      </c>
      <c r="V141" s="5" t="s">
        <v>149</v>
      </c>
      <c r="W141" s="6" t="s">
        <v>51</v>
      </c>
      <c r="X141" s="5" t="s">
        <v>50</v>
      </c>
      <c r="Y141" s="5" t="s">
        <v>69</v>
      </c>
    </row>
    <row r="142" spans="1:25" x14ac:dyDescent="0.2">
      <c r="A142" s="6" t="s">
        <v>32</v>
      </c>
      <c r="B142" s="6">
        <v>1202021</v>
      </c>
      <c r="C142" s="6">
        <v>3</v>
      </c>
      <c r="D142" s="6">
        <v>53</v>
      </c>
      <c r="H142" s="6" t="s">
        <v>7</v>
      </c>
      <c r="K142" s="5">
        <v>6</v>
      </c>
      <c r="L142" s="5" t="s">
        <v>44</v>
      </c>
      <c r="M142" s="6" t="s">
        <v>97</v>
      </c>
      <c r="Q142" s="5">
        <v>24</v>
      </c>
      <c r="R142" s="5">
        <v>17</v>
      </c>
      <c r="S142" s="5" t="s">
        <v>44</v>
      </c>
      <c r="T142" s="5" t="s">
        <v>97</v>
      </c>
      <c r="W142" s="6" t="s">
        <v>55</v>
      </c>
      <c r="X142" s="5" t="s">
        <v>21</v>
      </c>
    </row>
    <row r="143" spans="1:25" x14ac:dyDescent="0.2">
      <c r="A143" s="6" t="s">
        <v>32</v>
      </c>
      <c r="B143" s="6">
        <v>1202021</v>
      </c>
      <c r="C143" s="6">
        <v>3</v>
      </c>
      <c r="D143" s="6">
        <v>53</v>
      </c>
      <c r="H143" s="6" t="s">
        <v>7</v>
      </c>
      <c r="K143" s="5">
        <v>17</v>
      </c>
      <c r="L143" s="5" t="s">
        <v>44</v>
      </c>
      <c r="M143" s="6" t="s">
        <v>97</v>
      </c>
      <c r="Q143" s="5">
        <v>20</v>
      </c>
      <c r="R143" s="5">
        <v>20</v>
      </c>
      <c r="S143" s="5" t="s">
        <v>44</v>
      </c>
      <c r="T143" s="5" t="s">
        <v>97</v>
      </c>
      <c r="W143" s="6" t="s">
        <v>55</v>
      </c>
      <c r="X143" s="5" t="s">
        <v>50</v>
      </c>
    </row>
    <row r="144" spans="1:25" x14ac:dyDescent="0.2">
      <c r="A144" s="6" t="s">
        <v>32</v>
      </c>
      <c r="B144" s="6">
        <v>1202021</v>
      </c>
      <c r="C144" s="6">
        <v>3</v>
      </c>
      <c r="D144" s="6">
        <v>53</v>
      </c>
      <c r="H144" s="6" t="s">
        <v>7</v>
      </c>
      <c r="K144" s="5">
        <v>2</v>
      </c>
      <c r="L144" s="5" t="s">
        <v>44</v>
      </c>
      <c r="M144" s="6" t="s">
        <v>97</v>
      </c>
      <c r="Q144" s="5">
        <v>8</v>
      </c>
      <c r="R144" s="5">
        <v>8</v>
      </c>
      <c r="S144" s="5" t="s">
        <v>44</v>
      </c>
      <c r="T144" s="5" t="s">
        <v>97</v>
      </c>
      <c r="W144" s="6" t="s">
        <v>55</v>
      </c>
      <c r="X144" s="5" t="s">
        <v>21</v>
      </c>
    </row>
    <row r="145" spans="1:24" x14ac:dyDescent="0.2">
      <c r="A145" s="6" t="s">
        <v>32</v>
      </c>
      <c r="B145" s="6">
        <v>1222021</v>
      </c>
      <c r="C145" s="6">
        <v>1</v>
      </c>
      <c r="D145" s="6">
        <v>54</v>
      </c>
      <c r="H145" s="6" t="s">
        <v>7</v>
      </c>
      <c r="N145" s="5">
        <v>69</v>
      </c>
      <c r="O145" s="5">
        <v>55</v>
      </c>
      <c r="P145" s="5">
        <v>34</v>
      </c>
      <c r="Q145" s="5">
        <v>37</v>
      </c>
      <c r="R145" s="5">
        <v>18</v>
      </c>
      <c r="S145" s="5" t="s">
        <v>44</v>
      </c>
      <c r="T145" s="5" t="s">
        <v>97</v>
      </c>
      <c r="U145" s="5" t="s">
        <v>151</v>
      </c>
      <c r="V145" s="5" t="s">
        <v>149</v>
      </c>
      <c r="W145" s="6" t="s">
        <v>55</v>
      </c>
    </row>
    <row r="146" spans="1:24" x14ac:dyDescent="0.2">
      <c r="A146" s="6" t="s">
        <v>32</v>
      </c>
      <c r="B146" s="6">
        <v>1222021</v>
      </c>
      <c r="C146" s="6">
        <v>1</v>
      </c>
      <c r="D146" s="6">
        <v>55</v>
      </c>
      <c r="H146" s="6" t="s">
        <v>7</v>
      </c>
      <c r="N146" s="5">
        <v>102</v>
      </c>
      <c r="O146" s="5">
        <v>84</v>
      </c>
      <c r="P146" s="5">
        <v>17</v>
      </c>
      <c r="Q146" s="5">
        <v>20</v>
      </c>
      <c r="R146" s="5">
        <v>27</v>
      </c>
      <c r="S146" s="5" t="s">
        <v>107</v>
      </c>
      <c r="T146" s="5" t="s">
        <v>97</v>
      </c>
      <c r="U146" s="5" t="s">
        <v>151</v>
      </c>
      <c r="V146" s="5" t="s">
        <v>149</v>
      </c>
      <c r="W146" s="6" t="s">
        <v>51</v>
      </c>
      <c r="X146" s="5" t="s">
        <v>50</v>
      </c>
    </row>
    <row r="147" spans="1:24" x14ac:dyDescent="0.2">
      <c r="A147" s="6" t="s">
        <v>32</v>
      </c>
      <c r="B147" s="6">
        <v>1222021</v>
      </c>
      <c r="C147" s="6">
        <v>1</v>
      </c>
      <c r="D147" s="6">
        <v>55</v>
      </c>
      <c r="H147" s="6" t="s">
        <v>7</v>
      </c>
      <c r="Q147" s="5">
        <v>18</v>
      </c>
      <c r="R147" s="5">
        <v>18</v>
      </c>
      <c r="S147" s="5" t="s">
        <v>44</v>
      </c>
      <c r="T147" s="5" t="s">
        <v>97</v>
      </c>
      <c r="W147" s="6" t="s">
        <v>55</v>
      </c>
    </row>
    <row r="148" spans="1:24" x14ac:dyDescent="0.2">
      <c r="A148" s="6" t="s">
        <v>32</v>
      </c>
      <c r="B148" s="6">
        <v>1222021</v>
      </c>
      <c r="C148" s="6">
        <v>1</v>
      </c>
      <c r="D148" s="6">
        <v>55</v>
      </c>
      <c r="H148" s="6" t="s">
        <v>7</v>
      </c>
      <c r="Q148" s="5">
        <v>8</v>
      </c>
      <c r="R148" s="5">
        <v>16</v>
      </c>
      <c r="S148" s="5" t="s">
        <v>44</v>
      </c>
      <c r="T148" s="5" t="s">
        <v>97</v>
      </c>
      <c r="W148" s="6" t="s">
        <v>55</v>
      </c>
    </row>
    <row r="149" spans="1:24" x14ac:dyDescent="0.2">
      <c r="A149" s="6" t="s">
        <v>32</v>
      </c>
      <c r="B149" s="6">
        <v>1222021</v>
      </c>
      <c r="C149" s="6">
        <v>1</v>
      </c>
      <c r="D149" s="6">
        <v>55</v>
      </c>
      <c r="H149" s="6" t="s">
        <v>7</v>
      </c>
      <c r="Q149" s="5">
        <v>66</v>
      </c>
      <c r="R149" s="5">
        <v>4</v>
      </c>
      <c r="S149" s="5" t="s">
        <v>108</v>
      </c>
      <c r="T149" s="5" t="s">
        <v>97</v>
      </c>
      <c r="W149" s="6" t="s">
        <v>55</v>
      </c>
    </row>
    <row r="150" spans="1:24" x14ac:dyDescent="0.2">
      <c r="A150" s="6" t="s">
        <v>32</v>
      </c>
      <c r="B150" s="6">
        <v>1222021</v>
      </c>
      <c r="C150" s="6">
        <v>1</v>
      </c>
      <c r="D150" s="6">
        <v>56</v>
      </c>
      <c r="H150" s="6" t="s">
        <v>7</v>
      </c>
      <c r="N150" s="5">
        <v>102</v>
      </c>
      <c r="O150" s="5">
        <v>69</v>
      </c>
      <c r="P150" s="6">
        <v>51</v>
      </c>
      <c r="Q150" s="5">
        <v>38</v>
      </c>
      <c r="R150" s="5">
        <v>19</v>
      </c>
      <c r="S150" s="5" t="s">
        <v>44</v>
      </c>
      <c r="T150" s="5" t="s">
        <v>97</v>
      </c>
      <c r="U150" s="5" t="s">
        <v>151</v>
      </c>
      <c r="V150" s="5" t="s">
        <v>149</v>
      </c>
      <c r="W150" s="6" t="s">
        <v>55</v>
      </c>
    </row>
    <row r="151" spans="1:24" x14ac:dyDescent="0.2">
      <c r="A151" s="6" t="s">
        <v>32</v>
      </c>
      <c r="B151" s="6">
        <v>1222021</v>
      </c>
      <c r="C151" s="6">
        <v>1</v>
      </c>
      <c r="D151" s="6">
        <v>56</v>
      </c>
      <c r="H151" s="6" t="s">
        <v>7</v>
      </c>
      <c r="Q151" s="5">
        <v>22</v>
      </c>
      <c r="R151" s="5">
        <v>7</v>
      </c>
      <c r="S151" s="5" t="s">
        <v>44</v>
      </c>
      <c r="T151" s="5" t="s">
        <v>97</v>
      </c>
      <c r="W151" s="6" t="s">
        <v>55</v>
      </c>
    </row>
    <row r="152" spans="1:24" x14ac:dyDescent="0.2">
      <c r="A152" s="6" t="s">
        <v>32</v>
      </c>
      <c r="B152" s="6">
        <v>1222021</v>
      </c>
      <c r="C152" s="6">
        <v>1</v>
      </c>
      <c r="D152" s="6">
        <v>56</v>
      </c>
      <c r="H152" s="6" t="s">
        <v>7</v>
      </c>
      <c r="Q152" s="5">
        <v>4</v>
      </c>
      <c r="R152" s="5">
        <v>4</v>
      </c>
      <c r="S152" s="5" t="s">
        <v>36</v>
      </c>
      <c r="T152" s="5" t="s">
        <v>97</v>
      </c>
      <c r="W152" s="6" t="s">
        <v>55</v>
      </c>
    </row>
    <row r="153" spans="1:24" x14ac:dyDescent="0.2">
      <c r="A153" s="6" t="s">
        <v>32</v>
      </c>
      <c r="B153" s="6">
        <v>1222021</v>
      </c>
      <c r="C153" s="6">
        <v>1</v>
      </c>
      <c r="D153" s="6">
        <v>57</v>
      </c>
      <c r="H153" s="6" t="s">
        <v>7</v>
      </c>
      <c r="N153" s="5">
        <v>233</v>
      </c>
      <c r="O153" s="5">
        <v>131</v>
      </c>
      <c r="P153" s="5">
        <v>90</v>
      </c>
      <c r="Q153" s="5">
        <v>15</v>
      </c>
      <c r="R153" s="5">
        <v>17</v>
      </c>
      <c r="S153" s="5" t="s">
        <v>37</v>
      </c>
      <c r="T153" s="5" t="s">
        <v>97</v>
      </c>
      <c r="U153" s="5" t="s">
        <v>151</v>
      </c>
      <c r="V153" s="5" t="s">
        <v>149</v>
      </c>
      <c r="W153" s="6" t="s">
        <v>51</v>
      </c>
    </row>
    <row r="154" spans="1:24" x14ac:dyDescent="0.2">
      <c r="A154" s="6" t="s">
        <v>32</v>
      </c>
      <c r="B154" s="6">
        <v>1222021</v>
      </c>
      <c r="C154" s="6">
        <v>1</v>
      </c>
      <c r="D154" s="6">
        <v>57</v>
      </c>
      <c r="H154" s="6" t="s">
        <v>7</v>
      </c>
      <c r="Q154" s="5">
        <v>13</v>
      </c>
      <c r="R154" s="5">
        <v>32</v>
      </c>
      <c r="S154" s="5" t="s">
        <v>44</v>
      </c>
      <c r="T154" s="5" t="s">
        <v>97</v>
      </c>
      <c r="W154" s="6" t="s">
        <v>51</v>
      </c>
    </row>
    <row r="155" spans="1:24" x14ac:dyDescent="0.2">
      <c r="A155" s="6" t="s">
        <v>32</v>
      </c>
      <c r="B155" s="6">
        <v>1222021</v>
      </c>
      <c r="C155" s="6">
        <v>1</v>
      </c>
      <c r="D155" s="6">
        <v>57</v>
      </c>
      <c r="H155" s="6" t="s">
        <v>7</v>
      </c>
      <c r="Q155" s="5">
        <v>51</v>
      </c>
      <c r="R155" s="5">
        <v>20</v>
      </c>
      <c r="S155" s="5" t="s">
        <v>37</v>
      </c>
      <c r="T155" s="5" t="s">
        <v>97</v>
      </c>
      <c r="W155" s="6" t="s">
        <v>51</v>
      </c>
    </row>
    <row r="156" spans="1:24" x14ac:dyDescent="0.2">
      <c r="A156" s="6" t="s">
        <v>32</v>
      </c>
      <c r="B156" s="6">
        <v>1222021</v>
      </c>
      <c r="C156" s="6">
        <v>1</v>
      </c>
      <c r="D156" s="6">
        <v>57</v>
      </c>
      <c r="H156" s="6" t="s">
        <v>7</v>
      </c>
      <c r="Q156" s="5">
        <v>30</v>
      </c>
      <c r="R156" s="5">
        <v>30</v>
      </c>
      <c r="S156" s="5" t="s">
        <v>37</v>
      </c>
      <c r="T156" s="5" t="s">
        <v>97</v>
      </c>
      <c r="W156" s="6" t="s">
        <v>51</v>
      </c>
    </row>
    <row r="157" spans="1:24" x14ac:dyDescent="0.2">
      <c r="A157" s="6" t="s">
        <v>32</v>
      </c>
      <c r="B157" s="6">
        <v>1222021</v>
      </c>
      <c r="C157" s="6">
        <v>1</v>
      </c>
      <c r="D157" s="6">
        <v>57</v>
      </c>
      <c r="H157" s="6" t="s">
        <v>7</v>
      </c>
      <c r="Q157" s="5">
        <v>115</v>
      </c>
      <c r="R157" s="5">
        <v>40</v>
      </c>
      <c r="S157" s="5" t="s">
        <v>109</v>
      </c>
      <c r="T157" s="5" t="s">
        <v>97</v>
      </c>
      <c r="W157" s="6" t="s">
        <v>51</v>
      </c>
    </row>
    <row r="158" spans="1:24" x14ac:dyDescent="0.2">
      <c r="A158" s="6" t="s">
        <v>32</v>
      </c>
      <c r="B158" s="6">
        <v>1222021</v>
      </c>
      <c r="C158" s="6">
        <v>1</v>
      </c>
      <c r="D158" s="6">
        <v>58</v>
      </c>
      <c r="H158" s="6" t="s">
        <v>7</v>
      </c>
      <c r="N158" s="5">
        <v>59</v>
      </c>
      <c r="O158" s="5">
        <v>51</v>
      </c>
      <c r="P158" s="5">
        <v>34</v>
      </c>
      <c r="T158" s="5" t="s">
        <v>149</v>
      </c>
      <c r="U158" s="5" t="s">
        <v>149</v>
      </c>
      <c r="V158" s="5" t="s">
        <v>149</v>
      </c>
      <c r="W158" s="6" t="s">
        <v>149</v>
      </c>
    </row>
    <row r="159" spans="1:24" x14ac:dyDescent="0.2">
      <c r="A159" s="6" t="s">
        <v>32</v>
      </c>
      <c r="B159" s="6">
        <v>1222021</v>
      </c>
      <c r="C159" s="6">
        <v>1</v>
      </c>
      <c r="D159" s="6">
        <v>59</v>
      </c>
      <c r="H159" s="6" t="s">
        <v>7</v>
      </c>
      <c r="N159" s="5">
        <v>61</v>
      </c>
      <c r="O159" s="5">
        <v>28</v>
      </c>
      <c r="P159" s="5">
        <v>5</v>
      </c>
      <c r="Q159" s="5">
        <v>14</v>
      </c>
      <c r="R159" s="5">
        <v>8</v>
      </c>
      <c r="S159" s="5" t="s">
        <v>44</v>
      </c>
      <c r="T159" s="5" t="s">
        <v>97</v>
      </c>
      <c r="U159" s="5" t="s">
        <v>151</v>
      </c>
      <c r="V159" s="5" t="s">
        <v>149</v>
      </c>
      <c r="W159" s="6" t="s">
        <v>55</v>
      </c>
    </row>
    <row r="160" spans="1:24" x14ac:dyDescent="0.2">
      <c r="A160" s="6" t="s">
        <v>32</v>
      </c>
      <c r="B160" s="6">
        <v>1222021</v>
      </c>
      <c r="C160" s="6">
        <v>1</v>
      </c>
      <c r="D160" s="6">
        <v>59</v>
      </c>
      <c r="H160" s="6" t="s">
        <v>7</v>
      </c>
      <c r="Q160" s="5">
        <v>2</v>
      </c>
      <c r="R160" s="5">
        <v>4</v>
      </c>
      <c r="S160" s="5" t="s">
        <v>44</v>
      </c>
      <c r="T160" s="5" t="s">
        <v>97</v>
      </c>
      <c r="W160" s="6" t="s">
        <v>55</v>
      </c>
    </row>
    <row r="161" spans="1:25" x14ac:dyDescent="0.2">
      <c r="A161" s="6" t="s">
        <v>32</v>
      </c>
      <c r="B161" s="6">
        <v>1222021</v>
      </c>
      <c r="C161" s="6">
        <v>1</v>
      </c>
      <c r="D161" s="6">
        <v>60</v>
      </c>
      <c r="H161" s="6" t="s">
        <v>7</v>
      </c>
      <c r="N161" s="5">
        <v>55</v>
      </c>
      <c r="O161" s="5">
        <v>40</v>
      </c>
      <c r="P161" s="5">
        <v>13</v>
      </c>
      <c r="Q161" s="5">
        <v>17</v>
      </c>
      <c r="R161" s="5">
        <v>10</v>
      </c>
      <c r="S161" s="5" t="s">
        <v>44</v>
      </c>
      <c r="T161" s="5" t="s">
        <v>97</v>
      </c>
      <c r="U161" s="5" t="s">
        <v>151</v>
      </c>
      <c r="V161" s="5" t="s">
        <v>149</v>
      </c>
      <c r="W161" s="6" t="s">
        <v>55</v>
      </c>
    </row>
    <row r="162" spans="1:25" x14ac:dyDescent="0.2">
      <c r="A162" s="6" t="s">
        <v>32</v>
      </c>
      <c r="B162" s="6">
        <v>1222021</v>
      </c>
      <c r="C162" s="6">
        <v>1</v>
      </c>
      <c r="D162" s="6">
        <v>60</v>
      </c>
      <c r="H162" s="6" t="s">
        <v>7</v>
      </c>
      <c r="Q162" s="5">
        <v>12</v>
      </c>
      <c r="R162" s="5">
        <v>4</v>
      </c>
      <c r="S162" s="5" t="s">
        <v>44</v>
      </c>
      <c r="T162" s="5" t="s">
        <v>97</v>
      </c>
      <c r="W162" s="6" t="s">
        <v>55</v>
      </c>
    </row>
    <row r="163" spans="1:25" x14ac:dyDescent="0.2">
      <c r="A163" s="6" t="s">
        <v>32</v>
      </c>
      <c r="B163" s="6">
        <v>1222021</v>
      </c>
      <c r="C163" s="6">
        <v>1</v>
      </c>
      <c r="D163" s="6">
        <v>61</v>
      </c>
      <c r="H163" s="6" t="s">
        <v>7</v>
      </c>
      <c r="N163" s="5">
        <v>85</v>
      </c>
      <c r="O163" s="5">
        <v>72</v>
      </c>
      <c r="P163" s="5">
        <v>10</v>
      </c>
      <c r="Q163" s="5">
        <v>12</v>
      </c>
      <c r="R163" s="5">
        <v>6</v>
      </c>
      <c r="S163" s="5" t="s">
        <v>44</v>
      </c>
      <c r="T163" s="5" t="s">
        <v>97</v>
      </c>
      <c r="U163" s="5" t="s">
        <v>151</v>
      </c>
      <c r="V163" s="5" t="s">
        <v>149</v>
      </c>
      <c r="W163" s="6" t="s">
        <v>55</v>
      </c>
    </row>
    <row r="164" spans="1:25" x14ac:dyDescent="0.2">
      <c r="A164" s="6" t="s">
        <v>32</v>
      </c>
      <c r="B164" s="6">
        <v>1222021</v>
      </c>
      <c r="C164" s="6">
        <v>1</v>
      </c>
      <c r="D164" s="6">
        <v>61</v>
      </c>
      <c r="H164" s="6" t="s">
        <v>7</v>
      </c>
      <c r="Q164" s="5">
        <v>21</v>
      </c>
      <c r="R164" s="5">
        <v>12</v>
      </c>
      <c r="S164" s="5" t="s">
        <v>44</v>
      </c>
      <c r="T164" s="5" t="s">
        <v>97</v>
      </c>
      <c r="W164" s="6" t="s">
        <v>51</v>
      </c>
    </row>
    <row r="165" spans="1:25" x14ac:dyDescent="0.2">
      <c r="A165" s="6" t="s">
        <v>32</v>
      </c>
      <c r="B165" s="6">
        <v>1222021</v>
      </c>
      <c r="C165" s="6">
        <v>1</v>
      </c>
      <c r="D165" s="6">
        <v>61</v>
      </c>
      <c r="H165" s="6" t="s">
        <v>7</v>
      </c>
      <c r="Q165" s="5">
        <v>24</v>
      </c>
      <c r="R165" s="5">
        <v>7</v>
      </c>
      <c r="S165" s="5" t="s">
        <v>37</v>
      </c>
      <c r="T165" s="5" t="s">
        <v>97</v>
      </c>
      <c r="W165" s="6" t="s">
        <v>51</v>
      </c>
    </row>
    <row r="166" spans="1:25" x14ac:dyDescent="0.2">
      <c r="A166" s="6" t="s">
        <v>32</v>
      </c>
      <c r="B166" s="6">
        <v>1222021</v>
      </c>
      <c r="C166" s="6">
        <v>1</v>
      </c>
      <c r="D166" s="6">
        <v>62</v>
      </c>
      <c r="H166" s="6" t="s">
        <v>7</v>
      </c>
      <c r="N166" s="5">
        <v>40</v>
      </c>
      <c r="O166" s="5">
        <v>25</v>
      </c>
      <c r="P166" s="5">
        <v>17</v>
      </c>
      <c r="Q166" s="5">
        <v>22</v>
      </c>
      <c r="R166" s="5">
        <v>9</v>
      </c>
      <c r="S166" s="5" t="s">
        <v>37</v>
      </c>
      <c r="T166" s="5" t="s">
        <v>97</v>
      </c>
      <c r="U166" s="5" t="s">
        <v>151</v>
      </c>
      <c r="V166" s="5" t="s">
        <v>149</v>
      </c>
      <c r="W166" s="6" t="s">
        <v>55</v>
      </c>
    </row>
    <row r="167" spans="1:25" x14ac:dyDescent="0.2">
      <c r="A167" s="6" t="s">
        <v>32</v>
      </c>
      <c r="B167" s="6">
        <v>1222021</v>
      </c>
      <c r="C167" s="6">
        <v>1</v>
      </c>
      <c r="D167" s="6">
        <v>62</v>
      </c>
      <c r="H167" s="6" t="s">
        <v>7</v>
      </c>
      <c r="Q167" s="5">
        <v>5</v>
      </c>
      <c r="R167" s="5">
        <v>5</v>
      </c>
      <c r="S167" s="5" t="s">
        <v>44</v>
      </c>
      <c r="T167" s="5" t="s">
        <v>97</v>
      </c>
      <c r="W167" s="6" t="s">
        <v>55</v>
      </c>
    </row>
    <row r="168" spans="1:25" x14ac:dyDescent="0.2">
      <c r="A168" s="6" t="s">
        <v>32</v>
      </c>
      <c r="B168" s="6">
        <v>1222021</v>
      </c>
      <c r="C168" s="6">
        <v>1</v>
      </c>
      <c r="D168" s="6">
        <v>62</v>
      </c>
      <c r="H168" s="6" t="s">
        <v>7</v>
      </c>
      <c r="Q168" s="5">
        <v>18</v>
      </c>
      <c r="R168" s="5">
        <v>9</v>
      </c>
      <c r="S168" s="5" t="s">
        <v>110</v>
      </c>
      <c r="T168" s="5" t="s">
        <v>97</v>
      </c>
      <c r="W168" s="6" t="s">
        <v>55</v>
      </c>
    </row>
    <row r="169" spans="1:25" x14ac:dyDescent="0.2">
      <c r="A169" s="6" t="s">
        <v>32</v>
      </c>
      <c r="B169" s="6">
        <v>1222021</v>
      </c>
      <c r="C169" s="6">
        <v>1</v>
      </c>
      <c r="D169" s="6">
        <v>63</v>
      </c>
      <c r="H169" s="6" t="s">
        <v>7</v>
      </c>
      <c r="N169" s="5">
        <v>47</v>
      </c>
      <c r="O169" s="5">
        <v>43</v>
      </c>
      <c r="P169" s="5">
        <v>19</v>
      </c>
      <c r="Q169" s="5">
        <v>27</v>
      </c>
      <c r="R169" s="5">
        <v>30</v>
      </c>
      <c r="S169" s="5" t="s">
        <v>44</v>
      </c>
      <c r="T169" s="5" t="s">
        <v>97</v>
      </c>
      <c r="U169" s="5" t="s">
        <v>151</v>
      </c>
      <c r="V169" s="5" t="s">
        <v>149</v>
      </c>
      <c r="W169" s="6" t="s">
        <v>55</v>
      </c>
    </row>
    <row r="170" spans="1:25" x14ac:dyDescent="0.2">
      <c r="A170" s="6" t="s">
        <v>32</v>
      </c>
      <c r="B170" s="6">
        <v>1222021</v>
      </c>
      <c r="C170" s="6">
        <v>1</v>
      </c>
      <c r="D170" s="6">
        <v>63</v>
      </c>
      <c r="H170" s="6" t="s">
        <v>7</v>
      </c>
      <c r="Q170" s="5">
        <v>2</v>
      </c>
      <c r="R170" s="5">
        <v>2</v>
      </c>
      <c r="S170" s="5" t="s">
        <v>44</v>
      </c>
      <c r="T170" s="5" t="s">
        <v>97</v>
      </c>
      <c r="W170" s="6" t="s">
        <v>55</v>
      </c>
    </row>
    <row r="171" spans="1:25" x14ac:dyDescent="0.2">
      <c r="A171" s="6" t="s">
        <v>32</v>
      </c>
      <c r="B171" s="6">
        <v>1222021</v>
      </c>
      <c r="C171" s="6">
        <v>1</v>
      </c>
      <c r="D171" s="6">
        <v>64</v>
      </c>
      <c r="H171" s="6" t="s">
        <v>7</v>
      </c>
      <c r="N171" s="5">
        <f>100+78</f>
        <v>178</v>
      </c>
      <c r="O171" s="5">
        <v>130</v>
      </c>
      <c r="P171" s="5">
        <v>42</v>
      </c>
      <c r="Q171" s="5">
        <v>60</v>
      </c>
      <c r="R171" s="5">
        <v>15</v>
      </c>
      <c r="S171" s="5" t="s">
        <v>111</v>
      </c>
      <c r="T171" s="5" t="s">
        <v>97</v>
      </c>
      <c r="U171" s="5" t="s">
        <v>151</v>
      </c>
      <c r="V171" s="5" t="s">
        <v>149</v>
      </c>
      <c r="W171" s="6" t="s">
        <v>51</v>
      </c>
    </row>
    <row r="172" spans="1:25" x14ac:dyDescent="0.2">
      <c r="A172" s="6" t="s">
        <v>32</v>
      </c>
      <c r="B172" s="6">
        <v>1222021</v>
      </c>
      <c r="C172" s="6">
        <v>1</v>
      </c>
      <c r="D172" s="6">
        <v>64</v>
      </c>
      <c r="H172" s="6" t="s">
        <v>7</v>
      </c>
      <c r="Q172" s="5">
        <v>20</v>
      </c>
      <c r="R172" s="5">
        <v>30</v>
      </c>
      <c r="S172" s="5" t="s">
        <v>37</v>
      </c>
      <c r="T172" s="5" t="s">
        <v>97</v>
      </c>
      <c r="W172" s="6" t="s">
        <v>55</v>
      </c>
    </row>
    <row r="173" spans="1:25" s="6" customFormat="1" x14ac:dyDescent="0.2">
      <c r="A173" s="6" t="s">
        <v>32</v>
      </c>
      <c r="B173" s="6">
        <v>1222021</v>
      </c>
      <c r="C173" s="6">
        <v>1</v>
      </c>
      <c r="D173" s="6">
        <v>64</v>
      </c>
      <c r="H173" s="6" t="s">
        <v>7</v>
      </c>
      <c r="Q173" s="6">
        <v>51</v>
      </c>
      <c r="R173" s="6">
        <v>12</v>
      </c>
      <c r="S173" s="6" t="s">
        <v>37</v>
      </c>
      <c r="T173" s="6" t="s">
        <v>97</v>
      </c>
      <c r="W173" s="6" t="s">
        <v>55</v>
      </c>
    </row>
    <row r="174" spans="1:25" s="6" customFormat="1" x14ac:dyDescent="0.2">
      <c r="A174" s="6" t="s">
        <v>32</v>
      </c>
      <c r="B174" s="6">
        <v>1222021</v>
      </c>
      <c r="C174" s="6">
        <v>1</v>
      </c>
      <c r="D174" s="6">
        <v>65</v>
      </c>
      <c r="H174" s="6" t="s">
        <v>7</v>
      </c>
      <c r="N174" s="6">
        <f>148+21</f>
        <v>169</v>
      </c>
      <c r="O174" s="6">
        <v>62</v>
      </c>
      <c r="Q174" s="6">
        <v>84</v>
      </c>
      <c r="R174" s="6">
        <v>62</v>
      </c>
      <c r="S174" s="6" t="s">
        <v>49</v>
      </c>
      <c r="T174" s="6" t="s">
        <v>97</v>
      </c>
      <c r="U174" s="6" t="s">
        <v>151</v>
      </c>
      <c r="V174" s="6" t="s">
        <v>149</v>
      </c>
      <c r="W174" s="6" t="s">
        <v>51</v>
      </c>
      <c r="Y174" s="6" t="s">
        <v>227</v>
      </c>
    </row>
    <row r="175" spans="1:25" s="6" customFormat="1" x14ac:dyDescent="0.2">
      <c r="A175" s="6" t="s">
        <v>32</v>
      </c>
      <c r="B175" s="6">
        <v>1222021</v>
      </c>
      <c r="C175" s="6">
        <v>1</v>
      </c>
      <c r="D175" s="6">
        <v>65</v>
      </c>
      <c r="H175" s="6" t="s">
        <v>7</v>
      </c>
      <c r="Q175" s="6">
        <v>42</v>
      </c>
      <c r="R175" s="6">
        <v>19</v>
      </c>
      <c r="S175" s="6" t="s">
        <v>44</v>
      </c>
      <c r="T175" s="6" t="s">
        <v>97</v>
      </c>
      <c r="W175" s="6" t="s">
        <v>51</v>
      </c>
    </row>
    <row r="176" spans="1:25" s="6" customFormat="1" x14ac:dyDescent="0.2">
      <c r="A176" s="6" t="s">
        <v>32</v>
      </c>
      <c r="B176" s="6">
        <v>1222021</v>
      </c>
      <c r="C176" s="6">
        <v>1</v>
      </c>
      <c r="D176" s="6">
        <v>65</v>
      </c>
      <c r="H176" s="6" t="s">
        <v>7</v>
      </c>
      <c r="Q176" s="6">
        <v>12</v>
      </c>
      <c r="R176" s="6">
        <v>14</v>
      </c>
      <c r="S176" s="6" t="s">
        <v>37</v>
      </c>
      <c r="T176" s="6" t="s">
        <v>97</v>
      </c>
      <c r="W176" s="6" t="s">
        <v>55</v>
      </c>
    </row>
    <row r="177" spans="1:25" s="6" customFormat="1" x14ac:dyDescent="0.2">
      <c r="A177" s="6" t="s">
        <v>32</v>
      </c>
      <c r="B177" s="6">
        <v>1222021</v>
      </c>
      <c r="C177" s="6">
        <v>1</v>
      </c>
      <c r="D177" s="6">
        <v>66</v>
      </c>
      <c r="H177" s="6" t="s">
        <v>7</v>
      </c>
      <c r="N177" s="6">
        <v>77</v>
      </c>
      <c r="O177" s="6">
        <v>69</v>
      </c>
      <c r="P177" s="6">
        <v>44</v>
      </c>
      <c r="Q177" s="6">
        <v>23</v>
      </c>
      <c r="R177" s="6">
        <v>14</v>
      </c>
      <c r="S177" s="6" t="s">
        <v>44</v>
      </c>
      <c r="T177" s="6" t="s">
        <v>97</v>
      </c>
      <c r="U177" s="6" t="s">
        <v>151</v>
      </c>
      <c r="V177" s="6" t="s">
        <v>149</v>
      </c>
      <c r="W177" s="6" t="s">
        <v>55</v>
      </c>
    </row>
    <row r="178" spans="1:25" s="6" customFormat="1" x14ac:dyDescent="0.2">
      <c r="A178" s="6" t="s">
        <v>32</v>
      </c>
      <c r="B178" s="6">
        <v>1222021</v>
      </c>
      <c r="C178" s="6">
        <v>1</v>
      </c>
      <c r="D178" s="6">
        <v>66</v>
      </c>
      <c r="H178" s="6" t="s">
        <v>7</v>
      </c>
      <c r="Q178" s="6">
        <v>23</v>
      </c>
      <c r="R178" s="6">
        <v>10</v>
      </c>
      <c r="S178" s="6" t="s">
        <v>110</v>
      </c>
      <c r="T178" s="6" t="s">
        <v>97</v>
      </c>
      <c r="W178" s="6" t="s">
        <v>55</v>
      </c>
    </row>
    <row r="179" spans="1:25" x14ac:dyDescent="0.2">
      <c r="A179" s="6" t="s">
        <v>32</v>
      </c>
      <c r="B179" s="6">
        <v>1222021</v>
      </c>
      <c r="C179" s="6">
        <v>1</v>
      </c>
      <c r="D179" s="6">
        <v>66</v>
      </c>
      <c r="H179" s="6" t="s">
        <v>7</v>
      </c>
      <c r="Q179" s="5">
        <v>14</v>
      </c>
      <c r="R179" s="5">
        <v>9</v>
      </c>
      <c r="S179" s="5" t="s">
        <v>44</v>
      </c>
      <c r="T179" s="5" t="s">
        <v>97</v>
      </c>
      <c r="W179" s="6" t="s">
        <v>55</v>
      </c>
    </row>
    <row r="180" spans="1:25" s="10" customFormat="1" x14ac:dyDescent="0.2">
      <c r="A180" s="10" t="s">
        <v>32</v>
      </c>
      <c r="B180" s="10">
        <v>1222021</v>
      </c>
      <c r="C180" s="10">
        <v>1</v>
      </c>
      <c r="D180" s="10">
        <v>67</v>
      </c>
      <c r="H180" s="10" t="s">
        <v>7</v>
      </c>
      <c r="N180" s="10">
        <v>153</v>
      </c>
      <c r="O180" s="10">
        <v>137</v>
      </c>
      <c r="P180" s="10">
        <f>120+81</f>
        <v>201</v>
      </c>
      <c r="Q180" s="10">
        <v>86</v>
      </c>
      <c r="R180" s="10">
        <v>136</v>
      </c>
      <c r="S180" s="10" t="s">
        <v>112</v>
      </c>
      <c r="T180" s="10" t="s">
        <v>57</v>
      </c>
      <c r="U180" s="10" t="s">
        <v>151</v>
      </c>
      <c r="V180" s="10" t="s">
        <v>152</v>
      </c>
      <c r="W180" s="10" t="s">
        <v>51</v>
      </c>
      <c r="Y180" s="10" t="s">
        <v>113</v>
      </c>
    </row>
    <row r="181" spans="1:25" s="10" customFormat="1" x14ac:dyDescent="0.2">
      <c r="A181" s="10" t="s">
        <v>32</v>
      </c>
      <c r="B181" s="10">
        <v>1222021</v>
      </c>
      <c r="C181" s="10">
        <v>1</v>
      </c>
      <c r="D181" s="10">
        <v>67</v>
      </c>
      <c r="H181" s="10" t="s">
        <v>7</v>
      </c>
      <c r="Q181" s="10">
        <v>87</v>
      </c>
      <c r="R181" s="10">
        <v>85</v>
      </c>
      <c r="S181" s="10" t="s">
        <v>49</v>
      </c>
      <c r="T181" s="10" t="s">
        <v>97</v>
      </c>
      <c r="W181" s="10" t="s">
        <v>51</v>
      </c>
    </row>
    <row r="182" spans="1:25" s="10" customFormat="1" x14ac:dyDescent="0.2">
      <c r="A182" s="10" t="s">
        <v>32</v>
      </c>
      <c r="B182" s="10">
        <v>1222021</v>
      </c>
      <c r="C182" s="10">
        <v>1</v>
      </c>
      <c r="D182" s="10">
        <v>67</v>
      </c>
      <c r="H182" s="10" t="s">
        <v>7</v>
      </c>
      <c r="Q182" s="10">
        <v>76</v>
      </c>
      <c r="R182" s="10">
        <v>30</v>
      </c>
      <c r="S182" s="10" t="s">
        <v>114</v>
      </c>
      <c r="T182" s="10" t="s">
        <v>57</v>
      </c>
      <c r="W182" s="10" t="s">
        <v>51</v>
      </c>
    </row>
    <row r="183" spans="1:25" x14ac:dyDescent="0.2">
      <c r="A183" s="6" t="s">
        <v>32</v>
      </c>
      <c r="B183" s="6">
        <v>1222021</v>
      </c>
      <c r="C183" s="6">
        <v>1</v>
      </c>
      <c r="D183" s="6">
        <v>68</v>
      </c>
      <c r="H183" s="6" t="s">
        <v>7</v>
      </c>
      <c r="N183" s="5">
        <v>57</v>
      </c>
      <c r="O183" s="5">
        <v>42</v>
      </c>
      <c r="P183" s="5">
        <v>25</v>
      </c>
      <c r="Q183" s="5">
        <v>7</v>
      </c>
      <c r="R183" s="5">
        <v>11</v>
      </c>
      <c r="S183" s="5" t="s">
        <v>44</v>
      </c>
      <c r="T183" s="5" t="s">
        <v>97</v>
      </c>
      <c r="U183" s="5" t="s">
        <v>151</v>
      </c>
      <c r="V183" s="5" t="s">
        <v>149</v>
      </c>
      <c r="W183" s="6" t="s">
        <v>55</v>
      </c>
    </row>
    <row r="184" spans="1:25" x14ac:dyDescent="0.2">
      <c r="A184" s="6" t="s">
        <v>32</v>
      </c>
      <c r="B184" s="6">
        <v>1222021</v>
      </c>
      <c r="C184" s="6">
        <v>1</v>
      </c>
      <c r="D184" s="6" t="s">
        <v>131</v>
      </c>
      <c r="H184" s="6" t="s">
        <v>7</v>
      </c>
      <c r="N184" s="5">
        <v>40</v>
      </c>
      <c r="O184" s="5">
        <v>33</v>
      </c>
      <c r="P184" s="5">
        <v>30</v>
      </c>
      <c r="Q184" s="5">
        <v>16</v>
      </c>
      <c r="R184" s="5">
        <v>7</v>
      </c>
      <c r="S184" s="5" t="s">
        <v>107</v>
      </c>
      <c r="T184" s="5" t="s">
        <v>97</v>
      </c>
      <c r="U184" s="5" t="s">
        <v>151</v>
      </c>
      <c r="V184" s="5" t="s">
        <v>149</v>
      </c>
      <c r="W184" s="6" t="s">
        <v>55</v>
      </c>
    </row>
    <row r="185" spans="1:25" x14ac:dyDescent="0.2">
      <c r="A185" s="6" t="s">
        <v>32</v>
      </c>
      <c r="B185" s="6">
        <v>1222021</v>
      </c>
      <c r="C185" s="6">
        <v>1</v>
      </c>
      <c r="D185" s="6" t="s">
        <v>131</v>
      </c>
      <c r="H185" s="6" t="s">
        <v>7</v>
      </c>
      <c r="Q185" s="5">
        <v>13</v>
      </c>
      <c r="R185" s="5">
        <v>7</v>
      </c>
      <c r="S185" s="5" t="s">
        <v>44</v>
      </c>
      <c r="T185" s="5" t="s">
        <v>97</v>
      </c>
      <c r="W185" s="6" t="s">
        <v>55</v>
      </c>
    </row>
    <row r="186" spans="1:25" x14ac:dyDescent="0.2">
      <c r="A186" s="6" t="s">
        <v>32</v>
      </c>
      <c r="B186" s="6">
        <v>1222021</v>
      </c>
      <c r="C186" s="6">
        <v>2</v>
      </c>
      <c r="D186" s="6">
        <v>69</v>
      </c>
      <c r="H186" s="6" t="s">
        <v>7</v>
      </c>
      <c r="N186" s="5">
        <v>74</v>
      </c>
      <c r="O186" s="5">
        <v>52</v>
      </c>
      <c r="P186" s="5">
        <v>15</v>
      </c>
      <c r="Q186" s="5">
        <v>3</v>
      </c>
      <c r="R186" s="5">
        <v>7</v>
      </c>
      <c r="S186" s="5" t="s">
        <v>44</v>
      </c>
      <c r="T186" s="5" t="s">
        <v>97</v>
      </c>
      <c r="U186" s="5" t="s">
        <v>151</v>
      </c>
      <c r="V186" s="5" t="s">
        <v>149</v>
      </c>
      <c r="W186" s="6" t="s">
        <v>55</v>
      </c>
    </row>
    <row r="187" spans="1:25" x14ac:dyDescent="0.2">
      <c r="A187" s="6" t="s">
        <v>32</v>
      </c>
      <c r="B187" s="6">
        <v>1222021</v>
      </c>
      <c r="C187" s="6">
        <v>2</v>
      </c>
      <c r="D187" s="6">
        <v>70</v>
      </c>
      <c r="H187" s="6" t="s">
        <v>7</v>
      </c>
      <c r="N187" s="5">
        <v>51</v>
      </c>
      <c r="O187" s="5">
        <v>33</v>
      </c>
      <c r="P187" s="5">
        <v>10</v>
      </c>
      <c r="Q187" s="5">
        <v>31</v>
      </c>
      <c r="R187" s="5">
        <v>15</v>
      </c>
      <c r="S187" s="5" t="s">
        <v>44</v>
      </c>
      <c r="T187" s="5" t="s">
        <v>97</v>
      </c>
      <c r="U187" s="5" t="s">
        <v>151</v>
      </c>
      <c r="V187" s="5" t="s">
        <v>149</v>
      </c>
      <c r="W187" s="6" t="s">
        <v>55</v>
      </c>
    </row>
    <row r="188" spans="1:25" x14ac:dyDescent="0.2">
      <c r="A188" s="6" t="s">
        <v>32</v>
      </c>
      <c r="B188" s="6">
        <v>1222021</v>
      </c>
      <c r="C188" s="6">
        <v>2</v>
      </c>
      <c r="D188" s="6">
        <v>70</v>
      </c>
      <c r="H188" s="6" t="s">
        <v>7</v>
      </c>
      <c r="Q188" s="5">
        <v>23</v>
      </c>
      <c r="R188" s="5">
        <v>15</v>
      </c>
      <c r="S188" s="5" t="s">
        <v>44</v>
      </c>
      <c r="T188" s="5" t="s">
        <v>97</v>
      </c>
      <c r="W188" s="6" t="s">
        <v>55</v>
      </c>
    </row>
    <row r="189" spans="1:25" x14ac:dyDescent="0.2">
      <c r="A189" s="6" t="s">
        <v>32</v>
      </c>
      <c r="B189" s="6">
        <v>1222021</v>
      </c>
      <c r="C189" s="6">
        <v>2</v>
      </c>
      <c r="D189" s="6">
        <v>71</v>
      </c>
      <c r="H189" s="6" t="s">
        <v>7</v>
      </c>
      <c r="N189" s="5">
        <v>83</v>
      </c>
      <c r="O189" s="5">
        <v>77</v>
      </c>
      <c r="P189" s="5">
        <v>30</v>
      </c>
      <c r="Q189" s="5">
        <v>45</v>
      </c>
      <c r="R189" s="5">
        <v>16</v>
      </c>
      <c r="S189" s="5" t="s">
        <v>37</v>
      </c>
      <c r="T189" s="5" t="s">
        <v>97</v>
      </c>
      <c r="U189" s="5" t="s">
        <v>151</v>
      </c>
      <c r="V189" s="5" t="s">
        <v>149</v>
      </c>
      <c r="W189" s="6" t="s">
        <v>51</v>
      </c>
    </row>
    <row r="190" spans="1:25" x14ac:dyDescent="0.2">
      <c r="A190" s="6" t="s">
        <v>32</v>
      </c>
      <c r="B190" s="6">
        <v>1222021</v>
      </c>
      <c r="C190" s="6">
        <v>2</v>
      </c>
      <c r="D190" s="6">
        <v>71</v>
      </c>
      <c r="H190" s="6" t="s">
        <v>7</v>
      </c>
      <c r="Q190" s="5">
        <v>11</v>
      </c>
      <c r="R190" s="5">
        <v>4</v>
      </c>
      <c r="S190" s="5" t="s">
        <v>110</v>
      </c>
      <c r="T190" s="5" t="s">
        <v>97</v>
      </c>
      <c r="W190" s="6" t="s">
        <v>55</v>
      </c>
    </row>
    <row r="191" spans="1:25" x14ac:dyDescent="0.2">
      <c r="A191" s="6" t="s">
        <v>32</v>
      </c>
      <c r="B191" s="6">
        <v>1222021</v>
      </c>
      <c r="C191" s="6">
        <v>2</v>
      </c>
      <c r="D191" s="6">
        <v>71</v>
      </c>
      <c r="H191" s="6" t="s">
        <v>7</v>
      </c>
      <c r="Q191" s="5">
        <v>9</v>
      </c>
      <c r="R191" s="5">
        <v>4</v>
      </c>
      <c r="S191" s="5" t="s">
        <v>110</v>
      </c>
      <c r="T191" s="5" t="s">
        <v>97</v>
      </c>
      <c r="W191" s="6" t="s">
        <v>55</v>
      </c>
    </row>
    <row r="192" spans="1:25" x14ac:dyDescent="0.2">
      <c r="A192" s="6" t="s">
        <v>32</v>
      </c>
      <c r="B192" s="6">
        <v>1222021</v>
      </c>
      <c r="C192" s="6">
        <v>2</v>
      </c>
      <c r="D192" s="6">
        <v>71</v>
      </c>
      <c r="H192" s="6" t="s">
        <v>7</v>
      </c>
      <c r="Q192" s="5">
        <v>9</v>
      </c>
      <c r="R192" s="5">
        <v>9</v>
      </c>
      <c r="S192" s="5" t="s">
        <v>37</v>
      </c>
      <c r="T192" s="5" t="s">
        <v>97</v>
      </c>
      <c r="W192" s="6" t="s">
        <v>55</v>
      </c>
    </row>
    <row r="193" spans="1:23" x14ac:dyDescent="0.2">
      <c r="A193" s="6" t="s">
        <v>32</v>
      </c>
      <c r="B193" s="6">
        <v>1222021</v>
      </c>
      <c r="C193" s="6">
        <v>2</v>
      </c>
      <c r="D193" s="6">
        <v>72</v>
      </c>
      <c r="H193" s="6" t="s">
        <v>7</v>
      </c>
      <c r="I193" s="5">
        <v>465</v>
      </c>
      <c r="J193" s="5" t="s">
        <v>16</v>
      </c>
      <c r="K193" s="5">
        <v>245</v>
      </c>
      <c r="L193" s="5" t="s">
        <v>115</v>
      </c>
      <c r="M193" s="6" t="s">
        <v>57</v>
      </c>
      <c r="N193" s="5">
        <v>123</v>
      </c>
      <c r="O193" s="5">
        <v>104</v>
      </c>
      <c r="P193" s="5">
        <v>33</v>
      </c>
      <c r="Q193" s="5">
        <v>19</v>
      </c>
      <c r="R193" s="5">
        <v>26</v>
      </c>
      <c r="S193" s="5" t="s">
        <v>43</v>
      </c>
      <c r="T193" s="5" t="s">
        <v>97</v>
      </c>
      <c r="U193" s="5" t="s">
        <v>151</v>
      </c>
      <c r="V193" s="5" t="s">
        <v>149</v>
      </c>
      <c r="W193" s="6" t="s">
        <v>51</v>
      </c>
    </row>
    <row r="194" spans="1:23" x14ac:dyDescent="0.2">
      <c r="A194" s="6" t="s">
        <v>32</v>
      </c>
      <c r="B194" s="6">
        <v>1222021</v>
      </c>
      <c r="C194" s="6">
        <v>2</v>
      </c>
      <c r="D194" s="6">
        <v>72</v>
      </c>
      <c r="H194" s="6" t="s">
        <v>7</v>
      </c>
      <c r="K194" s="5">
        <v>90</v>
      </c>
      <c r="L194" s="5" t="s">
        <v>26</v>
      </c>
      <c r="M194" s="6" t="s">
        <v>97</v>
      </c>
      <c r="Q194" s="5">
        <v>13</v>
      </c>
      <c r="R194" s="5">
        <v>8</v>
      </c>
      <c r="S194" s="5" t="s">
        <v>43</v>
      </c>
      <c r="T194" s="5" t="s">
        <v>97</v>
      </c>
      <c r="W194" s="6" t="s">
        <v>51</v>
      </c>
    </row>
    <row r="195" spans="1:23" x14ac:dyDescent="0.2">
      <c r="A195" s="6" t="s">
        <v>32</v>
      </c>
      <c r="B195" s="6">
        <v>1222021</v>
      </c>
      <c r="C195" s="6">
        <v>2</v>
      </c>
      <c r="D195" s="6">
        <v>72</v>
      </c>
      <c r="H195" s="6" t="s">
        <v>7</v>
      </c>
      <c r="K195" s="5">
        <v>11</v>
      </c>
      <c r="L195" s="5" t="s">
        <v>17</v>
      </c>
      <c r="M195" s="6" t="s">
        <v>97</v>
      </c>
      <c r="Q195" s="5">
        <v>18</v>
      </c>
      <c r="R195" s="5">
        <v>8</v>
      </c>
      <c r="S195" s="5" t="s">
        <v>37</v>
      </c>
      <c r="T195" s="5" t="s">
        <v>97</v>
      </c>
      <c r="W195" s="6" t="s">
        <v>55</v>
      </c>
    </row>
    <row r="196" spans="1:23" x14ac:dyDescent="0.2">
      <c r="A196" s="6" t="s">
        <v>32</v>
      </c>
      <c r="B196" s="6">
        <v>1222021</v>
      </c>
      <c r="C196" s="6">
        <v>2</v>
      </c>
      <c r="D196" s="6">
        <v>73</v>
      </c>
      <c r="H196" s="6" t="s">
        <v>7</v>
      </c>
      <c r="N196" s="5">
        <v>45</v>
      </c>
      <c r="O196" s="5">
        <v>35</v>
      </c>
      <c r="P196" s="5">
        <v>22</v>
      </c>
      <c r="Q196" s="5">
        <v>29</v>
      </c>
      <c r="R196" s="5">
        <v>13</v>
      </c>
      <c r="S196" s="5" t="s">
        <v>44</v>
      </c>
      <c r="T196" s="5" t="s">
        <v>97</v>
      </c>
      <c r="U196" s="5" t="s">
        <v>151</v>
      </c>
      <c r="V196" s="5" t="s">
        <v>149</v>
      </c>
      <c r="W196" s="6" t="s">
        <v>55</v>
      </c>
    </row>
    <row r="197" spans="1:23" x14ac:dyDescent="0.2">
      <c r="A197" s="6" t="s">
        <v>32</v>
      </c>
      <c r="B197" s="6">
        <v>1222021</v>
      </c>
      <c r="C197" s="6">
        <v>2</v>
      </c>
      <c r="D197" s="6">
        <v>74</v>
      </c>
      <c r="H197" s="6" t="s">
        <v>7</v>
      </c>
      <c r="N197" s="5">
        <v>61</v>
      </c>
      <c r="O197" s="5">
        <v>57</v>
      </c>
      <c r="P197" s="5">
        <v>50</v>
      </c>
      <c r="Q197" s="5">
        <v>30</v>
      </c>
      <c r="R197" s="5">
        <v>35</v>
      </c>
      <c r="S197" s="5" t="s">
        <v>44</v>
      </c>
      <c r="T197" s="5" t="s">
        <v>97</v>
      </c>
      <c r="U197" s="5" t="s">
        <v>151</v>
      </c>
      <c r="V197" s="5" t="s">
        <v>149</v>
      </c>
      <c r="W197" s="6" t="s">
        <v>55</v>
      </c>
    </row>
    <row r="198" spans="1:23" x14ac:dyDescent="0.2">
      <c r="A198" s="6" t="s">
        <v>32</v>
      </c>
      <c r="B198" s="6">
        <v>1222021</v>
      </c>
      <c r="C198" s="6">
        <v>2</v>
      </c>
      <c r="D198" s="6">
        <v>74</v>
      </c>
      <c r="H198" s="6" t="s">
        <v>7</v>
      </c>
      <c r="Q198" s="5">
        <v>23</v>
      </c>
      <c r="R198" s="5">
        <v>13</v>
      </c>
      <c r="S198" s="5" t="s">
        <v>107</v>
      </c>
      <c r="T198" s="5" t="s">
        <v>97</v>
      </c>
      <c r="W198" s="6" t="s">
        <v>55</v>
      </c>
    </row>
    <row r="199" spans="1:23" x14ac:dyDescent="0.2">
      <c r="A199" s="6" t="s">
        <v>32</v>
      </c>
      <c r="B199" s="6">
        <v>1222021</v>
      </c>
      <c r="C199" s="6">
        <v>2</v>
      </c>
      <c r="D199" s="6">
        <v>74</v>
      </c>
      <c r="H199" s="6" t="s">
        <v>7</v>
      </c>
      <c r="Q199" s="5">
        <v>30</v>
      </c>
      <c r="R199" s="5">
        <v>10</v>
      </c>
      <c r="S199" s="5" t="s">
        <v>107</v>
      </c>
      <c r="T199" s="5" t="s">
        <v>97</v>
      </c>
      <c r="W199" s="6" t="s">
        <v>55</v>
      </c>
    </row>
    <row r="200" spans="1:23" x14ac:dyDescent="0.2">
      <c r="A200" s="6" t="s">
        <v>32</v>
      </c>
      <c r="B200" s="6">
        <v>1222021</v>
      </c>
      <c r="C200" s="6">
        <v>2</v>
      </c>
      <c r="D200" s="6">
        <v>74</v>
      </c>
      <c r="H200" s="6" t="s">
        <v>7</v>
      </c>
      <c r="Q200" s="5">
        <v>3</v>
      </c>
      <c r="R200" s="5">
        <v>14</v>
      </c>
      <c r="S200" s="5" t="s">
        <v>44</v>
      </c>
      <c r="T200" s="5" t="s">
        <v>97</v>
      </c>
      <c r="W200" s="6" t="s">
        <v>55</v>
      </c>
    </row>
    <row r="201" spans="1:23" x14ac:dyDescent="0.2">
      <c r="A201" s="6" t="s">
        <v>32</v>
      </c>
      <c r="B201" s="6">
        <v>1222021</v>
      </c>
      <c r="C201" s="6">
        <v>2</v>
      </c>
      <c r="D201" s="6">
        <v>75</v>
      </c>
      <c r="H201" s="6" t="s">
        <v>7</v>
      </c>
      <c r="N201" s="5">
        <v>72</v>
      </c>
      <c r="O201" s="5">
        <v>59</v>
      </c>
      <c r="P201" s="5">
        <v>37</v>
      </c>
      <c r="Q201" s="5">
        <v>16</v>
      </c>
      <c r="R201" s="5">
        <v>6</v>
      </c>
      <c r="S201" s="5" t="s">
        <v>37</v>
      </c>
      <c r="T201" s="5" t="s">
        <v>97</v>
      </c>
      <c r="U201" s="5" t="s">
        <v>151</v>
      </c>
      <c r="V201" s="5" t="s">
        <v>149</v>
      </c>
      <c r="W201" s="6" t="s">
        <v>51</v>
      </c>
    </row>
    <row r="202" spans="1:23" x14ac:dyDescent="0.2">
      <c r="A202" s="6" t="s">
        <v>32</v>
      </c>
      <c r="B202" s="6">
        <v>1222021</v>
      </c>
      <c r="C202" s="6">
        <v>2</v>
      </c>
      <c r="D202" s="6" t="s">
        <v>132</v>
      </c>
      <c r="H202" s="6" t="s">
        <v>7</v>
      </c>
      <c r="N202" s="5">
        <v>75</v>
      </c>
      <c r="O202" s="5">
        <v>42</v>
      </c>
      <c r="P202" s="5">
        <v>14</v>
      </c>
      <c r="Q202" s="5">
        <v>67</v>
      </c>
      <c r="R202" s="5">
        <v>47</v>
      </c>
      <c r="S202" s="5" t="s">
        <v>44</v>
      </c>
      <c r="T202" s="5" t="s">
        <v>97</v>
      </c>
      <c r="U202" s="5" t="s">
        <v>151</v>
      </c>
      <c r="V202" s="5" t="s">
        <v>149</v>
      </c>
      <c r="W202" s="6" t="s">
        <v>55</v>
      </c>
    </row>
    <row r="203" spans="1:23" x14ac:dyDescent="0.2">
      <c r="A203" s="6" t="s">
        <v>32</v>
      </c>
      <c r="B203" s="6">
        <v>1222021</v>
      </c>
      <c r="C203" s="6">
        <v>2</v>
      </c>
      <c r="D203" s="6" t="s">
        <v>132</v>
      </c>
      <c r="H203" s="6" t="s">
        <v>7</v>
      </c>
      <c r="Q203" s="5">
        <v>40</v>
      </c>
      <c r="R203" s="5">
        <v>7</v>
      </c>
      <c r="S203" s="5" t="s">
        <v>43</v>
      </c>
      <c r="T203" s="5" t="s">
        <v>97</v>
      </c>
      <c r="W203" s="6" t="s">
        <v>55</v>
      </c>
    </row>
    <row r="204" spans="1:23" x14ac:dyDescent="0.2">
      <c r="A204" s="6" t="s">
        <v>32</v>
      </c>
      <c r="B204" s="6">
        <v>1222021</v>
      </c>
      <c r="C204" s="6">
        <v>2</v>
      </c>
      <c r="D204" s="6" t="s">
        <v>132</v>
      </c>
      <c r="H204" s="6" t="s">
        <v>7</v>
      </c>
      <c r="Q204" s="5">
        <v>20</v>
      </c>
      <c r="R204" s="5">
        <v>7</v>
      </c>
      <c r="S204" s="5" t="s">
        <v>110</v>
      </c>
      <c r="T204" s="5" t="s">
        <v>97</v>
      </c>
      <c r="W204" s="6" t="s">
        <v>51</v>
      </c>
    </row>
    <row r="205" spans="1:23" x14ac:dyDescent="0.2">
      <c r="A205" s="6" t="s">
        <v>32</v>
      </c>
      <c r="B205" s="6">
        <v>1222021</v>
      </c>
      <c r="C205" s="6">
        <v>2</v>
      </c>
      <c r="D205" s="6">
        <v>76</v>
      </c>
      <c r="H205" s="6" t="s">
        <v>7</v>
      </c>
      <c r="I205" s="5">
        <v>360</v>
      </c>
      <c r="K205" s="5">
        <v>12</v>
      </c>
      <c r="L205" s="5" t="s">
        <v>116</v>
      </c>
      <c r="M205" s="6" t="s">
        <v>57</v>
      </c>
      <c r="N205" s="5">
        <v>122</v>
      </c>
      <c r="O205" s="5">
        <v>73</v>
      </c>
      <c r="P205" s="5">
        <v>55</v>
      </c>
      <c r="Q205" s="5">
        <v>16</v>
      </c>
      <c r="R205" s="5">
        <v>18</v>
      </c>
      <c r="S205" s="5" t="s">
        <v>44</v>
      </c>
      <c r="T205" s="5" t="s">
        <v>97</v>
      </c>
      <c r="U205" s="5" t="s">
        <v>151</v>
      </c>
      <c r="V205" s="5" t="s">
        <v>149</v>
      </c>
      <c r="W205" s="6" t="s">
        <v>55</v>
      </c>
    </row>
    <row r="206" spans="1:23" x14ac:dyDescent="0.2">
      <c r="A206" s="6" t="s">
        <v>32</v>
      </c>
      <c r="B206" s="6">
        <v>1222021</v>
      </c>
      <c r="C206" s="6">
        <v>2</v>
      </c>
      <c r="D206" s="6">
        <v>76</v>
      </c>
      <c r="H206" s="6" t="s">
        <v>7</v>
      </c>
      <c r="K206" s="5">
        <v>31</v>
      </c>
      <c r="L206" s="5" t="s">
        <v>44</v>
      </c>
      <c r="M206" s="6" t="s">
        <v>97</v>
      </c>
      <c r="Q206" s="5">
        <v>10</v>
      </c>
      <c r="R206" s="5">
        <v>4</v>
      </c>
      <c r="S206" s="5" t="s">
        <v>44</v>
      </c>
      <c r="T206" s="5" t="s">
        <v>97</v>
      </c>
      <c r="W206" s="6" t="s">
        <v>55</v>
      </c>
    </row>
    <row r="207" spans="1:23" x14ac:dyDescent="0.2">
      <c r="A207" s="6" t="s">
        <v>32</v>
      </c>
      <c r="B207" s="6">
        <v>1222021</v>
      </c>
      <c r="C207" s="6">
        <v>2</v>
      </c>
      <c r="D207" s="6">
        <v>76</v>
      </c>
      <c r="H207" s="6" t="s">
        <v>7</v>
      </c>
      <c r="K207" s="5">
        <v>14</v>
      </c>
      <c r="L207" s="5" t="s">
        <v>44</v>
      </c>
      <c r="M207" s="6" t="s">
        <v>97</v>
      </c>
      <c r="Q207" s="5">
        <v>18</v>
      </c>
      <c r="R207" s="5">
        <v>20</v>
      </c>
      <c r="S207" s="5" t="s">
        <v>44</v>
      </c>
      <c r="T207" s="5" t="s">
        <v>97</v>
      </c>
      <c r="W207" s="6" t="s">
        <v>55</v>
      </c>
    </row>
    <row r="208" spans="1:23" x14ac:dyDescent="0.2">
      <c r="A208" s="6" t="s">
        <v>32</v>
      </c>
      <c r="B208" s="6">
        <v>1222021</v>
      </c>
      <c r="C208" s="6">
        <v>2</v>
      </c>
      <c r="D208" s="6">
        <v>76</v>
      </c>
      <c r="H208" s="6" t="s">
        <v>7</v>
      </c>
      <c r="K208" s="5">
        <v>9</v>
      </c>
      <c r="L208" s="5" t="s">
        <v>44</v>
      </c>
      <c r="M208" s="6" t="s">
        <v>97</v>
      </c>
      <c r="Q208" s="5">
        <v>10</v>
      </c>
      <c r="R208" s="5">
        <v>39</v>
      </c>
      <c r="S208" s="5" t="s">
        <v>43</v>
      </c>
      <c r="T208" s="5" t="s">
        <v>97</v>
      </c>
      <c r="W208" s="6" t="s">
        <v>55</v>
      </c>
    </row>
    <row r="209" spans="1:25" x14ac:dyDescent="0.2">
      <c r="A209" s="6" t="s">
        <v>32</v>
      </c>
      <c r="B209" s="6">
        <v>1222021</v>
      </c>
      <c r="C209" s="6">
        <v>2</v>
      </c>
      <c r="D209" s="6">
        <v>76</v>
      </c>
      <c r="H209" s="6" t="s">
        <v>7</v>
      </c>
      <c r="K209" s="5">
        <v>20</v>
      </c>
      <c r="L209" s="5" t="s">
        <v>43</v>
      </c>
      <c r="M209" s="6" t="s">
        <v>97</v>
      </c>
      <c r="T209" s="5" t="s">
        <v>149</v>
      </c>
      <c r="W209" s="6" t="s">
        <v>55</v>
      </c>
    </row>
    <row r="210" spans="1:25" x14ac:dyDescent="0.2">
      <c r="A210" s="6" t="s">
        <v>32</v>
      </c>
      <c r="B210" s="6">
        <v>1222021</v>
      </c>
      <c r="C210" s="6">
        <v>2</v>
      </c>
      <c r="D210" s="6">
        <v>77</v>
      </c>
      <c r="H210" s="6" t="s">
        <v>7</v>
      </c>
      <c r="I210" s="5">
        <v>310</v>
      </c>
      <c r="J210" s="5" t="s">
        <v>16</v>
      </c>
      <c r="K210" s="5">
        <v>6</v>
      </c>
      <c r="L210" s="5" t="s">
        <v>38</v>
      </c>
      <c r="M210" s="6" t="s">
        <v>57</v>
      </c>
      <c r="N210" s="5">
        <v>106</v>
      </c>
      <c r="O210" s="5">
        <v>36</v>
      </c>
      <c r="P210" s="5">
        <v>34</v>
      </c>
      <c r="Q210" s="5">
        <v>15</v>
      </c>
      <c r="R210" s="5">
        <v>6</v>
      </c>
      <c r="S210" s="5" t="s">
        <v>41</v>
      </c>
      <c r="T210" s="5" t="s">
        <v>97</v>
      </c>
      <c r="U210" s="5" t="s">
        <v>151</v>
      </c>
      <c r="V210" s="5" t="s">
        <v>152</v>
      </c>
      <c r="W210" s="6" t="s">
        <v>55</v>
      </c>
    </row>
    <row r="211" spans="1:25" x14ac:dyDescent="0.2">
      <c r="A211" s="6" t="s">
        <v>32</v>
      </c>
      <c r="B211" s="6">
        <v>1222021</v>
      </c>
      <c r="C211" s="6">
        <v>2</v>
      </c>
      <c r="D211" s="6">
        <v>77</v>
      </c>
      <c r="H211" s="6" t="s">
        <v>7</v>
      </c>
      <c r="K211" s="5">
        <v>12</v>
      </c>
      <c r="L211" s="5" t="s">
        <v>117</v>
      </c>
      <c r="M211" s="6" t="s">
        <v>97</v>
      </c>
      <c r="Q211" s="5">
        <v>6</v>
      </c>
      <c r="R211" s="5">
        <v>2</v>
      </c>
      <c r="S211" s="5" t="s">
        <v>44</v>
      </c>
      <c r="T211" s="5" t="s">
        <v>97</v>
      </c>
      <c r="W211" s="6" t="s">
        <v>55</v>
      </c>
    </row>
    <row r="212" spans="1:25" x14ac:dyDescent="0.2">
      <c r="A212" s="6" t="s">
        <v>32</v>
      </c>
      <c r="B212" s="6">
        <v>1222021</v>
      </c>
      <c r="C212" s="6">
        <v>2</v>
      </c>
      <c r="D212" s="6">
        <v>77</v>
      </c>
      <c r="H212" s="6" t="s">
        <v>7</v>
      </c>
      <c r="K212" s="5">
        <v>15</v>
      </c>
      <c r="L212" s="5" t="s">
        <v>41</v>
      </c>
      <c r="M212" s="6" t="s">
        <v>97</v>
      </c>
      <c r="Q212" s="5">
        <v>16</v>
      </c>
      <c r="R212" s="5">
        <v>6</v>
      </c>
      <c r="S212" s="5" t="s">
        <v>43</v>
      </c>
      <c r="T212" s="5" t="s">
        <v>97</v>
      </c>
      <c r="W212" s="6" t="s">
        <v>51</v>
      </c>
    </row>
    <row r="213" spans="1:25" x14ac:dyDescent="0.2">
      <c r="A213" s="6" t="s">
        <v>32</v>
      </c>
      <c r="B213" s="6">
        <v>1222021</v>
      </c>
      <c r="C213" s="6">
        <v>2</v>
      </c>
      <c r="D213" s="6">
        <v>77</v>
      </c>
      <c r="H213" s="6" t="s">
        <v>7</v>
      </c>
      <c r="K213" s="5">
        <v>12</v>
      </c>
      <c r="L213" s="5" t="s">
        <v>44</v>
      </c>
      <c r="M213" s="6" t="s">
        <v>97</v>
      </c>
      <c r="Q213" s="5">
        <v>25</v>
      </c>
      <c r="R213" s="5">
        <v>7</v>
      </c>
      <c r="S213" s="5" t="s">
        <v>38</v>
      </c>
      <c r="T213" s="5" t="s">
        <v>57</v>
      </c>
      <c r="W213" s="6" t="s">
        <v>51</v>
      </c>
    </row>
    <row r="214" spans="1:25" x14ac:dyDescent="0.2">
      <c r="A214" s="6" t="s">
        <v>32</v>
      </c>
      <c r="B214" s="6">
        <v>1222021</v>
      </c>
      <c r="C214" s="6">
        <v>2</v>
      </c>
      <c r="D214" s="6">
        <v>78</v>
      </c>
      <c r="H214" s="6" t="s">
        <v>7</v>
      </c>
      <c r="N214" s="5">
        <v>105</v>
      </c>
      <c r="O214" s="5">
        <v>85</v>
      </c>
      <c r="P214" s="5">
        <v>65</v>
      </c>
      <c r="Q214" s="5">
        <v>24</v>
      </c>
      <c r="R214" s="5">
        <v>5</v>
      </c>
      <c r="S214" s="5" t="s">
        <v>41</v>
      </c>
      <c r="T214" s="5" t="s">
        <v>97</v>
      </c>
      <c r="U214" s="5" t="s">
        <v>151</v>
      </c>
      <c r="V214" s="5" t="s">
        <v>149</v>
      </c>
      <c r="W214" s="6" t="s">
        <v>55</v>
      </c>
    </row>
    <row r="215" spans="1:25" x14ac:dyDescent="0.2">
      <c r="A215" s="6" t="s">
        <v>32</v>
      </c>
      <c r="B215" s="6">
        <v>1222021</v>
      </c>
      <c r="C215" s="6">
        <v>2</v>
      </c>
      <c r="D215" s="6">
        <v>79</v>
      </c>
      <c r="H215" s="6" t="s">
        <v>7</v>
      </c>
      <c r="N215" s="5">
        <v>94</v>
      </c>
      <c r="O215" s="5">
        <v>77</v>
      </c>
      <c r="P215" s="5">
        <v>31</v>
      </c>
      <c r="Q215" s="5">
        <v>25</v>
      </c>
      <c r="R215" s="5">
        <v>8</v>
      </c>
      <c r="S215" s="5" t="s">
        <v>107</v>
      </c>
      <c r="T215" s="5" t="s">
        <v>97</v>
      </c>
      <c r="U215" s="5" t="s">
        <v>151</v>
      </c>
      <c r="V215" s="5" t="s">
        <v>149</v>
      </c>
      <c r="W215" s="6" t="s">
        <v>55</v>
      </c>
    </row>
    <row r="216" spans="1:25" x14ac:dyDescent="0.2">
      <c r="A216" s="6" t="s">
        <v>32</v>
      </c>
      <c r="B216" s="6">
        <v>1222021</v>
      </c>
      <c r="C216" s="6">
        <v>2</v>
      </c>
      <c r="D216" s="6">
        <v>80</v>
      </c>
      <c r="H216" s="6" t="s">
        <v>7</v>
      </c>
      <c r="N216" s="5">
        <v>79</v>
      </c>
      <c r="O216" s="5">
        <v>67</v>
      </c>
      <c r="P216" s="5">
        <v>39</v>
      </c>
      <c r="Q216" s="5">
        <v>13</v>
      </c>
      <c r="R216" s="5">
        <v>6</v>
      </c>
      <c r="S216" s="5" t="s">
        <v>44</v>
      </c>
      <c r="T216" s="5" t="s">
        <v>97</v>
      </c>
      <c r="U216" s="5" t="s">
        <v>151</v>
      </c>
      <c r="V216" s="5" t="s">
        <v>149</v>
      </c>
      <c r="W216" s="6" t="s">
        <v>55</v>
      </c>
    </row>
    <row r="217" spans="1:25" x14ac:dyDescent="0.2">
      <c r="A217" s="6" t="s">
        <v>32</v>
      </c>
      <c r="B217" s="6">
        <v>1222021</v>
      </c>
      <c r="C217" s="6">
        <v>3</v>
      </c>
      <c r="D217" s="6">
        <v>81</v>
      </c>
      <c r="H217" s="6" t="s">
        <v>7</v>
      </c>
      <c r="N217" s="5">
        <f>145+50</f>
        <v>195</v>
      </c>
      <c r="O217" s="5">
        <v>122</v>
      </c>
      <c r="P217" s="5">
        <v>60</v>
      </c>
      <c r="Q217" s="5">
        <v>60</v>
      </c>
      <c r="R217" s="5">
        <v>31</v>
      </c>
      <c r="S217" s="5" t="s">
        <v>41</v>
      </c>
      <c r="T217" s="5" t="s">
        <v>97</v>
      </c>
      <c r="U217" s="5" t="s">
        <v>151</v>
      </c>
      <c r="V217" s="5" t="s">
        <v>149</v>
      </c>
      <c r="W217" s="6" t="s">
        <v>55</v>
      </c>
      <c r="Y217" s="5" t="s">
        <v>118</v>
      </c>
    </row>
    <row r="218" spans="1:25" x14ac:dyDescent="0.2">
      <c r="A218" s="6" t="s">
        <v>32</v>
      </c>
      <c r="B218" s="6">
        <v>1222021</v>
      </c>
      <c r="C218" s="6">
        <v>3</v>
      </c>
      <c r="D218" s="6">
        <v>81</v>
      </c>
      <c r="H218" s="6" t="s">
        <v>7</v>
      </c>
      <c r="Q218" s="5">
        <v>92</v>
      </c>
      <c r="R218" s="5">
        <v>55</v>
      </c>
      <c r="S218" s="5" t="s">
        <v>37</v>
      </c>
      <c r="T218" s="5" t="s">
        <v>97</v>
      </c>
      <c r="W218" s="6" t="s">
        <v>51</v>
      </c>
    </row>
    <row r="219" spans="1:25" x14ac:dyDescent="0.2">
      <c r="A219" s="6" t="s">
        <v>32</v>
      </c>
      <c r="B219" s="6">
        <v>1222021</v>
      </c>
      <c r="C219" s="6">
        <v>3</v>
      </c>
      <c r="D219" s="6">
        <v>82</v>
      </c>
      <c r="H219" s="6" t="s">
        <v>7</v>
      </c>
      <c r="N219" s="5">
        <f>83+72</f>
        <v>155</v>
      </c>
      <c r="O219" s="5">
        <v>116</v>
      </c>
      <c r="P219" s="5">
        <v>73</v>
      </c>
      <c r="Q219" s="5">
        <v>3</v>
      </c>
      <c r="R219" s="5">
        <v>15</v>
      </c>
      <c r="S219" s="5" t="s">
        <v>44</v>
      </c>
      <c r="T219" s="5" t="s">
        <v>97</v>
      </c>
      <c r="U219" s="5" t="s">
        <v>151</v>
      </c>
      <c r="V219" s="5" t="s">
        <v>149</v>
      </c>
      <c r="W219" s="6" t="s">
        <v>55</v>
      </c>
    </row>
    <row r="220" spans="1:25" x14ac:dyDescent="0.2">
      <c r="A220" s="6" t="s">
        <v>32</v>
      </c>
      <c r="B220" s="6">
        <v>1222021</v>
      </c>
      <c r="C220" s="6">
        <v>3</v>
      </c>
      <c r="D220" s="6">
        <v>82</v>
      </c>
      <c r="H220" s="6" t="s">
        <v>7</v>
      </c>
      <c r="Q220" s="5">
        <v>75</v>
      </c>
      <c r="R220" s="5">
        <v>28</v>
      </c>
      <c r="S220" s="5" t="s">
        <v>37</v>
      </c>
      <c r="T220" s="5" t="s">
        <v>97</v>
      </c>
      <c r="W220" s="6" t="s">
        <v>55</v>
      </c>
    </row>
    <row r="221" spans="1:25" x14ac:dyDescent="0.2">
      <c r="A221" s="6" t="s">
        <v>32</v>
      </c>
      <c r="B221" s="6">
        <v>1222021</v>
      </c>
      <c r="C221" s="6">
        <v>3</v>
      </c>
      <c r="D221" s="6">
        <v>82</v>
      </c>
      <c r="H221" s="6" t="s">
        <v>7</v>
      </c>
      <c r="Q221" s="5">
        <v>49</v>
      </c>
      <c r="R221" s="5">
        <v>15</v>
      </c>
      <c r="S221" s="5" t="s">
        <v>44</v>
      </c>
      <c r="T221" s="5" t="s">
        <v>97</v>
      </c>
      <c r="W221" s="6" t="s">
        <v>55</v>
      </c>
    </row>
    <row r="222" spans="1:25" x14ac:dyDescent="0.2">
      <c r="A222" s="6" t="s">
        <v>32</v>
      </c>
      <c r="B222" s="6">
        <v>1222021</v>
      </c>
      <c r="C222" s="6">
        <v>3</v>
      </c>
      <c r="D222" s="6">
        <v>82</v>
      </c>
      <c r="H222" s="6" t="s">
        <v>7</v>
      </c>
      <c r="Q222" s="5">
        <v>21</v>
      </c>
      <c r="R222" s="5">
        <v>12</v>
      </c>
      <c r="S222" s="5" t="s">
        <v>37</v>
      </c>
      <c r="T222" s="5" t="s">
        <v>97</v>
      </c>
      <c r="W222" s="6" t="s">
        <v>55</v>
      </c>
    </row>
    <row r="223" spans="1:25" x14ac:dyDescent="0.2">
      <c r="A223" s="6" t="s">
        <v>32</v>
      </c>
      <c r="B223" s="6">
        <v>1222021</v>
      </c>
      <c r="C223" s="6">
        <v>3</v>
      </c>
      <c r="D223" s="6">
        <v>83</v>
      </c>
      <c r="H223" s="6" t="s">
        <v>7</v>
      </c>
      <c r="I223" s="5">
        <v>41</v>
      </c>
      <c r="K223" s="5">
        <v>9</v>
      </c>
      <c r="L223" s="5" t="s">
        <v>57</v>
      </c>
      <c r="M223" s="6" t="s">
        <v>57</v>
      </c>
      <c r="N223" s="5">
        <v>121</v>
      </c>
      <c r="O223" s="5">
        <v>110</v>
      </c>
      <c r="P223" s="5">
        <v>95</v>
      </c>
      <c r="Q223" s="5">
        <v>9</v>
      </c>
      <c r="R223" s="5">
        <v>25</v>
      </c>
      <c r="S223" s="5" t="s">
        <v>57</v>
      </c>
      <c r="T223" s="5" t="s">
        <v>57</v>
      </c>
      <c r="U223" s="5" t="s">
        <v>149</v>
      </c>
      <c r="V223" s="5" t="s">
        <v>152</v>
      </c>
      <c r="W223" s="6" t="s">
        <v>55</v>
      </c>
    </row>
    <row r="224" spans="1:25" x14ac:dyDescent="0.2">
      <c r="A224" s="6" t="s">
        <v>32</v>
      </c>
      <c r="B224" s="6">
        <v>1222021</v>
      </c>
      <c r="C224" s="6">
        <v>3</v>
      </c>
      <c r="D224" s="6">
        <v>84</v>
      </c>
      <c r="H224" s="6" t="s">
        <v>7</v>
      </c>
      <c r="N224" s="5">
        <v>58</v>
      </c>
      <c r="O224" s="5">
        <v>40</v>
      </c>
      <c r="P224" s="5">
        <v>28</v>
      </c>
      <c r="Q224" s="5">
        <v>26</v>
      </c>
      <c r="R224" s="5">
        <v>9</v>
      </c>
      <c r="S224" s="5" t="s">
        <v>44</v>
      </c>
      <c r="T224" s="5" t="s">
        <v>97</v>
      </c>
      <c r="U224" s="5" t="s">
        <v>151</v>
      </c>
      <c r="V224" s="5" t="s">
        <v>149</v>
      </c>
      <c r="W224" s="6" t="s">
        <v>55</v>
      </c>
    </row>
    <row r="225" spans="1:25" x14ac:dyDescent="0.2">
      <c r="A225" s="6" t="s">
        <v>32</v>
      </c>
      <c r="B225" s="6">
        <v>1222021</v>
      </c>
      <c r="C225" s="6">
        <v>3</v>
      </c>
      <c r="D225" s="6">
        <v>84</v>
      </c>
      <c r="H225" s="6" t="s">
        <v>7</v>
      </c>
      <c r="Q225" s="5">
        <v>10</v>
      </c>
      <c r="R225" s="5">
        <v>2</v>
      </c>
      <c r="S225" s="5" t="s">
        <v>44</v>
      </c>
      <c r="T225" s="5" t="s">
        <v>97</v>
      </c>
      <c r="W225" s="6" t="s">
        <v>55</v>
      </c>
    </row>
    <row r="226" spans="1:25" x14ac:dyDescent="0.2">
      <c r="A226" s="6" t="s">
        <v>32</v>
      </c>
      <c r="B226" s="6">
        <v>1222021</v>
      </c>
      <c r="C226" s="6">
        <v>3</v>
      </c>
      <c r="D226" s="6">
        <v>84</v>
      </c>
      <c r="H226" s="6" t="s">
        <v>7</v>
      </c>
      <c r="Q226" s="5">
        <v>4</v>
      </c>
      <c r="R226" s="5">
        <v>7</v>
      </c>
      <c r="S226" s="5" t="s">
        <v>44</v>
      </c>
      <c r="T226" s="5" t="s">
        <v>97</v>
      </c>
      <c r="W226" s="6" t="s">
        <v>55</v>
      </c>
    </row>
    <row r="227" spans="1:25" x14ac:dyDescent="0.2">
      <c r="A227" s="6" t="s">
        <v>32</v>
      </c>
      <c r="B227" s="6">
        <v>1222021</v>
      </c>
      <c r="C227" s="6">
        <v>3</v>
      </c>
      <c r="D227" s="6">
        <v>85</v>
      </c>
      <c r="H227" s="6" t="s">
        <v>7</v>
      </c>
      <c r="N227" s="5">
        <v>120</v>
      </c>
      <c r="O227" s="5">
        <v>104</v>
      </c>
      <c r="P227" s="5">
        <v>71</v>
      </c>
      <c r="Q227" s="5">
        <v>11</v>
      </c>
      <c r="R227" s="5">
        <v>3</v>
      </c>
      <c r="S227" s="5" t="s">
        <v>44</v>
      </c>
      <c r="T227" s="5" t="s">
        <v>97</v>
      </c>
      <c r="U227" s="5" t="s">
        <v>151</v>
      </c>
      <c r="V227" s="5" t="s">
        <v>149</v>
      </c>
      <c r="W227" s="6" t="s">
        <v>55</v>
      </c>
    </row>
    <row r="228" spans="1:25" x14ac:dyDescent="0.2">
      <c r="A228" s="6" t="s">
        <v>32</v>
      </c>
      <c r="B228" s="6">
        <v>1222021</v>
      </c>
      <c r="C228" s="6">
        <v>3</v>
      </c>
      <c r="D228" s="6">
        <v>85</v>
      </c>
      <c r="H228" s="6" t="s">
        <v>7</v>
      </c>
      <c r="Q228" s="5">
        <v>12</v>
      </c>
      <c r="R228" s="5">
        <v>21</v>
      </c>
      <c r="S228" s="5" t="s">
        <v>107</v>
      </c>
      <c r="T228" s="5" t="s">
        <v>97</v>
      </c>
      <c r="W228" s="6" t="s">
        <v>55</v>
      </c>
      <c r="Y228" s="6" t="s">
        <v>119</v>
      </c>
    </row>
    <row r="229" spans="1:25" x14ac:dyDescent="0.2">
      <c r="A229" s="6" t="s">
        <v>32</v>
      </c>
      <c r="B229" s="6">
        <v>1222021</v>
      </c>
      <c r="C229" s="6">
        <v>3</v>
      </c>
      <c r="D229" s="6">
        <v>86</v>
      </c>
      <c r="H229" s="6" t="s">
        <v>7</v>
      </c>
      <c r="N229" s="5">
        <v>77</v>
      </c>
      <c r="O229" s="5">
        <v>67</v>
      </c>
      <c r="P229" s="5">
        <v>60</v>
      </c>
      <c r="Q229" s="5">
        <v>4</v>
      </c>
      <c r="R229" s="5">
        <v>7</v>
      </c>
      <c r="S229" s="5" t="s">
        <v>44</v>
      </c>
      <c r="T229" s="5" t="s">
        <v>97</v>
      </c>
      <c r="U229" s="5" t="s">
        <v>151</v>
      </c>
      <c r="V229" s="5" t="s">
        <v>149</v>
      </c>
      <c r="W229" s="6" t="s">
        <v>55</v>
      </c>
    </row>
    <row r="230" spans="1:25" x14ac:dyDescent="0.2">
      <c r="A230" s="6" t="s">
        <v>32</v>
      </c>
      <c r="B230" s="6">
        <v>1222021</v>
      </c>
      <c r="C230" s="6">
        <v>3</v>
      </c>
      <c r="D230" s="6">
        <v>87</v>
      </c>
      <c r="H230" s="6" t="s">
        <v>7</v>
      </c>
      <c r="N230" s="5">
        <v>101</v>
      </c>
      <c r="O230" s="5">
        <v>73</v>
      </c>
      <c r="P230" s="5">
        <v>40</v>
      </c>
      <c r="Q230" s="5">
        <v>45</v>
      </c>
      <c r="R230" s="5">
        <v>20</v>
      </c>
      <c r="S230" s="5" t="s">
        <v>44</v>
      </c>
      <c r="T230" s="5" t="s">
        <v>97</v>
      </c>
      <c r="U230" s="5" t="s">
        <v>151</v>
      </c>
      <c r="V230" s="5" t="s">
        <v>152</v>
      </c>
      <c r="W230" s="6" t="s">
        <v>51</v>
      </c>
    </row>
    <row r="231" spans="1:25" x14ac:dyDescent="0.2">
      <c r="A231" s="6" t="s">
        <v>32</v>
      </c>
      <c r="B231" s="6">
        <v>1222021</v>
      </c>
      <c r="C231" s="6">
        <v>3</v>
      </c>
      <c r="D231" s="6">
        <v>87</v>
      </c>
      <c r="H231" s="6" t="s">
        <v>7</v>
      </c>
      <c r="Q231" s="5">
        <v>42</v>
      </c>
      <c r="R231" s="5">
        <v>26</v>
      </c>
      <c r="S231" s="5" t="s">
        <v>120</v>
      </c>
      <c r="T231" s="5" t="s">
        <v>57</v>
      </c>
      <c r="W231" s="6" t="s">
        <v>51</v>
      </c>
    </row>
    <row r="232" spans="1:25" x14ac:dyDescent="0.2">
      <c r="A232" s="6" t="s">
        <v>32</v>
      </c>
      <c r="B232" s="6">
        <v>1222021</v>
      </c>
      <c r="C232" s="6">
        <v>3</v>
      </c>
      <c r="D232" s="6">
        <v>88</v>
      </c>
      <c r="H232" s="6" t="s">
        <v>7</v>
      </c>
      <c r="N232" s="5">
        <v>92</v>
      </c>
      <c r="O232" s="5">
        <v>67</v>
      </c>
      <c r="P232" s="5">
        <v>47</v>
      </c>
      <c r="Q232" s="5">
        <v>31</v>
      </c>
      <c r="R232" s="5">
        <v>17</v>
      </c>
      <c r="S232" s="5" t="s">
        <v>44</v>
      </c>
      <c r="T232" s="5" t="s">
        <v>97</v>
      </c>
      <c r="U232" s="5" t="s">
        <v>151</v>
      </c>
      <c r="V232" s="5" t="s">
        <v>149</v>
      </c>
      <c r="W232" s="6" t="s">
        <v>55</v>
      </c>
    </row>
    <row r="233" spans="1:25" x14ac:dyDescent="0.2">
      <c r="A233" s="6" t="s">
        <v>32</v>
      </c>
      <c r="B233" s="6">
        <v>1222021</v>
      </c>
      <c r="C233" s="6">
        <v>3</v>
      </c>
      <c r="D233" s="6">
        <v>88</v>
      </c>
      <c r="H233" s="6" t="s">
        <v>7</v>
      </c>
      <c r="Q233" s="5">
        <v>10</v>
      </c>
      <c r="R233" s="5">
        <v>8</v>
      </c>
      <c r="S233" s="5" t="s">
        <v>44</v>
      </c>
      <c r="T233" s="5" t="s">
        <v>97</v>
      </c>
      <c r="W233" s="6" t="s">
        <v>55</v>
      </c>
    </row>
    <row r="234" spans="1:25" x14ac:dyDescent="0.2">
      <c r="A234" s="6" t="s">
        <v>32</v>
      </c>
      <c r="B234" s="6">
        <v>1222021</v>
      </c>
      <c r="C234" s="6">
        <v>3</v>
      </c>
      <c r="D234" s="6">
        <v>89</v>
      </c>
      <c r="H234" s="6" t="s">
        <v>7</v>
      </c>
      <c r="N234" s="5">
        <v>44</v>
      </c>
      <c r="O234" s="5">
        <v>41</v>
      </c>
      <c r="P234" s="5">
        <v>8</v>
      </c>
      <c r="Q234" s="5">
        <v>37</v>
      </c>
      <c r="R234" s="5">
        <v>21</v>
      </c>
      <c r="S234" s="5" t="s">
        <v>44</v>
      </c>
      <c r="T234" s="5" t="s">
        <v>97</v>
      </c>
      <c r="U234" s="5" t="s">
        <v>151</v>
      </c>
      <c r="V234" s="5" t="s">
        <v>149</v>
      </c>
      <c r="W234" s="6" t="s">
        <v>55</v>
      </c>
    </row>
    <row r="235" spans="1:25" x14ac:dyDescent="0.2">
      <c r="A235" s="6" t="s">
        <v>32</v>
      </c>
      <c r="B235" s="6">
        <v>1222021</v>
      </c>
      <c r="C235" s="6">
        <v>3</v>
      </c>
      <c r="D235" s="6">
        <v>90</v>
      </c>
      <c r="H235" s="6" t="s">
        <v>7</v>
      </c>
      <c r="N235" s="5">
        <v>67</v>
      </c>
      <c r="O235" s="5">
        <v>55</v>
      </c>
      <c r="P235" s="5">
        <v>20</v>
      </c>
      <c r="Q235" s="5">
        <v>37</v>
      </c>
      <c r="R235" s="5">
        <v>34</v>
      </c>
      <c r="S235" s="5" t="s">
        <v>44</v>
      </c>
      <c r="T235" s="5" t="s">
        <v>97</v>
      </c>
      <c r="U235" s="5" t="s">
        <v>151</v>
      </c>
      <c r="V235" s="5" t="s">
        <v>149</v>
      </c>
      <c r="W235" s="6" t="s">
        <v>55</v>
      </c>
    </row>
    <row r="236" spans="1:25" x14ac:dyDescent="0.2">
      <c r="A236" s="6" t="s">
        <v>32</v>
      </c>
      <c r="B236" s="6">
        <v>1222021</v>
      </c>
      <c r="C236" s="6">
        <v>3</v>
      </c>
      <c r="D236" s="6">
        <v>90</v>
      </c>
      <c r="H236" s="6" t="s">
        <v>7</v>
      </c>
      <c r="Q236" s="5">
        <v>22</v>
      </c>
      <c r="R236" s="5">
        <v>11</v>
      </c>
      <c r="S236" s="5" t="s">
        <v>44</v>
      </c>
      <c r="T236" s="5" t="s">
        <v>97</v>
      </c>
      <c r="W236" s="6" t="s">
        <v>55</v>
      </c>
    </row>
    <row r="237" spans="1:25" x14ac:dyDescent="0.2">
      <c r="A237" s="6" t="s">
        <v>32</v>
      </c>
      <c r="B237" s="6">
        <v>1222021</v>
      </c>
      <c r="C237" s="6">
        <v>3</v>
      </c>
      <c r="D237" s="6">
        <v>91</v>
      </c>
      <c r="H237" s="6" t="s">
        <v>7</v>
      </c>
      <c r="N237" s="5">
        <f>112+88</f>
        <v>200</v>
      </c>
      <c r="O237" s="5">
        <v>76</v>
      </c>
      <c r="P237" s="5">
        <v>53</v>
      </c>
      <c r="Q237" s="5">
        <v>58</v>
      </c>
      <c r="R237" s="5">
        <v>51</v>
      </c>
      <c r="S237" s="5" t="s">
        <v>121</v>
      </c>
      <c r="T237" s="5" t="s">
        <v>57</v>
      </c>
      <c r="U237" s="5" t="s">
        <v>151</v>
      </c>
      <c r="V237" s="5" t="s">
        <v>152</v>
      </c>
      <c r="W237" s="6" t="s">
        <v>51</v>
      </c>
    </row>
    <row r="238" spans="1:25" x14ac:dyDescent="0.2">
      <c r="A238" s="6" t="s">
        <v>32</v>
      </c>
      <c r="B238" s="6">
        <v>1222021</v>
      </c>
      <c r="C238" s="6">
        <v>3</v>
      </c>
      <c r="D238" s="6">
        <v>91</v>
      </c>
      <c r="H238" s="6" t="s">
        <v>7</v>
      </c>
      <c r="Q238" s="5">
        <v>3</v>
      </c>
      <c r="R238" s="5">
        <v>15</v>
      </c>
      <c r="S238" s="5" t="s">
        <v>37</v>
      </c>
      <c r="T238" s="5" t="s">
        <v>97</v>
      </c>
      <c r="W238" s="6" t="s">
        <v>51</v>
      </c>
    </row>
    <row r="239" spans="1:25" x14ac:dyDescent="0.2">
      <c r="A239" s="6" t="s">
        <v>32</v>
      </c>
      <c r="B239" s="6">
        <v>1222021</v>
      </c>
      <c r="C239" s="6">
        <v>3</v>
      </c>
      <c r="D239" s="6">
        <v>91</v>
      </c>
      <c r="H239" s="6" t="s">
        <v>7</v>
      </c>
      <c r="Q239" s="5">
        <v>7</v>
      </c>
      <c r="R239" s="5">
        <v>9</v>
      </c>
      <c r="S239" s="5" t="s">
        <v>44</v>
      </c>
      <c r="T239" s="5" t="s">
        <v>97</v>
      </c>
      <c r="W239" s="6" t="s">
        <v>55</v>
      </c>
    </row>
    <row r="240" spans="1:25" x14ac:dyDescent="0.2">
      <c r="A240" s="6" t="s">
        <v>32</v>
      </c>
      <c r="B240" s="6">
        <v>1222021</v>
      </c>
      <c r="C240" s="6">
        <v>3</v>
      </c>
      <c r="D240" s="6">
        <v>91</v>
      </c>
      <c r="H240" s="6" t="s">
        <v>7</v>
      </c>
      <c r="Q240" s="5">
        <v>20</v>
      </c>
      <c r="R240" s="5">
        <v>14</v>
      </c>
      <c r="S240" s="5" t="s">
        <v>44</v>
      </c>
      <c r="T240" s="5" t="s">
        <v>97</v>
      </c>
      <c r="W240" s="6" t="s">
        <v>55</v>
      </c>
    </row>
    <row r="241" spans="1:25" x14ac:dyDescent="0.2">
      <c r="A241" s="6" t="s">
        <v>32</v>
      </c>
      <c r="B241" s="6">
        <v>1222021</v>
      </c>
      <c r="C241" s="6">
        <v>3</v>
      </c>
      <c r="D241" s="6">
        <v>91</v>
      </c>
      <c r="H241" s="6" t="s">
        <v>7</v>
      </c>
      <c r="Q241" s="5">
        <v>37</v>
      </c>
      <c r="R241" s="5">
        <v>8</v>
      </c>
      <c r="S241" s="5" t="s">
        <v>44</v>
      </c>
      <c r="T241" s="5" t="s">
        <v>97</v>
      </c>
      <c r="W241" s="6" t="s">
        <v>55</v>
      </c>
    </row>
    <row r="242" spans="1:25" x14ac:dyDescent="0.2">
      <c r="A242" s="6" t="s">
        <v>32</v>
      </c>
      <c r="B242" s="6">
        <v>1222021</v>
      </c>
      <c r="C242" s="6">
        <v>3</v>
      </c>
      <c r="D242" s="6">
        <v>92</v>
      </c>
      <c r="H242" s="6" t="s">
        <v>7</v>
      </c>
      <c r="N242" s="5">
        <v>43</v>
      </c>
      <c r="O242" s="5">
        <v>24</v>
      </c>
      <c r="P242" s="5">
        <v>35</v>
      </c>
      <c r="Q242" s="5">
        <v>16</v>
      </c>
      <c r="R242" s="5">
        <v>18</v>
      </c>
      <c r="S242" s="5" t="s">
        <v>44</v>
      </c>
      <c r="T242" s="5" t="s">
        <v>97</v>
      </c>
      <c r="U242" s="5" t="s">
        <v>151</v>
      </c>
      <c r="V242" s="5" t="s">
        <v>149</v>
      </c>
      <c r="W242" s="6" t="s">
        <v>55</v>
      </c>
    </row>
    <row r="243" spans="1:25" x14ac:dyDescent="0.2">
      <c r="A243" s="6" t="s">
        <v>32</v>
      </c>
      <c r="B243" s="6">
        <v>1222021</v>
      </c>
      <c r="C243" s="6">
        <v>3</v>
      </c>
      <c r="D243" s="6">
        <v>92</v>
      </c>
      <c r="H243" s="6" t="s">
        <v>7</v>
      </c>
      <c r="Q243" s="5">
        <v>4</v>
      </c>
      <c r="R243" s="5">
        <v>8</v>
      </c>
      <c r="S243" s="5" t="s">
        <v>60</v>
      </c>
      <c r="T243" s="5" t="s">
        <v>97</v>
      </c>
      <c r="W243" s="6" t="s">
        <v>55</v>
      </c>
    </row>
    <row r="244" spans="1:25" x14ac:dyDescent="0.2">
      <c r="A244" s="6" t="s">
        <v>32</v>
      </c>
      <c r="B244" s="6">
        <v>1222021</v>
      </c>
      <c r="C244" s="6">
        <v>3</v>
      </c>
      <c r="D244" s="6">
        <v>92</v>
      </c>
      <c r="H244" s="6" t="s">
        <v>7</v>
      </c>
      <c r="Q244" s="5">
        <v>1</v>
      </c>
      <c r="R244" s="5">
        <v>10</v>
      </c>
      <c r="S244" s="5" t="s">
        <v>44</v>
      </c>
      <c r="T244" s="5" t="s">
        <v>97</v>
      </c>
      <c r="W244" s="6" t="s">
        <v>55</v>
      </c>
    </row>
    <row r="245" spans="1:25" x14ac:dyDescent="0.2">
      <c r="A245" s="6" t="s">
        <v>32</v>
      </c>
      <c r="B245" s="6">
        <v>1222021</v>
      </c>
      <c r="C245" s="6">
        <v>3</v>
      </c>
      <c r="D245" s="6">
        <v>93</v>
      </c>
      <c r="H245" s="6" t="s">
        <v>7</v>
      </c>
      <c r="N245" s="5">
        <v>40</v>
      </c>
      <c r="O245" s="5">
        <v>30</v>
      </c>
      <c r="P245" s="5">
        <v>2</v>
      </c>
      <c r="Q245" s="5">
        <v>34</v>
      </c>
      <c r="R245" s="5">
        <v>16</v>
      </c>
      <c r="S245" s="5" t="s">
        <v>60</v>
      </c>
      <c r="T245" s="5" t="s">
        <v>97</v>
      </c>
      <c r="U245" s="5" t="s">
        <v>151</v>
      </c>
      <c r="V245" s="5" t="s">
        <v>149</v>
      </c>
      <c r="W245" s="6" t="s">
        <v>55</v>
      </c>
      <c r="Y245" s="5" t="s">
        <v>122</v>
      </c>
    </row>
    <row r="246" spans="1:25" x14ac:dyDescent="0.2">
      <c r="A246" s="6" t="s">
        <v>32</v>
      </c>
      <c r="B246" s="6">
        <v>1222021</v>
      </c>
      <c r="C246" s="6">
        <v>3</v>
      </c>
      <c r="D246" s="6">
        <v>94</v>
      </c>
      <c r="H246" s="6" t="s">
        <v>7</v>
      </c>
      <c r="I246" s="5">
        <v>130</v>
      </c>
      <c r="K246" s="5">
        <v>10</v>
      </c>
      <c r="L246" s="5" t="s">
        <v>123</v>
      </c>
      <c r="M246" s="6" t="s">
        <v>57</v>
      </c>
      <c r="N246" s="5">
        <v>39</v>
      </c>
      <c r="O246" s="5">
        <v>38</v>
      </c>
      <c r="P246" s="5">
        <v>36</v>
      </c>
      <c r="Q246" s="5">
        <v>2</v>
      </c>
      <c r="R246" s="5">
        <v>2</v>
      </c>
      <c r="S246" s="5" t="s">
        <v>44</v>
      </c>
      <c r="T246" s="5" t="s">
        <v>97</v>
      </c>
      <c r="U246" s="5" t="s">
        <v>151</v>
      </c>
      <c r="V246" s="5" t="s">
        <v>149</v>
      </c>
      <c r="W246" s="6" t="s">
        <v>55</v>
      </c>
    </row>
    <row r="247" spans="1:25" x14ac:dyDescent="0.2">
      <c r="A247" s="6" t="s">
        <v>32</v>
      </c>
      <c r="B247" s="6">
        <v>1222021</v>
      </c>
      <c r="C247" s="6">
        <v>3</v>
      </c>
      <c r="D247" s="6">
        <v>94</v>
      </c>
      <c r="H247" s="6" t="s">
        <v>7</v>
      </c>
      <c r="K247" s="5">
        <v>3</v>
      </c>
      <c r="L247" s="5" t="s">
        <v>37</v>
      </c>
      <c r="M247" s="6" t="s">
        <v>97</v>
      </c>
      <c r="Q247" s="5">
        <v>7</v>
      </c>
      <c r="R247" s="5">
        <v>5</v>
      </c>
      <c r="S247" s="5" t="s">
        <v>44</v>
      </c>
      <c r="T247" s="5" t="s">
        <v>97</v>
      </c>
      <c r="W247" s="6" t="s">
        <v>55</v>
      </c>
    </row>
    <row r="248" spans="1:25" x14ac:dyDescent="0.2">
      <c r="A248" s="6" t="s">
        <v>32</v>
      </c>
      <c r="B248" s="6">
        <v>1222021</v>
      </c>
      <c r="C248" s="6">
        <v>3</v>
      </c>
      <c r="D248" s="6">
        <v>94</v>
      </c>
      <c r="H248" s="6" t="s">
        <v>7</v>
      </c>
      <c r="K248" s="5">
        <v>7</v>
      </c>
      <c r="L248" s="5" t="s">
        <v>17</v>
      </c>
      <c r="M248" s="6" t="s">
        <v>97</v>
      </c>
      <c r="T248" s="5" t="s">
        <v>149</v>
      </c>
      <c r="W248" s="6" t="s">
        <v>55</v>
      </c>
    </row>
    <row r="249" spans="1:25" x14ac:dyDescent="0.2">
      <c r="A249" s="6" t="s">
        <v>32</v>
      </c>
      <c r="B249" s="6">
        <v>1232021</v>
      </c>
      <c r="C249" s="6">
        <v>1</v>
      </c>
      <c r="D249" s="6">
        <v>95</v>
      </c>
      <c r="H249" s="6" t="s">
        <v>7</v>
      </c>
      <c r="N249" s="5">
        <v>96</v>
      </c>
      <c r="O249" s="5">
        <v>81</v>
      </c>
      <c r="P249" s="5">
        <v>67</v>
      </c>
      <c r="Q249" s="5">
        <v>10</v>
      </c>
      <c r="R249" s="5">
        <v>6</v>
      </c>
      <c r="S249" s="5" t="s">
        <v>107</v>
      </c>
      <c r="T249" s="5" t="s">
        <v>97</v>
      </c>
      <c r="U249" s="5" t="s">
        <v>151</v>
      </c>
      <c r="V249" s="5" t="s">
        <v>149</v>
      </c>
      <c r="W249" s="6" t="s">
        <v>55</v>
      </c>
    </row>
    <row r="250" spans="1:25" x14ac:dyDescent="0.2">
      <c r="A250" s="6" t="s">
        <v>32</v>
      </c>
      <c r="B250" s="6">
        <v>1232021</v>
      </c>
      <c r="C250" s="6">
        <v>1</v>
      </c>
      <c r="D250" s="6">
        <v>95</v>
      </c>
      <c r="H250" s="6" t="s">
        <v>7</v>
      </c>
      <c r="Q250" s="5">
        <v>25</v>
      </c>
      <c r="R250" s="5">
        <v>28</v>
      </c>
      <c r="S250" s="5" t="s">
        <v>44</v>
      </c>
      <c r="T250" s="5" t="s">
        <v>97</v>
      </c>
      <c r="W250" s="6" t="s">
        <v>55</v>
      </c>
    </row>
    <row r="251" spans="1:25" x14ac:dyDescent="0.2">
      <c r="A251" s="6" t="s">
        <v>32</v>
      </c>
      <c r="B251" s="6">
        <v>1232021</v>
      </c>
      <c r="C251" s="6">
        <v>1</v>
      </c>
      <c r="D251" s="6">
        <v>95</v>
      </c>
      <c r="H251" s="6" t="s">
        <v>7</v>
      </c>
      <c r="Q251" s="5">
        <v>5</v>
      </c>
      <c r="R251" s="5">
        <v>10</v>
      </c>
      <c r="S251" s="5" t="s">
        <v>37</v>
      </c>
      <c r="T251" s="5" t="s">
        <v>97</v>
      </c>
      <c r="W251" s="6" t="s">
        <v>55</v>
      </c>
    </row>
    <row r="252" spans="1:25" x14ac:dyDescent="0.2">
      <c r="A252" s="6" t="s">
        <v>32</v>
      </c>
      <c r="B252" s="6">
        <v>1232021</v>
      </c>
      <c r="C252" s="6">
        <v>1</v>
      </c>
      <c r="D252" s="6">
        <v>95</v>
      </c>
      <c r="H252" s="6" t="s">
        <v>7</v>
      </c>
      <c r="Q252" s="5">
        <v>3</v>
      </c>
      <c r="R252" s="5">
        <v>5</v>
      </c>
      <c r="S252" s="5" t="s">
        <v>44</v>
      </c>
      <c r="T252" s="5" t="s">
        <v>97</v>
      </c>
      <c r="W252" s="6" t="s">
        <v>55</v>
      </c>
    </row>
    <row r="253" spans="1:25" x14ac:dyDescent="0.2">
      <c r="A253" s="6" t="s">
        <v>32</v>
      </c>
      <c r="B253" s="6">
        <v>1232021</v>
      </c>
      <c r="C253" s="6">
        <v>1</v>
      </c>
      <c r="D253" s="6">
        <v>95</v>
      </c>
      <c r="H253" s="6" t="s">
        <v>7</v>
      </c>
      <c r="Q253" s="5">
        <v>1</v>
      </c>
      <c r="R253" s="5">
        <v>3</v>
      </c>
      <c r="S253" s="5" t="s">
        <v>44</v>
      </c>
      <c r="T253" s="5" t="s">
        <v>97</v>
      </c>
      <c r="W253" s="6" t="s">
        <v>55</v>
      </c>
    </row>
    <row r="254" spans="1:25" x14ac:dyDescent="0.2">
      <c r="A254" s="6" t="s">
        <v>32</v>
      </c>
      <c r="B254" s="6">
        <v>1232021</v>
      </c>
      <c r="C254" s="6">
        <v>1</v>
      </c>
      <c r="D254" s="6">
        <v>96</v>
      </c>
      <c r="H254" s="6" t="s">
        <v>7</v>
      </c>
      <c r="N254" s="5">
        <v>84</v>
      </c>
      <c r="O254" s="5">
        <v>37</v>
      </c>
      <c r="P254" s="5">
        <v>23</v>
      </c>
      <c r="Q254" s="5">
        <v>16</v>
      </c>
      <c r="R254" s="5">
        <v>9</v>
      </c>
      <c r="S254" s="5" t="s">
        <v>44</v>
      </c>
      <c r="T254" s="5" t="s">
        <v>97</v>
      </c>
      <c r="U254" s="5" t="s">
        <v>151</v>
      </c>
      <c r="V254" s="5" t="s">
        <v>149</v>
      </c>
      <c r="W254" s="6" t="s">
        <v>55</v>
      </c>
    </row>
    <row r="255" spans="1:25" x14ac:dyDescent="0.2">
      <c r="A255" s="6" t="s">
        <v>32</v>
      </c>
      <c r="B255" s="6">
        <v>1232021</v>
      </c>
      <c r="C255" s="6">
        <v>1</v>
      </c>
      <c r="D255" s="6">
        <v>96</v>
      </c>
      <c r="H255" s="6" t="s">
        <v>7</v>
      </c>
      <c r="Q255" s="5">
        <v>34</v>
      </c>
      <c r="R255" s="5">
        <v>11</v>
      </c>
      <c r="S255" s="5" t="s">
        <v>41</v>
      </c>
      <c r="T255" s="5" t="s">
        <v>97</v>
      </c>
      <c r="W255" s="6" t="s">
        <v>55</v>
      </c>
    </row>
    <row r="256" spans="1:25" x14ac:dyDescent="0.2">
      <c r="A256" s="6" t="s">
        <v>32</v>
      </c>
      <c r="B256" s="6">
        <v>1232021</v>
      </c>
      <c r="C256" s="6">
        <v>1</v>
      </c>
      <c r="D256" s="6">
        <v>96</v>
      </c>
      <c r="H256" s="6" t="s">
        <v>7</v>
      </c>
      <c r="Q256" s="5">
        <v>13</v>
      </c>
      <c r="R256" s="5">
        <v>6</v>
      </c>
      <c r="S256" s="5" t="s">
        <v>41</v>
      </c>
      <c r="T256" s="5" t="s">
        <v>97</v>
      </c>
      <c r="W256" s="6" t="s">
        <v>55</v>
      </c>
    </row>
    <row r="257" spans="1:25" x14ac:dyDescent="0.2">
      <c r="A257" s="6" t="s">
        <v>32</v>
      </c>
      <c r="B257" s="6">
        <v>1232021</v>
      </c>
      <c r="C257" s="6">
        <v>1</v>
      </c>
      <c r="D257" s="6">
        <v>96</v>
      </c>
      <c r="H257" s="6" t="s">
        <v>7</v>
      </c>
      <c r="Q257" s="5">
        <v>5</v>
      </c>
      <c r="R257" s="5">
        <v>5</v>
      </c>
      <c r="S257" s="5" t="s">
        <v>44</v>
      </c>
      <c r="T257" s="5" t="s">
        <v>97</v>
      </c>
      <c r="W257" s="6" t="s">
        <v>55</v>
      </c>
    </row>
    <row r="258" spans="1:25" x14ac:dyDescent="0.2">
      <c r="A258" s="6" t="s">
        <v>32</v>
      </c>
      <c r="B258" s="6">
        <v>1232021</v>
      </c>
      <c r="C258" s="6">
        <v>1</v>
      </c>
      <c r="D258" s="6">
        <v>96</v>
      </c>
      <c r="H258" s="6" t="s">
        <v>7</v>
      </c>
      <c r="Q258" s="5">
        <v>1</v>
      </c>
      <c r="R258" s="5">
        <v>9</v>
      </c>
      <c r="S258" s="5" t="s">
        <v>61</v>
      </c>
      <c r="T258" s="5" t="s">
        <v>97</v>
      </c>
      <c r="W258" s="6" t="s">
        <v>51</v>
      </c>
    </row>
    <row r="259" spans="1:25" x14ac:dyDescent="0.2">
      <c r="A259" s="6" t="s">
        <v>32</v>
      </c>
      <c r="B259" s="6">
        <v>1232021</v>
      </c>
      <c r="C259" s="6">
        <v>1</v>
      </c>
      <c r="D259" s="6">
        <v>97</v>
      </c>
      <c r="H259" s="6" t="s">
        <v>7</v>
      </c>
      <c r="N259" s="5">
        <v>61</v>
      </c>
      <c r="O259" s="5">
        <v>47</v>
      </c>
      <c r="P259" s="5">
        <v>31</v>
      </c>
      <c r="Q259" s="5">
        <v>14</v>
      </c>
      <c r="R259" s="5">
        <v>1</v>
      </c>
      <c r="S259" s="5" t="s">
        <v>61</v>
      </c>
      <c r="T259" s="5" t="s">
        <v>97</v>
      </c>
      <c r="U259" s="5" t="s">
        <v>151</v>
      </c>
      <c r="V259" s="5" t="s">
        <v>149</v>
      </c>
      <c r="W259" s="6" t="s">
        <v>51</v>
      </c>
      <c r="Y259" s="5" t="s">
        <v>134</v>
      </c>
    </row>
    <row r="260" spans="1:25" x14ac:dyDescent="0.2">
      <c r="A260" s="6" t="s">
        <v>32</v>
      </c>
      <c r="B260" s="6">
        <v>1232021</v>
      </c>
      <c r="C260" s="6">
        <v>1</v>
      </c>
      <c r="D260" s="6">
        <v>97</v>
      </c>
      <c r="H260" s="6" t="s">
        <v>7</v>
      </c>
      <c r="Q260" s="5">
        <v>8</v>
      </c>
      <c r="R260" s="5">
        <v>5</v>
      </c>
      <c r="S260" s="5" t="s">
        <v>44</v>
      </c>
      <c r="T260" s="5" t="s">
        <v>97</v>
      </c>
      <c r="W260" s="6" t="s">
        <v>55</v>
      </c>
    </row>
    <row r="261" spans="1:25" x14ac:dyDescent="0.2">
      <c r="A261" s="6" t="s">
        <v>32</v>
      </c>
      <c r="B261" s="6">
        <v>1232021</v>
      </c>
      <c r="C261" s="6">
        <v>1</v>
      </c>
      <c r="D261" s="6">
        <v>98</v>
      </c>
      <c r="H261" s="6" t="s">
        <v>7</v>
      </c>
      <c r="N261" s="5">
        <v>46</v>
      </c>
      <c r="O261" s="5">
        <v>32</v>
      </c>
      <c r="P261" s="5">
        <v>18</v>
      </c>
      <c r="Q261" s="5">
        <v>5</v>
      </c>
      <c r="R261" s="5">
        <v>15</v>
      </c>
      <c r="S261" s="5" t="s">
        <v>44</v>
      </c>
      <c r="T261" s="5" t="s">
        <v>97</v>
      </c>
      <c r="U261" s="5" t="s">
        <v>151</v>
      </c>
      <c r="V261" s="5" t="s">
        <v>149</v>
      </c>
      <c r="W261" s="6" t="s">
        <v>55</v>
      </c>
    </row>
    <row r="262" spans="1:25" x14ac:dyDescent="0.2">
      <c r="A262" s="6" t="s">
        <v>32</v>
      </c>
      <c r="B262" s="6">
        <v>1232021</v>
      </c>
      <c r="C262" s="6">
        <v>1</v>
      </c>
      <c r="D262" s="6">
        <v>98</v>
      </c>
      <c r="H262" s="6" t="s">
        <v>7</v>
      </c>
      <c r="Q262" s="5">
        <v>17</v>
      </c>
      <c r="R262" s="5">
        <v>8</v>
      </c>
      <c r="S262" s="5" t="s">
        <v>44</v>
      </c>
      <c r="T262" s="5" t="s">
        <v>97</v>
      </c>
      <c r="W262" s="6" t="s">
        <v>55</v>
      </c>
    </row>
    <row r="263" spans="1:25" x14ac:dyDescent="0.2">
      <c r="A263" s="6" t="s">
        <v>32</v>
      </c>
      <c r="B263" s="6">
        <v>1232021</v>
      </c>
      <c r="C263" s="6">
        <v>1</v>
      </c>
      <c r="D263" s="6">
        <v>98</v>
      </c>
      <c r="H263" s="6" t="s">
        <v>7</v>
      </c>
      <c r="Q263" s="5">
        <v>7</v>
      </c>
      <c r="R263" s="5">
        <v>3</v>
      </c>
      <c r="S263" s="5" t="s">
        <v>107</v>
      </c>
      <c r="T263" s="5" t="s">
        <v>97</v>
      </c>
      <c r="W263" s="6" t="s">
        <v>55</v>
      </c>
    </row>
    <row r="264" spans="1:25" x14ac:dyDescent="0.2">
      <c r="A264" s="6" t="s">
        <v>32</v>
      </c>
      <c r="B264" s="6">
        <v>1232021</v>
      </c>
      <c r="C264" s="6">
        <v>1</v>
      </c>
      <c r="D264" s="6">
        <v>99</v>
      </c>
      <c r="H264" s="6" t="s">
        <v>7</v>
      </c>
      <c r="I264" s="5">
        <v>175</v>
      </c>
      <c r="K264" s="5">
        <v>30</v>
      </c>
      <c r="L264" s="5" t="s">
        <v>135</v>
      </c>
      <c r="M264" s="6" t="s">
        <v>57</v>
      </c>
      <c r="N264" s="5">
        <v>56</v>
      </c>
      <c r="O264" s="5">
        <v>35</v>
      </c>
      <c r="P264" s="5">
        <v>17</v>
      </c>
      <c r="Q264" s="5">
        <v>8</v>
      </c>
      <c r="R264" s="5">
        <v>10</v>
      </c>
      <c r="S264" s="5" t="s">
        <v>37</v>
      </c>
      <c r="T264" s="5" t="s">
        <v>97</v>
      </c>
      <c r="U264" s="5" t="s">
        <v>151</v>
      </c>
      <c r="V264" s="5" t="s">
        <v>152</v>
      </c>
      <c r="W264" s="6" t="s">
        <v>55</v>
      </c>
    </row>
    <row r="265" spans="1:25" x14ac:dyDescent="0.2">
      <c r="A265" s="6" t="s">
        <v>32</v>
      </c>
      <c r="B265" s="6">
        <v>1232021</v>
      </c>
      <c r="C265" s="6">
        <v>1</v>
      </c>
      <c r="D265" s="6">
        <v>99</v>
      </c>
      <c r="H265" s="6" t="s">
        <v>7</v>
      </c>
      <c r="K265" s="5">
        <v>11</v>
      </c>
      <c r="L265" s="5" t="s">
        <v>37</v>
      </c>
      <c r="M265" s="6" t="s">
        <v>97</v>
      </c>
      <c r="Q265" s="5">
        <v>7</v>
      </c>
      <c r="R265" s="5">
        <v>2</v>
      </c>
      <c r="S265" s="5" t="s">
        <v>44</v>
      </c>
      <c r="T265" s="5" t="s">
        <v>97</v>
      </c>
      <c r="W265" s="6" t="s">
        <v>55</v>
      </c>
    </row>
    <row r="266" spans="1:25" x14ac:dyDescent="0.2">
      <c r="A266" s="6" t="s">
        <v>32</v>
      </c>
      <c r="B266" s="6">
        <v>1232021</v>
      </c>
      <c r="C266" s="6">
        <v>1</v>
      </c>
      <c r="D266" s="6">
        <v>99</v>
      </c>
      <c r="H266" s="6" t="s">
        <v>7</v>
      </c>
      <c r="K266" s="5">
        <v>40</v>
      </c>
      <c r="L266" s="5" t="s">
        <v>37</v>
      </c>
      <c r="M266" s="6" t="s">
        <v>97</v>
      </c>
      <c r="Q266" s="5">
        <v>21</v>
      </c>
      <c r="R266" s="5">
        <v>15</v>
      </c>
      <c r="S266" s="5" t="s">
        <v>135</v>
      </c>
      <c r="T266" s="5" t="s">
        <v>57</v>
      </c>
      <c r="W266" s="6" t="s">
        <v>55</v>
      </c>
    </row>
    <row r="267" spans="1:25" x14ac:dyDescent="0.2">
      <c r="A267" s="6" t="s">
        <v>32</v>
      </c>
      <c r="B267" s="6">
        <v>1232021</v>
      </c>
      <c r="C267" s="6">
        <v>1</v>
      </c>
      <c r="D267" s="6">
        <v>99</v>
      </c>
      <c r="H267" s="6" t="s">
        <v>7</v>
      </c>
      <c r="K267" s="5">
        <v>5</v>
      </c>
      <c r="L267" s="5" t="s">
        <v>44</v>
      </c>
      <c r="M267" s="6" t="s">
        <v>97</v>
      </c>
      <c r="T267" s="5" t="s">
        <v>149</v>
      </c>
      <c r="W267" s="6" t="s">
        <v>55</v>
      </c>
    </row>
    <row r="268" spans="1:25" x14ac:dyDescent="0.2">
      <c r="A268" s="6" t="s">
        <v>32</v>
      </c>
      <c r="B268" s="6">
        <v>1232021</v>
      </c>
      <c r="C268" s="6">
        <v>1</v>
      </c>
      <c r="D268" s="6">
        <v>99</v>
      </c>
      <c r="H268" s="6" t="s">
        <v>7</v>
      </c>
      <c r="K268" s="5">
        <v>22</v>
      </c>
      <c r="L268" s="5" t="s">
        <v>44</v>
      </c>
      <c r="M268" s="6" t="s">
        <v>97</v>
      </c>
      <c r="T268" s="5" t="s">
        <v>149</v>
      </c>
      <c r="W268" s="6" t="s">
        <v>55</v>
      </c>
    </row>
    <row r="269" spans="1:25" x14ac:dyDescent="0.2">
      <c r="A269" s="6" t="s">
        <v>32</v>
      </c>
      <c r="B269" s="6">
        <v>1232021</v>
      </c>
      <c r="C269" s="6">
        <v>1</v>
      </c>
      <c r="D269" s="6">
        <v>99</v>
      </c>
      <c r="H269" s="6" t="s">
        <v>7</v>
      </c>
      <c r="K269" s="5">
        <v>25</v>
      </c>
      <c r="L269" s="5" t="s">
        <v>61</v>
      </c>
      <c r="M269" s="6" t="s">
        <v>97</v>
      </c>
      <c r="T269" s="5" t="s">
        <v>149</v>
      </c>
      <c r="W269" s="6" t="s">
        <v>55</v>
      </c>
    </row>
    <row r="270" spans="1:25" x14ac:dyDescent="0.2">
      <c r="A270" s="6" t="s">
        <v>32</v>
      </c>
      <c r="B270" s="6">
        <v>1232021</v>
      </c>
      <c r="C270" s="6">
        <v>1</v>
      </c>
      <c r="D270" s="6">
        <v>100</v>
      </c>
      <c r="H270" s="6" t="s">
        <v>7</v>
      </c>
      <c r="N270" s="5">
        <v>45</v>
      </c>
      <c r="O270" s="5">
        <v>34</v>
      </c>
      <c r="P270" s="5">
        <v>21</v>
      </c>
      <c r="Q270" s="5">
        <v>15</v>
      </c>
      <c r="R270" s="5">
        <v>11</v>
      </c>
      <c r="S270" s="5" t="s">
        <v>41</v>
      </c>
      <c r="T270" s="5" t="s">
        <v>97</v>
      </c>
      <c r="U270" s="5" t="s">
        <v>151</v>
      </c>
      <c r="V270" s="5" t="s">
        <v>149</v>
      </c>
      <c r="W270" s="6" t="s">
        <v>55</v>
      </c>
    </row>
    <row r="271" spans="1:25" x14ac:dyDescent="0.2">
      <c r="A271" s="6" t="s">
        <v>32</v>
      </c>
      <c r="B271" s="6">
        <v>1232021</v>
      </c>
      <c r="C271" s="6">
        <v>1</v>
      </c>
      <c r="D271" s="6">
        <v>100</v>
      </c>
      <c r="H271" s="6" t="s">
        <v>7</v>
      </c>
      <c r="Q271" s="5">
        <v>19</v>
      </c>
      <c r="R271" s="5">
        <v>6</v>
      </c>
      <c r="S271" s="5" t="s">
        <v>117</v>
      </c>
      <c r="T271" s="5" t="s">
        <v>97</v>
      </c>
      <c r="W271" s="6" t="s">
        <v>55</v>
      </c>
    </row>
    <row r="272" spans="1:25" x14ac:dyDescent="0.2">
      <c r="A272" s="6" t="s">
        <v>32</v>
      </c>
      <c r="B272" s="6">
        <v>1232021</v>
      </c>
      <c r="C272" s="6">
        <v>1</v>
      </c>
      <c r="D272" s="6">
        <v>100</v>
      </c>
      <c r="H272" s="6" t="s">
        <v>7</v>
      </c>
      <c r="Q272" s="5">
        <v>5</v>
      </c>
      <c r="R272" s="5">
        <v>10</v>
      </c>
      <c r="S272" s="5" t="s">
        <v>44</v>
      </c>
      <c r="T272" s="5" t="s">
        <v>97</v>
      </c>
      <c r="W272" s="6" t="s">
        <v>55</v>
      </c>
    </row>
    <row r="273" spans="1:25" x14ac:dyDescent="0.2">
      <c r="A273" s="6" t="s">
        <v>32</v>
      </c>
      <c r="B273" s="6">
        <v>1232021</v>
      </c>
      <c r="C273" s="6">
        <v>1</v>
      </c>
      <c r="D273" s="6">
        <v>100</v>
      </c>
      <c r="H273" s="6" t="s">
        <v>7</v>
      </c>
      <c r="Q273" s="5">
        <v>2</v>
      </c>
      <c r="R273" s="5">
        <v>10</v>
      </c>
      <c r="S273" s="5" t="s">
        <v>107</v>
      </c>
      <c r="T273" s="5" t="s">
        <v>97</v>
      </c>
      <c r="W273" s="6" t="s">
        <v>55</v>
      </c>
    </row>
    <row r="274" spans="1:25" x14ac:dyDescent="0.2">
      <c r="A274" s="6" t="s">
        <v>32</v>
      </c>
      <c r="B274" s="6">
        <v>1232021</v>
      </c>
      <c r="C274" s="6">
        <v>1</v>
      </c>
      <c r="D274" s="6">
        <v>100</v>
      </c>
      <c r="H274" s="6" t="s">
        <v>7</v>
      </c>
      <c r="Q274" s="5">
        <v>2</v>
      </c>
      <c r="R274" s="5">
        <v>9</v>
      </c>
      <c r="S274" s="5" t="s">
        <v>136</v>
      </c>
      <c r="T274" s="5" t="s">
        <v>97</v>
      </c>
      <c r="W274" s="6" t="s">
        <v>55</v>
      </c>
    </row>
    <row r="275" spans="1:25" x14ac:dyDescent="0.2">
      <c r="A275" s="6" t="s">
        <v>32</v>
      </c>
      <c r="B275" s="6">
        <v>1232021</v>
      </c>
      <c r="C275" s="6">
        <v>1</v>
      </c>
      <c r="D275" s="6">
        <v>101</v>
      </c>
      <c r="H275" s="6" t="s">
        <v>7</v>
      </c>
      <c r="N275" s="5">
        <v>55</v>
      </c>
      <c r="O275" s="5">
        <v>47</v>
      </c>
      <c r="P275" s="5">
        <v>14</v>
      </c>
      <c r="Q275" s="5">
        <v>24</v>
      </c>
      <c r="R275" s="5">
        <v>8</v>
      </c>
      <c r="S275" s="5" t="s">
        <v>44</v>
      </c>
      <c r="T275" s="5" t="s">
        <v>97</v>
      </c>
      <c r="U275" s="5" t="s">
        <v>151</v>
      </c>
      <c r="V275" s="5" t="s">
        <v>149</v>
      </c>
      <c r="W275" s="6" t="s">
        <v>55</v>
      </c>
    </row>
    <row r="276" spans="1:25" x14ac:dyDescent="0.2">
      <c r="A276" s="6" t="s">
        <v>32</v>
      </c>
      <c r="B276" s="6">
        <v>1232021</v>
      </c>
      <c r="C276" s="6">
        <v>1</v>
      </c>
      <c r="D276" s="6">
        <v>101</v>
      </c>
      <c r="H276" s="6" t="s">
        <v>7</v>
      </c>
      <c r="Q276" s="5">
        <v>13</v>
      </c>
      <c r="R276" s="5">
        <v>22</v>
      </c>
      <c r="S276" s="5" t="s">
        <v>44</v>
      </c>
      <c r="T276" s="5" t="s">
        <v>97</v>
      </c>
      <c r="W276" s="6" t="s">
        <v>55</v>
      </c>
    </row>
    <row r="277" spans="1:25" x14ac:dyDescent="0.2">
      <c r="A277" s="6" t="s">
        <v>32</v>
      </c>
      <c r="B277" s="6">
        <v>1232021</v>
      </c>
      <c r="C277" s="6">
        <v>1</v>
      </c>
      <c r="D277" s="6">
        <v>102</v>
      </c>
      <c r="H277" s="6" t="s">
        <v>7</v>
      </c>
      <c r="N277" s="5">
        <v>51</v>
      </c>
      <c r="O277" s="5">
        <v>38</v>
      </c>
      <c r="P277" s="5">
        <v>18</v>
      </c>
      <c r="T277" s="5" t="s">
        <v>149</v>
      </c>
      <c r="U277" s="5" t="s">
        <v>149</v>
      </c>
      <c r="V277" s="5" t="s">
        <v>149</v>
      </c>
      <c r="W277" s="6" t="s">
        <v>55</v>
      </c>
    </row>
    <row r="278" spans="1:25" x14ac:dyDescent="0.2">
      <c r="A278" s="6" t="s">
        <v>32</v>
      </c>
      <c r="B278" s="6">
        <v>1232021</v>
      </c>
      <c r="C278" s="6">
        <v>1</v>
      </c>
      <c r="D278" s="6">
        <v>102</v>
      </c>
      <c r="H278" s="6" t="s">
        <v>7</v>
      </c>
      <c r="N278" s="5">
        <v>49</v>
      </c>
      <c r="O278" s="5">
        <v>31</v>
      </c>
      <c r="P278" s="5">
        <v>10</v>
      </c>
      <c r="Q278" s="5">
        <v>12</v>
      </c>
      <c r="R278" s="5">
        <v>10</v>
      </c>
      <c r="S278" s="5" t="s">
        <v>44</v>
      </c>
      <c r="T278" s="5" t="s">
        <v>97</v>
      </c>
      <c r="U278" s="5" t="s">
        <v>151</v>
      </c>
      <c r="V278" s="5" t="s">
        <v>149</v>
      </c>
      <c r="W278" s="6" t="s">
        <v>55</v>
      </c>
      <c r="Y278" s="5" t="s">
        <v>138</v>
      </c>
    </row>
    <row r="279" spans="1:25" x14ac:dyDescent="0.2">
      <c r="A279" s="6" t="s">
        <v>32</v>
      </c>
      <c r="B279" s="6">
        <v>1232021</v>
      </c>
      <c r="C279" s="6">
        <v>1</v>
      </c>
      <c r="D279" s="6">
        <v>102</v>
      </c>
      <c r="H279" s="6" t="s">
        <v>7</v>
      </c>
      <c r="Q279" s="5">
        <v>9</v>
      </c>
      <c r="R279" s="5">
        <v>3</v>
      </c>
      <c r="S279" s="5" t="s">
        <v>137</v>
      </c>
      <c r="T279" s="5" t="s">
        <v>97</v>
      </c>
      <c r="W279" s="6" t="s">
        <v>55</v>
      </c>
    </row>
    <row r="280" spans="1:25" x14ac:dyDescent="0.2">
      <c r="A280" s="6" t="s">
        <v>32</v>
      </c>
      <c r="B280" s="6">
        <v>1232021</v>
      </c>
      <c r="C280" s="6">
        <v>1</v>
      </c>
      <c r="D280" s="6">
        <v>103</v>
      </c>
      <c r="H280" s="6" t="s">
        <v>7</v>
      </c>
      <c r="N280" s="5">
        <v>88</v>
      </c>
      <c r="O280" s="5">
        <v>78</v>
      </c>
      <c r="P280" s="5">
        <v>36</v>
      </c>
      <c r="Q280" s="5">
        <v>32</v>
      </c>
      <c r="R280" s="5">
        <v>18</v>
      </c>
      <c r="S280" s="5" t="s">
        <v>37</v>
      </c>
      <c r="T280" s="5" t="s">
        <v>97</v>
      </c>
      <c r="U280" s="5" t="s">
        <v>151</v>
      </c>
      <c r="V280" s="5" t="s">
        <v>149</v>
      </c>
      <c r="W280" s="6" t="s">
        <v>55</v>
      </c>
      <c r="Y280" s="5" t="s">
        <v>139</v>
      </c>
    </row>
    <row r="281" spans="1:25" x14ac:dyDescent="0.2">
      <c r="A281" s="6" t="s">
        <v>32</v>
      </c>
      <c r="B281" s="6">
        <v>1232021</v>
      </c>
      <c r="C281" s="6">
        <v>1</v>
      </c>
      <c r="D281" s="6">
        <v>103</v>
      </c>
      <c r="H281" s="6" t="s">
        <v>7</v>
      </c>
      <c r="Q281" s="5">
        <v>21</v>
      </c>
      <c r="R281" s="5">
        <v>23</v>
      </c>
      <c r="S281" s="5" t="s">
        <v>41</v>
      </c>
      <c r="T281" s="5" t="s">
        <v>97</v>
      </c>
      <c r="W281" s="6" t="s">
        <v>55</v>
      </c>
    </row>
    <row r="282" spans="1:25" x14ac:dyDescent="0.2">
      <c r="A282" s="6" t="s">
        <v>32</v>
      </c>
      <c r="B282" s="6">
        <v>1232021</v>
      </c>
      <c r="C282" s="6">
        <v>1</v>
      </c>
      <c r="D282" s="6">
        <v>103</v>
      </c>
      <c r="H282" s="6" t="s">
        <v>7</v>
      </c>
      <c r="Q282" s="5">
        <v>13</v>
      </c>
      <c r="R282" s="5">
        <v>3</v>
      </c>
      <c r="S282" s="5" t="s">
        <v>37</v>
      </c>
      <c r="T282" s="5" t="s">
        <v>97</v>
      </c>
      <c r="W282" s="6" t="s">
        <v>55</v>
      </c>
    </row>
    <row r="283" spans="1:25" x14ac:dyDescent="0.2">
      <c r="A283" s="6" t="s">
        <v>32</v>
      </c>
      <c r="B283" s="6">
        <v>1232021</v>
      </c>
      <c r="C283" s="6">
        <v>1</v>
      </c>
      <c r="D283" s="6">
        <v>104</v>
      </c>
      <c r="H283" s="6" t="s">
        <v>7</v>
      </c>
      <c r="N283" s="5">
        <v>82</v>
      </c>
      <c r="O283" s="5">
        <v>52</v>
      </c>
      <c r="P283" s="5">
        <v>25</v>
      </c>
      <c r="Q283" s="5">
        <v>10</v>
      </c>
      <c r="R283" s="5">
        <v>6</v>
      </c>
      <c r="S283" s="5" t="s">
        <v>44</v>
      </c>
      <c r="T283" s="5" t="s">
        <v>97</v>
      </c>
      <c r="U283" s="5" t="s">
        <v>151</v>
      </c>
      <c r="V283" s="5" t="s">
        <v>149</v>
      </c>
      <c r="W283" s="6" t="s">
        <v>55</v>
      </c>
      <c r="Y283" s="5" t="s">
        <v>140</v>
      </c>
    </row>
    <row r="284" spans="1:25" x14ac:dyDescent="0.2">
      <c r="A284" s="6" t="s">
        <v>32</v>
      </c>
      <c r="B284" s="6">
        <v>1232021</v>
      </c>
      <c r="C284" s="6">
        <v>1</v>
      </c>
      <c r="D284" s="6">
        <v>104</v>
      </c>
      <c r="H284" s="6" t="s">
        <v>7</v>
      </c>
      <c r="Q284" s="5">
        <v>31</v>
      </c>
      <c r="R284" s="5">
        <v>4</v>
      </c>
      <c r="S284" s="5" t="s">
        <v>37</v>
      </c>
      <c r="T284" s="5" t="s">
        <v>97</v>
      </c>
      <c r="W284" s="6" t="s">
        <v>55</v>
      </c>
    </row>
    <row r="285" spans="1:25" x14ac:dyDescent="0.2">
      <c r="A285" s="6" t="s">
        <v>32</v>
      </c>
      <c r="B285" s="6">
        <v>1232021</v>
      </c>
      <c r="C285" s="6">
        <v>1</v>
      </c>
      <c r="D285" s="6">
        <v>105</v>
      </c>
      <c r="H285" s="6" t="s">
        <v>7</v>
      </c>
      <c r="N285" s="5">
        <v>65</v>
      </c>
      <c r="O285" s="5">
        <v>43</v>
      </c>
      <c r="P285" s="5">
        <v>20</v>
      </c>
      <c r="Q285" s="5">
        <v>8</v>
      </c>
      <c r="R285" s="5">
        <v>12</v>
      </c>
      <c r="S285" s="5" t="s">
        <v>44</v>
      </c>
      <c r="T285" s="5" t="s">
        <v>97</v>
      </c>
      <c r="U285" s="5" t="s">
        <v>151</v>
      </c>
      <c r="V285" s="5" t="s">
        <v>149</v>
      </c>
      <c r="W285" s="6" t="s">
        <v>55</v>
      </c>
    </row>
    <row r="286" spans="1:25" x14ac:dyDescent="0.2">
      <c r="A286" s="6" t="s">
        <v>32</v>
      </c>
      <c r="B286" s="6">
        <v>1232021</v>
      </c>
      <c r="C286" s="6">
        <v>1</v>
      </c>
      <c r="D286" s="6">
        <v>105</v>
      </c>
      <c r="H286" s="6" t="s">
        <v>7</v>
      </c>
      <c r="Q286" s="5">
        <v>7</v>
      </c>
      <c r="R286" s="5">
        <v>4</v>
      </c>
      <c r="S286" s="5" t="s">
        <v>44</v>
      </c>
      <c r="T286" s="5" t="s">
        <v>97</v>
      </c>
      <c r="W286" s="6" t="s">
        <v>55</v>
      </c>
    </row>
    <row r="287" spans="1:25" x14ac:dyDescent="0.2">
      <c r="A287" s="6" t="s">
        <v>32</v>
      </c>
      <c r="B287" s="6">
        <v>1232021</v>
      </c>
      <c r="C287" s="6">
        <v>1</v>
      </c>
      <c r="D287" s="6">
        <v>105</v>
      </c>
      <c r="H287" s="6" t="s">
        <v>7</v>
      </c>
      <c r="Q287" s="5">
        <v>15</v>
      </c>
      <c r="R287" s="5">
        <v>6</v>
      </c>
      <c r="S287" s="5" t="s">
        <v>44</v>
      </c>
      <c r="T287" s="5" t="s">
        <v>97</v>
      </c>
      <c r="W287" s="6" t="s">
        <v>55</v>
      </c>
    </row>
    <row r="288" spans="1:25" x14ac:dyDescent="0.2">
      <c r="A288" s="6" t="s">
        <v>32</v>
      </c>
      <c r="B288" s="6">
        <v>1232021</v>
      </c>
      <c r="C288" s="6">
        <v>1</v>
      </c>
      <c r="D288" s="6">
        <v>105</v>
      </c>
      <c r="H288" s="6" t="s">
        <v>7</v>
      </c>
      <c r="Q288" s="5">
        <v>8</v>
      </c>
      <c r="R288" s="5">
        <v>3</v>
      </c>
      <c r="S288" s="5" t="s">
        <v>37</v>
      </c>
      <c r="T288" s="5" t="s">
        <v>97</v>
      </c>
      <c r="W288" s="6" t="s">
        <v>55</v>
      </c>
    </row>
    <row r="289" spans="1:25" x14ac:dyDescent="0.2">
      <c r="A289" s="6" t="s">
        <v>32</v>
      </c>
      <c r="B289" s="6">
        <v>1232021</v>
      </c>
      <c r="C289" s="6">
        <v>1</v>
      </c>
      <c r="D289" s="6">
        <v>106</v>
      </c>
      <c r="H289" s="6" t="s">
        <v>7</v>
      </c>
      <c r="N289" s="5">
        <v>41</v>
      </c>
      <c r="O289" s="5">
        <v>36</v>
      </c>
      <c r="P289" s="5">
        <v>18</v>
      </c>
      <c r="Q289" s="5">
        <v>20</v>
      </c>
      <c r="R289" s="5">
        <v>9</v>
      </c>
      <c r="S289" s="5" t="s">
        <v>44</v>
      </c>
      <c r="T289" s="5" t="s">
        <v>97</v>
      </c>
      <c r="U289" s="5" t="s">
        <v>151</v>
      </c>
      <c r="V289" s="5" t="s">
        <v>149</v>
      </c>
      <c r="W289" s="6" t="s">
        <v>55</v>
      </c>
    </row>
    <row r="290" spans="1:25" x14ac:dyDescent="0.2">
      <c r="A290" s="6" t="s">
        <v>32</v>
      </c>
      <c r="B290" s="6">
        <v>1232021</v>
      </c>
      <c r="C290" s="6">
        <v>1</v>
      </c>
      <c r="D290" s="6">
        <v>106</v>
      </c>
      <c r="H290" s="6" t="s">
        <v>7</v>
      </c>
      <c r="Q290" s="5">
        <v>10</v>
      </c>
      <c r="R290" s="5">
        <v>3</v>
      </c>
      <c r="S290" s="5" t="s">
        <v>137</v>
      </c>
      <c r="T290" s="5" t="s">
        <v>97</v>
      </c>
      <c r="W290" s="6" t="s">
        <v>55</v>
      </c>
    </row>
    <row r="291" spans="1:25" x14ac:dyDescent="0.2">
      <c r="A291" s="6" t="s">
        <v>32</v>
      </c>
      <c r="B291" s="6">
        <v>1232021</v>
      </c>
      <c r="C291" s="6">
        <v>2</v>
      </c>
      <c r="D291" s="6">
        <v>107</v>
      </c>
      <c r="H291" s="6" t="s">
        <v>7</v>
      </c>
      <c r="N291" s="5">
        <v>40</v>
      </c>
      <c r="O291" s="5">
        <v>30</v>
      </c>
      <c r="P291" s="5">
        <v>35</v>
      </c>
      <c r="Q291" s="5">
        <v>18</v>
      </c>
      <c r="R291" s="5">
        <v>10</v>
      </c>
      <c r="S291" s="5" t="s">
        <v>44</v>
      </c>
      <c r="T291" s="5" t="s">
        <v>97</v>
      </c>
      <c r="U291" s="5" t="s">
        <v>151</v>
      </c>
      <c r="V291" s="5" t="s">
        <v>149</v>
      </c>
      <c r="W291" s="6" t="s">
        <v>55</v>
      </c>
    </row>
    <row r="292" spans="1:25" x14ac:dyDescent="0.2">
      <c r="A292" s="6" t="s">
        <v>32</v>
      </c>
      <c r="B292" s="6">
        <v>1232021</v>
      </c>
      <c r="C292" s="6">
        <v>2</v>
      </c>
      <c r="D292" s="6" t="s">
        <v>148</v>
      </c>
      <c r="H292" s="6" t="s">
        <v>7</v>
      </c>
      <c r="N292" s="5">
        <v>91</v>
      </c>
      <c r="O292" s="5">
        <v>63</v>
      </c>
      <c r="P292" s="5">
        <v>29</v>
      </c>
      <c r="Q292" s="5">
        <v>4</v>
      </c>
      <c r="R292" s="5">
        <v>5</v>
      </c>
      <c r="S292" s="5" t="s">
        <v>44</v>
      </c>
      <c r="T292" s="5" t="s">
        <v>97</v>
      </c>
      <c r="U292" s="5" t="s">
        <v>151</v>
      </c>
      <c r="V292" s="5" t="s">
        <v>149</v>
      </c>
      <c r="W292" s="6" t="s">
        <v>55</v>
      </c>
    </row>
    <row r="293" spans="1:25" x14ac:dyDescent="0.2">
      <c r="A293" s="6" t="s">
        <v>32</v>
      </c>
      <c r="B293" s="6">
        <v>1232021</v>
      </c>
      <c r="C293" s="6">
        <v>2</v>
      </c>
      <c r="D293" s="6">
        <v>108</v>
      </c>
      <c r="H293" s="6" t="s">
        <v>7</v>
      </c>
      <c r="N293" s="5">
        <v>53</v>
      </c>
      <c r="O293" s="5">
        <v>36</v>
      </c>
      <c r="P293" s="5">
        <v>35</v>
      </c>
      <c r="Q293" s="5">
        <v>17</v>
      </c>
      <c r="R293" s="5">
        <v>24</v>
      </c>
      <c r="S293" s="5" t="s">
        <v>44</v>
      </c>
      <c r="T293" s="5" t="s">
        <v>97</v>
      </c>
      <c r="U293" s="5" t="s">
        <v>151</v>
      </c>
      <c r="V293" s="5" t="s">
        <v>149</v>
      </c>
      <c r="W293" s="6" t="s">
        <v>55</v>
      </c>
    </row>
    <row r="294" spans="1:25" x14ac:dyDescent="0.2">
      <c r="A294" s="6" t="s">
        <v>32</v>
      </c>
      <c r="B294" s="6">
        <v>1232021</v>
      </c>
      <c r="C294" s="6">
        <v>2</v>
      </c>
      <c r="D294" s="6">
        <v>108</v>
      </c>
      <c r="H294" s="6" t="s">
        <v>7</v>
      </c>
      <c r="Q294" s="5">
        <v>15</v>
      </c>
      <c r="R294" s="5">
        <v>10</v>
      </c>
      <c r="S294" s="5" t="s">
        <v>44</v>
      </c>
      <c r="T294" s="5" t="s">
        <v>97</v>
      </c>
      <c r="W294" s="6" t="s">
        <v>55</v>
      </c>
    </row>
    <row r="295" spans="1:25" x14ac:dyDescent="0.2">
      <c r="A295" s="6" t="s">
        <v>32</v>
      </c>
      <c r="B295" s="6">
        <v>1232021</v>
      </c>
      <c r="C295" s="6">
        <v>2</v>
      </c>
      <c r="D295" s="6">
        <v>108</v>
      </c>
      <c r="H295" s="6" t="s">
        <v>7</v>
      </c>
      <c r="Q295" s="5">
        <v>14</v>
      </c>
      <c r="R295" s="5">
        <v>5</v>
      </c>
      <c r="S295" s="5" t="s">
        <v>44</v>
      </c>
      <c r="T295" s="5" t="s">
        <v>97</v>
      </c>
      <c r="W295" s="6" t="s">
        <v>55</v>
      </c>
    </row>
    <row r="296" spans="1:25" x14ac:dyDescent="0.2">
      <c r="A296" s="6" t="s">
        <v>32</v>
      </c>
      <c r="B296" s="6">
        <v>1232021</v>
      </c>
      <c r="C296" s="6">
        <v>2</v>
      </c>
      <c r="D296" s="6">
        <v>109</v>
      </c>
      <c r="H296" s="6" t="s">
        <v>7</v>
      </c>
      <c r="N296" s="5">
        <v>52</v>
      </c>
      <c r="O296" s="5">
        <v>50</v>
      </c>
      <c r="P296" s="5">
        <v>12</v>
      </c>
      <c r="Q296" s="5">
        <v>23</v>
      </c>
      <c r="R296" s="5">
        <v>6</v>
      </c>
      <c r="S296" s="5" t="s">
        <v>44</v>
      </c>
      <c r="T296" s="5" t="s">
        <v>97</v>
      </c>
      <c r="U296" s="5" t="s">
        <v>151</v>
      </c>
      <c r="V296" s="5" t="s">
        <v>149</v>
      </c>
      <c r="W296" s="6" t="s">
        <v>55</v>
      </c>
    </row>
    <row r="297" spans="1:25" x14ac:dyDescent="0.2">
      <c r="A297" s="6" t="s">
        <v>32</v>
      </c>
      <c r="B297" s="6">
        <v>1232021</v>
      </c>
      <c r="C297" s="6">
        <v>2</v>
      </c>
      <c r="D297" s="6">
        <v>109</v>
      </c>
      <c r="H297" s="6" t="s">
        <v>7</v>
      </c>
      <c r="Q297" s="5">
        <v>20</v>
      </c>
      <c r="R297" s="5">
        <v>31</v>
      </c>
      <c r="S297" s="5" t="s">
        <v>44</v>
      </c>
      <c r="T297" s="5" t="s">
        <v>97</v>
      </c>
      <c r="W297" s="6" t="s">
        <v>55</v>
      </c>
    </row>
    <row r="298" spans="1:25" x14ac:dyDescent="0.2">
      <c r="A298" s="6" t="s">
        <v>32</v>
      </c>
      <c r="B298" s="6">
        <v>1232021</v>
      </c>
      <c r="C298" s="6">
        <v>2</v>
      </c>
      <c r="D298" s="6">
        <v>109</v>
      </c>
      <c r="H298" s="6" t="s">
        <v>7</v>
      </c>
      <c r="Q298" s="5">
        <v>5</v>
      </c>
      <c r="R298" s="5">
        <v>6</v>
      </c>
      <c r="S298" s="5" t="s">
        <v>44</v>
      </c>
      <c r="T298" s="5" t="s">
        <v>97</v>
      </c>
      <c r="W298" s="6" t="s">
        <v>55</v>
      </c>
    </row>
    <row r="299" spans="1:25" x14ac:dyDescent="0.2">
      <c r="A299" s="6" t="s">
        <v>32</v>
      </c>
      <c r="B299" s="6">
        <v>1232021</v>
      </c>
      <c r="C299" s="6">
        <v>2</v>
      </c>
      <c r="D299" s="6">
        <v>110</v>
      </c>
      <c r="H299" s="6" t="s">
        <v>7</v>
      </c>
      <c r="N299" s="5">
        <v>43</v>
      </c>
      <c r="O299" s="5">
        <v>24</v>
      </c>
      <c r="P299" s="5">
        <v>19</v>
      </c>
      <c r="Q299" s="5">
        <v>11</v>
      </c>
      <c r="R299" s="5">
        <v>20</v>
      </c>
      <c r="S299" s="5" t="s">
        <v>44</v>
      </c>
      <c r="T299" s="5" t="s">
        <v>97</v>
      </c>
      <c r="U299" s="5" t="s">
        <v>151</v>
      </c>
      <c r="V299" s="5" t="s">
        <v>149</v>
      </c>
      <c r="W299" s="6" t="s">
        <v>55</v>
      </c>
    </row>
    <row r="300" spans="1:25" x14ac:dyDescent="0.2">
      <c r="A300" s="6" t="s">
        <v>32</v>
      </c>
      <c r="B300" s="6">
        <v>1232021</v>
      </c>
      <c r="C300" s="6">
        <v>2</v>
      </c>
      <c r="D300" s="6">
        <v>111</v>
      </c>
      <c r="H300" s="6" t="s">
        <v>7</v>
      </c>
      <c r="N300" s="5">
        <v>40</v>
      </c>
      <c r="O300" s="5">
        <v>20</v>
      </c>
      <c r="P300" s="5">
        <v>5</v>
      </c>
      <c r="Q300" s="5">
        <v>7</v>
      </c>
      <c r="R300" s="5">
        <v>11</v>
      </c>
      <c r="S300" s="5" t="s">
        <v>44</v>
      </c>
      <c r="T300" s="5" t="s">
        <v>97</v>
      </c>
      <c r="U300" s="5" t="s">
        <v>151</v>
      </c>
      <c r="V300" s="5" t="s">
        <v>149</v>
      </c>
      <c r="W300" s="6" t="s">
        <v>55</v>
      </c>
      <c r="Y300" s="5" t="s">
        <v>147</v>
      </c>
    </row>
    <row r="301" spans="1:25" x14ac:dyDescent="0.2">
      <c r="A301" s="6" t="s">
        <v>32</v>
      </c>
      <c r="B301" s="6">
        <v>1232021</v>
      </c>
      <c r="C301" s="6">
        <v>2</v>
      </c>
      <c r="D301" s="6">
        <v>111</v>
      </c>
      <c r="H301" s="6" t="s">
        <v>7</v>
      </c>
      <c r="Q301" s="5">
        <v>13</v>
      </c>
      <c r="R301" s="5">
        <v>5</v>
      </c>
      <c r="S301" s="5" t="s">
        <v>137</v>
      </c>
      <c r="T301" s="5" t="s">
        <v>97</v>
      </c>
      <c r="W301" s="6" t="s">
        <v>55</v>
      </c>
    </row>
    <row r="302" spans="1:25" x14ac:dyDescent="0.2">
      <c r="A302" s="6" t="s">
        <v>32</v>
      </c>
      <c r="B302" s="6">
        <v>1232021</v>
      </c>
      <c r="C302" s="6">
        <v>2</v>
      </c>
      <c r="D302" s="6">
        <v>111</v>
      </c>
      <c r="H302" s="6" t="s">
        <v>7</v>
      </c>
      <c r="Q302" s="5">
        <v>2</v>
      </c>
      <c r="R302" s="5">
        <v>2</v>
      </c>
      <c r="S302" s="5" t="s">
        <v>44</v>
      </c>
      <c r="T302" s="5" t="s">
        <v>97</v>
      </c>
      <c r="W302" s="6" t="s">
        <v>55</v>
      </c>
    </row>
    <row r="303" spans="1:25" x14ac:dyDescent="0.2">
      <c r="A303" s="6" t="s">
        <v>32</v>
      </c>
      <c r="B303" s="6">
        <v>1232021</v>
      </c>
      <c r="C303" s="6">
        <v>2</v>
      </c>
      <c r="D303" s="6">
        <v>111</v>
      </c>
      <c r="H303" s="6" t="s">
        <v>7</v>
      </c>
      <c r="Q303" s="5">
        <v>8</v>
      </c>
      <c r="R303" s="5">
        <v>2</v>
      </c>
      <c r="S303" s="5" t="s">
        <v>37</v>
      </c>
      <c r="T303" s="5" t="s">
        <v>97</v>
      </c>
      <c r="W303" s="6" t="s">
        <v>55</v>
      </c>
    </row>
    <row r="304" spans="1:25" x14ac:dyDescent="0.2">
      <c r="A304" s="6" t="s">
        <v>32</v>
      </c>
      <c r="B304" s="6">
        <v>1232021</v>
      </c>
      <c r="C304" s="6">
        <v>2</v>
      </c>
      <c r="D304" s="6">
        <v>112</v>
      </c>
      <c r="H304" s="6" t="s">
        <v>7</v>
      </c>
      <c r="N304" s="5">
        <v>81</v>
      </c>
      <c r="O304" s="5">
        <v>79</v>
      </c>
      <c r="P304" s="5">
        <v>47</v>
      </c>
      <c r="T304" s="5" t="s">
        <v>149</v>
      </c>
      <c r="U304" s="5" t="s">
        <v>149</v>
      </c>
      <c r="V304" s="5" t="s">
        <v>149</v>
      </c>
      <c r="W304" s="6" t="s">
        <v>149</v>
      </c>
    </row>
    <row r="305" spans="1:25" x14ac:dyDescent="0.2">
      <c r="A305" s="6" t="s">
        <v>32</v>
      </c>
      <c r="B305" s="6">
        <v>1232021</v>
      </c>
      <c r="C305" s="6">
        <v>2</v>
      </c>
      <c r="D305" s="6">
        <v>113</v>
      </c>
      <c r="H305" s="6" t="s">
        <v>7</v>
      </c>
      <c r="N305" s="5">
        <v>170</v>
      </c>
      <c r="O305" s="5">
        <v>126</v>
      </c>
      <c r="P305" s="5">
        <v>78</v>
      </c>
      <c r="Q305" s="5">
        <v>16</v>
      </c>
      <c r="R305" s="5">
        <v>6</v>
      </c>
      <c r="S305" s="5" t="s">
        <v>141</v>
      </c>
      <c r="T305" s="5" t="s">
        <v>97</v>
      </c>
      <c r="U305" s="5" t="s">
        <v>151</v>
      </c>
      <c r="V305" s="5" t="s">
        <v>149</v>
      </c>
      <c r="W305" s="6" t="s">
        <v>55</v>
      </c>
    </row>
    <row r="306" spans="1:25" x14ac:dyDescent="0.2">
      <c r="A306" s="6" t="s">
        <v>32</v>
      </c>
      <c r="B306" s="6">
        <v>1232021</v>
      </c>
      <c r="C306" s="6">
        <v>2</v>
      </c>
      <c r="D306" s="6">
        <v>113</v>
      </c>
      <c r="H306" s="6" t="s">
        <v>7</v>
      </c>
      <c r="Q306" s="5">
        <v>54</v>
      </c>
      <c r="R306" s="5">
        <v>28</v>
      </c>
      <c r="S306" s="5" t="s">
        <v>44</v>
      </c>
      <c r="T306" s="5" t="s">
        <v>97</v>
      </c>
      <c r="W306" s="6" t="s">
        <v>55</v>
      </c>
    </row>
    <row r="307" spans="1:25" x14ac:dyDescent="0.2">
      <c r="A307" s="6" t="s">
        <v>32</v>
      </c>
      <c r="B307" s="6">
        <v>1232021</v>
      </c>
      <c r="C307" s="6">
        <v>2</v>
      </c>
      <c r="D307" s="6">
        <v>113</v>
      </c>
      <c r="H307" s="6" t="s">
        <v>7</v>
      </c>
      <c r="Q307" s="5">
        <v>28</v>
      </c>
      <c r="R307" s="5">
        <v>6</v>
      </c>
      <c r="S307" s="5" t="s">
        <v>44</v>
      </c>
      <c r="T307" s="5" t="s">
        <v>97</v>
      </c>
      <c r="W307" s="6" t="s">
        <v>55</v>
      </c>
    </row>
    <row r="308" spans="1:25" x14ac:dyDescent="0.2">
      <c r="A308" s="6" t="s">
        <v>32</v>
      </c>
      <c r="B308" s="6">
        <v>1232021</v>
      </c>
      <c r="C308" s="6">
        <v>2</v>
      </c>
      <c r="D308" s="6">
        <v>113</v>
      </c>
      <c r="H308" s="6" t="s">
        <v>7</v>
      </c>
      <c r="Q308" s="5">
        <v>31</v>
      </c>
      <c r="R308" s="5">
        <v>5</v>
      </c>
      <c r="S308" s="5" t="s">
        <v>43</v>
      </c>
      <c r="T308" s="5" t="s">
        <v>97</v>
      </c>
      <c r="W308" s="6" t="s">
        <v>55</v>
      </c>
    </row>
    <row r="309" spans="1:25" x14ac:dyDescent="0.2">
      <c r="A309" s="6" t="s">
        <v>32</v>
      </c>
      <c r="B309" s="6">
        <v>1232021</v>
      </c>
      <c r="C309" s="6">
        <v>2</v>
      </c>
      <c r="D309" s="6">
        <v>113</v>
      </c>
      <c r="H309" s="6" t="s">
        <v>7</v>
      </c>
      <c r="Q309" s="5">
        <v>20</v>
      </c>
      <c r="R309" s="5">
        <v>24</v>
      </c>
      <c r="S309" s="5" t="s">
        <v>43</v>
      </c>
      <c r="T309" s="5" t="s">
        <v>97</v>
      </c>
      <c r="W309" s="6" t="s">
        <v>51</v>
      </c>
    </row>
    <row r="310" spans="1:25" x14ac:dyDescent="0.2">
      <c r="A310" s="6" t="s">
        <v>32</v>
      </c>
      <c r="B310" s="6">
        <v>1232021</v>
      </c>
      <c r="C310" s="6">
        <v>2</v>
      </c>
      <c r="D310" s="6">
        <v>114</v>
      </c>
      <c r="H310" s="6" t="s">
        <v>7</v>
      </c>
      <c r="N310" s="5">
        <v>89</v>
      </c>
      <c r="O310" s="5">
        <v>72</v>
      </c>
      <c r="P310" s="5">
        <v>27</v>
      </c>
      <c r="Q310" s="5">
        <v>3</v>
      </c>
      <c r="R310" s="5">
        <v>7</v>
      </c>
      <c r="S310" s="5" t="s">
        <v>107</v>
      </c>
      <c r="T310" s="5" t="s">
        <v>97</v>
      </c>
      <c r="U310" s="5" t="s">
        <v>151</v>
      </c>
      <c r="V310" s="5" t="s">
        <v>149</v>
      </c>
      <c r="W310" s="6" t="s">
        <v>55</v>
      </c>
    </row>
    <row r="311" spans="1:25" x14ac:dyDescent="0.2">
      <c r="A311" s="6" t="s">
        <v>32</v>
      </c>
      <c r="B311" s="6">
        <v>1232021</v>
      </c>
      <c r="C311" s="6">
        <v>2</v>
      </c>
      <c r="D311" s="6">
        <v>114</v>
      </c>
      <c r="H311" s="6" t="s">
        <v>7</v>
      </c>
      <c r="Q311" s="5">
        <v>2</v>
      </c>
      <c r="R311" s="5">
        <v>8</v>
      </c>
      <c r="S311" s="5" t="s">
        <v>44</v>
      </c>
      <c r="T311" s="5" t="s">
        <v>97</v>
      </c>
      <c r="W311" s="6" t="s">
        <v>55</v>
      </c>
    </row>
    <row r="312" spans="1:25" x14ac:dyDescent="0.2">
      <c r="A312" s="6" t="s">
        <v>32</v>
      </c>
      <c r="B312" s="6">
        <v>1232021</v>
      </c>
      <c r="C312" s="6">
        <v>2</v>
      </c>
      <c r="D312" s="6">
        <v>114</v>
      </c>
      <c r="H312" s="6" t="s">
        <v>7</v>
      </c>
      <c r="Q312" s="5">
        <v>6</v>
      </c>
      <c r="R312" s="5">
        <v>3</v>
      </c>
      <c r="S312" s="5" t="s">
        <v>37</v>
      </c>
      <c r="T312" s="5" t="s">
        <v>97</v>
      </c>
      <c r="W312" s="6" t="s">
        <v>55</v>
      </c>
    </row>
    <row r="313" spans="1:25" x14ac:dyDescent="0.2">
      <c r="A313" s="6" t="s">
        <v>32</v>
      </c>
      <c r="B313" s="6">
        <v>1232021</v>
      </c>
      <c r="C313" s="6">
        <v>2</v>
      </c>
      <c r="D313" s="6">
        <v>114</v>
      </c>
      <c r="H313" s="6" t="s">
        <v>7</v>
      </c>
      <c r="Q313" s="5">
        <v>10</v>
      </c>
      <c r="R313" s="5">
        <v>8</v>
      </c>
      <c r="S313" s="5" t="s">
        <v>37</v>
      </c>
      <c r="T313" s="5" t="s">
        <v>97</v>
      </c>
      <c r="W313" s="6" t="s">
        <v>51</v>
      </c>
    </row>
    <row r="314" spans="1:25" x14ac:dyDescent="0.2">
      <c r="A314" s="6" t="s">
        <v>32</v>
      </c>
      <c r="B314" s="6">
        <v>1232021</v>
      </c>
      <c r="C314" s="6">
        <v>2</v>
      </c>
      <c r="D314" s="6">
        <v>115</v>
      </c>
      <c r="H314" s="6" t="s">
        <v>7</v>
      </c>
      <c r="N314" s="5">
        <v>115</v>
      </c>
      <c r="O314" s="5">
        <v>114</v>
      </c>
      <c r="P314" s="5">
        <v>115</v>
      </c>
      <c r="T314" s="5" t="s">
        <v>149</v>
      </c>
      <c r="U314" s="5" t="s">
        <v>149</v>
      </c>
      <c r="V314" s="5" t="s">
        <v>149</v>
      </c>
      <c r="W314" s="6" t="s">
        <v>149</v>
      </c>
    </row>
    <row r="315" spans="1:25" x14ac:dyDescent="0.2">
      <c r="A315" s="6" t="s">
        <v>32</v>
      </c>
      <c r="B315" s="6">
        <v>1232021</v>
      </c>
      <c r="C315" s="6">
        <v>2</v>
      </c>
      <c r="D315" s="6">
        <v>116</v>
      </c>
      <c r="H315" s="6" t="s">
        <v>7</v>
      </c>
      <c r="N315" s="5">
        <v>64</v>
      </c>
      <c r="O315" s="5">
        <v>62</v>
      </c>
      <c r="P315" s="5">
        <v>17</v>
      </c>
      <c r="Q315" s="5">
        <v>17</v>
      </c>
      <c r="R315" s="5">
        <v>16</v>
      </c>
      <c r="S315" s="5" t="s">
        <v>37</v>
      </c>
      <c r="T315" s="5" t="s">
        <v>97</v>
      </c>
      <c r="U315" s="5" t="s">
        <v>151</v>
      </c>
      <c r="V315" s="5" t="s">
        <v>149</v>
      </c>
      <c r="W315" s="6" t="s">
        <v>51</v>
      </c>
    </row>
    <row r="316" spans="1:25" x14ac:dyDescent="0.2">
      <c r="A316" s="6" t="s">
        <v>32</v>
      </c>
      <c r="B316" s="6">
        <v>1232021</v>
      </c>
      <c r="C316" s="6">
        <v>2</v>
      </c>
      <c r="D316" s="6">
        <v>117</v>
      </c>
      <c r="H316" s="6" t="s">
        <v>7</v>
      </c>
      <c r="N316" s="5">
        <v>115</v>
      </c>
      <c r="O316" s="5">
        <v>86</v>
      </c>
      <c r="P316" s="5">
        <v>75</v>
      </c>
      <c r="Q316" s="5">
        <v>56</v>
      </c>
      <c r="R316" s="5">
        <v>39</v>
      </c>
      <c r="S316" s="5" t="s">
        <v>44</v>
      </c>
      <c r="T316" s="5" t="s">
        <v>97</v>
      </c>
      <c r="U316" s="5" t="s">
        <v>151</v>
      </c>
      <c r="V316" s="5" t="s">
        <v>149</v>
      </c>
      <c r="W316" s="6" t="s">
        <v>55</v>
      </c>
      <c r="Y316" s="5" t="s">
        <v>142</v>
      </c>
    </row>
    <row r="317" spans="1:25" x14ac:dyDescent="0.2">
      <c r="A317" s="6" t="s">
        <v>32</v>
      </c>
      <c r="B317" s="6">
        <v>1232021</v>
      </c>
      <c r="C317" s="6">
        <v>2</v>
      </c>
      <c r="D317" s="6">
        <v>117</v>
      </c>
      <c r="H317" s="6" t="s">
        <v>7</v>
      </c>
      <c r="Q317" s="5">
        <v>10</v>
      </c>
      <c r="R317" s="5">
        <v>7</v>
      </c>
      <c r="S317" s="5" t="s">
        <v>44</v>
      </c>
      <c r="T317" s="5" t="s">
        <v>97</v>
      </c>
      <c r="W317" s="6" t="s">
        <v>55</v>
      </c>
    </row>
    <row r="318" spans="1:25" x14ac:dyDescent="0.2">
      <c r="A318" s="6" t="s">
        <v>32</v>
      </c>
      <c r="B318" s="6">
        <v>1232021</v>
      </c>
      <c r="C318" s="6">
        <v>2</v>
      </c>
      <c r="D318" s="6">
        <v>117</v>
      </c>
      <c r="H318" s="6" t="s">
        <v>7</v>
      </c>
      <c r="Q318" s="5">
        <v>43</v>
      </c>
      <c r="R318" s="5">
        <v>29</v>
      </c>
      <c r="S318" s="5" t="s">
        <v>44</v>
      </c>
      <c r="T318" s="5" t="s">
        <v>97</v>
      </c>
      <c r="W318" s="6" t="s">
        <v>55</v>
      </c>
    </row>
    <row r="319" spans="1:25" x14ac:dyDescent="0.2">
      <c r="A319" s="6" t="s">
        <v>32</v>
      </c>
      <c r="B319" s="6">
        <v>1232021</v>
      </c>
      <c r="C319" s="6">
        <v>2</v>
      </c>
      <c r="D319" s="6">
        <v>117</v>
      </c>
      <c r="H319" s="6" t="s">
        <v>7</v>
      </c>
      <c r="Q319" s="5">
        <v>17</v>
      </c>
      <c r="R319" s="5">
        <v>6</v>
      </c>
      <c r="S319" s="5" t="s">
        <v>44</v>
      </c>
      <c r="T319" s="5" t="s">
        <v>97</v>
      </c>
      <c r="W319" s="6" t="s">
        <v>55</v>
      </c>
    </row>
    <row r="320" spans="1:25" x14ac:dyDescent="0.2">
      <c r="A320" s="6" t="s">
        <v>32</v>
      </c>
      <c r="B320" s="6">
        <v>1232021</v>
      </c>
      <c r="C320" s="6">
        <v>2</v>
      </c>
      <c r="D320" s="6">
        <v>118</v>
      </c>
      <c r="H320" s="6" t="s">
        <v>7</v>
      </c>
      <c r="N320" s="5">
        <v>82</v>
      </c>
      <c r="O320" s="5">
        <v>56</v>
      </c>
      <c r="P320" s="5">
        <v>20</v>
      </c>
      <c r="Q320" s="5">
        <v>14</v>
      </c>
      <c r="R320" s="5">
        <v>6</v>
      </c>
      <c r="S320" s="5" t="s">
        <v>43</v>
      </c>
      <c r="T320" s="5" t="s">
        <v>97</v>
      </c>
      <c r="U320" s="5" t="s">
        <v>151</v>
      </c>
      <c r="V320" s="5" t="s">
        <v>149</v>
      </c>
      <c r="W320" s="6" t="s">
        <v>55</v>
      </c>
    </row>
    <row r="321" spans="1:23" x14ac:dyDescent="0.2">
      <c r="A321" s="6" t="s">
        <v>32</v>
      </c>
      <c r="B321" s="6">
        <v>1232021</v>
      </c>
      <c r="C321" s="6">
        <v>2</v>
      </c>
      <c r="D321" s="6">
        <v>118</v>
      </c>
      <c r="H321" s="6" t="s">
        <v>7</v>
      </c>
      <c r="Q321" s="5">
        <v>15</v>
      </c>
      <c r="R321" s="5">
        <v>8</v>
      </c>
      <c r="S321" s="5" t="s">
        <v>43</v>
      </c>
      <c r="T321" s="5" t="s">
        <v>97</v>
      </c>
      <c r="W321" s="6" t="s">
        <v>55</v>
      </c>
    </row>
    <row r="322" spans="1:23" x14ac:dyDescent="0.2">
      <c r="A322" s="6" t="s">
        <v>32</v>
      </c>
      <c r="B322" s="6">
        <v>1232021</v>
      </c>
      <c r="C322" s="6">
        <v>2</v>
      </c>
      <c r="D322" s="6">
        <v>119</v>
      </c>
      <c r="H322" s="6" t="s">
        <v>7</v>
      </c>
      <c r="N322" s="5">
        <f>153+9</f>
        <v>162</v>
      </c>
      <c r="O322" s="5">
        <v>113</v>
      </c>
      <c r="P322" s="5">
        <v>60</v>
      </c>
      <c r="Q322" s="5">
        <v>38</v>
      </c>
      <c r="R322" s="5">
        <v>17</v>
      </c>
      <c r="S322" s="5" t="s">
        <v>44</v>
      </c>
      <c r="T322" s="5" t="s">
        <v>97</v>
      </c>
      <c r="U322" s="5" t="s">
        <v>151</v>
      </c>
      <c r="V322" s="5" t="s">
        <v>149</v>
      </c>
      <c r="W322" s="6" t="s">
        <v>55</v>
      </c>
    </row>
    <row r="323" spans="1:23" x14ac:dyDescent="0.2">
      <c r="A323" s="6" t="s">
        <v>32</v>
      </c>
      <c r="B323" s="6">
        <v>1232021</v>
      </c>
      <c r="C323" s="6">
        <v>2</v>
      </c>
      <c r="D323" s="6">
        <v>119</v>
      </c>
      <c r="H323" s="6" t="s">
        <v>7</v>
      </c>
      <c r="Q323" s="5">
        <v>30</v>
      </c>
      <c r="R323" s="5">
        <v>17</v>
      </c>
      <c r="S323" s="5" t="s">
        <v>44</v>
      </c>
      <c r="T323" s="5" t="s">
        <v>97</v>
      </c>
      <c r="W323" s="6" t="s">
        <v>55</v>
      </c>
    </row>
    <row r="324" spans="1:23" x14ac:dyDescent="0.2">
      <c r="A324" s="6" t="s">
        <v>32</v>
      </c>
      <c r="B324" s="6">
        <v>1232021</v>
      </c>
      <c r="C324" s="6">
        <v>2</v>
      </c>
      <c r="D324" s="6">
        <v>119</v>
      </c>
      <c r="H324" s="6" t="s">
        <v>7</v>
      </c>
      <c r="Q324" s="5">
        <v>5</v>
      </c>
      <c r="R324" s="5">
        <v>5</v>
      </c>
      <c r="S324" s="5" t="s">
        <v>141</v>
      </c>
      <c r="T324" s="5" t="s">
        <v>97</v>
      </c>
      <c r="W324" s="6" t="s">
        <v>55</v>
      </c>
    </row>
    <row r="325" spans="1:23" x14ac:dyDescent="0.2">
      <c r="A325" s="6" t="s">
        <v>32</v>
      </c>
      <c r="B325" s="6">
        <v>1232021</v>
      </c>
      <c r="C325" s="6">
        <v>2</v>
      </c>
      <c r="D325" s="6">
        <v>120</v>
      </c>
      <c r="H325" s="6" t="s">
        <v>7</v>
      </c>
      <c r="N325" s="5">
        <v>46</v>
      </c>
      <c r="O325" s="5">
        <v>42</v>
      </c>
      <c r="P325" s="5">
        <v>42</v>
      </c>
      <c r="Q325" s="5">
        <v>12</v>
      </c>
      <c r="R325" s="5">
        <v>4</v>
      </c>
      <c r="S325" s="5" t="s">
        <v>37</v>
      </c>
      <c r="T325" s="5" t="s">
        <v>97</v>
      </c>
      <c r="U325" s="5" t="s">
        <v>151</v>
      </c>
      <c r="V325" s="5" t="s">
        <v>149</v>
      </c>
      <c r="W325" s="6" t="s">
        <v>55</v>
      </c>
    </row>
    <row r="326" spans="1:23" x14ac:dyDescent="0.2">
      <c r="A326" s="6" t="s">
        <v>32</v>
      </c>
      <c r="B326" s="6">
        <v>1232021</v>
      </c>
      <c r="C326" s="6">
        <v>2</v>
      </c>
      <c r="D326" s="6">
        <v>121</v>
      </c>
      <c r="H326" s="6" t="s">
        <v>7</v>
      </c>
      <c r="N326" s="5">
        <v>58</v>
      </c>
      <c r="O326" s="5">
        <v>45</v>
      </c>
      <c r="P326" s="5">
        <v>31</v>
      </c>
      <c r="Q326" s="5">
        <v>18</v>
      </c>
      <c r="R326" s="5">
        <v>22</v>
      </c>
      <c r="S326" s="5" t="s">
        <v>44</v>
      </c>
      <c r="T326" s="5" t="s">
        <v>97</v>
      </c>
      <c r="U326" s="5" t="s">
        <v>151</v>
      </c>
      <c r="V326" s="5" t="s">
        <v>149</v>
      </c>
      <c r="W326" s="6" t="s">
        <v>55</v>
      </c>
    </row>
    <row r="327" spans="1:23" x14ac:dyDescent="0.2">
      <c r="A327" s="6" t="s">
        <v>32</v>
      </c>
      <c r="B327" s="6">
        <v>1232021</v>
      </c>
      <c r="C327" s="6">
        <v>2</v>
      </c>
      <c r="D327" s="6">
        <v>121</v>
      </c>
      <c r="H327" s="6" t="s">
        <v>7</v>
      </c>
      <c r="Q327" s="5">
        <v>22</v>
      </c>
      <c r="R327" s="5">
        <v>15</v>
      </c>
      <c r="S327" s="5" t="s">
        <v>143</v>
      </c>
      <c r="T327" s="5" t="s">
        <v>97</v>
      </c>
      <c r="W327" s="6" t="s">
        <v>55</v>
      </c>
    </row>
    <row r="328" spans="1:23" x14ac:dyDescent="0.2">
      <c r="A328" s="6" t="s">
        <v>32</v>
      </c>
      <c r="B328" s="6">
        <v>1232021</v>
      </c>
      <c r="C328" s="6">
        <v>2</v>
      </c>
      <c r="D328" s="6">
        <v>122</v>
      </c>
      <c r="H328" s="6" t="s">
        <v>7</v>
      </c>
      <c r="N328" s="5">
        <v>48</v>
      </c>
      <c r="O328" s="5">
        <v>39</v>
      </c>
      <c r="P328" s="5">
        <v>16</v>
      </c>
      <c r="Q328" s="5">
        <v>7</v>
      </c>
      <c r="R328" s="5">
        <v>9</v>
      </c>
      <c r="S328" s="5" t="s">
        <v>44</v>
      </c>
      <c r="T328" s="5" t="s">
        <v>97</v>
      </c>
      <c r="U328" s="5" t="s">
        <v>151</v>
      </c>
      <c r="V328" s="5" t="s">
        <v>149</v>
      </c>
      <c r="W328" s="6" t="s">
        <v>55</v>
      </c>
    </row>
    <row r="329" spans="1:23" x14ac:dyDescent="0.2">
      <c r="A329" s="6" t="s">
        <v>32</v>
      </c>
      <c r="B329" s="6">
        <v>1232021</v>
      </c>
      <c r="C329" s="6">
        <v>2</v>
      </c>
      <c r="D329" s="6">
        <v>122</v>
      </c>
      <c r="H329" s="6" t="s">
        <v>7</v>
      </c>
      <c r="Q329" s="5">
        <v>25</v>
      </c>
      <c r="R329" s="5">
        <v>8</v>
      </c>
      <c r="S329" s="5" t="s">
        <v>41</v>
      </c>
      <c r="T329" s="5" t="s">
        <v>97</v>
      </c>
      <c r="W329" s="6" t="s">
        <v>55</v>
      </c>
    </row>
    <row r="330" spans="1:23" x14ac:dyDescent="0.2">
      <c r="A330" s="6" t="s">
        <v>32</v>
      </c>
      <c r="B330" s="6">
        <v>1232021</v>
      </c>
      <c r="C330" s="6">
        <v>2</v>
      </c>
      <c r="D330" s="6">
        <v>122</v>
      </c>
      <c r="H330" s="6" t="s">
        <v>7</v>
      </c>
      <c r="Q330" s="5">
        <v>15</v>
      </c>
      <c r="R330" s="5">
        <v>6</v>
      </c>
      <c r="S330" s="5" t="s">
        <v>37</v>
      </c>
      <c r="T330" s="5" t="s">
        <v>97</v>
      </c>
      <c r="W330" s="6" t="s">
        <v>55</v>
      </c>
    </row>
    <row r="331" spans="1:23" x14ac:dyDescent="0.2">
      <c r="A331" s="6" t="s">
        <v>32</v>
      </c>
      <c r="B331" s="6">
        <v>1232021</v>
      </c>
      <c r="C331" s="6">
        <v>3</v>
      </c>
      <c r="D331" s="6">
        <v>123</v>
      </c>
      <c r="H331" s="6" t="s">
        <v>7</v>
      </c>
      <c r="N331" s="5">
        <v>43</v>
      </c>
      <c r="O331" s="5">
        <v>35</v>
      </c>
      <c r="P331" s="5">
        <v>21</v>
      </c>
      <c r="Q331" s="5">
        <v>7</v>
      </c>
      <c r="R331" s="5">
        <v>5</v>
      </c>
      <c r="S331" s="5" t="s">
        <v>44</v>
      </c>
      <c r="T331" s="5" t="s">
        <v>97</v>
      </c>
      <c r="U331" s="5" t="s">
        <v>151</v>
      </c>
      <c r="V331" s="5" t="s">
        <v>149</v>
      </c>
      <c r="W331" s="6" t="s">
        <v>55</v>
      </c>
    </row>
    <row r="332" spans="1:23" x14ac:dyDescent="0.2">
      <c r="A332" s="6" t="s">
        <v>32</v>
      </c>
      <c r="B332" s="6">
        <v>1232021</v>
      </c>
      <c r="C332" s="6">
        <v>3</v>
      </c>
      <c r="D332" s="6">
        <v>123</v>
      </c>
      <c r="H332" s="6" t="s">
        <v>7</v>
      </c>
      <c r="Q332" s="5">
        <v>25</v>
      </c>
      <c r="R332" s="5">
        <v>1</v>
      </c>
      <c r="S332" s="5" t="s">
        <v>44</v>
      </c>
      <c r="T332" s="5" t="s">
        <v>97</v>
      </c>
      <c r="W332" s="6" t="s">
        <v>55</v>
      </c>
    </row>
    <row r="333" spans="1:23" x14ac:dyDescent="0.2">
      <c r="A333" s="6" t="s">
        <v>32</v>
      </c>
      <c r="B333" s="6">
        <v>1232021</v>
      </c>
      <c r="C333" s="6">
        <v>3</v>
      </c>
      <c r="D333" s="6">
        <v>124</v>
      </c>
      <c r="H333" s="6" t="s">
        <v>7</v>
      </c>
      <c r="N333" s="5">
        <v>106</v>
      </c>
      <c r="O333" s="5">
        <v>84</v>
      </c>
      <c r="P333" s="5">
        <v>60</v>
      </c>
      <c r="Q333" s="5">
        <v>16</v>
      </c>
      <c r="R333" s="5">
        <v>10</v>
      </c>
      <c r="S333" s="5" t="s">
        <v>44</v>
      </c>
      <c r="T333" s="5" t="s">
        <v>97</v>
      </c>
      <c r="U333" s="5" t="s">
        <v>151</v>
      </c>
      <c r="V333" s="5" t="s">
        <v>149</v>
      </c>
      <c r="W333" s="6" t="s">
        <v>55</v>
      </c>
    </row>
    <row r="334" spans="1:23" x14ac:dyDescent="0.2">
      <c r="A334" s="6" t="s">
        <v>32</v>
      </c>
      <c r="B334" s="6">
        <v>1232021</v>
      </c>
      <c r="C334" s="6">
        <v>3</v>
      </c>
      <c r="D334" s="6">
        <v>124</v>
      </c>
      <c r="H334" s="6" t="s">
        <v>7</v>
      </c>
      <c r="Q334" s="5">
        <v>15</v>
      </c>
      <c r="R334" s="5">
        <v>6</v>
      </c>
      <c r="S334" s="5" t="s">
        <v>44</v>
      </c>
      <c r="T334" s="5" t="s">
        <v>97</v>
      </c>
      <c r="W334" s="6" t="s">
        <v>55</v>
      </c>
    </row>
    <row r="335" spans="1:23" x14ac:dyDescent="0.2">
      <c r="A335" s="6" t="s">
        <v>32</v>
      </c>
      <c r="B335" s="6">
        <v>1232021</v>
      </c>
      <c r="C335" s="6">
        <v>3</v>
      </c>
      <c r="D335" s="6">
        <v>125</v>
      </c>
      <c r="H335" s="6" t="s">
        <v>7</v>
      </c>
      <c r="N335" s="5">
        <v>100</v>
      </c>
      <c r="O335" s="5">
        <v>88</v>
      </c>
      <c r="P335" s="5">
        <v>38</v>
      </c>
      <c r="Q335" s="5">
        <v>15</v>
      </c>
      <c r="R335" s="5">
        <v>7</v>
      </c>
      <c r="S335" s="5" t="s">
        <v>44</v>
      </c>
      <c r="T335" s="5" t="s">
        <v>97</v>
      </c>
      <c r="U335" s="5" t="s">
        <v>151</v>
      </c>
      <c r="V335" s="5" t="s">
        <v>149</v>
      </c>
      <c r="W335" s="6" t="s">
        <v>55</v>
      </c>
    </row>
    <row r="336" spans="1:23" x14ac:dyDescent="0.2">
      <c r="A336" s="6" t="s">
        <v>32</v>
      </c>
      <c r="B336" s="6">
        <v>1232021</v>
      </c>
      <c r="C336" s="6">
        <v>3</v>
      </c>
      <c r="D336" s="6">
        <v>125</v>
      </c>
      <c r="H336" s="6" t="s">
        <v>7</v>
      </c>
      <c r="Q336" s="5">
        <v>7</v>
      </c>
      <c r="R336" s="5">
        <v>10</v>
      </c>
      <c r="S336" s="5" t="s">
        <v>44</v>
      </c>
      <c r="T336" s="5" t="s">
        <v>97</v>
      </c>
      <c r="W336" s="6" t="s">
        <v>55</v>
      </c>
    </row>
    <row r="337" spans="1:25" x14ac:dyDescent="0.2">
      <c r="A337" s="6" t="s">
        <v>32</v>
      </c>
      <c r="B337" s="6">
        <v>1232021</v>
      </c>
      <c r="C337" s="6">
        <v>3</v>
      </c>
      <c r="D337" s="6">
        <v>125</v>
      </c>
      <c r="H337" s="6" t="s">
        <v>7</v>
      </c>
      <c r="Q337" s="5">
        <v>47</v>
      </c>
      <c r="R337" s="5">
        <v>28</v>
      </c>
      <c r="S337" s="5" t="s">
        <v>44</v>
      </c>
      <c r="T337" s="5" t="s">
        <v>97</v>
      </c>
      <c r="W337" s="6" t="s">
        <v>55</v>
      </c>
    </row>
    <row r="338" spans="1:25" x14ac:dyDescent="0.2">
      <c r="A338" s="6" t="s">
        <v>32</v>
      </c>
      <c r="B338" s="6">
        <v>1232021</v>
      </c>
      <c r="C338" s="6">
        <v>3</v>
      </c>
      <c r="D338" s="6">
        <v>125</v>
      </c>
      <c r="H338" s="6" t="s">
        <v>7</v>
      </c>
      <c r="Q338" s="5">
        <v>64</v>
      </c>
      <c r="R338" s="5">
        <v>23</v>
      </c>
      <c r="S338" s="5" t="s">
        <v>144</v>
      </c>
      <c r="T338" s="5" t="s">
        <v>97</v>
      </c>
      <c r="W338" s="6" t="s">
        <v>55</v>
      </c>
    </row>
    <row r="339" spans="1:25" x14ac:dyDescent="0.2">
      <c r="A339" s="6" t="s">
        <v>32</v>
      </c>
      <c r="B339" s="6">
        <v>1232021</v>
      </c>
      <c r="C339" s="6">
        <v>3</v>
      </c>
      <c r="D339" s="6">
        <v>125</v>
      </c>
      <c r="H339" s="6" t="s">
        <v>7</v>
      </c>
      <c r="Q339" s="5">
        <v>16</v>
      </c>
      <c r="R339" s="5">
        <v>6</v>
      </c>
      <c r="S339" s="5" t="s">
        <v>44</v>
      </c>
      <c r="T339" s="5" t="s">
        <v>97</v>
      </c>
      <c r="W339" s="6" t="s">
        <v>55</v>
      </c>
    </row>
    <row r="340" spans="1:25" x14ac:dyDescent="0.2">
      <c r="A340" s="6" t="s">
        <v>32</v>
      </c>
      <c r="B340" s="6">
        <v>1232021</v>
      </c>
      <c r="C340" s="6">
        <v>3</v>
      </c>
      <c r="D340" s="6">
        <v>126</v>
      </c>
      <c r="H340" s="6" t="s">
        <v>7</v>
      </c>
      <c r="N340" s="5">
        <v>50</v>
      </c>
      <c r="O340" s="5">
        <v>45</v>
      </c>
      <c r="P340" s="5">
        <v>10</v>
      </c>
      <c r="T340" s="5" t="s">
        <v>149</v>
      </c>
      <c r="U340" s="5" t="s">
        <v>149</v>
      </c>
      <c r="V340" s="5" t="s">
        <v>149</v>
      </c>
      <c r="W340" s="6" t="s">
        <v>149</v>
      </c>
    </row>
    <row r="341" spans="1:25" x14ac:dyDescent="0.2">
      <c r="A341" s="6" t="s">
        <v>32</v>
      </c>
      <c r="B341" s="6">
        <v>1232021</v>
      </c>
      <c r="C341" s="6">
        <v>3</v>
      </c>
      <c r="D341" s="6">
        <v>127</v>
      </c>
      <c r="H341" s="6" t="s">
        <v>7</v>
      </c>
      <c r="N341" s="5">
        <v>56</v>
      </c>
      <c r="O341" s="5">
        <v>38</v>
      </c>
      <c r="P341" s="5">
        <v>16</v>
      </c>
      <c r="Q341" s="5">
        <v>17</v>
      </c>
      <c r="R341" s="5">
        <v>21</v>
      </c>
      <c r="S341" s="5" t="s">
        <v>37</v>
      </c>
      <c r="T341" s="5" t="s">
        <v>97</v>
      </c>
      <c r="U341" s="5" t="s">
        <v>151</v>
      </c>
      <c r="V341" s="5" t="s">
        <v>149</v>
      </c>
      <c r="W341" s="6" t="s">
        <v>55</v>
      </c>
    </row>
    <row r="342" spans="1:25" x14ac:dyDescent="0.2">
      <c r="A342" s="6" t="s">
        <v>32</v>
      </c>
      <c r="B342" s="6">
        <v>1232021</v>
      </c>
      <c r="C342" s="6">
        <v>3</v>
      </c>
      <c r="D342" s="6">
        <v>127</v>
      </c>
      <c r="H342" s="6" t="s">
        <v>7</v>
      </c>
      <c r="Q342" s="5">
        <v>10</v>
      </c>
      <c r="R342" s="5">
        <v>19</v>
      </c>
      <c r="S342" s="5" t="s">
        <v>37</v>
      </c>
      <c r="T342" s="5" t="s">
        <v>97</v>
      </c>
      <c r="W342" s="6" t="s">
        <v>55</v>
      </c>
    </row>
    <row r="343" spans="1:25" x14ac:dyDescent="0.2">
      <c r="A343" s="6" t="s">
        <v>32</v>
      </c>
      <c r="B343" s="6">
        <v>1232021</v>
      </c>
      <c r="C343" s="6">
        <v>3</v>
      </c>
      <c r="D343" s="6">
        <v>127</v>
      </c>
      <c r="H343" s="6" t="s">
        <v>7</v>
      </c>
      <c r="Q343" s="5">
        <v>18</v>
      </c>
      <c r="R343" s="5">
        <v>6</v>
      </c>
      <c r="S343" s="5" t="s">
        <v>37</v>
      </c>
      <c r="T343" s="5" t="s">
        <v>97</v>
      </c>
      <c r="W343" s="6" t="s">
        <v>55</v>
      </c>
    </row>
    <row r="344" spans="1:25" x14ac:dyDescent="0.2">
      <c r="A344" s="6" t="s">
        <v>32</v>
      </c>
      <c r="B344" s="6">
        <v>1232021</v>
      </c>
      <c r="C344" s="6">
        <v>3</v>
      </c>
      <c r="D344" s="6">
        <v>128</v>
      </c>
      <c r="H344" s="6" t="s">
        <v>7</v>
      </c>
      <c r="N344" s="5">
        <v>81</v>
      </c>
      <c r="O344" s="5">
        <v>43</v>
      </c>
      <c r="P344" s="5">
        <v>45</v>
      </c>
      <c r="Q344" s="5">
        <v>12</v>
      </c>
      <c r="R344" s="5">
        <v>8</v>
      </c>
      <c r="S344" s="5" t="s">
        <v>44</v>
      </c>
      <c r="T344" s="5" t="s">
        <v>97</v>
      </c>
      <c r="U344" s="5" t="s">
        <v>151</v>
      </c>
      <c r="V344" s="5" t="s">
        <v>149</v>
      </c>
      <c r="W344" s="6" t="s">
        <v>55</v>
      </c>
    </row>
    <row r="345" spans="1:25" x14ac:dyDescent="0.2">
      <c r="A345" s="6" t="s">
        <v>32</v>
      </c>
      <c r="B345" s="6">
        <v>1232021</v>
      </c>
      <c r="C345" s="6">
        <v>3</v>
      </c>
      <c r="D345" s="6">
        <v>128</v>
      </c>
      <c r="H345" s="6" t="s">
        <v>7</v>
      </c>
      <c r="Q345" s="5">
        <v>23</v>
      </c>
      <c r="R345" s="5">
        <v>11</v>
      </c>
      <c r="S345" s="5" t="s">
        <v>107</v>
      </c>
      <c r="T345" s="5" t="s">
        <v>97</v>
      </c>
      <c r="W345" s="6" t="s">
        <v>55</v>
      </c>
    </row>
    <row r="346" spans="1:25" x14ac:dyDescent="0.2">
      <c r="A346" s="6" t="s">
        <v>32</v>
      </c>
      <c r="B346" s="6">
        <v>1232021</v>
      </c>
      <c r="C346" s="6">
        <v>3</v>
      </c>
      <c r="D346" s="6">
        <v>128</v>
      </c>
      <c r="H346" s="6" t="s">
        <v>7</v>
      </c>
      <c r="Q346" s="5">
        <v>26</v>
      </c>
      <c r="R346" s="5">
        <v>15</v>
      </c>
      <c r="S346" s="5" t="s">
        <v>37</v>
      </c>
      <c r="T346" s="5" t="s">
        <v>97</v>
      </c>
      <c r="W346" s="6" t="s">
        <v>55</v>
      </c>
    </row>
    <row r="347" spans="1:25" x14ac:dyDescent="0.2">
      <c r="A347" s="6" t="s">
        <v>32</v>
      </c>
      <c r="B347" s="6">
        <v>1232021</v>
      </c>
      <c r="C347" s="6">
        <v>3</v>
      </c>
      <c r="D347" s="6">
        <v>129</v>
      </c>
      <c r="H347" s="6" t="s">
        <v>7</v>
      </c>
      <c r="N347" s="5">
        <v>40</v>
      </c>
      <c r="O347" s="5">
        <v>39</v>
      </c>
      <c r="P347" s="5">
        <v>15</v>
      </c>
      <c r="Q347" s="5">
        <v>14</v>
      </c>
      <c r="R347" s="5">
        <v>2</v>
      </c>
      <c r="S347" s="5" t="s">
        <v>37</v>
      </c>
      <c r="T347" s="5" t="s">
        <v>97</v>
      </c>
      <c r="U347" s="5" t="s">
        <v>151</v>
      </c>
      <c r="V347" s="5" t="s">
        <v>149</v>
      </c>
      <c r="W347" s="6" t="s">
        <v>55</v>
      </c>
    </row>
    <row r="348" spans="1:25" x14ac:dyDescent="0.2">
      <c r="A348" s="6" t="s">
        <v>32</v>
      </c>
      <c r="B348" s="6">
        <v>1232021</v>
      </c>
      <c r="C348" s="6">
        <v>3</v>
      </c>
      <c r="D348" s="6">
        <v>129</v>
      </c>
      <c r="H348" s="6" t="s">
        <v>7</v>
      </c>
      <c r="Q348" s="5">
        <v>8</v>
      </c>
      <c r="R348" s="5">
        <v>4</v>
      </c>
      <c r="S348" s="5" t="s">
        <v>37</v>
      </c>
      <c r="T348" s="5" t="s">
        <v>97</v>
      </c>
      <c r="W348" s="6" t="s">
        <v>55</v>
      </c>
    </row>
    <row r="349" spans="1:25" x14ac:dyDescent="0.2">
      <c r="A349" s="6" t="s">
        <v>32</v>
      </c>
      <c r="B349" s="6">
        <v>1232021</v>
      </c>
      <c r="C349" s="6">
        <v>3</v>
      </c>
      <c r="D349" s="6">
        <v>130</v>
      </c>
      <c r="H349" s="6" t="s">
        <v>7</v>
      </c>
      <c r="N349" s="5">
        <v>40</v>
      </c>
      <c r="O349" s="5">
        <v>34</v>
      </c>
      <c r="P349" s="5">
        <v>14</v>
      </c>
      <c r="Q349" s="5">
        <v>22</v>
      </c>
      <c r="R349" s="5">
        <v>10</v>
      </c>
      <c r="S349" s="5" t="s">
        <v>91</v>
      </c>
      <c r="T349" s="5" t="s">
        <v>97</v>
      </c>
      <c r="U349" s="5" t="s">
        <v>151</v>
      </c>
      <c r="V349" s="5" t="s">
        <v>149</v>
      </c>
      <c r="W349" s="6" t="s">
        <v>55</v>
      </c>
    </row>
    <row r="350" spans="1:25" x14ac:dyDescent="0.2">
      <c r="A350" s="6" t="s">
        <v>32</v>
      </c>
      <c r="B350" s="6">
        <v>1232021</v>
      </c>
      <c r="C350" s="6">
        <v>3</v>
      </c>
      <c r="D350" s="6">
        <v>131</v>
      </c>
      <c r="H350" s="6" t="s">
        <v>7</v>
      </c>
      <c r="N350" s="5">
        <v>45</v>
      </c>
      <c r="O350" s="5">
        <v>41</v>
      </c>
      <c r="P350" s="5">
        <v>25</v>
      </c>
      <c r="Q350" s="5">
        <v>18</v>
      </c>
      <c r="R350" s="5">
        <v>21</v>
      </c>
      <c r="S350" s="5" t="s">
        <v>91</v>
      </c>
      <c r="T350" s="5" t="s">
        <v>97</v>
      </c>
      <c r="U350" s="5" t="s">
        <v>151</v>
      </c>
      <c r="V350" s="5" t="s">
        <v>149</v>
      </c>
      <c r="W350" s="6" t="s">
        <v>55</v>
      </c>
      <c r="Y350" s="5" t="s">
        <v>145</v>
      </c>
    </row>
    <row r="351" spans="1:25" x14ac:dyDescent="0.2">
      <c r="A351" s="6" t="s">
        <v>32</v>
      </c>
      <c r="B351" s="6">
        <v>1232021</v>
      </c>
      <c r="C351" s="6">
        <v>3</v>
      </c>
      <c r="D351" s="6">
        <v>131</v>
      </c>
      <c r="H351" s="6" t="s">
        <v>7</v>
      </c>
      <c r="Q351" s="5">
        <v>6</v>
      </c>
      <c r="R351" s="5">
        <v>18</v>
      </c>
      <c r="S351" s="5" t="s">
        <v>91</v>
      </c>
      <c r="T351" s="5" t="s">
        <v>97</v>
      </c>
      <c r="W351" s="6" t="s">
        <v>55</v>
      </c>
    </row>
    <row r="352" spans="1:25" x14ac:dyDescent="0.2">
      <c r="A352" s="6" t="s">
        <v>32</v>
      </c>
      <c r="B352" s="6">
        <v>1232021</v>
      </c>
      <c r="C352" s="6">
        <v>3</v>
      </c>
      <c r="D352" s="6">
        <v>132</v>
      </c>
      <c r="H352" s="6" t="s">
        <v>7</v>
      </c>
      <c r="N352" s="5">
        <v>50</v>
      </c>
      <c r="O352" s="5">
        <v>35</v>
      </c>
      <c r="P352" s="5">
        <v>15</v>
      </c>
      <c r="Q352" s="5">
        <v>11</v>
      </c>
      <c r="R352" s="5">
        <v>3</v>
      </c>
      <c r="S352" s="5" t="s">
        <v>137</v>
      </c>
      <c r="T352" s="5" t="s">
        <v>97</v>
      </c>
      <c r="U352" s="5" t="s">
        <v>151</v>
      </c>
      <c r="V352" s="5" t="s">
        <v>149</v>
      </c>
      <c r="W352" s="6" t="s">
        <v>55</v>
      </c>
    </row>
    <row r="353" spans="1:25" x14ac:dyDescent="0.2">
      <c r="A353" s="6" t="s">
        <v>32</v>
      </c>
      <c r="B353" s="6">
        <v>1232021</v>
      </c>
      <c r="C353" s="6">
        <v>3</v>
      </c>
      <c r="D353" s="6">
        <v>132</v>
      </c>
      <c r="H353" s="6" t="s">
        <v>7</v>
      </c>
      <c r="Q353" s="5">
        <v>5</v>
      </c>
      <c r="R353" s="5">
        <v>9</v>
      </c>
      <c r="S353" s="5" t="s">
        <v>91</v>
      </c>
      <c r="T353" s="5" t="s">
        <v>97</v>
      </c>
      <c r="W353" s="6" t="s">
        <v>55</v>
      </c>
    </row>
    <row r="354" spans="1:25" x14ac:dyDescent="0.2">
      <c r="A354" s="6" t="s">
        <v>32</v>
      </c>
      <c r="B354" s="6">
        <v>1232021</v>
      </c>
      <c r="C354" s="6">
        <v>3</v>
      </c>
      <c r="D354" s="6">
        <v>133</v>
      </c>
      <c r="H354" s="6" t="s">
        <v>7</v>
      </c>
      <c r="N354" s="5">
        <v>98</v>
      </c>
      <c r="O354" s="5">
        <v>65</v>
      </c>
      <c r="P354" s="5">
        <v>62</v>
      </c>
      <c r="Q354" s="5">
        <v>10</v>
      </c>
      <c r="R354" s="5">
        <v>9</v>
      </c>
      <c r="S354" s="5" t="s">
        <v>37</v>
      </c>
      <c r="T354" s="5" t="s">
        <v>97</v>
      </c>
      <c r="U354" s="5" t="s">
        <v>151</v>
      </c>
      <c r="V354" s="5" t="s">
        <v>149</v>
      </c>
      <c r="W354" s="6" t="s">
        <v>55</v>
      </c>
    </row>
    <row r="355" spans="1:25" x14ac:dyDescent="0.2">
      <c r="A355" s="6" t="s">
        <v>32</v>
      </c>
      <c r="B355" s="6">
        <v>1232021</v>
      </c>
      <c r="C355" s="6">
        <v>3</v>
      </c>
      <c r="D355" s="6">
        <v>133</v>
      </c>
      <c r="H355" s="6" t="s">
        <v>7</v>
      </c>
      <c r="Q355" s="5">
        <v>34</v>
      </c>
      <c r="R355" s="5">
        <v>14</v>
      </c>
      <c r="S355" s="5" t="s">
        <v>44</v>
      </c>
      <c r="T355" s="5" t="s">
        <v>97</v>
      </c>
      <c r="W355" s="6" t="s">
        <v>55</v>
      </c>
    </row>
    <row r="356" spans="1:25" x14ac:dyDescent="0.2">
      <c r="A356" s="6" t="s">
        <v>32</v>
      </c>
      <c r="B356" s="6">
        <v>1232021</v>
      </c>
      <c r="C356" s="6">
        <v>3</v>
      </c>
      <c r="D356" s="6">
        <v>134</v>
      </c>
      <c r="H356" s="6" t="s">
        <v>7</v>
      </c>
      <c r="N356" s="5">
        <v>51</v>
      </c>
      <c r="O356" s="5">
        <v>42</v>
      </c>
      <c r="P356" s="5">
        <v>17</v>
      </c>
      <c r="Q356" s="5">
        <v>8</v>
      </c>
      <c r="R356" s="5">
        <v>18</v>
      </c>
      <c r="S356" s="5" t="s">
        <v>44</v>
      </c>
      <c r="T356" s="5" t="s">
        <v>97</v>
      </c>
      <c r="U356" s="5" t="s">
        <v>151</v>
      </c>
      <c r="V356" s="5" t="s">
        <v>149</v>
      </c>
      <c r="W356" s="6" t="s">
        <v>55</v>
      </c>
    </row>
    <row r="357" spans="1:25" x14ac:dyDescent="0.2">
      <c r="A357" s="6" t="s">
        <v>32</v>
      </c>
      <c r="B357" s="6">
        <v>1232021</v>
      </c>
      <c r="C357" s="6">
        <v>3</v>
      </c>
      <c r="D357" s="6">
        <v>134</v>
      </c>
      <c r="H357" s="6" t="s">
        <v>7</v>
      </c>
      <c r="Q357" s="5">
        <v>18</v>
      </c>
      <c r="R357" s="5">
        <v>11</v>
      </c>
      <c r="S357" s="5" t="s">
        <v>37</v>
      </c>
      <c r="T357" s="5" t="s">
        <v>97</v>
      </c>
      <c r="W357" s="6" t="s">
        <v>55</v>
      </c>
    </row>
    <row r="358" spans="1:25" x14ac:dyDescent="0.2">
      <c r="A358" s="6" t="s">
        <v>32</v>
      </c>
      <c r="B358" s="6">
        <v>1232021</v>
      </c>
      <c r="C358" s="6">
        <v>3</v>
      </c>
      <c r="D358" s="6">
        <v>135</v>
      </c>
      <c r="H358" s="6" t="s">
        <v>7</v>
      </c>
      <c r="N358" s="5">
        <v>84</v>
      </c>
      <c r="O358" s="5">
        <v>58</v>
      </c>
      <c r="P358" s="5">
        <v>51</v>
      </c>
      <c r="Q358" s="5">
        <v>4</v>
      </c>
      <c r="R358" s="5">
        <v>11</v>
      </c>
      <c r="S358" s="5" t="s">
        <v>44</v>
      </c>
      <c r="T358" s="5" t="s">
        <v>97</v>
      </c>
      <c r="U358" s="5" t="s">
        <v>151</v>
      </c>
      <c r="V358" s="5" t="s">
        <v>149</v>
      </c>
      <c r="W358" s="6" t="s">
        <v>55</v>
      </c>
    </row>
    <row r="359" spans="1:25" x14ac:dyDescent="0.2">
      <c r="A359" s="6" t="s">
        <v>32</v>
      </c>
      <c r="B359" s="6">
        <v>1232021</v>
      </c>
      <c r="C359" s="6">
        <v>3</v>
      </c>
      <c r="D359" s="6">
        <v>136</v>
      </c>
      <c r="H359" s="6" t="s">
        <v>7</v>
      </c>
      <c r="N359" s="5">
        <v>51</v>
      </c>
      <c r="O359" s="5">
        <v>34</v>
      </c>
      <c r="P359" s="5">
        <v>12</v>
      </c>
      <c r="Q359" s="5">
        <v>18</v>
      </c>
      <c r="R359" s="5">
        <v>9</v>
      </c>
      <c r="S359" s="5" t="s">
        <v>44</v>
      </c>
      <c r="T359" s="5" t="s">
        <v>97</v>
      </c>
      <c r="U359" s="5" t="s">
        <v>151</v>
      </c>
      <c r="V359" s="5" t="s">
        <v>149</v>
      </c>
      <c r="W359" s="6" t="s">
        <v>55</v>
      </c>
    </row>
    <row r="360" spans="1:25" x14ac:dyDescent="0.2">
      <c r="A360" s="6" t="s">
        <v>32</v>
      </c>
      <c r="B360" s="6">
        <v>1232021</v>
      </c>
      <c r="C360" s="6">
        <v>3</v>
      </c>
      <c r="D360" s="6">
        <v>136</v>
      </c>
      <c r="H360" s="6" t="s">
        <v>7</v>
      </c>
      <c r="Q360" s="5">
        <v>19</v>
      </c>
      <c r="R360" s="5">
        <v>15</v>
      </c>
      <c r="S360" s="5" t="s">
        <v>44</v>
      </c>
      <c r="T360" s="5" t="s">
        <v>97</v>
      </c>
      <c r="W360" s="6" t="s">
        <v>55</v>
      </c>
    </row>
    <row r="361" spans="1:25" x14ac:dyDescent="0.2">
      <c r="A361" s="6" t="s">
        <v>32</v>
      </c>
      <c r="B361" s="6">
        <v>1232021</v>
      </c>
      <c r="C361" s="6">
        <v>3</v>
      </c>
      <c r="D361" s="6">
        <v>137</v>
      </c>
      <c r="H361" s="6" t="s">
        <v>7</v>
      </c>
      <c r="N361" s="5">
        <v>64</v>
      </c>
      <c r="O361" s="5">
        <v>57</v>
      </c>
      <c r="P361" s="5">
        <v>6</v>
      </c>
      <c r="Q361" s="5">
        <v>45</v>
      </c>
      <c r="R361" s="5">
        <v>34</v>
      </c>
      <c r="S361" s="5" t="s">
        <v>44</v>
      </c>
      <c r="T361" s="5" t="s">
        <v>97</v>
      </c>
      <c r="U361" s="5" t="s">
        <v>151</v>
      </c>
      <c r="V361" s="5" t="s">
        <v>149</v>
      </c>
      <c r="W361" s="6" t="s">
        <v>55</v>
      </c>
    </row>
    <row r="362" spans="1:25" x14ac:dyDescent="0.2">
      <c r="A362" s="6" t="s">
        <v>32</v>
      </c>
      <c r="B362" s="6">
        <v>1232021</v>
      </c>
      <c r="C362" s="6">
        <v>3</v>
      </c>
      <c r="D362" s="6">
        <v>137</v>
      </c>
      <c r="H362" s="6" t="s">
        <v>7</v>
      </c>
      <c r="Q362" s="5">
        <v>8</v>
      </c>
      <c r="R362" s="5">
        <v>8</v>
      </c>
      <c r="S362" s="5" t="s">
        <v>44</v>
      </c>
      <c r="T362" s="5" t="s">
        <v>97</v>
      </c>
      <c r="W362" s="6" t="s">
        <v>55</v>
      </c>
    </row>
    <row r="363" spans="1:25" x14ac:dyDescent="0.2">
      <c r="A363" s="6" t="s">
        <v>32</v>
      </c>
      <c r="B363" s="6">
        <v>1232021</v>
      </c>
      <c r="C363" s="6">
        <v>3</v>
      </c>
      <c r="D363" s="6">
        <v>138</v>
      </c>
      <c r="H363" s="6" t="s">
        <v>7</v>
      </c>
      <c r="N363" s="5">
        <v>41</v>
      </c>
      <c r="O363" s="5">
        <v>32</v>
      </c>
      <c r="P363" s="5">
        <v>30</v>
      </c>
      <c r="Q363" s="5">
        <v>6</v>
      </c>
      <c r="R363" s="5">
        <v>9</v>
      </c>
      <c r="S363" s="5" t="s">
        <v>44</v>
      </c>
      <c r="T363" s="5" t="s">
        <v>97</v>
      </c>
      <c r="U363" s="5" t="s">
        <v>151</v>
      </c>
      <c r="V363" s="5" t="s">
        <v>149</v>
      </c>
      <c r="W363" s="6" t="s">
        <v>55</v>
      </c>
    </row>
    <row r="364" spans="1:25" x14ac:dyDescent="0.2">
      <c r="A364" s="6" t="s">
        <v>32</v>
      </c>
      <c r="B364" s="6">
        <v>1232021</v>
      </c>
      <c r="C364" s="6">
        <v>3</v>
      </c>
      <c r="D364" s="6">
        <v>138</v>
      </c>
      <c r="H364" s="6" t="s">
        <v>7</v>
      </c>
      <c r="Q364" s="5">
        <v>9</v>
      </c>
      <c r="R364" s="5">
        <v>12</v>
      </c>
      <c r="S364" s="5" t="s">
        <v>44</v>
      </c>
      <c r="T364" s="5" t="s">
        <v>97</v>
      </c>
      <c r="W364" s="6" t="s">
        <v>55</v>
      </c>
    </row>
    <row r="365" spans="1:25" x14ac:dyDescent="0.2">
      <c r="A365" s="6" t="s">
        <v>32</v>
      </c>
      <c r="B365" s="6">
        <v>1232021</v>
      </c>
      <c r="C365" s="6">
        <v>3</v>
      </c>
      <c r="D365" s="6">
        <v>139</v>
      </c>
      <c r="H365" s="6" t="s">
        <v>7</v>
      </c>
      <c r="N365" s="5">
        <v>51</v>
      </c>
      <c r="O365" s="5">
        <v>35</v>
      </c>
      <c r="P365" s="5">
        <v>25</v>
      </c>
      <c r="T365" s="5" t="s">
        <v>149</v>
      </c>
      <c r="U365" s="5" t="s">
        <v>149</v>
      </c>
      <c r="V365" s="5" t="s">
        <v>149</v>
      </c>
      <c r="W365" s="6" t="s">
        <v>149</v>
      </c>
    </row>
    <row r="366" spans="1:25" x14ac:dyDescent="0.2">
      <c r="A366" s="6" t="s">
        <v>32</v>
      </c>
      <c r="B366" s="6">
        <v>1232021</v>
      </c>
      <c r="C366" s="6">
        <v>3</v>
      </c>
      <c r="D366" s="6">
        <v>140</v>
      </c>
      <c r="H366" s="6" t="s">
        <v>7</v>
      </c>
      <c r="N366" s="5">
        <v>52</v>
      </c>
      <c r="O366" s="5">
        <v>38</v>
      </c>
      <c r="P366" s="5">
        <v>15</v>
      </c>
      <c r="T366" s="5" t="s">
        <v>149</v>
      </c>
      <c r="U366" s="5" t="s">
        <v>149</v>
      </c>
      <c r="V366" s="5" t="s">
        <v>149</v>
      </c>
      <c r="W366" s="6" t="s">
        <v>149</v>
      </c>
      <c r="Y366" s="5" t="s">
        <v>146</v>
      </c>
    </row>
    <row r="367" spans="1:25" x14ac:dyDescent="0.2">
      <c r="A367" s="6" t="s">
        <v>32</v>
      </c>
      <c r="B367" s="6">
        <v>1232021</v>
      </c>
      <c r="C367" s="6">
        <v>3</v>
      </c>
      <c r="D367" s="6">
        <v>141</v>
      </c>
      <c r="H367" s="6" t="s">
        <v>7</v>
      </c>
      <c r="N367" s="5">
        <v>63</v>
      </c>
      <c r="O367" s="5">
        <v>45</v>
      </c>
      <c r="P367" s="5">
        <v>21</v>
      </c>
      <c r="Q367" s="5">
        <v>25</v>
      </c>
      <c r="R367" s="5">
        <v>22</v>
      </c>
      <c r="S367" s="5" t="s">
        <v>44</v>
      </c>
      <c r="T367" s="5" t="s">
        <v>97</v>
      </c>
      <c r="U367" s="5" t="s">
        <v>151</v>
      </c>
      <c r="V367" s="5" t="s">
        <v>149</v>
      </c>
      <c r="W367" s="6" t="s">
        <v>55</v>
      </c>
    </row>
    <row r="368" spans="1:25" x14ac:dyDescent="0.2">
      <c r="A368" s="6" t="s">
        <v>32</v>
      </c>
      <c r="B368" s="6">
        <v>1232021</v>
      </c>
      <c r="C368" s="6">
        <v>3</v>
      </c>
      <c r="D368" s="6">
        <v>141</v>
      </c>
      <c r="H368" s="6" t="s">
        <v>7</v>
      </c>
      <c r="Q368" s="5">
        <v>28</v>
      </c>
      <c r="R368" s="5">
        <v>9</v>
      </c>
      <c r="S368" s="5" t="s">
        <v>44</v>
      </c>
      <c r="T368" s="5" t="s">
        <v>97</v>
      </c>
      <c r="W368" s="6" t="s">
        <v>55</v>
      </c>
    </row>
    <row r="369" spans="1:25" x14ac:dyDescent="0.2">
      <c r="A369" s="6" t="s">
        <v>32</v>
      </c>
      <c r="B369" s="6">
        <v>1232021</v>
      </c>
      <c r="C369" s="6">
        <v>3</v>
      </c>
      <c r="D369" s="6">
        <v>141</v>
      </c>
      <c r="H369" s="6" t="s">
        <v>7</v>
      </c>
      <c r="Q369" s="5">
        <v>13</v>
      </c>
      <c r="R369" s="5">
        <v>8</v>
      </c>
      <c r="S369" s="5" t="s">
        <v>44</v>
      </c>
      <c r="T369" s="5" t="s">
        <v>97</v>
      </c>
      <c r="W369" s="6" t="s">
        <v>55</v>
      </c>
    </row>
    <row r="370" spans="1:25" x14ac:dyDescent="0.2">
      <c r="A370" s="6" t="s">
        <v>32</v>
      </c>
      <c r="B370" s="6">
        <v>1232021</v>
      </c>
      <c r="C370" s="6">
        <v>3</v>
      </c>
      <c r="D370" s="6">
        <v>142</v>
      </c>
      <c r="H370" s="6" t="s">
        <v>7</v>
      </c>
      <c r="N370" s="5">
        <v>52</v>
      </c>
      <c r="O370" s="5">
        <v>50</v>
      </c>
      <c r="P370" s="5">
        <v>10</v>
      </c>
      <c r="Q370" s="5">
        <v>5</v>
      </c>
      <c r="R370" s="5">
        <v>10</v>
      </c>
      <c r="S370" s="5" t="s">
        <v>91</v>
      </c>
      <c r="T370" s="5" t="s">
        <v>97</v>
      </c>
      <c r="U370" s="5" t="s">
        <v>151</v>
      </c>
      <c r="V370" s="5" t="s">
        <v>149</v>
      </c>
      <c r="W370" s="6" t="s">
        <v>55</v>
      </c>
    </row>
    <row r="371" spans="1:25" x14ac:dyDescent="0.2">
      <c r="A371" s="6" t="s">
        <v>32</v>
      </c>
      <c r="B371" s="6">
        <v>1232021</v>
      </c>
      <c r="C371" s="6">
        <v>3</v>
      </c>
      <c r="D371" s="6">
        <v>142</v>
      </c>
      <c r="H371" s="6" t="s">
        <v>7</v>
      </c>
      <c r="Q371" s="5">
        <v>2</v>
      </c>
      <c r="R371" s="5">
        <v>10</v>
      </c>
      <c r="S371" s="5" t="s">
        <v>37</v>
      </c>
      <c r="T371" s="5" t="s">
        <v>97</v>
      </c>
      <c r="W371" s="6" t="s">
        <v>55</v>
      </c>
    </row>
    <row r="372" spans="1:25" x14ac:dyDescent="0.2">
      <c r="A372" s="6" t="s">
        <v>32</v>
      </c>
      <c r="B372" s="6">
        <v>1262021</v>
      </c>
      <c r="C372" s="6">
        <v>1</v>
      </c>
      <c r="D372" s="6">
        <v>5461</v>
      </c>
      <c r="E372" s="6" t="s">
        <v>216</v>
      </c>
      <c r="F372" s="6">
        <v>18</v>
      </c>
      <c r="G372" s="5" t="s">
        <v>172</v>
      </c>
      <c r="H372" s="6" t="s">
        <v>7</v>
      </c>
      <c r="I372" s="6">
        <v>220</v>
      </c>
      <c r="J372" s="5" t="s">
        <v>16</v>
      </c>
      <c r="K372" s="5">
        <v>32</v>
      </c>
      <c r="L372" s="5" t="s">
        <v>37</v>
      </c>
      <c r="M372" s="6" t="s">
        <v>97</v>
      </c>
      <c r="N372" s="5">
        <v>55</v>
      </c>
      <c r="O372" s="5">
        <v>37</v>
      </c>
      <c r="P372" s="5">
        <v>25</v>
      </c>
      <c r="Q372" s="5">
        <v>24</v>
      </c>
      <c r="R372" s="5">
        <v>19</v>
      </c>
      <c r="S372" s="5" t="s">
        <v>44</v>
      </c>
      <c r="T372" s="5" t="s">
        <v>97</v>
      </c>
      <c r="U372" s="5" t="s">
        <v>151</v>
      </c>
      <c r="V372" s="5" t="s">
        <v>149</v>
      </c>
      <c r="W372" s="6" t="s">
        <v>55</v>
      </c>
      <c r="Y372" s="5" t="s">
        <v>169</v>
      </c>
    </row>
    <row r="373" spans="1:25" x14ac:dyDescent="0.2">
      <c r="A373" s="6" t="s">
        <v>32</v>
      </c>
      <c r="B373" s="6">
        <v>1262021</v>
      </c>
      <c r="C373" s="6">
        <v>1</v>
      </c>
      <c r="D373" s="6">
        <v>5461</v>
      </c>
      <c r="E373" s="6" t="s">
        <v>216</v>
      </c>
      <c r="G373" s="5"/>
      <c r="H373" s="6" t="s">
        <v>7</v>
      </c>
      <c r="K373" s="5">
        <v>12</v>
      </c>
      <c r="L373" s="5" t="s">
        <v>44</v>
      </c>
      <c r="M373" s="6" t="s">
        <v>97</v>
      </c>
      <c r="Q373" s="5">
        <v>2</v>
      </c>
      <c r="R373" s="5">
        <v>10</v>
      </c>
      <c r="S373" s="5" t="s">
        <v>44</v>
      </c>
      <c r="T373" s="5" t="s">
        <v>97</v>
      </c>
      <c r="W373" s="6" t="s">
        <v>55</v>
      </c>
    </row>
    <row r="374" spans="1:25" x14ac:dyDescent="0.2">
      <c r="A374" s="6" t="s">
        <v>32</v>
      </c>
      <c r="B374" s="6">
        <v>1262021</v>
      </c>
      <c r="C374" s="6">
        <v>1</v>
      </c>
      <c r="D374" s="6">
        <v>5461</v>
      </c>
      <c r="E374" s="6" t="s">
        <v>216</v>
      </c>
      <c r="G374" s="5"/>
      <c r="H374" s="6" t="s">
        <v>7</v>
      </c>
      <c r="K374" s="5">
        <v>6</v>
      </c>
      <c r="L374" s="5" t="s">
        <v>44</v>
      </c>
      <c r="M374" s="6" t="s">
        <v>97</v>
      </c>
      <c r="Q374" s="5">
        <v>11</v>
      </c>
      <c r="R374" s="5">
        <v>6</v>
      </c>
      <c r="S374" s="5" t="s">
        <v>44</v>
      </c>
      <c r="T374" s="5" t="s">
        <v>97</v>
      </c>
      <c r="W374" s="6" t="s">
        <v>55</v>
      </c>
    </row>
    <row r="375" spans="1:25" x14ac:dyDescent="0.2">
      <c r="A375" s="6" t="s">
        <v>32</v>
      </c>
      <c r="B375" s="6">
        <v>1262021</v>
      </c>
      <c r="C375" s="6">
        <v>1</v>
      </c>
      <c r="D375" s="6">
        <v>5461</v>
      </c>
      <c r="E375" s="6" t="s">
        <v>216</v>
      </c>
      <c r="G375" s="5"/>
      <c r="H375" s="6" t="s">
        <v>7</v>
      </c>
      <c r="K375" s="5">
        <v>51</v>
      </c>
      <c r="L375" s="5" t="s">
        <v>168</v>
      </c>
      <c r="M375" s="6" t="s">
        <v>97</v>
      </c>
      <c r="T375" s="5" t="s">
        <v>149</v>
      </c>
      <c r="W375" s="6" t="s">
        <v>55</v>
      </c>
    </row>
    <row r="376" spans="1:25" x14ac:dyDescent="0.2">
      <c r="A376" s="6" t="s">
        <v>32</v>
      </c>
      <c r="B376" s="6">
        <v>1262021</v>
      </c>
      <c r="C376" s="6">
        <v>1</v>
      </c>
      <c r="D376" s="6">
        <v>5461</v>
      </c>
      <c r="E376" s="6" t="s">
        <v>216</v>
      </c>
      <c r="G376" s="5"/>
      <c r="H376" s="6" t="s">
        <v>7</v>
      </c>
      <c r="K376" s="5">
        <v>5</v>
      </c>
      <c r="L376" s="5" t="s">
        <v>44</v>
      </c>
      <c r="M376" s="6" t="s">
        <v>97</v>
      </c>
      <c r="T376" s="5" t="s">
        <v>149</v>
      </c>
      <c r="W376" s="6" t="s">
        <v>55</v>
      </c>
    </row>
    <row r="377" spans="1:25" x14ac:dyDescent="0.2">
      <c r="A377" s="6" t="s">
        <v>32</v>
      </c>
      <c r="B377" s="6">
        <v>1262021</v>
      </c>
      <c r="C377" s="6">
        <v>1</v>
      </c>
      <c r="D377" s="6">
        <v>5462</v>
      </c>
      <c r="E377" s="6" t="s">
        <v>216</v>
      </c>
      <c r="F377" s="6">
        <v>18</v>
      </c>
      <c r="G377" s="5" t="s">
        <v>173</v>
      </c>
      <c r="H377" s="6" t="s">
        <v>7</v>
      </c>
      <c r="I377" s="6">
        <v>345</v>
      </c>
      <c r="J377" s="5" t="s">
        <v>16</v>
      </c>
      <c r="K377" s="6">
        <v>87</v>
      </c>
      <c r="L377" s="5" t="s">
        <v>37</v>
      </c>
      <c r="M377" s="6" t="s">
        <v>97</v>
      </c>
      <c r="N377" s="5">
        <v>91</v>
      </c>
      <c r="O377" s="5">
        <v>73</v>
      </c>
      <c r="P377" s="5">
        <v>39</v>
      </c>
      <c r="Q377" s="5">
        <v>10</v>
      </c>
      <c r="R377" s="5">
        <v>5</v>
      </c>
      <c r="S377" s="5" t="s">
        <v>41</v>
      </c>
      <c r="T377" s="5" t="s">
        <v>97</v>
      </c>
      <c r="U377" s="5" t="s">
        <v>151</v>
      </c>
      <c r="V377" s="5" t="s">
        <v>149</v>
      </c>
      <c r="W377" s="6" t="s">
        <v>55</v>
      </c>
      <c r="Y377" s="5" t="s">
        <v>170</v>
      </c>
    </row>
    <row r="378" spans="1:25" x14ac:dyDescent="0.2">
      <c r="A378" s="6" t="s">
        <v>32</v>
      </c>
      <c r="B378" s="6">
        <v>1262021</v>
      </c>
      <c r="C378" s="6">
        <v>1</v>
      </c>
      <c r="D378" s="6">
        <v>5462</v>
      </c>
      <c r="E378" s="6" t="s">
        <v>216</v>
      </c>
      <c r="G378" s="5"/>
      <c r="H378" s="6" t="s">
        <v>7</v>
      </c>
      <c r="K378" s="5">
        <v>21</v>
      </c>
      <c r="L378" s="5" t="s">
        <v>45</v>
      </c>
      <c r="M378" s="6" t="s">
        <v>97</v>
      </c>
      <c r="Q378" s="5">
        <v>20</v>
      </c>
      <c r="R378" s="5">
        <v>7</v>
      </c>
      <c r="S378" s="5" t="s">
        <v>41</v>
      </c>
      <c r="T378" s="5" t="s">
        <v>97</v>
      </c>
      <c r="W378" s="6" t="s">
        <v>55</v>
      </c>
    </row>
    <row r="379" spans="1:25" x14ac:dyDescent="0.2">
      <c r="A379" s="6" t="s">
        <v>32</v>
      </c>
      <c r="B379" s="6">
        <v>1262021</v>
      </c>
      <c r="C379" s="6">
        <v>1</v>
      </c>
      <c r="D379" s="6">
        <v>5462</v>
      </c>
      <c r="E379" s="6" t="s">
        <v>216</v>
      </c>
      <c r="G379" s="5"/>
      <c r="H379" s="6" t="s">
        <v>7</v>
      </c>
      <c r="K379" s="5">
        <v>25</v>
      </c>
      <c r="L379" s="5" t="s">
        <v>44</v>
      </c>
      <c r="M379" s="6" t="s">
        <v>97</v>
      </c>
      <c r="T379" s="5" t="s">
        <v>149</v>
      </c>
      <c r="W379" s="6" t="s">
        <v>55</v>
      </c>
    </row>
    <row r="380" spans="1:25" x14ac:dyDescent="0.2">
      <c r="A380" s="6" t="s">
        <v>32</v>
      </c>
      <c r="B380" s="6">
        <v>1262021</v>
      </c>
      <c r="C380" s="6">
        <v>1</v>
      </c>
      <c r="D380" s="6">
        <v>5462</v>
      </c>
      <c r="E380" s="6" t="s">
        <v>216</v>
      </c>
      <c r="G380" s="5"/>
      <c r="H380" s="6" t="s">
        <v>7</v>
      </c>
      <c r="K380" s="5">
        <v>57</v>
      </c>
      <c r="L380" s="5" t="s">
        <v>45</v>
      </c>
      <c r="M380" s="6" t="s">
        <v>97</v>
      </c>
      <c r="T380" s="5" t="s">
        <v>149</v>
      </c>
      <c r="W380" s="6" t="s">
        <v>55</v>
      </c>
    </row>
    <row r="381" spans="1:25" x14ac:dyDescent="0.2">
      <c r="A381" s="6" t="s">
        <v>32</v>
      </c>
      <c r="B381" s="6">
        <v>1262021</v>
      </c>
      <c r="C381" s="6">
        <v>1</v>
      </c>
      <c r="D381" s="6">
        <v>5462</v>
      </c>
      <c r="E381" s="6" t="s">
        <v>216</v>
      </c>
      <c r="G381" s="5"/>
      <c r="H381" s="6" t="s">
        <v>7</v>
      </c>
      <c r="K381" s="5">
        <v>11</v>
      </c>
      <c r="L381" s="5" t="s">
        <v>41</v>
      </c>
      <c r="M381" s="6" t="s">
        <v>97</v>
      </c>
      <c r="T381" s="5" t="s">
        <v>149</v>
      </c>
      <c r="W381" s="6" t="s">
        <v>55</v>
      </c>
    </row>
    <row r="382" spans="1:25" x14ac:dyDescent="0.2">
      <c r="A382" s="6" t="s">
        <v>32</v>
      </c>
      <c r="B382" s="6">
        <v>1262021</v>
      </c>
      <c r="C382" s="6">
        <v>1</v>
      </c>
      <c r="D382" s="6">
        <v>5462</v>
      </c>
      <c r="E382" s="6" t="s">
        <v>216</v>
      </c>
      <c r="G382" s="5"/>
      <c r="H382" s="6" t="s">
        <v>7</v>
      </c>
      <c r="K382" s="5">
        <v>31</v>
      </c>
      <c r="L382" s="5" t="s">
        <v>41</v>
      </c>
      <c r="M382" s="6" t="s">
        <v>97</v>
      </c>
      <c r="T382" s="5" t="s">
        <v>149</v>
      </c>
      <c r="W382" s="6" t="s">
        <v>55</v>
      </c>
    </row>
    <row r="383" spans="1:25" x14ac:dyDescent="0.2">
      <c r="A383" s="6" t="s">
        <v>32</v>
      </c>
      <c r="B383" s="6">
        <v>1262021</v>
      </c>
      <c r="C383" s="6">
        <v>1</v>
      </c>
      <c r="D383" s="6">
        <v>5463</v>
      </c>
      <c r="E383" s="6" t="s">
        <v>217</v>
      </c>
      <c r="F383" s="6">
        <v>18</v>
      </c>
      <c r="G383" s="5" t="s">
        <v>174</v>
      </c>
      <c r="H383" s="6" t="s">
        <v>7</v>
      </c>
      <c r="I383" s="6">
        <v>173</v>
      </c>
      <c r="J383" s="5" t="s">
        <v>16</v>
      </c>
      <c r="K383" s="6">
        <v>6</v>
      </c>
      <c r="L383" s="5" t="s">
        <v>41</v>
      </c>
      <c r="M383" s="6" t="s">
        <v>97</v>
      </c>
      <c r="N383" s="5">
        <v>54</v>
      </c>
      <c r="O383" s="5">
        <v>48</v>
      </c>
      <c r="P383" s="5">
        <v>35</v>
      </c>
      <c r="T383" s="5" t="s">
        <v>149</v>
      </c>
      <c r="U383" s="6" t="s">
        <v>149</v>
      </c>
      <c r="V383" s="5" t="s">
        <v>149</v>
      </c>
      <c r="W383" s="6" t="s">
        <v>55</v>
      </c>
      <c r="Y383" s="6" t="s">
        <v>171</v>
      </c>
    </row>
    <row r="384" spans="1:25" x14ac:dyDescent="0.2">
      <c r="A384" s="6" t="s">
        <v>32</v>
      </c>
      <c r="B384" s="6">
        <v>1262021</v>
      </c>
      <c r="C384" s="6">
        <v>1</v>
      </c>
      <c r="D384" s="6">
        <v>5464</v>
      </c>
      <c r="E384" s="6" t="s">
        <v>216</v>
      </c>
      <c r="F384" s="6">
        <v>18</v>
      </c>
      <c r="G384" s="5" t="s">
        <v>175</v>
      </c>
      <c r="H384" s="6" t="s">
        <v>7</v>
      </c>
      <c r="I384" s="5">
        <v>138</v>
      </c>
      <c r="J384" s="5" t="s">
        <v>16</v>
      </c>
      <c r="K384" s="5">
        <v>35</v>
      </c>
      <c r="L384" s="5" t="s">
        <v>37</v>
      </c>
      <c r="M384" s="6" t="s">
        <v>97</v>
      </c>
      <c r="N384" s="5">
        <v>49</v>
      </c>
      <c r="O384" s="5">
        <v>21</v>
      </c>
      <c r="P384" s="5">
        <v>8</v>
      </c>
      <c r="T384" s="5" t="s">
        <v>149</v>
      </c>
      <c r="U384" s="6" t="s">
        <v>149</v>
      </c>
      <c r="V384" s="5" t="s">
        <v>149</v>
      </c>
      <c r="W384" s="6" t="s">
        <v>55</v>
      </c>
      <c r="Y384" s="6" t="s">
        <v>218</v>
      </c>
    </row>
    <row r="385" spans="1:25" x14ac:dyDescent="0.2">
      <c r="A385" s="6" t="s">
        <v>32</v>
      </c>
      <c r="B385" s="6">
        <v>1262021</v>
      </c>
      <c r="C385" s="6">
        <v>1</v>
      </c>
      <c r="D385" s="6">
        <v>5464</v>
      </c>
      <c r="E385" s="6" t="s">
        <v>216</v>
      </c>
      <c r="H385" s="6" t="s">
        <v>7</v>
      </c>
      <c r="K385" s="5">
        <v>60</v>
      </c>
      <c r="L385" s="5" t="s">
        <v>41</v>
      </c>
      <c r="M385" s="6" t="s">
        <v>97</v>
      </c>
      <c r="T385" s="5" t="s">
        <v>149</v>
      </c>
      <c r="W385" s="6" t="s">
        <v>55</v>
      </c>
    </row>
    <row r="386" spans="1:25" x14ac:dyDescent="0.2">
      <c r="A386" s="6" t="s">
        <v>32</v>
      </c>
      <c r="B386" s="6">
        <v>1262021</v>
      </c>
      <c r="C386" s="6">
        <v>1</v>
      </c>
      <c r="D386" s="6">
        <v>5464</v>
      </c>
      <c r="E386" s="6" t="s">
        <v>216</v>
      </c>
      <c r="H386" s="6" t="s">
        <v>7</v>
      </c>
      <c r="K386" s="5">
        <v>33</v>
      </c>
      <c r="L386" s="5" t="s">
        <v>37</v>
      </c>
      <c r="M386" s="6" t="s">
        <v>97</v>
      </c>
      <c r="T386" s="5" t="s">
        <v>149</v>
      </c>
      <c r="W386" s="6" t="s">
        <v>55</v>
      </c>
    </row>
    <row r="387" spans="1:25" x14ac:dyDescent="0.2">
      <c r="A387" s="6" t="s">
        <v>32</v>
      </c>
      <c r="B387" s="6">
        <v>1262021</v>
      </c>
      <c r="C387" s="6">
        <v>2</v>
      </c>
      <c r="D387" s="6">
        <v>5465</v>
      </c>
      <c r="E387" s="6" t="s">
        <v>216</v>
      </c>
      <c r="F387" s="6">
        <v>18</v>
      </c>
      <c r="G387" s="6" t="s">
        <v>176</v>
      </c>
      <c r="H387" s="6" t="s">
        <v>7</v>
      </c>
      <c r="I387" s="5">
        <v>375</v>
      </c>
      <c r="J387" s="5" t="s">
        <v>16</v>
      </c>
      <c r="K387" s="5">
        <v>6</v>
      </c>
      <c r="L387" s="5" t="s">
        <v>44</v>
      </c>
      <c r="M387" s="6" t="s">
        <v>97</v>
      </c>
      <c r="N387" s="5">
        <v>112</v>
      </c>
      <c r="O387" s="5">
        <v>116</v>
      </c>
      <c r="P387" s="5">
        <v>49</v>
      </c>
      <c r="Q387" s="5">
        <v>6</v>
      </c>
      <c r="R387" s="5">
        <v>14</v>
      </c>
      <c r="S387" s="5" t="s">
        <v>44</v>
      </c>
      <c r="T387" s="5" t="s">
        <v>97</v>
      </c>
      <c r="U387" s="5" t="s">
        <v>151</v>
      </c>
      <c r="V387" s="5" t="s">
        <v>149</v>
      </c>
      <c r="W387" s="6" t="s">
        <v>55</v>
      </c>
    </row>
    <row r="388" spans="1:25" x14ac:dyDescent="0.2">
      <c r="A388" s="6" t="s">
        <v>32</v>
      </c>
      <c r="B388" s="6">
        <v>1262021</v>
      </c>
      <c r="C388" s="6">
        <v>2</v>
      </c>
      <c r="D388" s="6">
        <v>5465</v>
      </c>
      <c r="E388" s="6" t="s">
        <v>216</v>
      </c>
      <c r="H388" s="6" t="s">
        <v>7</v>
      </c>
      <c r="K388" s="5">
        <v>16</v>
      </c>
      <c r="L388" s="5" t="s">
        <v>44</v>
      </c>
      <c r="M388" s="6" t="s">
        <v>97</v>
      </c>
      <c r="Q388" s="5">
        <v>4</v>
      </c>
      <c r="R388" s="5">
        <v>11</v>
      </c>
      <c r="S388" s="5" t="s">
        <v>44</v>
      </c>
      <c r="T388" s="5" t="s">
        <v>97</v>
      </c>
      <c r="W388" s="6" t="s">
        <v>55</v>
      </c>
    </row>
    <row r="389" spans="1:25" x14ac:dyDescent="0.2">
      <c r="A389" s="6" t="s">
        <v>32</v>
      </c>
      <c r="B389" s="6">
        <v>1262021</v>
      </c>
      <c r="C389" s="6">
        <v>2</v>
      </c>
      <c r="D389" s="6">
        <v>5465</v>
      </c>
      <c r="E389" s="6" t="s">
        <v>216</v>
      </c>
      <c r="H389" s="6" t="s">
        <v>7</v>
      </c>
      <c r="K389" s="5">
        <v>62</v>
      </c>
      <c r="L389" s="5" t="s">
        <v>44</v>
      </c>
      <c r="M389" s="6" t="s">
        <v>97</v>
      </c>
      <c r="Q389" s="5">
        <v>14</v>
      </c>
      <c r="R389" s="5">
        <v>18</v>
      </c>
      <c r="S389" s="5" t="s">
        <v>44</v>
      </c>
      <c r="T389" s="5" t="s">
        <v>97</v>
      </c>
      <c r="W389" s="6" t="s">
        <v>55</v>
      </c>
    </row>
    <row r="390" spans="1:25" x14ac:dyDescent="0.2">
      <c r="A390" s="6" t="s">
        <v>32</v>
      </c>
      <c r="B390" s="6">
        <v>1262021</v>
      </c>
      <c r="C390" s="6">
        <v>2</v>
      </c>
      <c r="D390" s="6">
        <v>5465</v>
      </c>
      <c r="E390" s="6" t="s">
        <v>216</v>
      </c>
      <c r="H390" s="6" t="s">
        <v>7</v>
      </c>
      <c r="K390" s="5">
        <v>6</v>
      </c>
      <c r="L390" s="5" t="s">
        <v>37</v>
      </c>
      <c r="M390" s="6" t="s">
        <v>97</v>
      </c>
      <c r="Q390" s="5">
        <v>22</v>
      </c>
      <c r="R390" s="5">
        <v>16</v>
      </c>
      <c r="S390" s="5" t="s">
        <v>44</v>
      </c>
      <c r="T390" s="5" t="s">
        <v>97</v>
      </c>
      <c r="W390" s="6" t="s">
        <v>55</v>
      </c>
    </row>
    <row r="391" spans="1:25" x14ac:dyDescent="0.2">
      <c r="A391" s="6" t="s">
        <v>32</v>
      </c>
      <c r="B391" s="6">
        <v>1262021</v>
      </c>
      <c r="C391" s="6">
        <v>2</v>
      </c>
      <c r="D391" s="6">
        <v>5465</v>
      </c>
      <c r="E391" s="6" t="s">
        <v>216</v>
      </c>
      <c r="H391" s="6" t="s">
        <v>7</v>
      </c>
      <c r="K391" s="5">
        <v>11</v>
      </c>
      <c r="L391" s="5" t="s">
        <v>61</v>
      </c>
      <c r="M391" s="6" t="s">
        <v>97</v>
      </c>
      <c r="Q391" s="5">
        <v>4</v>
      </c>
      <c r="R391" s="5">
        <v>4</v>
      </c>
      <c r="S391" s="5" t="s">
        <v>37</v>
      </c>
      <c r="T391" s="5" t="s">
        <v>97</v>
      </c>
      <c r="W391" s="6" t="s">
        <v>55</v>
      </c>
    </row>
    <row r="392" spans="1:25" x14ac:dyDescent="0.2">
      <c r="A392" s="6" t="s">
        <v>32</v>
      </c>
      <c r="B392" s="6">
        <v>1262021</v>
      </c>
      <c r="C392" s="6">
        <v>2</v>
      </c>
      <c r="D392" s="6">
        <v>5465</v>
      </c>
      <c r="E392" s="6" t="s">
        <v>216</v>
      </c>
      <c r="H392" s="6" t="s">
        <v>7</v>
      </c>
      <c r="K392" s="5">
        <v>13</v>
      </c>
      <c r="L392" s="5" t="s">
        <v>44</v>
      </c>
      <c r="M392" s="6" t="s">
        <v>97</v>
      </c>
      <c r="Q392" s="5">
        <v>10</v>
      </c>
      <c r="R392" s="5">
        <v>5</v>
      </c>
      <c r="S392" s="5" t="s">
        <v>44</v>
      </c>
      <c r="T392" s="5" t="s">
        <v>97</v>
      </c>
      <c r="W392" s="6" t="s">
        <v>55</v>
      </c>
    </row>
    <row r="393" spans="1:25" x14ac:dyDescent="0.2">
      <c r="A393" s="6" t="s">
        <v>32</v>
      </c>
      <c r="B393" s="6">
        <v>1262021</v>
      </c>
      <c r="C393" s="6">
        <v>2</v>
      </c>
      <c r="D393" s="6">
        <v>5465</v>
      </c>
      <c r="E393" s="6" t="s">
        <v>216</v>
      </c>
      <c r="H393" s="6" t="s">
        <v>7</v>
      </c>
      <c r="K393" s="5">
        <v>13</v>
      </c>
      <c r="L393" s="5" t="s">
        <v>41</v>
      </c>
      <c r="M393" s="6" t="s">
        <v>97</v>
      </c>
      <c r="Q393" s="5">
        <v>12</v>
      </c>
      <c r="R393" s="5">
        <v>11</v>
      </c>
      <c r="S393" s="5" t="s">
        <v>41</v>
      </c>
      <c r="T393" s="5" t="s">
        <v>97</v>
      </c>
      <c r="W393" s="6" t="s">
        <v>55</v>
      </c>
    </row>
    <row r="394" spans="1:25" x14ac:dyDescent="0.2">
      <c r="A394" s="6" t="s">
        <v>32</v>
      </c>
      <c r="B394" s="6">
        <v>1262021</v>
      </c>
      <c r="C394" s="6">
        <v>2</v>
      </c>
      <c r="D394" s="6">
        <v>5466</v>
      </c>
      <c r="E394" s="6" t="s">
        <v>216</v>
      </c>
      <c r="F394" s="6">
        <v>18</v>
      </c>
      <c r="G394" s="6" t="s">
        <v>219</v>
      </c>
      <c r="H394" s="6" t="s">
        <v>7</v>
      </c>
      <c r="I394" s="5">
        <v>413</v>
      </c>
      <c r="J394" s="5" t="s">
        <v>16</v>
      </c>
      <c r="K394" s="5">
        <v>7</v>
      </c>
      <c r="L394" s="5" t="s">
        <v>41</v>
      </c>
      <c r="M394" s="6" t="s">
        <v>97</v>
      </c>
      <c r="N394" s="5">
        <v>116</v>
      </c>
      <c r="O394" s="5">
        <v>109</v>
      </c>
      <c r="P394" s="5">
        <v>58</v>
      </c>
      <c r="Q394" s="5">
        <v>10</v>
      </c>
      <c r="R394" s="5">
        <v>18</v>
      </c>
      <c r="S394" s="5" t="s">
        <v>37</v>
      </c>
      <c r="T394" s="5" t="s">
        <v>97</v>
      </c>
      <c r="U394" s="5" t="s">
        <v>151</v>
      </c>
      <c r="V394" s="5" t="s">
        <v>149</v>
      </c>
      <c r="W394" s="6" t="s">
        <v>55</v>
      </c>
      <c r="Y394" s="5" t="s">
        <v>177</v>
      </c>
    </row>
    <row r="395" spans="1:25" x14ac:dyDescent="0.2">
      <c r="A395" s="6" t="s">
        <v>32</v>
      </c>
      <c r="B395" s="6">
        <v>1262021</v>
      </c>
      <c r="C395" s="6">
        <v>2</v>
      </c>
      <c r="D395" s="6">
        <v>5466</v>
      </c>
      <c r="E395" s="6" t="s">
        <v>216</v>
      </c>
      <c r="H395" s="6" t="s">
        <v>7</v>
      </c>
      <c r="K395" s="5">
        <v>17</v>
      </c>
      <c r="L395" s="5" t="s">
        <v>37</v>
      </c>
      <c r="M395" s="6" t="s">
        <v>97</v>
      </c>
      <c r="T395" s="5" t="s">
        <v>149</v>
      </c>
      <c r="W395" s="6" t="s">
        <v>55</v>
      </c>
    </row>
    <row r="396" spans="1:25" x14ac:dyDescent="0.2">
      <c r="A396" s="6" t="s">
        <v>32</v>
      </c>
      <c r="B396" s="6">
        <v>1262021</v>
      </c>
      <c r="C396" s="6">
        <v>2</v>
      </c>
      <c r="D396" s="6">
        <v>5466</v>
      </c>
      <c r="E396" s="6" t="s">
        <v>216</v>
      </c>
      <c r="H396" s="6" t="s">
        <v>7</v>
      </c>
      <c r="K396" s="5">
        <v>15</v>
      </c>
      <c r="L396" s="5" t="s">
        <v>41</v>
      </c>
      <c r="M396" s="6" t="s">
        <v>97</v>
      </c>
      <c r="T396" s="5" t="s">
        <v>149</v>
      </c>
      <c r="W396" s="6" t="s">
        <v>55</v>
      </c>
    </row>
    <row r="397" spans="1:25" x14ac:dyDescent="0.2">
      <c r="A397" s="6" t="s">
        <v>32</v>
      </c>
      <c r="B397" s="6">
        <v>1262021</v>
      </c>
      <c r="C397" s="6">
        <v>2</v>
      </c>
      <c r="D397" s="6">
        <v>5466</v>
      </c>
      <c r="E397" s="6" t="s">
        <v>216</v>
      </c>
      <c r="H397" s="6" t="s">
        <v>7</v>
      </c>
      <c r="K397" s="5">
        <v>30</v>
      </c>
      <c r="L397" s="5" t="s">
        <v>37</v>
      </c>
      <c r="M397" s="6" t="s">
        <v>97</v>
      </c>
      <c r="T397" s="5" t="s">
        <v>149</v>
      </c>
      <c r="W397" s="6" t="s">
        <v>55</v>
      </c>
    </row>
    <row r="398" spans="1:25" x14ac:dyDescent="0.2">
      <c r="A398" s="6" t="s">
        <v>32</v>
      </c>
      <c r="B398" s="6">
        <v>1262021</v>
      </c>
      <c r="C398" s="6">
        <v>2</v>
      </c>
      <c r="D398" s="6">
        <v>5466</v>
      </c>
      <c r="E398" s="6" t="s">
        <v>216</v>
      </c>
      <c r="H398" s="6" t="s">
        <v>7</v>
      </c>
      <c r="K398" s="5">
        <v>190</v>
      </c>
      <c r="L398" s="5" t="s">
        <v>37</v>
      </c>
      <c r="M398" s="6" t="s">
        <v>97</v>
      </c>
      <c r="T398" s="5" t="s">
        <v>149</v>
      </c>
      <c r="W398" s="6" t="s">
        <v>55</v>
      </c>
    </row>
    <row r="399" spans="1:25" x14ac:dyDescent="0.2">
      <c r="A399" s="6" t="s">
        <v>32</v>
      </c>
      <c r="B399" s="6">
        <v>1262021</v>
      </c>
      <c r="C399" s="6">
        <v>2</v>
      </c>
      <c r="D399" s="6">
        <v>5466</v>
      </c>
      <c r="E399" s="6" t="s">
        <v>216</v>
      </c>
      <c r="H399" s="6" t="s">
        <v>7</v>
      </c>
      <c r="K399" s="5">
        <v>6</v>
      </c>
      <c r="L399" s="5" t="s">
        <v>41</v>
      </c>
      <c r="M399" s="6" t="s">
        <v>97</v>
      </c>
      <c r="T399" s="5" t="s">
        <v>149</v>
      </c>
      <c r="W399" s="6" t="s">
        <v>55</v>
      </c>
    </row>
    <row r="400" spans="1:25" x14ac:dyDescent="0.2">
      <c r="A400" s="6" t="s">
        <v>32</v>
      </c>
      <c r="B400" s="6">
        <v>1262021</v>
      </c>
      <c r="C400" s="6">
        <v>2</v>
      </c>
      <c r="D400" s="6">
        <v>5467</v>
      </c>
      <c r="E400" s="6" t="s">
        <v>216</v>
      </c>
      <c r="F400" s="6">
        <v>19</v>
      </c>
      <c r="G400" s="6" t="s">
        <v>178</v>
      </c>
      <c r="H400" s="6" t="s">
        <v>7</v>
      </c>
      <c r="I400" s="6">
        <v>390</v>
      </c>
      <c r="J400" s="6" t="s">
        <v>16</v>
      </c>
      <c r="K400" s="6">
        <v>17</v>
      </c>
      <c r="L400" s="6" t="s">
        <v>60</v>
      </c>
      <c r="M400" s="6" t="s">
        <v>97</v>
      </c>
      <c r="N400" s="5">
        <v>127</v>
      </c>
      <c r="O400" s="5">
        <v>72</v>
      </c>
      <c r="P400" s="6">
        <v>42</v>
      </c>
      <c r="Q400" s="5">
        <v>15</v>
      </c>
      <c r="R400" s="5">
        <v>9</v>
      </c>
      <c r="S400" s="5" t="s">
        <v>137</v>
      </c>
      <c r="T400" s="5" t="s">
        <v>97</v>
      </c>
      <c r="U400" s="5" t="s">
        <v>151</v>
      </c>
      <c r="V400" s="5" t="s">
        <v>149</v>
      </c>
      <c r="W400" s="6" t="s">
        <v>55</v>
      </c>
    </row>
    <row r="401" spans="1:25" x14ac:dyDescent="0.2">
      <c r="A401" s="6" t="s">
        <v>32</v>
      </c>
      <c r="B401" s="6">
        <v>1262021</v>
      </c>
      <c r="C401" s="6">
        <v>2</v>
      </c>
      <c r="D401" s="6">
        <v>5467</v>
      </c>
      <c r="E401" s="6" t="s">
        <v>216</v>
      </c>
      <c r="H401" s="6" t="s">
        <v>7</v>
      </c>
      <c r="K401" s="5">
        <v>20</v>
      </c>
      <c r="L401" s="5" t="s">
        <v>37</v>
      </c>
      <c r="M401" s="6" t="s">
        <v>97</v>
      </c>
      <c r="Q401" s="5">
        <v>8</v>
      </c>
      <c r="R401" s="5">
        <v>5</v>
      </c>
      <c r="S401" s="5" t="s">
        <v>37</v>
      </c>
      <c r="T401" s="5" t="s">
        <v>97</v>
      </c>
      <c r="W401" s="6" t="s">
        <v>55</v>
      </c>
    </row>
    <row r="402" spans="1:25" x14ac:dyDescent="0.2">
      <c r="A402" s="6" t="s">
        <v>32</v>
      </c>
      <c r="B402" s="6">
        <v>1262021</v>
      </c>
      <c r="C402" s="6">
        <v>2</v>
      </c>
      <c r="D402" s="6">
        <v>5467</v>
      </c>
      <c r="E402" s="6" t="s">
        <v>216</v>
      </c>
      <c r="H402" s="6" t="s">
        <v>7</v>
      </c>
      <c r="K402" s="5">
        <v>60</v>
      </c>
      <c r="L402" s="5" t="s">
        <v>179</v>
      </c>
      <c r="M402" s="6" t="s">
        <v>97</v>
      </c>
      <c r="Q402" s="5">
        <v>8</v>
      </c>
      <c r="R402" s="5">
        <v>7</v>
      </c>
      <c r="S402" s="5" t="s">
        <v>107</v>
      </c>
      <c r="T402" s="5" t="s">
        <v>97</v>
      </c>
      <c r="W402" s="6" t="s">
        <v>55</v>
      </c>
    </row>
    <row r="403" spans="1:25" x14ac:dyDescent="0.2">
      <c r="A403" s="6" t="s">
        <v>32</v>
      </c>
      <c r="B403" s="6">
        <v>1262021</v>
      </c>
      <c r="C403" s="6">
        <v>2</v>
      </c>
      <c r="D403" s="6">
        <v>5467</v>
      </c>
      <c r="E403" s="6" t="s">
        <v>216</v>
      </c>
      <c r="H403" s="6" t="s">
        <v>7</v>
      </c>
      <c r="Q403" s="5">
        <v>17</v>
      </c>
      <c r="R403" s="5">
        <v>20</v>
      </c>
      <c r="S403" s="5" t="s">
        <v>44</v>
      </c>
      <c r="T403" s="5" t="s">
        <v>97</v>
      </c>
      <c r="W403" s="6" t="s">
        <v>55</v>
      </c>
    </row>
    <row r="404" spans="1:25" x14ac:dyDescent="0.2">
      <c r="A404" s="6" t="s">
        <v>32</v>
      </c>
      <c r="B404" s="6">
        <v>1262021</v>
      </c>
      <c r="C404" s="6">
        <v>2</v>
      </c>
      <c r="D404" s="6">
        <v>5468</v>
      </c>
      <c r="E404" s="6" t="s">
        <v>216</v>
      </c>
      <c r="F404" s="6">
        <v>20</v>
      </c>
      <c r="G404" s="6" t="s">
        <v>180</v>
      </c>
      <c r="H404" s="6" t="s">
        <v>7</v>
      </c>
      <c r="I404" s="6">
        <v>308</v>
      </c>
      <c r="J404" s="5" t="s">
        <v>16</v>
      </c>
      <c r="K404" s="5">
        <v>21</v>
      </c>
      <c r="L404" s="5" t="s">
        <v>37</v>
      </c>
      <c r="M404" s="6" t="s">
        <v>97</v>
      </c>
      <c r="N404" s="5">
        <v>103</v>
      </c>
      <c r="O404" s="5">
        <v>89</v>
      </c>
      <c r="P404" s="5">
        <v>90</v>
      </c>
      <c r="Q404" s="5">
        <v>4</v>
      </c>
      <c r="R404" s="5">
        <v>2</v>
      </c>
      <c r="S404" s="5" t="s">
        <v>37</v>
      </c>
      <c r="T404" s="5" t="s">
        <v>97</v>
      </c>
      <c r="U404" s="5" t="s">
        <v>151</v>
      </c>
      <c r="V404" s="5" t="s">
        <v>149</v>
      </c>
      <c r="W404" s="6" t="s">
        <v>55</v>
      </c>
      <c r="Y404" s="5" t="s">
        <v>181</v>
      </c>
    </row>
    <row r="405" spans="1:25" x14ac:dyDescent="0.2">
      <c r="A405" s="6" t="s">
        <v>32</v>
      </c>
      <c r="B405" s="6">
        <v>1262021</v>
      </c>
      <c r="C405" s="6">
        <v>2</v>
      </c>
      <c r="D405" s="6">
        <v>5468</v>
      </c>
      <c r="E405" s="6" t="s">
        <v>216</v>
      </c>
      <c r="H405" s="6" t="s">
        <v>7</v>
      </c>
      <c r="K405" s="5">
        <v>13</v>
      </c>
      <c r="L405" s="5" t="s">
        <v>44</v>
      </c>
      <c r="M405" s="6" t="s">
        <v>97</v>
      </c>
      <c r="Q405" s="5">
        <v>9</v>
      </c>
      <c r="R405" s="5">
        <v>1</v>
      </c>
      <c r="S405" s="5" t="s">
        <v>44</v>
      </c>
      <c r="T405" s="5" t="s">
        <v>97</v>
      </c>
      <c r="W405" s="6" t="s">
        <v>55</v>
      </c>
    </row>
    <row r="406" spans="1:25" x14ac:dyDescent="0.2">
      <c r="A406" s="6" t="s">
        <v>32</v>
      </c>
      <c r="B406" s="6">
        <v>1262021</v>
      </c>
      <c r="C406" s="6">
        <v>2</v>
      </c>
      <c r="D406" s="6">
        <v>5468</v>
      </c>
      <c r="E406" s="6" t="s">
        <v>216</v>
      </c>
      <c r="H406" s="6" t="s">
        <v>7</v>
      </c>
      <c r="K406" s="5">
        <v>4</v>
      </c>
      <c r="L406" s="5" t="s">
        <v>37</v>
      </c>
      <c r="M406" s="6" t="s">
        <v>97</v>
      </c>
      <c r="T406" s="5" t="s">
        <v>149</v>
      </c>
      <c r="W406" s="6" t="s">
        <v>55</v>
      </c>
    </row>
    <row r="407" spans="1:25" x14ac:dyDescent="0.2">
      <c r="A407" s="6" t="s">
        <v>32</v>
      </c>
      <c r="B407" s="6">
        <v>1262021</v>
      </c>
      <c r="C407" s="6">
        <v>3</v>
      </c>
      <c r="D407" s="6">
        <v>5469</v>
      </c>
      <c r="E407" s="6" t="s">
        <v>216</v>
      </c>
      <c r="F407" s="6">
        <v>20</v>
      </c>
      <c r="G407" s="6" t="s">
        <v>182</v>
      </c>
      <c r="H407" s="6" t="s">
        <v>7</v>
      </c>
      <c r="I407" s="6">
        <v>412</v>
      </c>
      <c r="J407" s="5" t="s">
        <v>16</v>
      </c>
      <c r="K407" s="5">
        <v>75</v>
      </c>
      <c r="L407" s="5" t="s">
        <v>37</v>
      </c>
      <c r="M407" s="6" t="s">
        <v>97</v>
      </c>
      <c r="N407" s="5">
        <v>145</v>
      </c>
      <c r="O407" s="5">
        <v>70</v>
      </c>
      <c r="P407" s="5">
        <v>70</v>
      </c>
      <c r="Q407" s="5">
        <v>30</v>
      </c>
      <c r="R407" s="5">
        <v>5</v>
      </c>
      <c r="S407" s="5" t="s">
        <v>44</v>
      </c>
      <c r="T407" s="5" t="s">
        <v>97</v>
      </c>
      <c r="U407" s="5" t="s">
        <v>151</v>
      </c>
      <c r="V407" s="5" t="s">
        <v>149</v>
      </c>
      <c r="W407" s="6" t="s">
        <v>55</v>
      </c>
      <c r="Y407" s="5" t="s">
        <v>183</v>
      </c>
    </row>
    <row r="408" spans="1:25" x14ac:dyDescent="0.2">
      <c r="A408" s="6" t="s">
        <v>32</v>
      </c>
      <c r="B408" s="6">
        <v>1262021</v>
      </c>
      <c r="C408" s="6">
        <v>3</v>
      </c>
      <c r="D408" s="6">
        <v>5469</v>
      </c>
      <c r="E408" s="6" t="s">
        <v>216</v>
      </c>
      <c r="H408" s="6" t="s">
        <v>7</v>
      </c>
      <c r="K408" s="5">
        <v>8</v>
      </c>
      <c r="L408" s="5" t="s">
        <v>44</v>
      </c>
      <c r="M408" s="6" t="s">
        <v>97</v>
      </c>
      <c r="Q408" s="5">
        <v>13</v>
      </c>
      <c r="R408" s="5">
        <v>4</v>
      </c>
      <c r="S408" s="5" t="s">
        <v>44</v>
      </c>
      <c r="T408" s="5" t="s">
        <v>97</v>
      </c>
      <c r="W408" s="6" t="s">
        <v>55</v>
      </c>
    </row>
    <row r="409" spans="1:25" x14ac:dyDescent="0.2">
      <c r="A409" s="6" t="s">
        <v>32</v>
      </c>
      <c r="B409" s="6">
        <v>1262021</v>
      </c>
      <c r="C409" s="6">
        <v>3</v>
      </c>
      <c r="D409" s="6">
        <v>5469</v>
      </c>
      <c r="E409" s="6" t="s">
        <v>216</v>
      </c>
      <c r="H409" s="6" t="s">
        <v>7</v>
      </c>
      <c r="K409" s="5">
        <v>3</v>
      </c>
      <c r="L409" s="5" t="s">
        <v>44</v>
      </c>
      <c r="M409" s="6" t="s">
        <v>97</v>
      </c>
      <c r="Q409" s="5">
        <v>9</v>
      </c>
      <c r="R409" s="5">
        <v>9</v>
      </c>
      <c r="S409" s="5" t="s">
        <v>37</v>
      </c>
      <c r="T409" s="5" t="s">
        <v>97</v>
      </c>
      <c r="W409" s="6" t="s">
        <v>55</v>
      </c>
    </row>
    <row r="410" spans="1:25" x14ac:dyDescent="0.2">
      <c r="A410" s="6" t="s">
        <v>32</v>
      </c>
      <c r="B410" s="6">
        <v>1262021</v>
      </c>
      <c r="C410" s="6">
        <v>3</v>
      </c>
      <c r="D410" s="6">
        <v>5469</v>
      </c>
      <c r="E410" s="6" t="s">
        <v>216</v>
      </c>
      <c r="H410" s="6" t="s">
        <v>7</v>
      </c>
      <c r="K410" s="5">
        <v>2</v>
      </c>
      <c r="L410" s="5" t="s">
        <v>44</v>
      </c>
      <c r="M410" s="6" t="s">
        <v>97</v>
      </c>
      <c r="T410" s="5" t="s">
        <v>149</v>
      </c>
      <c r="W410" s="6" t="s">
        <v>55</v>
      </c>
    </row>
    <row r="411" spans="1:25" x14ac:dyDescent="0.2">
      <c r="A411" s="6" t="s">
        <v>32</v>
      </c>
      <c r="B411" s="6">
        <v>1262021</v>
      </c>
      <c r="C411" s="6">
        <v>3</v>
      </c>
      <c r="D411" s="6">
        <v>5469</v>
      </c>
      <c r="E411" s="6" t="s">
        <v>216</v>
      </c>
      <c r="H411" s="6" t="s">
        <v>7</v>
      </c>
      <c r="K411" s="5">
        <v>20</v>
      </c>
      <c r="L411" s="5" t="s">
        <v>44</v>
      </c>
      <c r="M411" s="6" t="s">
        <v>97</v>
      </c>
      <c r="T411" s="5" t="s">
        <v>149</v>
      </c>
      <c r="W411" s="6" t="s">
        <v>55</v>
      </c>
    </row>
    <row r="412" spans="1:25" x14ac:dyDescent="0.2">
      <c r="A412" s="6" t="s">
        <v>32</v>
      </c>
      <c r="B412" s="6">
        <v>1262021</v>
      </c>
      <c r="C412" s="6">
        <v>3</v>
      </c>
      <c r="D412" s="6">
        <v>5470</v>
      </c>
      <c r="E412" s="6" t="s">
        <v>216</v>
      </c>
      <c r="F412" s="6">
        <v>18</v>
      </c>
      <c r="G412" s="6" t="s">
        <v>184</v>
      </c>
      <c r="H412" s="6" t="s">
        <v>7</v>
      </c>
      <c r="I412" s="6">
        <v>640</v>
      </c>
      <c r="J412" s="5" t="s">
        <v>16</v>
      </c>
      <c r="K412" s="5">
        <v>190</v>
      </c>
      <c r="L412" s="5" t="s">
        <v>37</v>
      </c>
      <c r="M412" s="6" t="s">
        <v>97</v>
      </c>
      <c r="N412" s="5">
        <f>52+153</f>
        <v>205</v>
      </c>
      <c r="O412" s="5">
        <v>115</v>
      </c>
      <c r="P412" s="5">
        <v>130</v>
      </c>
      <c r="Q412" s="5">
        <v>59</v>
      </c>
      <c r="R412" s="5">
        <v>40</v>
      </c>
      <c r="S412" s="5" t="s">
        <v>44</v>
      </c>
      <c r="T412" s="5" t="s">
        <v>97</v>
      </c>
      <c r="U412" s="5" t="s">
        <v>151</v>
      </c>
      <c r="V412" s="5" t="s">
        <v>149</v>
      </c>
      <c r="W412" s="6" t="s">
        <v>55</v>
      </c>
    </row>
    <row r="413" spans="1:25" x14ac:dyDescent="0.2">
      <c r="A413" s="6" t="s">
        <v>32</v>
      </c>
      <c r="B413" s="6">
        <v>1262021</v>
      </c>
      <c r="C413" s="6">
        <v>3</v>
      </c>
      <c r="D413" s="6">
        <v>5470</v>
      </c>
      <c r="E413" s="6" t="s">
        <v>216</v>
      </c>
      <c r="H413" s="6" t="s">
        <v>7</v>
      </c>
      <c r="K413" s="5">
        <v>10</v>
      </c>
      <c r="L413" s="5" t="s">
        <v>37</v>
      </c>
      <c r="M413" s="6" t="s">
        <v>97</v>
      </c>
      <c r="Q413" s="5">
        <v>14</v>
      </c>
      <c r="R413" s="5">
        <v>10</v>
      </c>
      <c r="S413" s="5" t="s">
        <v>41</v>
      </c>
      <c r="T413" s="5" t="s">
        <v>97</v>
      </c>
      <c r="W413" s="6" t="s">
        <v>55</v>
      </c>
    </row>
    <row r="414" spans="1:25" x14ac:dyDescent="0.2">
      <c r="A414" s="6" t="s">
        <v>32</v>
      </c>
      <c r="B414" s="6">
        <v>1262021</v>
      </c>
      <c r="C414" s="6">
        <v>3</v>
      </c>
      <c r="D414" s="6">
        <v>5470</v>
      </c>
      <c r="E414" s="6" t="s">
        <v>216</v>
      </c>
      <c r="H414" s="6" t="s">
        <v>7</v>
      </c>
      <c r="K414" s="5">
        <v>12</v>
      </c>
      <c r="L414" s="5" t="s">
        <v>37</v>
      </c>
      <c r="M414" s="6" t="s">
        <v>97</v>
      </c>
      <c r="Q414" s="5">
        <v>18</v>
      </c>
      <c r="R414" s="5">
        <v>15</v>
      </c>
      <c r="S414" s="5" t="s">
        <v>44</v>
      </c>
      <c r="T414" s="5" t="s">
        <v>97</v>
      </c>
      <c r="W414" s="6" t="s">
        <v>55</v>
      </c>
    </row>
    <row r="415" spans="1:25" x14ac:dyDescent="0.2">
      <c r="A415" s="6" t="s">
        <v>32</v>
      </c>
      <c r="B415" s="6">
        <v>1262021</v>
      </c>
      <c r="C415" s="6">
        <v>3</v>
      </c>
      <c r="D415" s="6">
        <v>5470</v>
      </c>
      <c r="E415" s="6" t="s">
        <v>216</v>
      </c>
      <c r="H415" s="6" t="s">
        <v>7</v>
      </c>
      <c r="K415" s="5">
        <v>115</v>
      </c>
      <c r="L415" s="5" t="s">
        <v>44</v>
      </c>
      <c r="M415" s="6" t="s">
        <v>97</v>
      </c>
      <c r="T415" s="5" t="s">
        <v>149</v>
      </c>
      <c r="W415" s="6" t="s">
        <v>55</v>
      </c>
    </row>
    <row r="416" spans="1:25" x14ac:dyDescent="0.2">
      <c r="A416" s="6" t="s">
        <v>32</v>
      </c>
      <c r="B416" s="6">
        <v>1262021</v>
      </c>
      <c r="C416" s="6">
        <v>3</v>
      </c>
      <c r="D416" s="6">
        <v>5470</v>
      </c>
      <c r="E416" s="6" t="s">
        <v>216</v>
      </c>
      <c r="H416" s="6" t="s">
        <v>7</v>
      </c>
      <c r="K416" s="5">
        <v>47</v>
      </c>
      <c r="L416" s="5" t="s">
        <v>41</v>
      </c>
      <c r="M416" s="6" t="s">
        <v>97</v>
      </c>
      <c r="T416" s="5" t="s">
        <v>149</v>
      </c>
      <c r="W416" s="6" t="s">
        <v>55</v>
      </c>
    </row>
    <row r="417" spans="1:25" x14ac:dyDescent="0.2">
      <c r="A417" s="6" t="s">
        <v>32</v>
      </c>
      <c r="B417" s="6">
        <v>1262021</v>
      </c>
      <c r="C417" s="6">
        <v>3</v>
      </c>
      <c r="D417" s="6">
        <v>5470</v>
      </c>
      <c r="E417" s="6" t="s">
        <v>216</v>
      </c>
      <c r="H417" s="6" t="s">
        <v>7</v>
      </c>
      <c r="K417" s="5">
        <v>25</v>
      </c>
      <c r="L417" s="5" t="s">
        <v>44</v>
      </c>
      <c r="M417" s="6" t="s">
        <v>97</v>
      </c>
      <c r="T417" s="5" t="s">
        <v>149</v>
      </c>
      <c r="W417" s="6" t="s">
        <v>55</v>
      </c>
    </row>
    <row r="418" spans="1:25" x14ac:dyDescent="0.2">
      <c r="A418" s="6" t="s">
        <v>32</v>
      </c>
      <c r="B418" s="6">
        <v>1262021</v>
      </c>
      <c r="C418" s="6">
        <v>3</v>
      </c>
      <c r="D418" s="6">
        <v>5470</v>
      </c>
      <c r="E418" s="6" t="s">
        <v>216</v>
      </c>
      <c r="H418" s="6" t="s">
        <v>7</v>
      </c>
      <c r="K418" s="5">
        <v>54</v>
      </c>
      <c r="L418" s="5" t="s">
        <v>61</v>
      </c>
      <c r="M418" s="6" t="s">
        <v>97</v>
      </c>
      <c r="T418" s="5" t="s">
        <v>149</v>
      </c>
      <c r="W418" s="6" t="s">
        <v>55</v>
      </c>
    </row>
    <row r="419" spans="1:25" s="12" customFormat="1" x14ac:dyDescent="0.2">
      <c r="A419" s="12" t="s">
        <v>32</v>
      </c>
      <c r="B419" s="12">
        <v>1262021</v>
      </c>
      <c r="C419" s="12">
        <v>3</v>
      </c>
      <c r="D419" s="12">
        <v>5471</v>
      </c>
      <c r="E419" s="12" t="s">
        <v>216</v>
      </c>
      <c r="F419" s="12">
        <v>19</v>
      </c>
      <c r="G419" s="12" t="s">
        <v>185</v>
      </c>
      <c r="H419" s="12" t="s">
        <v>7</v>
      </c>
      <c r="I419" s="12">
        <v>204</v>
      </c>
      <c r="J419" s="12" t="s">
        <v>16</v>
      </c>
      <c r="K419" s="12">
        <v>7</v>
      </c>
      <c r="L419" s="12" t="s">
        <v>117</v>
      </c>
      <c r="M419" s="12" t="s">
        <v>97</v>
      </c>
      <c r="N419" s="12">
        <v>73</v>
      </c>
      <c r="O419" s="12">
        <v>57</v>
      </c>
      <c r="P419" s="12">
        <v>26</v>
      </c>
      <c r="T419" s="12" t="s">
        <v>149</v>
      </c>
      <c r="U419" s="12" t="s">
        <v>149</v>
      </c>
      <c r="V419" s="12" t="s">
        <v>149</v>
      </c>
      <c r="W419" s="12" t="s">
        <v>55</v>
      </c>
    </row>
    <row r="420" spans="1:25" s="12" customFormat="1" x14ac:dyDescent="0.2">
      <c r="A420" s="12" t="s">
        <v>32</v>
      </c>
      <c r="B420" s="12">
        <v>1262021</v>
      </c>
      <c r="C420" s="12">
        <v>3</v>
      </c>
      <c r="D420" s="12">
        <v>5471</v>
      </c>
      <c r="E420" s="12" t="s">
        <v>216</v>
      </c>
      <c r="H420" s="12" t="s">
        <v>7</v>
      </c>
      <c r="K420" s="12">
        <v>18</v>
      </c>
      <c r="L420" s="12" t="s">
        <v>117</v>
      </c>
      <c r="M420" s="12" t="s">
        <v>97</v>
      </c>
      <c r="T420" s="12" t="s">
        <v>149</v>
      </c>
      <c r="W420" s="12" t="s">
        <v>55</v>
      </c>
    </row>
    <row r="421" spans="1:25" s="12" customFormat="1" x14ac:dyDescent="0.2">
      <c r="A421" s="12" t="s">
        <v>32</v>
      </c>
      <c r="B421" s="12">
        <v>1262021</v>
      </c>
      <c r="C421" s="12">
        <v>3</v>
      </c>
      <c r="D421" s="12">
        <v>5471</v>
      </c>
      <c r="E421" s="12" t="s">
        <v>216</v>
      </c>
      <c r="H421" s="12" t="s">
        <v>7</v>
      </c>
      <c r="K421" s="12">
        <v>6</v>
      </c>
      <c r="L421" s="12" t="s">
        <v>117</v>
      </c>
      <c r="M421" s="12" t="s">
        <v>97</v>
      </c>
      <c r="T421" s="12" t="s">
        <v>149</v>
      </c>
      <c r="W421" s="12" t="s">
        <v>55</v>
      </c>
    </row>
    <row r="422" spans="1:25" s="12" customFormat="1" x14ac:dyDescent="0.2">
      <c r="A422" s="12" t="s">
        <v>32</v>
      </c>
      <c r="B422" s="12">
        <v>1262021</v>
      </c>
      <c r="C422" s="12">
        <v>3</v>
      </c>
      <c r="D422" s="12">
        <v>5471</v>
      </c>
      <c r="E422" s="12" t="s">
        <v>216</v>
      </c>
      <c r="H422" s="12" t="s">
        <v>7</v>
      </c>
      <c r="K422" s="12">
        <v>10</v>
      </c>
      <c r="L422" s="12" t="s">
        <v>37</v>
      </c>
      <c r="M422" s="12" t="s">
        <v>97</v>
      </c>
      <c r="T422" s="12" t="s">
        <v>149</v>
      </c>
      <c r="W422" s="12" t="s">
        <v>55</v>
      </c>
    </row>
    <row r="423" spans="1:25" s="7" customFormat="1" x14ac:dyDescent="0.2">
      <c r="A423" s="7" t="s">
        <v>32</v>
      </c>
      <c r="B423" s="7">
        <v>1262021</v>
      </c>
      <c r="C423" s="7">
        <v>3</v>
      </c>
      <c r="D423" s="7">
        <v>5472</v>
      </c>
      <c r="E423" s="7" t="s">
        <v>216</v>
      </c>
      <c r="F423" s="7">
        <v>19</v>
      </c>
      <c r="G423" s="7" t="s">
        <v>186</v>
      </c>
      <c r="H423" s="7" t="s">
        <v>7</v>
      </c>
      <c r="I423" s="7">
        <v>527</v>
      </c>
      <c r="J423" s="7" t="s">
        <v>16</v>
      </c>
      <c r="K423" s="7">
        <v>185</v>
      </c>
      <c r="L423" s="7" t="s">
        <v>41</v>
      </c>
      <c r="M423" s="7" t="s">
        <v>97</v>
      </c>
      <c r="N423" s="7">
        <v>82</v>
      </c>
      <c r="O423" s="7">
        <v>113</v>
      </c>
      <c r="P423" s="7">
        <v>37</v>
      </c>
      <c r="Q423" s="7">
        <v>68</v>
      </c>
      <c r="R423" s="7">
        <v>53</v>
      </c>
      <c r="S423" s="7" t="s">
        <v>41</v>
      </c>
      <c r="T423" s="7" t="s">
        <v>97</v>
      </c>
      <c r="U423" s="7" t="s">
        <v>151</v>
      </c>
      <c r="V423" s="7" t="s">
        <v>149</v>
      </c>
      <c r="W423" s="7" t="s">
        <v>51</v>
      </c>
      <c r="Y423" s="7" t="s">
        <v>220</v>
      </c>
    </row>
    <row r="424" spans="1:25" s="7" customFormat="1" x14ac:dyDescent="0.2">
      <c r="A424" s="7" t="s">
        <v>32</v>
      </c>
      <c r="B424" s="7">
        <v>1262021</v>
      </c>
      <c r="C424" s="7">
        <v>3</v>
      </c>
      <c r="D424" s="7">
        <v>5472</v>
      </c>
      <c r="E424" s="7" t="s">
        <v>216</v>
      </c>
      <c r="H424" s="7" t="s">
        <v>7</v>
      </c>
      <c r="K424" s="7">
        <v>5</v>
      </c>
      <c r="L424" s="7" t="s">
        <v>44</v>
      </c>
      <c r="M424" s="7" t="s">
        <v>97</v>
      </c>
      <c r="Q424" s="7">
        <v>28</v>
      </c>
      <c r="R424" s="7">
        <v>5</v>
      </c>
      <c r="S424" s="7" t="s">
        <v>41</v>
      </c>
      <c r="T424" s="7" t="s">
        <v>97</v>
      </c>
      <c r="W424" s="7" t="s">
        <v>55</v>
      </c>
    </row>
    <row r="425" spans="1:25" s="7" customFormat="1" x14ac:dyDescent="0.2">
      <c r="A425" s="7" t="s">
        <v>32</v>
      </c>
      <c r="B425" s="7">
        <v>1262021</v>
      </c>
      <c r="C425" s="7">
        <v>3</v>
      </c>
      <c r="D425" s="7">
        <v>5472</v>
      </c>
      <c r="E425" s="7" t="s">
        <v>216</v>
      </c>
      <c r="H425" s="7" t="s">
        <v>7</v>
      </c>
      <c r="K425" s="7">
        <v>3</v>
      </c>
      <c r="L425" s="7" t="s">
        <v>44</v>
      </c>
      <c r="M425" s="7" t="s">
        <v>97</v>
      </c>
      <c r="Q425" s="7">
        <v>7</v>
      </c>
      <c r="R425" s="7">
        <v>5</v>
      </c>
      <c r="S425" s="7" t="s">
        <v>41</v>
      </c>
      <c r="T425" s="7" t="s">
        <v>97</v>
      </c>
      <c r="W425" s="7" t="s">
        <v>55</v>
      </c>
    </row>
    <row r="426" spans="1:25" s="7" customFormat="1" x14ac:dyDescent="0.2">
      <c r="A426" s="7" t="s">
        <v>32</v>
      </c>
      <c r="B426" s="7">
        <v>1262021</v>
      </c>
      <c r="C426" s="7">
        <v>3</v>
      </c>
      <c r="D426" s="7">
        <v>5472</v>
      </c>
      <c r="E426" s="7" t="s">
        <v>216</v>
      </c>
      <c r="H426" s="7" t="s">
        <v>7</v>
      </c>
      <c r="K426" s="7">
        <v>2</v>
      </c>
      <c r="L426" s="7" t="s">
        <v>44</v>
      </c>
      <c r="M426" s="7" t="s">
        <v>97</v>
      </c>
      <c r="Q426" s="7">
        <v>7</v>
      </c>
      <c r="R426" s="7">
        <v>9</v>
      </c>
      <c r="S426" s="7" t="s">
        <v>41</v>
      </c>
      <c r="T426" s="7" t="s">
        <v>97</v>
      </c>
      <c r="W426" s="7" t="s">
        <v>55</v>
      </c>
    </row>
    <row r="427" spans="1:25" s="7" customFormat="1" x14ac:dyDescent="0.2">
      <c r="A427" s="7" t="s">
        <v>32</v>
      </c>
      <c r="B427" s="7">
        <v>1262021</v>
      </c>
      <c r="C427" s="7">
        <v>3</v>
      </c>
      <c r="D427" s="7">
        <v>5472</v>
      </c>
      <c r="E427" s="7" t="s">
        <v>216</v>
      </c>
      <c r="H427" s="7" t="s">
        <v>7</v>
      </c>
      <c r="K427" s="7">
        <v>1</v>
      </c>
      <c r="L427" s="7" t="s">
        <v>44</v>
      </c>
      <c r="M427" s="7" t="s">
        <v>97</v>
      </c>
      <c r="Q427" s="7">
        <v>19</v>
      </c>
      <c r="R427" s="7">
        <v>4</v>
      </c>
      <c r="S427" s="7" t="s">
        <v>41</v>
      </c>
      <c r="T427" s="7" t="s">
        <v>97</v>
      </c>
      <c r="W427" s="7" t="s">
        <v>55</v>
      </c>
    </row>
    <row r="428" spans="1:25" s="7" customFormat="1" x14ac:dyDescent="0.2">
      <c r="A428" s="7" t="s">
        <v>32</v>
      </c>
      <c r="B428" s="7">
        <v>1262021</v>
      </c>
      <c r="C428" s="7">
        <v>3</v>
      </c>
      <c r="D428" s="7">
        <v>5472</v>
      </c>
      <c r="E428" s="7" t="s">
        <v>216</v>
      </c>
      <c r="H428" s="7" t="s">
        <v>7</v>
      </c>
      <c r="Q428" s="7">
        <v>2</v>
      </c>
      <c r="R428" s="7">
        <v>21</v>
      </c>
      <c r="S428" s="7" t="s">
        <v>44</v>
      </c>
      <c r="T428" s="7" t="s">
        <v>97</v>
      </c>
      <c r="W428" s="7" t="s">
        <v>55</v>
      </c>
    </row>
    <row r="429" spans="1:25" x14ac:dyDescent="0.2">
      <c r="A429" s="6" t="s">
        <v>32</v>
      </c>
      <c r="B429" s="6">
        <v>1272021</v>
      </c>
      <c r="C429" s="6">
        <v>1</v>
      </c>
      <c r="D429" s="6">
        <v>5473</v>
      </c>
      <c r="E429" s="6" t="s">
        <v>216</v>
      </c>
      <c r="F429" s="6">
        <v>20</v>
      </c>
      <c r="G429" s="6" t="s">
        <v>196</v>
      </c>
      <c r="I429" s="5">
        <v>215</v>
      </c>
      <c r="J429" s="5" t="s">
        <v>16</v>
      </c>
      <c r="K429" s="5">
        <v>6</v>
      </c>
      <c r="L429" s="5" t="s">
        <v>37</v>
      </c>
      <c r="M429" s="6" t="s">
        <v>97</v>
      </c>
      <c r="N429" s="5">
        <v>74</v>
      </c>
      <c r="O429" s="5">
        <v>55</v>
      </c>
      <c r="P429" s="5">
        <v>11</v>
      </c>
      <c r="Q429" s="5">
        <v>9</v>
      </c>
      <c r="R429" s="5">
        <v>7</v>
      </c>
      <c r="S429" s="5" t="s">
        <v>37</v>
      </c>
      <c r="T429" s="5" t="s">
        <v>97</v>
      </c>
      <c r="U429" s="5" t="s">
        <v>151</v>
      </c>
      <c r="V429" s="5" t="s">
        <v>149</v>
      </c>
      <c r="W429" s="6" t="s">
        <v>55</v>
      </c>
      <c r="Y429" s="5" t="s">
        <v>197</v>
      </c>
    </row>
    <row r="430" spans="1:25" x14ac:dyDescent="0.2">
      <c r="A430" s="6" t="s">
        <v>32</v>
      </c>
      <c r="B430" s="6">
        <v>1272021</v>
      </c>
      <c r="C430" s="6">
        <v>1</v>
      </c>
      <c r="D430" s="6">
        <v>5473</v>
      </c>
      <c r="E430" s="6" t="s">
        <v>216</v>
      </c>
      <c r="K430" s="5">
        <v>8</v>
      </c>
      <c r="L430" s="5" t="s">
        <v>37</v>
      </c>
      <c r="M430" s="6" t="s">
        <v>97</v>
      </c>
      <c r="Q430" s="5">
        <v>2</v>
      </c>
      <c r="R430" s="5">
        <v>2</v>
      </c>
      <c r="S430" s="5" t="s">
        <v>37</v>
      </c>
      <c r="T430" s="5" t="s">
        <v>97</v>
      </c>
      <c r="W430" s="6" t="s">
        <v>55</v>
      </c>
    </row>
    <row r="431" spans="1:25" x14ac:dyDescent="0.2">
      <c r="A431" s="6" t="s">
        <v>32</v>
      </c>
      <c r="B431" s="6">
        <v>1272021</v>
      </c>
      <c r="C431" s="6">
        <v>1</v>
      </c>
      <c r="D431" s="6">
        <v>5473</v>
      </c>
      <c r="E431" s="6" t="s">
        <v>216</v>
      </c>
      <c r="K431" s="5">
        <v>7</v>
      </c>
      <c r="L431" s="5" t="s">
        <v>37</v>
      </c>
      <c r="M431" s="6" t="s">
        <v>97</v>
      </c>
      <c r="T431" s="5" t="s">
        <v>149</v>
      </c>
      <c r="W431" s="6" t="s">
        <v>55</v>
      </c>
    </row>
    <row r="432" spans="1:25" x14ac:dyDescent="0.2">
      <c r="A432" s="6" t="s">
        <v>32</v>
      </c>
      <c r="B432" s="6">
        <v>1272021</v>
      </c>
      <c r="C432" s="6">
        <v>1</v>
      </c>
      <c r="D432" s="6">
        <v>5473</v>
      </c>
      <c r="E432" s="6" t="s">
        <v>216</v>
      </c>
      <c r="K432" s="5">
        <v>12</v>
      </c>
      <c r="L432" s="5" t="s">
        <v>37</v>
      </c>
      <c r="M432" s="6" t="s">
        <v>97</v>
      </c>
      <c r="T432" s="5" t="s">
        <v>149</v>
      </c>
      <c r="W432" s="6" t="s">
        <v>55</v>
      </c>
    </row>
    <row r="433" spans="1:25" x14ac:dyDescent="0.2">
      <c r="A433" s="6" t="s">
        <v>32</v>
      </c>
      <c r="B433" s="6">
        <v>1272021</v>
      </c>
      <c r="C433" s="6">
        <v>1</v>
      </c>
      <c r="D433" s="6">
        <v>5474</v>
      </c>
      <c r="E433" s="6" t="s">
        <v>216</v>
      </c>
      <c r="F433" s="6">
        <v>20</v>
      </c>
      <c r="G433" s="6" t="s">
        <v>198</v>
      </c>
      <c r="I433" s="5">
        <v>345</v>
      </c>
      <c r="J433" s="5" t="s">
        <v>16</v>
      </c>
      <c r="K433" s="5">
        <v>25</v>
      </c>
      <c r="L433" s="5" t="s">
        <v>117</v>
      </c>
      <c r="M433" s="6" t="s">
        <v>97</v>
      </c>
      <c r="N433" s="5">
        <v>113</v>
      </c>
      <c r="O433" s="5">
        <v>88</v>
      </c>
      <c r="P433" s="5">
        <v>56</v>
      </c>
      <c r="Q433" s="5">
        <v>26</v>
      </c>
      <c r="R433" s="5">
        <v>9</v>
      </c>
      <c r="S433" s="5" t="s">
        <v>37</v>
      </c>
      <c r="T433" s="5" t="s">
        <v>97</v>
      </c>
      <c r="U433" s="5" t="s">
        <v>151</v>
      </c>
      <c r="V433" s="5" t="s">
        <v>149</v>
      </c>
      <c r="W433" s="6" t="s">
        <v>55</v>
      </c>
      <c r="Y433" s="5" t="s">
        <v>199</v>
      </c>
    </row>
    <row r="434" spans="1:25" x14ac:dyDescent="0.2">
      <c r="A434" s="6" t="s">
        <v>32</v>
      </c>
      <c r="B434" s="6">
        <v>1272021</v>
      </c>
      <c r="C434" s="6">
        <v>1</v>
      </c>
      <c r="D434" s="6">
        <v>5474</v>
      </c>
      <c r="E434" s="6" t="s">
        <v>216</v>
      </c>
      <c r="K434" s="5">
        <v>14</v>
      </c>
      <c r="L434" s="5" t="s">
        <v>60</v>
      </c>
      <c r="M434" s="6" t="s">
        <v>97</v>
      </c>
      <c r="T434" s="5" t="s">
        <v>149</v>
      </c>
      <c r="W434" s="6" t="s">
        <v>55</v>
      </c>
    </row>
    <row r="435" spans="1:25" x14ac:dyDescent="0.2">
      <c r="A435" s="6" t="s">
        <v>32</v>
      </c>
      <c r="B435" s="6">
        <v>1272021</v>
      </c>
      <c r="C435" s="6">
        <v>1</v>
      </c>
      <c r="D435" s="6">
        <v>5474</v>
      </c>
      <c r="E435" s="6" t="s">
        <v>216</v>
      </c>
      <c r="K435" s="5">
        <v>55</v>
      </c>
      <c r="L435" s="5" t="s">
        <v>37</v>
      </c>
      <c r="M435" s="6" t="s">
        <v>97</v>
      </c>
      <c r="T435" s="5" t="s">
        <v>149</v>
      </c>
      <c r="W435" s="6" t="s">
        <v>55</v>
      </c>
    </row>
    <row r="436" spans="1:25" x14ac:dyDescent="0.2">
      <c r="A436" s="6" t="s">
        <v>32</v>
      </c>
      <c r="B436" s="6">
        <v>1272021</v>
      </c>
      <c r="C436" s="6">
        <v>1</v>
      </c>
      <c r="D436" s="6">
        <v>5474</v>
      </c>
      <c r="E436" s="6" t="s">
        <v>216</v>
      </c>
      <c r="K436" s="5">
        <v>2</v>
      </c>
      <c r="L436" s="5" t="s">
        <v>44</v>
      </c>
      <c r="M436" s="6" t="s">
        <v>97</v>
      </c>
      <c r="T436" s="5" t="s">
        <v>149</v>
      </c>
      <c r="W436" s="6" t="s">
        <v>55</v>
      </c>
    </row>
    <row r="437" spans="1:25" x14ac:dyDescent="0.2">
      <c r="A437" s="6" t="s">
        <v>32</v>
      </c>
      <c r="B437" s="6">
        <v>1272021</v>
      </c>
      <c r="C437" s="6">
        <v>1</v>
      </c>
      <c r="D437" s="6">
        <v>5475</v>
      </c>
      <c r="E437" s="6" t="s">
        <v>216</v>
      </c>
      <c r="F437" s="6">
        <v>21</v>
      </c>
      <c r="G437" s="6" t="s">
        <v>200</v>
      </c>
      <c r="I437" s="5">
        <v>160</v>
      </c>
      <c r="J437" s="5" t="s">
        <v>16</v>
      </c>
      <c r="K437" s="5">
        <v>32</v>
      </c>
      <c r="L437" s="5" t="s">
        <v>44</v>
      </c>
      <c r="M437" s="6" t="s">
        <v>97</v>
      </c>
      <c r="N437" s="5">
        <v>45</v>
      </c>
      <c r="O437" s="5">
        <v>52</v>
      </c>
      <c r="P437" s="5">
        <v>18</v>
      </c>
      <c r="Q437" s="5">
        <v>3</v>
      </c>
      <c r="R437" s="5">
        <v>2</v>
      </c>
      <c r="S437" s="5" t="s">
        <v>44</v>
      </c>
      <c r="T437" s="5" t="s">
        <v>97</v>
      </c>
      <c r="U437" s="5" t="s">
        <v>151</v>
      </c>
      <c r="V437" s="5" t="s">
        <v>149</v>
      </c>
      <c r="W437" s="6" t="s">
        <v>55</v>
      </c>
    </row>
    <row r="438" spans="1:25" x14ac:dyDescent="0.2">
      <c r="A438" s="6" t="s">
        <v>32</v>
      </c>
      <c r="B438" s="6">
        <v>1272021</v>
      </c>
      <c r="C438" s="6">
        <v>1</v>
      </c>
      <c r="D438" s="6">
        <v>5475</v>
      </c>
      <c r="E438" s="6" t="s">
        <v>216</v>
      </c>
      <c r="Q438" s="5">
        <v>6</v>
      </c>
      <c r="R438" s="5">
        <v>5</v>
      </c>
      <c r="S438" s="5" t="s">
        <v>44</v>
      </c>
      <c r="T438" s="5" t="s">
        <v>97</v>
      </c>
      <c r="W438" s="6" t="s">
        <v>55</v>
      </c>
    </row>
    <row r="439" spans="1:25" s="13" customFormat="1" x14ac:dyDescent="0.2">
      <c r="A439" s="12" t="s">
        <v>32</v>
      </c>
      <c r="B439" s="12">
        <v>1272021</v>
      </c>
      <c r="C439" s="13">
        <v>1</v>
      </c>
      <c r="D439" s="12">
        <v>5476</v>
      </c>
      <c r="E439" s="12" t="s">
        <v>216</v>
      </c>
      <c r="F439" s="13">
        <v>19</v>
      </c>
      <c r="G439" s="13" t="s">
        <v>204</v>
      </c>
      <c r="I439" s="13">
        <f>340+32</f>
        <v>372</v>
      </c>
      <c r="J439" s="13" t="s">
        <v>16</v>
      </c>
      <c r="K439" s="13">
        <v>14</v>
      </c>
      <c r="L439" s="13" t="s">
        <v>37</v>
      </c>
      <c r="M439" s="13" t="s">
        <v>97</v>
      </c>
      <c r="N439" s="13">
        <v>113</v>
      </c>
      <c r="O439" s="13">
        <v>95</v>
      </c>
      <c r="P439" s="13">
        <v>73</v>
      </c>
      <c r="Q439" s="13">
        <v>38</v>
      </c>
      <c r="R439" s="13">
        <v>19</v>
      </c>
      <c r="S439" s="13" t="s">
        <v>44</v>
      </c>
      <c r="T439" s="12" t="s">
        <v>97</v>
      </c>
      <c r="U439" s="13" t="s">
        <v>151</v>
      </c>
      <c r="V439" s="13" t="s">
        <v>149</v>
      </c>
      <c r="W439" s="12" t="s">
        <v>55</v>
      </c>
      <c r="Y439" s="12" t="s">
        <v>205</v>
      </c>
    </row>
    <row r="440" spans="1:25" s="13" customFormat="1" x14ac:dyDescent="0.2">
      <c r="A440" s="12" t="s">
        <v>32</v>
      </c>
      <c r="B440" s="12">
        <v>1272021</v>
      </c>
      <c r="C440" s="13">
        <v>1</v>
      </c>
      <c r="D440" s="12">
        <v>5476</v>
      </c>
      <c r="E440" s="12" t="s">
        <v>216</v>
      </c>
      <c r="I440" s="13">
        <v>65</v>
      </c>
      <c r="J440" s="13" t="s">
        <v>64</v>
      </c>
      <c r="K440" s="13">
        <v>6</v>
      </c>
      <c r="L440" s="13" t="s">
        <v>37</v>
      </c>
      <c r="M440" s="13" t="s">
        <v>97</v>
      </c>
      <c r="Q440" s="13">
        <v>11</v>
      </c>
      <c r="R440" s="13">
        <v>12</v>
      </c>
      <c r="S440" s="13" t="s">
        <v>44</v>
      </c>
      <c r="T440" s="12" t="s">
        <v>97</v>
      </c>
      <c r="W440" s="12" t="s">
        <v>55</v>
      </c>
    </row>
    <row r="441" spans="1:25" s="13" customFormat="1" x14ac:dyDescent="0.2">
      <c r="A441" s="12" t="s">
        <v>32</v>
      </c>
      <c r="B441" s="12">
        <v>1272021</v>
      </c>
      <c r="C441" s="13">
        <v>1</v>
      </c>
      <c r="D441" s="12">
        <v>5476</v>
      </c>
      <c r="E441" s="12" t="s">
        <v>216</v>
      </c>
      <c r="K441" s="13">
        <v>32</v>
      </c>
      <c r="L441" s="13" t="s">
        <v>37</v>
      </c>
      <c r="M441" s="13" t="s">
        <v>97</v>
      </c>
      <c r="Q441" s="13">
        <v>10</v>
      </c>
      <c r="R441" s="13">
        <v>3</v>
      </c>
      <c r="S441" s="13" t="s">
        <v>37</v>
      </c>
      <c r="T441" s="12" t="s">
        <v>97</v>
      </c>
      <c r="W441" s="12" t="s">
        <v>55</v>
      </c>
    </row>
    <row r="442" spans="1:25" s="13" customFormat="1" x14ac:dyDescent="0.2">
      <c r="A442" s="12" t="s">
        <v>32</v>
      </c>
      <c r="B442" s="12">
        <v>1272021</v>
      </c>
      <c r="C442" s="13">
        <v>1</v>
      </c>
      <c r="D442" s="12">
        <v>5476</v>
      </c>
      <c r="E442" s="12" t="s">
        <v>216</v>
      </c>
      <c r="K442" s="13">
        <v>25</v>
      </c>
      <c r="L442" s="13" t="s">
        <v>44</v>
      </c>
      <c r="M442" s="13" t="s">
        <v>97</v>
      </c>
      <c r="T442" s="12" t="s">
        <v>149</v>
      </c>
      <c r="W442" s="12" t="s">
        <v>55</v>
      </c>
    </row>
    <row r="443" spans="1:25" s="13" customFormat="1" x14ac:dyDescent="0.2">
      <c r="A443" s="12" t="s">
        <v>32</v>
      </c>
      <c r="B443" s="12">
        <v>1272021</v>
      </c>
      <c r="C443" s="13">
        <v>1</v>
      </c>
      <c r="D443" s="12">
        <v>5476</v>
      </c>
      <c r="E443" s="12" t="s">
        <v>216</v>
      </c>
      <c r="K443" s="13">
        <v>12</v>
      </c>
      <c r="L443" s="13" t="s">
        <v>41</v>
      </c>
      <c r="M443" s="13" t="s">
        <v>97</v>
      </c>
      <c r="T443" s="12" t="s">
        <v>149</v>
      </c>
      <c r="W443" s="12" t="s">
        <v>55</v>
      </c>
    </row>
    <row r="444" spans="1:25" s="13" customFormat="1" x14ac:dyDescent="0.2">
      <c r="A444" s="12" t="s">
        <v>32</v>
      </c>
      <c r="B444" s="12">
        <v>1272021</v>
      </c>
      <c r="C444" s="13">
        <v>1</v>
      </c>
      <c r="D444" s="12">
        <v>5476</v>
      </c>
      <c r="E444" s="12" t="s">
        <v>216</v>
      </c>
      <c r="K444" s="13">
        <v>14</v>
      </c>
      <c r="L444" s="13" t="s">
        <v>44</v>
      </c>
      <c r="M444" s="13" t="s">
        <v>97</v>
      </c>
      <c r="T444" s="12" t="s">
        <v>149</v>
      </c>
      <c r="W444" s="12" t="s">
        <v>55</v>
      </c>
    </row>
    <row r="445" spans="1:25" x14ac:dyDescent="0.2">
      <c r="A445" s="6" t="s">
        <v>32</v>
      </c>
      <c r="B445" s="6">
        <v>1272021</v>
      </c>
      <c r="C445">
        <v>1</v>
      </c>
      <c r="D445" s="6">
        <v>5477</v>
      </c>
      <c r="E445" s="6" t="s">
        <v>216</v>
      </c>
      <c r="F445" s="6">
        <v>19</v>
      </c>
      <c r="G445" s="6" t="s">
        <v>203</v>
      </c>
      <c r="I445" s="5">
        <v>415</v>
      </c>
      <c r="J445" s="5" t="s">
        <v>16</v>
      </c>
      <c r="K445" s="5">
        <v>140</v>
      </c>
      <c r="L445" s="5" t="s">
        <v>37</v>
      </c>
      <c r="M445" s="6" t="s">
        <v>97</v>
      </c>
      <c r="N445" s="5">
        <v>115</v>
      </c>
      <c r="O445" s="5">
        <v>96</v>
      </c>
      <c r="P445" s="5">
        <v>46</v>
      </c>
      <c r="Q445" s="5">
        <v>9</v>
      </c>
      <c r="R445" s="5">
        <v>13</v>
      </c>
      <c r="S445" s="5" t="s">
        <v>44</v>
      </c>
      <c r="T445" s="5" t="s">
        <v>97</v>
      </c>
      <c r="U445" s="5" t="s">
        <v>151</v>
      </c>
      <c r="V445" s="5" t="s">
        <v>149</v>
      </c>
      <c r="W445" s="6" t="s">
        <v>55</v>
      </c>
    </row>
    <row r="446" spans="1:25" x14ac:dyDescent="0.2">
      <c r="A446" s="6" t="s">
        <v>32</v>
      </c>
      <c r="B446" s="6">
        <v>1272021</v>
      </c>
      <c r="C446">
        <v>1</v>
      </c>
      <c r="D446" s="6">
        <v>5477</v>
      </c>
      <c r="E446" s="6" t="s">
        <v>216</v>
      </c>
      <c r="K446" s="5">
        <v>50</v>
      </c>
      <c r="L446" s="5" t="s">
        <v>37</v>
      </c>
      <c r="M446" s="6" t="s">
        <v>97</v>
      </c>
      <c r="Q446" s="5">
        <v>3</v>
      </c>
      <c r="R446" s="5">
        <v>7</v>
      </c>
      <c r="S446" s="5" t="s">
        <v>44</v>
      </c>
      <c r="T446" s="5" t="s">
        <v>97</v>
      </c>
      <c r="W446" s="6" t="s">
        <v>55</v>
      </c>
    </row>
    <row r="447" spans="1:25" x14ac:dyDescent="0.2">
      <c r="A447" s="6" t="s">
        <v>32</v>
      </c>
      <c r="B447" s="6">
        <v>1272021</v>
      </c>
      <c r="C447">
        <v>1</v>
      </c>
      <c r="D447" s="6">
        <v>5477</v>
      </c>
      <c r="E447" s="6" t="s">
        <v>216</v>
      </c>
      <c r="K447" s="5">
        <v>15</v>
      </c>
      <c r="L447" s="5" t="s">
        <v>37</v>
      </c>
      <c r="M447" s="6" t="s">
        <v>97</v>
      </c>
      <c r="Q447" s="5">
        <v>36</v>
      </c>
      <c r="R447" s="5">
        <v>5</v>
      </c>
      <c r="S447" s="5" t="s">
        <v>37</v>
      </c>
      <c r="T447" s="5" t="s">
        <v>97</v>
      </c>
      <c r="W447" s="6" t="s">
        <v>55</v>
      </c>
    </row>
    <row r="448" spans="1:25" x14ac:dyDescent="0.2">
      <c r="A448" s="6" t="s">
        <v>32</v>
      </c>
      <c r="B448" s="6">
        <v>1272021</v>
      </c>
      <c r="C448">
        <v>1</v>
      </c>
      <c r="D448" s="6">
        <v>5477</v>
      </c>
      <c r="E448" s="6" t="s">
        <v>216</v>
      </c>
      <c r="K448" s="5">
        <v>20</v>
      </c>
      <c r="L448" s="5" t="s">
        <v>44</v>
      </c>
      <c r="M448" s="6" t="s">
        <v>97</v>
      </c>
      <c r="Q448" s="5">
        <v>14</v>
      </c>
      <c r="R448" s="5">
        <v>11</v>
      </c>
      <c r="S448" s="5" t="s">
        <v>37</v>
      </c>
      <c r="T448" s="5" t="s">
        <v>97</v>
      </c>
      <c r="W448" s="6" t="s">
        <v>55</v>
      </c>
    </row>
    <row r="449" spans="1:25" x14ac:dyDescent="0.2">
      <c r="A449" s="6" t="s">
        <v>32</v>
      </c>
      <c r="B449" s="6">
        <v>1272021</v>
      </c>
      <c r="C449">
        <v>1</v>
      </c>
      <c r="D449" s="6">
        <v>5477</v>
      </c>
      <c r="E449" s="6" t="s">
        <v>216</v>
      </c>
      <c r="K449" s="5">
        <v>18</v>
      </c>
      <c r="L449" s="5" t="s">
        <v>44</v>
      </c>
      <c r="M449" s="6" t="s">
        <v>97</v>
      </c>
      <c r="Q449" s="5">
        <v>6</v>
      </c>
      <c r="R449" s="5">
        <v>10</v>
      </c>
      <c r="S449" s="5" t="s">
        <v>44</v>
      </c>
      <c r="T449" s="5" t="s">
        <v>97</v>
      </c>
      <c r="W449" s="6" t="s">
        <v>55</v>
      </c>
    </row>
    <row r="450" spans="1:25" x14ac:dyDescent="0.2">
      <c r="A450" s="6" t="s">
        <v>32</v>
      </c>
      <c r="B450" s="6">
        <v>1272021</v>
      </c>
      <c r="C450">
        <v>1</v>
      </c>
      <c r="D450" s="6">
        <v>5477</v>
      </c>
      <c r="E450" s="6" t="s">
        <v>216</v>
      </c>
      <c r="K450" s="5">
        <v>5</v>
      </c>
      <c r="L450" s="5" t="s">
        <v>44</v>
      </c>
      <c r="M450" s="6" t="s">
        <v>97</v>
      </c>
      <c r="Q450" s="5">
        <v>12</v>
      </c>
      <c r="R450" s="5">
        <v>18</v>
      </c>
      <c r="S450" s="5" t="s">
        <v>44</v>
      </c>
      <c r="T450" s="5" t="s">
        <v>97</v>
      </c>
      <c r="W450" s="6" t="s">
        <v>55</v>
      </c>
    </row>
    <row r="451" spans="1:25" x14ac:dyDescent="0.2">
      <c r="A451" s="6" t="s">
        <v>32</v>
      </c>
      <c r="B451" s="6">
        <v>1272021</v>
      </c>
      <c r="C451" s="6">
        <v>2</v>
      </c>
      <c r="D451" s="6">
        <v>5478</v>
      </c>
      <c r="E451" s="6" t="s">
        <v>216</v>
      </c>
      <c r="F451" s="6">
        <v>20</v>
      </c>
      <c r="G451" s="6" t="s">
        <v>206</v>
      </c>
      <c r="I451" s="5">
        <v>355</v>
      </c>
      <c r="J451" s="5" t="s">
        <v>16</v>
      </c>
      <c r="K451" s="5">
        <v>57</v>
      </c>
      <c r="L451" s="5" t="s">
        <v>44</v>
      </c>
      <c r="M451" s="6" t="s">
        <v>97</v>
      </c>
      <c r="N451" s="5">
        <v>112</v>
      </c>
      <c r="O451" s="5">
        <v>92</v>
      </c>
      <c r="P451" s="5">
        <v>46</v>
      </c>
      <c r="Q451" s="5">
        <v>49</v>
      </c>
      <c r="R451" s="5">
        <v>32</v>
      </c>
      <c r="S451" s="5" t="s">
        <v>44</v>
      </c>
      <c r="T451" s="5" t="s">
        <v>97</v>
      </c>
      <c r="U451" s="5" t="s">
        <v>151</v>
      </c>
      <c r="V451" s="5" t="s">
        <v>149</v>
      </c>
      <c r="W451" s="6" t="s">
        <v>55</v>
      </c>
      <c r="Y451" s="5" t="s">
        <v>195</v>
      </c>
    </row>
    <row r="452" spans="1:25" x14ac:dyDescent="0.2">
      <c r="A452" s="6" t="s">
        <v>32</v>
      </c>
      <c r="B452" s="6">
        <v>1272021</v>
      </c>
      <c r="C452" s="6">
        <v>2</v>
      </c>
      <c r="D452" s="6">
        <v>5478</v>
      </c>
      <c r="E452" s="6" t="s">
        <v>216</v>
      </c>
      <c r="K452" s="5">
        <v>102</v>
      </c>
      <c r="L452" s="5" t="s">
        <v>44</v>
      </c>
      <c r="M452" s="6" t="s">
        <v>97</v>
      </c>
      <c r="Q452" s="5">
        <v>13</v>
      </c>
      <c r="R452" s="5">
        <v>18</v>
      </c>
      <c r="S452" s="5" t="s">
        <v>44</v>
      </c>
      <c r="T452" s="5" t="s">
        <v>97</v>
      </c>
      <c r="W452" s="6" t="s">
        <v>55</v>
      </c>
    </row>
    <row r="453" spans="1:25" x14ac:dyDescent="0.2">
      <c r="A453" s="6" t="s">
        <v>32</v>
      </c>
      <c r="B453" s="6">
        <v>1272021</v>
      </c>
      <c r="C453" s="6">
        <v>2</v>
      </c>
      <c r="D453" s="6">
        <v>5478</v>
      </c>
      <c r="E453" s="6" t="s">
        <v>216</v>
      </c>
      <c r="K453" s="5">
        <v>27</v>
      </c>
      <c r="L453" s="5" t="s">
        <v>37</v>
      </c>
      <c r="M453" s="6" t="s">
        <v>97</v>
      </c>
      <c r="Q453" s="5">
        <v>30</v>
      </c>
      <c r="R453" s="5">
        <v>19</v>
      </c>
      <c r="S453" s="5" t="s">
        <v>44</v>
      </c>
      <c r="T453" s="5" t="s">
        <v>97</v>
      </c>
      <c r="W453" s="6" t="s">
        <v>55</v>
      </c>
    </row>
    <row r="454" spans="1:25" x14ac:dyDescent="0.2">
      <c r="A454" s="6" t="s">
        <v>32</v>
      </c>
      <c r="B454" s="6">
        <v>1272021</v>
      </c>
      <c r="C454" s="6">
        <v>2</v>
      </c>
      <c r="D454" s="6">
        <v>5478</v>
      </c>
      <c r="E454" s="6" t="s">
        <v>216</v>
      </c>
      <c r="K454" s="5">
        <v>2</v>
      </c>
      <c r="L454" s="5" t="s">
        <v>44</v>
      </c>
      <c r="M454" s="6" t="s">
        <v>97</v>
      </c>
      <c r="Q454" s="5">
        <v>11</v>
      </c>
      <c r="R454" s="5">
        <v>6</v>
      </c>
      <c r="S454" s="5" t="s">
        <v>37</v>
      </c>
      <c r="T454" s="5" t="s">
        <v>97</v>
      </c>
      <c r="W454" s="6" t="s">
        <v>55</v>
      </c>
    </row>
    <row r="455" spans="1:25" x14ac:dyDescent="0.2">
      <c r="A455" s="6" t="s">
        <v>32</v>
      </c>
      <c r="B455" s="6">
        <v>1272021</v>
      </c>
      <c r="C455" s="6">
        <v>2</v>
      </c>
      <c r="D455" s="6">
        <v>5478</v>
      </c>
      <c r="E455" s="6" t="s">
        <v>216</v>
      </c>
      <c r="K455" s="5">
        <v>7</v>
      </c>
      <c r="L455" s="5" t="s">
        <v>44</v>
      </c>
      <c r="M455" s="6" t="s">
        <v>97</v>
      </c>
      <c r="Q455" s="5">
        <v>3</v>
      </c>
      <c r="R455" s="5">
        <v>5</v>
      </c>
      <c r="S455" s="5" t="s">
        <v>44</v>
      </c>
      <c r="T455" s="5" t="s">
        <v>97</v>
      </c>
      <c r="W455" s="6" t="s">
        <v>55</v>
      </c>
    </row>
    <row r="456" spans="1:25" x14ac:dyDescent="0.2">
      <c r="A456" s="6" t="s">
        <v>32</v>
      </c>
      <c r="B456" s="6">
        <v>1272021</v>
      </c>
      <c r="C456" s="6">
        <v>2</v>
      </c>
      <c r="D456" s="6">
        <v>5478</v>
      </c>
      <c r="E456" s="6" t="s">
        <v>216</v>
      </c>
      <c r="Q456" s="5">
        <v>5</v>
      </c>
      <c r="R456" s="5">
        <v>13</v>
      </c>
      <c r="S456" s="5" t="s">
        <v>44</v>
      </c>
      <c r="T456" s="5" t="s">
        <v>97</v>
      </c>
      <c r="W456" s="6" t="s">
        <v>55</v>
      </c>
    </row>
    <row r="457" spans="1:25" s="12" customFormat="1" x14ac:dyDescent="0.2">
      <c r="A457" s="12" t="s">
        <v>32</v>
      </c>
      <c r="B457" s="12">
        <v>1272021</v>
      </c>
      <c r="C457" s="12">
        <v>2</v>
      </c>
      <c r="D457" s="12">
        <v>5479</v>
      </c>
      <c r="E457" s="12" t="s">
        <v>216</v>
      </c>
      <c r="F457" s="12">
        <v>19</v>
      </c>
      <c r="G457" s="12" t="s">
        <v>207</v>
      </c>
      <c r="I457" s="12">
        <v>295</v>
      </c>
      <c r="J457" s="12" t="s">
        <v>16</v>
      </c>
      <c r="K457" s="12">
        <v>55</v>
      </c>
      <c r="L457" s="12" t="s">
        <v>44</v>
      </c>
      <c r="M457" s="12" t="s">
        <v>97</v>
      </c>
      <c r="N457" s="12">
        <v>91</v>
      </c>
      <c r="O457" s="12">
        <v>68</v>
      </c>
      <c r="P457" s="12">
        <v>43</v>
      </c>
      <c r="Q457" s="12">
        <v>42</v>
      </c>
      <c r="R457" s="12">
        <v>21</v>
      </c>
      <c r="S457" s="12" t="s">
        <v>44</v>
      </c>
      <c r="T457" s="12" t="s">
        <v>97</v>
      </c>
      <c r="U457" s="12" t="s">
        <v>151</v>
      </c>
      <c r="V457" s="12" t="s">
        <v>149</v>
      </c>
      <c r="W457" s="12" t="s">
        <v>55</v>
      </c>
      <c r="Y457" s="12" t="s">
        <v>208</v>
      </c>
    </row>
    <row r="458" spans="1:25" s="12" customFormat="1" x14ac:dyDescent="0.2">
      <c r="A458" s="12" t="s">
        <v>32</v>
      </c>
      <c r="B458" s="12">
        <v>1272021</v>
      </c>
      <c r="C458" s="12">
        <v>2</v>
      </c>
      <c r="D458" s="12">
        <v>5479</v>
      </c>
      <c r="E458" s="12" t="s">
        <v>216</v>
      </c>
      <c r="K458" s="12">
        <v>2</v>
      </c>
      <c r="L458" s="12" t="s">
        <v>44</v>
      </c>
      <c r="M458" s="12" t="s">
        <v>97</v>
      </c>
      <c r="Q458" s="12">
        <v>1</v>
      </c>
      <c r="R458" s="12">
        <v>3</v>
      </c>
      <c r="S458" s="12" t="s">
        <v>141</v>
      </c>
      <c r="T458" s="12" t="s">
        <v>97</v>
      </c>
      <c r="W458" s="12" t="s">
        <v>55</v>
      </c>
    </row>
    <row r="459" spans="1:25" s="12" customFormat="1" x14ac:dyDescent="0.2">
      <c r="A459" s="12" t="s">
        <v>32</v>
      </c>
      <c r="B459" s="12">
        <v>1272021</v>
      </c>
      <c r="C459" s="12">
        <v>2</v>
      </c>
      <c r="D459" s="12">
        <v>5479</v>
      </c>
      <c r="E459" s="12" t="s">
        <v>216</v>
      </c>
      <c r="K459" s="12">
        <v>1</v>
      </c>
      <c r="L459" s="12" t="s">
        <v>37</v>
      </c>
      <c r="M459" s="12" t="s">
        <v>97</v>
      </c>
      <c r="T459" s="12" t="s">
        <v>149</v>
      </c>
      <c r="W459" s="12" t="s">
        <v>55</v>
      </c>
    </row>
    <row r="460" spans="1:25" s="12" customFormat="1" x14ac:dyDescent="0.2">
      <c r="A460" s="12" t="s">
        <v>32</v>
      </c>
      <c r="B460" s="12">
        <v>1272021</v>
      </c>
      <c r="C460" s="12">
        <v>2</v>
      </c>
      <c r="D460" s="12">
        <v>5479</v>
      </c>
      <c r="E460" s="12" t="s">
        <v>216</v>
      </c>
      <c r="K460" s="12">
        <v>1</v>
      </c>
      <c r="L460" s="12" t="s">
        <v>141</v>
      </c>
      <c r="M460" s="12" t="s">
        <v>141</v>
      </c>
      <c r="T460" s="12" t="s">
        <v>149</v>
      </c>
      <c r="W460" s="12" t="s">
        <v>55</v>
      </c>
    </row>
    <row r="461" spans="1:25" x14ac:dyDescent="0.2">
      <c r="A461" s="6" t="s">
        <v>32</v>
      </c>
      <c r="B461" s="6">
        <v>1272021</v>
      </c>
      <c r="C461" s="6">
        <v>2</v>
      </c>
      <c r="D461" s="6">
        <v>5480</v>
      </c>
      <c r="E461" s="6" t="s">
        <v>217</v>
      </c>
      <c r="F461" s="6">
        <v>17</v>
      </c>
      <c r="G461" s="6" t="s">
        <v>210</v>
      </c>
      <c r="I461" s="5">
        <v>226</v>
      </c>
      <c r="J461" s="5" t="s">
        <v>16</v>
      </c>
      <c r="K461" s="5">
        <v>105</v>
      </c>
      <c r="L461" s="5" t="s">
        <v>44</v>
      </c>
      <c r="M461" s="6" t="s">
        <v>97</v>
      </c>
      <c r="N461" s="5">
        <v>67</v>
      </c>
      <c r="O461" s="5">
        <v>57</v>
      </c>
      <c r="P461" s="5">
        <v>26</v>
      </c>
      <c r="Q461" s="5">
        <v>8</v>
      </c>
      <c r="R461" s="5">
        <v>15</v>
      </c>
      <c r="S461" s="5" t="s">
        <v>44</v>
      </c>
      <c r="T461" s="5" t="s">
        <v>97</v>
      </c>
      <c r="U461" s="5" t="s">
        <v>151</v>
      </c>
      <c r="V461" s="5" t="s">
        <v>149</v>
      </c>
      <c r="W461" s="6" t="s">
        <v>55</v>
      </c>
      <c r="Y461" s="5" t="s">
        <v>211</v>
      </c>
    </row>
    <row r="462" spans="1:25" x14ac:dyDescent="0.2">
      <c r="A462" s="6" t="s">
        <v>32</v>
      </c>
      <c r="B462" s="6">
        <v>1272021</v>
      </c>
      <c r="C462" s="6">
        <v>2</v>
      </c>
      <c r="D462" s="6">
        <v>5480</v>
      </c>
      <c r="E462" s="6" t="s">
        <v>217</v>
      </c>
      <c r="K462" s="5">
        <v>15</v>
      </c>
      <c r="L462" s="5" t="s">
        <v>44</v>
      </c>
      <c r="M462" s="6" t="s">
        <v>97</v>
      </c>
      <c r="Q462" s="5">
        <v>15</v>
      </c>
      <c r="R462" s="5">
        <v>11</v>
      </c>
      <c r="S462" s="5" t="s">
        <v>44</v>
      </c>
      <c r="T462" s="5" t="s">
        <v>97</v>
      </c>
      <c r="W462" s="6" t="s">
        <v>55</v>
      </c>
    </row>
    <row r="463" spans="1:25" x14ac:dyDescent="0.2">
      <c r="A463" s="6" t="s">
        <v>32</v>
      </c>
      <c r="B463" s="6">
        <v>1272021</v>
      </c>
      <c r="C463" s="6">
        <v>2</v>
      </c>
      <c r="D463" s="6">
        <v>5480</v>
      </c>
      <c r="E463" s="6" t="s">
        <v>217</v>
      </c>
      <c r="K463" s="5">
        <v>7</v>
      </c>
      <c r="L463" s="5" t="s">
        <v>44</v>
      </c>
      <c r="M463" s="6" t="s">
        <v>97</v>
      </c>
      <c r="Q463" s="5">
        <v>2</v>
      </c>
      <c r="R463" s="5">
        <v>3</v>
      </c>
      <c r="S463" s="5" t="s">
        <v>44</v>
      </c>
      <c r="T463" s="5" t="s">
        <v>97</v>
      </c>
      <c r="W463" s="6" t="s">
        <v>55</v>
      </c>
    </row>
    <row r="464" spans="1:25" x14ac:dyDescent="0.2">
      <c r="A464" s="6" t="s">
        <v>32</v>
      </c>
      <c r="B464" s="6">
        <v>1272021</v>
      </c>
      <c r="C464" s="6">
        <v>2</v>
      </c>
      <c r="D464" s="6">
        <v>5480</v>
      </c>
      <c r="E464" s="6" t="s">
        <v>217</v>
      </c>
      <c r="Q464" s="5">
        <v>17</v>
      </c>
      <c r="R464" s="5">
        <v>10</v>
      </c>
      <c r="S464" s="5" t="s">
        <v>44</v>
      </c>
      <c r="T464" s="5" t="s">
        <v>97</v>
      </c>
      <c r="W464" s="6" t="s">
        <v>55</v>
      </c>
    </row>
    <row r="465" spans="1:25" x14ac:dyDescent="0.2">
      <c r="A465" s="6" t="s">
        <v>32</v>
      </c>
      <c r="B465" s="6">
        <v>1272021</v>
      </c>
      <c r="C465" s="6">
        <v>2</v>
      </c>
      <c r="D465" s="6">
        <v>5480</v>
      </c>
      <c r="E465" s="6" t="s">
        <v>217</v>
      </c>
      <c r="Q465" s="5">
        <v>2</v>
      </c>
      <c r="R465" s="5">
        <v>2</v>
      </c>
      <c r="S465" s="5" t="s">
        <v>44</v>
      </c>
      <c r="T465" s="5" t="s">
        <v>97</v>
      </c>
      <c r="W465" s="6" t="s">
        <v>55</v>
      </c>
    </row>
    <row r="466" spans="1:25" x14ac:dyDescent="0.2">
      <c r="A466" s="6" t="s">
        <v>32</v>
      </c>
      <c r="B466" s="6">
        <v>1272021</v>
      </c>
      <c r="C466" s="6">
        <v>2</v>
      </c>
      <c r="D466" s="6">
        <v>5481</v>
      </c>
      <c r="E466" s="6" t="s">
        <v>217</v>
      </c>
      <c r="G466" s="6" t="s">
        <v>212</v>
      </c>
      <c r="I466" s="5">
        <v>490</v>
      </c>
      <c r="J466" s="5" t="s">
        <v>16</v>
      </c>
      <c r="K466" s="5">
        <v>4</v>
      </c>
      <c r="L466" s="5" t="s">
        <v>213</v>
      </c>
      <c r="M466" s="6" t="s">
        <v>97</v>
      </c>
      <c r="N466" s="5">
        <v>126</v>
      </c>
      <c r="O466" s="5">
        <v>95</v>
      </c>
      <c r="P466" s="5">
        <v>110</v>
      </c>
      <c r="Q466" s="5">
        <v>15</v>
      </c>
      <c r="R466" s="5">
        <v>11</v>
      </c>
      <c r="S466" s="5" t="s">
        <v>44</v>
      </c>
      <c r="T466" s="5" t="s">
        <v>97</v>
      </c>
      <c r="U466" s="5" t="s">
        <v>151</v>
      </c>
      <c r="V466" s="5" t="s">
        <v>149</v>
      </c>
      <c r="W466" s="6" t="s">
        <v>55</v>
      </c>
      <c r="Y466" s="5" t="s">
        <v>214</v>
      </c>
    </row>
    <row r="467" spans="1:25" x14ac:dyDescent="0.2">
      <c r="A467" s="6" t="s">
        <v>32</v>
      </c>
      <c r="B467" s="6">
        <v>1272021</v>
      </c>
      <c r="C467" s="6">
        <v>2</v>
      </c>
      <c r="D467" s="6">
        <v>5481</v>
      </c>
      <c r="E467" s="6" t="s">
        <v>217</v>
      </c>
      <c r="K467" s="5">
        <v>65</v>
      </c>
      <c r="L467" s="5" t="s">
        <v>44</v>
      </c>
      <c r="M467" s="6" t="s">
        <v>97</v>
      </c>
      <c r="Q467" s="5">
        <v>15</v>
      </c>
      <c r="R467" s="5">
        <v>5</v>
      </c>
      <c r="S467" s="5" t="s">
        <v>44</v>
      </c>
      <c r="T467" s="5" t="s">
        <v>97</v>
      </c>
      <c r="W467" s="6" t="s">
        <v>55</v>
      </c>
    </row>
    <row r="468" spans="1:25" x14ac:dyDescent="0.2">
      <c r="A468" s="6" t="s">
        <v>32</v>
      </c>
      <c r="B468" s="6">
        <v>1272021</v>
      </c>
      <c r="C468" s="6">
        <v>2</v>
      </c>
      <c r="D468" s="6">
        <v>5481</v>
      </c>
      <c r="E468" s="6" t="s">
        <v>217</v>
      </c>
      <c r="K468" s="5">
        <v>6</v>
      </c>
      <c r="L468" s="5" t="s">
        <v>44</v>
      </c>
      <c r="M468" s="6" t="s">
        <v>97</v>
      </c>
      <c r="Q468" s="5">
        <v>10</v>
      </c>
      <c r="R468" s="5">
        <v>5</v>
      </c>
      <c r="S468" s="5" t="s">
        <v>37</v>
      </c>
      <c r="T468" s="5" t="s">
        <v>97</v>
      </c>
      <c r="W468" s="6" t="s">
        <v>55</v>
      </c>
    </row>
    <row r="469" spans="1:25" x14ac:dyDescent="0.2">
      <c r="A469" s="6" t="s">
        <v>32</v>
      </c>
      <c r="B469" s="6">
        <v>1272021</v>
      </c>
      <c r="C469" s="6">
        <v>2</v>
      </c>
      <c r="D469" s="6">
        <v>5481</v>
      </c>
      <c r="E469" s="6" t="s">
        <v>217</v>
      </c>
      <c r="K469" s="5">
        <v>9</v>
      </c>
      <c r="L469" s="5" t="s">
        <v>44</v>
      </c>
      <c r="M469" s="6" t="s">
        <v>97</v>
      </c>
      <c r="Q469" s="5">
        <v>6</v>
      </c>
      <c r="R469" s="5">
        <v>2</v>
      </c>
      <c r="S469" s="5" t="s">
        <v>44</v>
      </c>
      <c r="T469" s="5" t="s">
        <v>97</v>
      </c>
      <c r="W469" s="6" t="s">
        <v>55</v>
      </c>
    </row>
    <row r="470" spans="1:25" x14ac:dyDescent="0.2">
      <c r="A470" s="6" t="s">
        <v>32</v>
      </c>
      <c r="B470" s="6">
        <v>1272021</v>
      </c>
      <c r="C470" s="6">
        <v>2</v>
      </c>
      <c r="D470" s="6">
        <v>5481</v>
      </c>
      <c r="E470" s="6" t="s">
        <v>217</v>
      </c>
      <c r="K470" s="5">
        <v>50</v>
      </c>
      <c r="L470" s="5" t="s">
        <v>44</v>
      </c>
      <c r="M470" s="6" t="s">
        <v>97</v>
      </c>
      <c r="Q470" s="5">
        <v>8</v>
      </c>
      <c r="R470" s="5">
        <v>9</v>
      </c>
      <c r="S470" s="5" t="s">
        <v>44</v>
      </c>
      <c r="T470" s="5" t="s">
        <v>97</v>
      </c>
      <c r="W470" s="6" t="s">
        <v>55</v>
      </c>
    </row>
    <row r="471" spans="1:25" x14ac:dyDescent="0.2">
      <c r="A471" s="6" t="s">
        <v>32</v>
      </c>
      <c r="B471" s="6">
        <v>1272021</v>
      </c>
      <c r="C471" s="6">
        <v>2</v>
      </c>
      <c r="D471" s="6">
        <v>5481</v>
      </c>
      <c r="E471" s="6" t="s">
        <v>217</v>
      </c>
      <c r="K471" s="5">
        <v>10</v>
      </c>
      <c r="L471" s="5" t="s">
        <v>44</v>
      </c>
      <c r="M471" s="6" t="s">
        <v>97</v>
      </c>
      <c r="T471" s="5" t="s">
        <v>149</v>
      </c>
      <c r="W471" s="6" t="s">
        <v>55</v>
      </c>
    </row>
    <row r="472" spans="1:25" x14ac:dyDescent="0.2">
      <c r="A472" s="6" t="s">
        <v>32</v>
      </c>
      <c r="B472" s="6">
        <v>1272021</v>
      </c>
      <c r="C472" s="6">
        <v>2</v>
      </c>
      <c r="D472" s="6">
        <v>5481</v>
      </c>
      <c r="E472" s="6" t="s">
        <v>217</v>
      </c>
      <c r="K472" s="5">
        <v>57</v>
      </c>
      <c r="L472" s="5" t="s">
        <v>44</v>
      </c>
      <c r="M472" s="6" t="s">
        <v>97</v>
      </c>
      <c r="T472" s="5" t="s">
        <v>149</v>
      </c>
      <c r="W472" s="6" t="s">
        <v>55</v>
      </c>
    </row>
    <row r="473" spans="1:25" s="7" customFormat="1" x14ac:dyDescent="0.2">
      <c r="A473" s="7" t="s">
        <v>32</v>
      </c>
      <c r="B473" s="11">
        <v>81120</v>
      </c>
      <c r="C473" s="11"/>
      <c r="D473" s="11" t="s">
        <v>228</v>
      </c>
      <c r="H473" s="11" t="s">
        <v>8</v>
      </c>
      <c r="N473">
        <v>108</v>
      </c>
      <c r="O473">
        <v>81</v>
      </c>
      <c r="Q473">
        <v>18</v>
      </c>
      <c r="R473">
        <v>7</v>
      </c>
      <c r="T473" s="7" t="s">
        <v>57</v>
      </c>
      <c r="U473" s="7" t="s">
        <v>151</v>
      </c>
      <c r="V473" s="7" t="s">
        <v>152</v>
      </c>
      <c r="W473" s="6" t="s">
        <v>55</v>
      </c>
    </row>
    <row r="474" spans="1:25" s="7" customFormat="1" x14ac:dyDescent="0.2">
      <c r="A474" s="7" t="s">
        <v>32</v>
      </c>
      <c r="B474" s="11">
        <v>81120</v>
      </c>
      <c r="C474" s="11"/>
      <c r="D474" s="11" t="s">
        <v>228</v>
      </c>
      <c r="H474" s="11" t="s">
        <v>8</v>
      </c>
      <c r="N474"/>
      <c r="O474"/>
      <c r="Q474">
        <v>40</v>
      </c>
      <c r="R474">
        <v>13</v>
      </c>
      <c r="T474" s="7" t="s">
        <v>97</v>
      </c>
      <c r="W474" s="6" t="s">
        <v>55</v>
      </c>
    </row>
    <row r="475" spans="1:25" s="7" customFormat="1" x14ac:dyDescent="0.2">
      <c r="A475" s="7" t="s">
        <v>32</v>
      </c>
      <c r="B475" s="11">
        <v>81120</v>
      </c>
      <c r="C475" s="11"/>
      <c r="D475" s="11" t="s">
        <v>229</v>
      </c>
      <c r="H475" s="11" t="s">
        <v>8</v>
      </c>
      <c r="N475">
        <v>74</v>
      </c>
      <c r="O475">
        <v>89</v>
      </c>
      <c r="Q475">
        <v>43</v>
      </c>
      <c r="R475">
        <v>67</v>
      </c>
      <c r="T475" s="7" t="s">
        <v>57</v>
      </c>
      <c r="U475" s="7" t="s">
        <v>151</v>
      </c>
      <c r="V475" s="7" t="s">
        <v>152</v>
      </c>
      <c r="W475" s="6" t="s">
        <v>55</v>
      </c>
    </row>
    <row r="476" spans="1:25" s="7" customFormat="1" x14ac:dyDescent="0.2">
      <c r="A476" s="7" t="s">
        <v>32</v>
      </c>
      <c r="B476" s="11">
        <v>81120</v>
      </c>
      <c r="C476" s="11"/>
      <c r="D476" s="11" t="s">
        <v>229</v>
      </c>
      <c r="H476" s="11" t="s">
        <v>8</v>
      </c>
      <c r="N476"/>
      <c r="O476"/>
      <c r="Q476">
        <v>10</v>
      </c>
      <c r="R476">
        <v>7</v>
      </c>
      <c r="T476" s="7" t="s">
        <v>97</v>
      </c>
      <c r="W476" s="6" t="s">
        <v>55</v>
      </c>
    </row>
    <row r="477" spans="1:25" s="7" customFormat="1" x14ac:dyDescent="0.2">
      <c r="A477" s="7" t="s">
        <v>32</v>
      </c>
      <c r="B477" s="11">
        <v>81220</v>
      </c>
      <c r="C477" s="11"/>
      <c r="D477" s="11" t="s">
        <v>230</v>
      </c>
      <c r="H477" s="11" t="s">
        <v>7</v>
      </c>
      <c r="N477">
        <v>53</v>
      </c>
      <c r="O477">
        <v>39</v>
      </c>
      <c r="Q477">
        <v>16</v>
      </c>
      <c r="R477">
        <v>7</v>
      </c>
      <c r="T477" s="7" t="s">
        <v>57</v>
      </c>
      <c r="U477" s="7" t="s">
        <v>151</v>
      </c>
      <c r="V477" s="7" t="s">
        <v>152</v>
      </c>
      <c r="W477" s="6" t="s">
        <v>55</v>
      </c>
    </row>
    <row r="478" spans="1:25" s="7" customFormat="1" x14ac:dyDescent="0.2">
      <c r="A478" s="7" t="s">
        <v>32</v>
      </c>
      <c r="B478" s="11">
        <v>81220</v>
      </c>
      <c r="C478" s="11"/>
      <c r="D478" s="11" t="s">
        <v>230</v>
      </c>
      <c r="H478" s="11" t="s">
        <v>7</v>
      </c>
      <c r="N478"/>
      <c r="O478"/>
      <c r="Q478">
        <v>13</v>
      </c>
      <c r="R478">
        <v>7</v>
      </c>
      <c r="T478" s="7" t="s">
        <v>97</v>
      </c>
      <c r="W478" s="6" t="s">
        <v>55</v>
      </c>
    </row>
    <row r="479" spans="1:25" s="7" customFormat="1" x14ac:dyDescent="0.2">
      <c r="A479" s="7" t="s">
        <v>32</v>
      </c>
      <c r="B479" s="11">
        <v>81220</v>
      </c>
      <c r="C479" s="11"/>
      <c r="D479" s="11" t="s">
        <v>231</v>
      </c>
      <c r="H479" s="11" t="s">
        <v>8</v>
      </c>
      <c r="N479">
        <v>77</v>
      </c>
      <c r="O479">
        <v>76</v>
      </c>
      <c r="Q479">
        <v>11</v>
      </c>
      <c r="R479">
        <v>1</v>
      </c>
      <c r="T479" s="7" t="s">
        <v>57</v>
      </c>
      <c r="U479" s="7" t="s">
        <v>151</v>
      </c>
      <c r="V479" s="7" t="s">
        <v>152</v>
      </c>
      <c r="W479" s="6" t="s">
        <v>55</v>
      </c>
    </row>
    <row r="480" spans="1:25" s="7" customFormat="1" x14ac:dyDescent="0.2">
      <c r="A480" s="7" t="s">
        <v>32</v>
      </c>
      <c r="B480" s="11">
        <v>81220</v>
      </c>
      <c r="C480" s="11"/>
      <c r="D480" s="11" t="s">
        <v>231</v>
      </c>
      <c r="H480" s="11" t="s">
        <v>8</v>
      </c>
      <c r="N480"/>
      <c r="O480"/>
      <c r="Q480">
        <v>7</v>
      </c>
      <c r="R480">
        <v>4</v>
      </c>
      <c r="T480" s="7" t="s">
        <v>97</v>
      </c>
      <c r="W480" s="6" t="s">
        <v>55</v>
      </c>
    </row>
    <row r="481" spans="1:23" s="7" customFormat="1" x14ac:dyDescent="0.2">
      <c r="A481" s="7" t="s">
        <v>32</v>
      </c>
      <c r="B481" s="11">
        <v>81220</v>
      </c>
      <c r="C481" s="11"/>
      <c r="D481" s="11" t="s">
        <v>232</v>
      </c>
      <c r="H481" s="11" t="s">
        <v>7</v>
      </c>
      <c r="N481">
        <v>68</v>
      </c>
      <c r="O481">
        <v>88</v>
      </c>
      <c r="Q481">
        <v>11</v>
      </c>
      <c r="R481">
        <v>9</v>
      </c>
      <c r="T481" s="7" t="s">
        <v>57</v>
      </c>
      <c r="U481" s="7" t="s">
        <v>151</v>
      </c>
      <c r="V481" s="7" t="s">
        <v>152</v>
      </c>
      <c r="W481" s="6" t="s">
        <v>55</v>
      </c>
    </row>
    <row r="482" spans="1:23" s="7" customFormat="1" x14ac:dyDescent="0.2">
      <c r="A482" s="7" t="s">
        <v>32</v>
      </c>
      <c r="B482" s="11">
        <v>81220</v>
      </c>
      <c r="C482" s="11"/>
      <c r="D482" s="11" t="s">
        <v>232</v>
      </c>
      <c r="H482" s="11" t="s">
        <v>7</v>
      </c>
      <c r="N482"/>
      <c r="O482"/>
      <c r="Q482">
        <v>4</v>
      </c>
      <c r="R482">
        <v>8</v>
      </c>
      <c r="T482" s="7" t="s">
        <v>97</v>
      </c>
      <c r="W482" s="6" t="s">
        <v>55</v>
      </c>
    </row>
    <row r="483" spans="1:23" s="7" customFormat="1" x14ac:dyDescent="0.2">
      <c r="A483" s="7" t="s">
        <v>32</v>
      </c>
      <c r="B483" s="11">
        <v>81220</v>
      </c>
      <c r="C483" s="11"/>
      <c r="D483" s="11" t="s">
        <v>233</v>
      </c>
      <c r="H483" s="11" t="s">
        <v>7</v>
      </c>
      <c r="N483">
        <v>45</v>
      </c>
      <c r="O483">
        <v>51</v>
      </c>
      <c r="Q483">
        <v>9</v>
      </c>
      <c r="R483">
        <v>2</v>
      </c>
      <c r="T483" s="7" t="s">
        <v>57</v>
      </c>
      <c r="U483" s="7" t="s">
        <v>151</v>
      </c>
      <c r="V483" s="7" t="s">
        <v>152</v>
      </c>
      <c r="W483" s="6" t="s">
        <v>55</v>
      </c>
    </row>
    <row r="484" spans="1:23" s="7" customFormat="1" x14ac:dyDescent="0.2">
      <c r="A484" s="7" t="s">
        <v>32</v>
      </c>
      <c r="B484" s="11">
        <v>81220</v>
      </c>
      <c r="C484" s="11"/>
      <c r="D484" s="11" t="s">
        <v>233</v>
      </c>
      <c r="H484" s="11" t="s">
        <v>7</v>
      </c>
      <c r="N484"/>
      <c r="O484"/>
      <c r="Q484">
        <v>4</v>
      </c>
      <c r="R484">
        <v>2</v>
      </c>
      <c r="T484" s="7" t="s">
        <v>97</v>
      </c>
      <c r="W484" s="6" t="s">
        <v>55</v>
      </c>
    </row>
    <row r="485" spans="1:23" s="7" customFormat="1" x14ac:dyDescent="0.2">
      <c r="A485" s="7" t="s">
        <v>32</v>
      </c>
      <c r="B485" s="11">
        <v>81220</v>
      </c>
      <c r="C485" s="11"/>
      <c r="D485" s="11" t="s">
        <v>234</v>
      </c>
      <c r="H485" s="11" t="s">
        <v>7</v>
      </c>
      <c r="N485">
        <v>49</v>
      </c>
      <c r="O485">
        <v>42</v>
      </c>
      <c r="Q485">
        <v>18</v>
      </c>
      <c r="R485">
        <v>7</v>
      </c>
      <c r="T485" s="7" t="s">
        <v>57</v>
      </c>
      <c r="U485" s="7" t="s">
        <v>151</v>
      </c>
      <c r="V485" s="7" t="s">
        <v>152</v>
      </c>
      <c r="W485" s="6" t="s">
        <v>55</v>
      </c>
    </row>
    <row r="486" spans="1:23" s="7" customFormat="1" x14ac:dyDescent="0.2">
      <c r="A486" s="7" t="s">
        <v>32</v>
      </c>
      <c r="B486" s="11">
        <v>81220</v>
      </c>
      <c r="C486" s="11"/>
      <c r="D486" s="11" t="s">
        <v>234</v>
      </c>
      <c r="H486" s="11" t="s">
        <v>7</v>
      </c>
      <c r="N486"/>
      <c r="O486"/>
      <c r="Q486">
        <v>20</v>
      </c>
      <c r="R486">
        <v>6</v>
      </c>
      <c r="T486" s="7" t="s">
        <v>97</v>
      </c>
      <c r="W486" s="6" t="s">
        <v>55</v>
      </c>
    </row>
    <row r="487" spans="1:23" s="7" customFormat="1" x14ac:dyDescent="0.2">
      <c r="A487" s="7" t="s">
        <v>32</v>
      </c>
      <c r="B487" s="11">
        <v>81420</v>
      </c>
      <c r="C487" s="11"/>
      <c r="D487" s="11" t="s">
        <v>235</v>
      </c>
      <c r="H487" s="11" t="s">
        <v>7</v>
      </c>
      <c r="N487">
        <v>254</v>
      </c>
      <c r="O487">
        <v>167</v>
      </c>
      <c r="Q487">
        <v>71</v>
      </c>
      <c r="R487">
        <v>70</v>
      </c>
      <c r="T487" s="7" t="s">
        <v>57</v>
      </c>
      <c r="U487" s="7" t="s">
        <v>151</v>
      </c>
      <c r="V487" s="7" t="s">
        <v>152</v>
      </c>
      <c r="W487" s="6" t="s">
        <v>55</v>
      </c>
    </row>
    <row r="488" spans="1:23" x14ac:dyDescent="0.2">
      <c r="A488" s="7" t="s">
        <v>32</v>
      </c>
      <c r="B488" s="11">
        <v>81420</v>
      </c>
      <c r="D488" s="11" t="s">
        <v>235</v>
      </c>
      <c r="H488" s="11" t="s">
        <v>7</v>
      </c>
      <c r="N488"/>
      <c r="O488"/>
      <c r="Q488">
        <v>76</v>
      </c>
      <c r="R488">
        <v>26</v>
      </c>
      <c r="T488" s="7" t="s">
        <v>97</v>
      </c>
      <c r="W488" s="6" t="s">
        <v>55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1D9C6-A734-B745-A998-D4DE37DC140B}">
  <dimension ref="A1:S44"/>
  <sheetViews>
    <sheetView zoomScale="107" workbookViewId="0">
      <pane ySplit="1" topLeftCell="A12" activePane="bottomLeft" state="frozen"/>
      <selection pane="bottomLeft" activeCell="G41" sqref="G41"/>
    </sheetView>
  </sheetViews>
  <sheetFormatPr baseColWidth="10" defaultRowHeight="16" x14ac:dyDescent="0.2"/>
  <cols>
    <col min="2" max="2" width="5.5" customWidth="1"/>
    <col min="3" max="3" width="10.83203125" customWidth="1"/>
    <col min="4" max="4" width="18.83203125" bestFit="1" customWidth="1"/>
    <col min="6" max="6" width="10.83203125" customWidth="1"/>
    <col min="8" max="9" width="10.83203125" customWidth="1"/>
  </cols>
  <sheetData>
    <row r="1" spans="1:18" s="5" customFormat="1" x14ac:dyDescent="0.2">
      <c r="A1" s="6" t="s">
        <v>0</v>
      </c>
      <c r="B1" s="6" t="s">
        <v>221</v>
      </c>
      <c r="C1" s="6" t="s">
        <v>167</v>
      </c>
      <c r="D1" s="6" t="s">
        <v>166</v>
      </c>
      <c r="E1" s="5" t="s">
        <v>33</v>
      </c>
      <c r="F1" s="5" t="s">
        <v>1</v>
      </c>
      <c r="G1" s="5" t="s">
        <v>9</v>
      </c>
      <c r="H1" s="5" t="s">
        <v>98</v>
      </c>
      <c r="I1" s="6" t="s">
        <v>127</v>
      </c>
      <c r="J1" s="5" t="s">
        <v>18</v>
      </c>
      <c r="K1" s="5" t="s">
        <v>19</v>
      </c>
      <c r="L1" s="5" t="s">
        <v>20</v>
      </c>
      <c r="M1" s="5" t="s">
        <v>76</v>
      </c>
      <c r="N1" s="5" t="s">
        <v>77</v>
      </c>
      <c r="O1" s="5" t="s">
        <v>125</v>
      </c>
      <c r="P1" s="5" t="s">
        <v>54</v>
      </c>
      <c r="Q1" s="6" t="s">
        <v>128</v>
      </c>
      <c r="R1" s="5" t="s">
        <v>24</v>
      </c>
    </row>
    <row r="2" spans="1:18" s="1" customFormat="1" x14ac:dyDescent="0.2">
      <c r="A2" s="5">
        <v>5472</v>
      </c>
      <c r="B2" s="6" t="s">
        <v>222</v>
      </c>
      <c r="C2" s="6">
        <v>19</v>
      </c>
      <c r="D2" s="6" t="s">
        <v>193</v>
      </c>
      <c r="E2" s="1">
        <v>537</v>
      </c>
      <c r="F2" s="1" t="s">
        <v>16</v>
      </c>
      <c r="G2" s="1">
        <v>185</v>
      </c>
      <c r="H2" s="1" t="s">
        <v>41</v>
      </c>
      <c r="I2" s="1" t="s">
        <v>97</v>
      </c>
      <c r="J2" s="1">
        <v>110</v>
      </c>
      <c r="K2" s="1">
        <v>76</v>
      </c>
      <c r="L2" s="1">
        <v>47</v>
      </c>
      <c r="M2" s="1">
        <v>30</v>
      </c>
      <c r="N2" s="1">
        <v>18</v>
      </c>
      <c r="O2" s="1" t="s">
        <v>41</v>
      </c>
      <c r="P2" s="1" t="s">
        <v>97</v>
      </c>
      <c r="Q2" s="1" t="s">
        <v>51</v>
      </c>
      <c r="R2" s="1" t="s">
        <v>195</v>
      </c>
    </row>
    <row r="3" spans="1:18" s="1" customFormat="1" x14ac:dyDescent="0.2">
      <c r="A3" s="5">
        <v>5472</v>
      </c>
      <c r="B3" s="6" t="s">
        <v>222</v>
      </c>
      <c r="C3" s="6">
        <v>19</v>
      </c>
      <c r="D3" s="6" t="s">
        <v>193</v>
      </c>
      <c r="G3" s="1">
        <v>4</v>
      </c>
      <c r="H3" s="1" t="s">
        <v>44</v>
      </c>
      <c r="I3" s="1" t="s">
        <v>97</v>
      </c>
      <c r="M3" s="1">
        <v>8</v>
      </c>
      <c r="N3" s="1">
        <v>8</v>
      </c>
      <c r="O3" s="1" t="s">
        <v>41</v>
      </c>
      <c r="P3" s="1" t="s">
        <v>97</v>
      </c>
      <c r="Q3" s="1" t="s">
        <v>55</v>
      </c>
    </row>
    <row r="4" spans="1:18" s="1" customFormat="1" x14ac:dyDescent="0.2">
      <c r="A4" s="5">
        <v>5472</v>
      </c>
      <c r="B4" s="6" t="s">
        <v>222</v>
      </c>
      <c r="C4" s="6">
        <v>19</v>
      </c>
      <c r="D4" s="6" t="s">
        <v>193</v>
      </c>
      <c r="G4" s="1">
        <v>2</v>
      </c>
      <c r="H4" s="1" t="s">
        <v>44</v>
      </c>
      <c r="I4" s="1" t="s">
        <v>97</v>
      </c>
      <c r="M4" s="1">
        <v>8</v>
      </c>
      <c r="N4" s="1">
        <v>9</v>
      </c>
      <c r="O4" s="1" t="s">
        <v>41</v>
      </c>
      <c r="P4" s="1" t="s">
        <v>97</v>
      </c>
      <c r="Q4" s="1" t="s">
        <v>55</v>
      </c>
    </row>
    <row r="5" spans="1:18" s="1" customFormat="1" x14ac:dyDescent="0.2">
      <c r="A5" s="5">
        <v>5472</v>
      </c>
      <c r="B5" s="6" t="s">
        <v>222</v>
      </c>
      <c r="C5" s="6">
        <v>19</v>
      </c>
      <c r="D5" s="6" t="s">
        <v>193</v>
      </c>
      <c r="M5" s="1">
        <v>8</v>
      </c>
      <c r="N5" s="1">
        <v>5</v>
      </c>
      <c r="O5" s="1" t="s">
        <v>41</v>
      </c>
      <c r="P5" s="1" t="s">
        <v>97</v>
      </c>
      <c r="Q5" s="1" t="s">
        <v>55</v>
      </c>
    </row>
    <row r="6" spans="1:18" s="1" customFormat="1" x14ac:dyDescent="0.2">
      <c r="A6" s="5">
        <v>5472</v>
      </c>
      <c r="B6" s="6" t="s">
        <v>222</v>
      </c>
      <c r="C6" s="6">
        <v>19</v>
      </c>
      <c r="D6" s="6" t="s">
        <v>193</v>
      </c>
      <c r="M6" s="1">
        <v>18</v>
      </c>
      <c r="N6" s="1">
        <v>4</v>
      </c>
      <c r="O6" s="1" t="s">
        <v>41</v>
      </c>
      <c r="P6" s="1" t="s">
        <v>97</v>
      </c>
      <c r="Q6" s="1" t="s">
        <v>55</v>
      </c>
    </row>
    <row r="7" spans="1:18" s="1" customFormat="1" x14ac:dyDescent="0.2">
      <c r="A7" s="5">
        <v>5472</v>
      </c>
      <c r="B7" s="6" t="s">
        <v>222</v>
      </c>
      <c r="C7" s="6">
        <v>19</v>
      </c>
      <c r="D7" s="6" t="s">
        <v>193</v>
      </c>
      <c r="M7" s="1">
        <v>20</v>
      </c>
      <c r="N7" s="1">
        <v>3</v>
      </c>
      <c r="O7" s="1" t="s">
        <v>41</v>
      </c>
      <c r="P7" s="1" t="s">
        <v>97</v>
      </c>
      <c r="Q7" s="1" t="s">
        <v>55</v>
      </c>
    </row>
    <row r="8" spans="1:18" s="1" customFormat="1" x14ac:dyDescent="0.2">
      <c r="A8" s="5">
        <v>5472</v>
      </c>
      <c r="B8" s="6" t="s">
        <v>222</v>
      </c>
      <c r="C8" s="6">
        <v>19</v>
      </c>
      <c r="D8" s="6" t="s">
        <v>193</v>
      </c>
      <c r="M8" s="1">
        <v>2</v>
      </c>
      <c r="N8" s="1">
        <v>25</v>
      </c>
      <c r="O8" s="1" t="s">
        <v>44</v>
      </c>
      <c r="P8" s="1" t="s">
        <v>97</v>
      </c>
      <c r="Q8" s="1" t="s">
        <v>55</v>
      </c>
    </row>
    <row r="9" spans="1:18" s="1" customFormat="1" x14ac:dyDescent="0.2">
      <c r="A9" s="5">
        <v>5472</v>
      </c>
      <c r="B9" s="6" t="s">
        <v>222</v>
      </c>
      <c r="C9" s="6">
        <v>19</v>
      </c>
      <c r="D9" s="6" t="s">
        <v>193</v>
      </c>
      <c r="M9" s="1">
        <v>4</v>
      </c>
      <c r="N9" s="1">
        <v>3</v>
      </c>
      <c r="O9" s="1" t="s">
        <v>44</v>
      </c>
      <c r="P9" s="1" t="s">
        <v>97</v>
      </c>
      <c r="Q9" s="1" t="s">
        <v>55</v>
      </c>
    </row>
    <row r="10" spans="1:18" s="5" customFormat="1" x14ac:dyDescent="0.2">
      <c r="A10" s="5">
        <v>5472</v>
      </c>
      <c r="B10" s="6" t="s">
        <v>223</v>
      </c>
      <c r="C10" s="6">
        <v>19</v>
      </c>
      <c r="D10" s="5" t="s">
        <v>186</v>
      </c>
      <c r="E10" s="5">
        <v>527</v>
      </c>
      <c r="F10" s="5" t="s">
        <v>16</v>
      </c>
      <c r="G10" s="5">
        <v>185</v>
      </c>
      <c r="H10" s="5" t="s">
        <v>41</v>
      </c>
      <c r="I10" s="5" t="s">
        <v>97</v>
      </c>
      <c r="J10" s="5">
        <v>82</v>
      </c>
      <c r="K10" s="5">
        <v>113</v>
      </c>
      <c r="L10" s="5">
        <v>37</v>
      </c>
      <c r="M10" s="5">
        <v>68</v>
      </c>
      <c r="N10" s="5">
        <v>53</v>
      </c>
      <c r="O10" s="5" t="s">
        <v>41</v>
      </c>
      <c r="P10" s="5" t="s">
        <v>97</v>
      </c>
      <c r="Q10" s="5" t="s">
        <v>51</v>
      </c>
      <c r="R10" s="5" t="s">
        <v>220</v>
      </c>
    </row>
    <row r="11" spans="1:18" s="5" customFormat="1" x14ac:dyDescent="0.2">
      <c r="A11" s="5">
        <v>5472</v>
      </c>
      <c r="B11" s="6" t="s">
        <v>223</v>
      </c>
      <c r="C11" s="6">
        <v>19</v>
      </c>
      <c r="D11" s="5" t="s">
        <v>186</v>
      </c>
      <c r="G11" s="5">
        <v>5</v>
      </c>
      <c r="H11" s="5" t="s">
        <v>44</v>
      </c>
      <c r="I11" s="5" t="s">
        <v>97</v>
      </c>
      <c r="M11" s="5">
        <v>28</v>
      </c>
      <c r="N11" s="5">
        <v>5</v>
      </c>
      <c r="O11" s="5" t="s">
        <v>41</v>
      </c>
      <c r="P11" s="5" t="s">
        <v>97</v>
      </c>
      <c r="Q11" s="5" t="s">
        <v>55</v>
      </c>
    </row>
    <row r="12" spans="1:18" s="5" customFormat="1" x14ac:dyDescent="0.2">
      <c r="A12" s="5">
        <v>5472</v>
      </c>
      <c r="B12" s="6" t="s">
        <v>223</v>
      </c>
      <c r="C12" s="6">
        <v>19</v>
      </c>
      <c r="D12" s="5" t="s">
        <v>186</v>
      </c>
      <c r="G12" s="5">
        <v>3</v>
      </c>
      <c r="H12" s="5" t="s">
        <v>44</v>
      </c>
      <c r="I12" s="5" t="s">
        <v>97</v>
      </c>
      <c r="M12" s="5">
        <v>7</v>
      </c>
      <c r="N12" s="5">
        <v>5</v>
      </c>
      <c r="O12" s="5" t="s">
        <v>41</v>
      </c>
      <c r="P12" s="5" t="s">
        <v>97</v>
      </c>
      <c r="Q12" s="5" t="s">
        <v>55</v>
      </c>
    </row>
    <row r="13" spans="1:18" s="5" customFormat="1" x14ac:dyDescent="0.2">
      <c r="A13" s="5">
        <v>5472</v>
      </c>
      <c r="B13" s="6" t="s">
        <v>223</v>
      </c>
      <c r="C13" s="6">
        <v>19</v>
      </c>
      <c r="D13" s="5" t="s">
        <v>186</v>
      </c>
      <c r="G13" s="5">
        <v>2</v>
      </c>
      <c r="H13" s="5" t="s">
        <v>44</v>
      </c>
      <c r="I13" s="5" t="s">
        <v>97</v>
      </c>
      <c r="M13" s="5">
        <v>7</v>
      </c>
      <c r="N13" s="5">
        <v>9</v>
      </c>
      <c r="O13" s="5" t="s">
        <v>41</v>
      </c>
      <c r="P13" s="5" t="s">
        <v>97</v>
      </c>
      <c r="Q13" s="5" t="s">
        <v>55</v>
      </c>
    </row>
    <row r="14" spans="1:18" s="5" customFormat="1" x14ac:dyDescent="0.2">
      <c r="A14" s="5">
        <v>5472</v>
      </c>
      <c r="B14" s="6" t="s">
        <v>223</v>
      </c>
      <c r="C14" s="6">
        <v>19</v>
      </c>
      <c r="D14" s="5" t="s">
        <v>186</v>
      </c>
      <c r="G14" s="5">
        <v>1</v>
      </c>
      <c r="H14" s="5" t="s">
        <v>44</v>
      </c>
      <c r="I14" s="5" t="s">
        <v>97</v>
      </c>
      <c r="M14" s="5">
        <v>19</v>
      </c>
      <c r="N14" s="5">
        <v>4</v>
      </c>
      <c r="O14" s="5" t="s">
        <v>41</v>
      </c>
      <c r="P14" s="5" t="s">
        <v>97</v>
      </c>
      <c r="Q14" s="5" t="s">
        <v>55</v>
      </c>
    </row>
    <row r="15" spans="1:18" s="5" customFormat="1" x14ac:dyDescent="0.2">
      <c r="A15" s="5">
        <v>5472</v>
      </c>
      <c r="B15" s="6" t="s">
        <v>223</v>
      </c>
      <c r="C15" s="6">
        <v>19</v>
      </c>
      <c r="D15" s="5" t="s">
        <v>186</v>
      </c>
      <c r="M15" s="5">
        <v>2</v>
      </c>
      <c r="N15" s="5">
        <v>21</v>
      </c>
      <c r="O15" s="5" t="s">
        <v>44</v>
      </c>
      <c r="P15" s="5" t="s">
        <v>97</v>
      </c>
      <c r="Q15" s="5" t="s">
        <v>55</v>
      </c>
    </row>
    <row r="16" spans="1:18" s="9" customFormat="1" x14ac:dyDescent="0.2">
      <c r="A16" s="12">
        <v>5471</v>
      </c>
      <c r="B16" s="6" t="s">
        <v>222</v>
      </c>
      <c r="C16" s="6">
        <v>19</v>
      </c>
      <c r="D16" s="9" t="s">
        <v>194</v>
      </c>
      <c r="E16" s="9">
        <v>215</v>
      </c>
      <c r="F16" s="9" t="s">
        <v>16</v>
      </c>
      <c r="G16" s="9">
        <v>6</v>
      </c>
      <c r="H16" s="9" t="s">
        <v>37</v>
      </c>
      <c r="I16" s="9" t="s">
        <v>97</v>
      </c>
      <c r="J16" s="9">
        <v>71</v>
      </c>
      <c r="K16" s="9">
        <v>56</v>
      </c>
      <c r="L16" s="9">
        <v>40</v>
      </c>
      <c r="P16" s="9" t="s">
        <v>149</v>
      </c>
      <c r="Q16" s="9" t="s">
        <v>149</v>
      </c>
      <c r="R16" s="9" t="s">
        <v>195</v>
      </c>
    </row>
    <row r="17" spans="1:19" s="9" customFormat="1" x14ac:dyDescent="0.2">
      <c r="A17" s="12">
        <v>5471</v>
      </c>
      <c r="B17" s="6" t="s">
        <v>222</v>
      </c>
      <c r="C17" s="6">
        <v>19</v>
      </c>
      <c r="D17" s="9" t="s">
        <v>194</v>
      </c>
      <c r="G17" s="9">
        <v>19</v>
      </c>
      <c r="H17" s="9" t="s">
        <v>37</v>
      </c>
      <c r="I17" s="9" t="s">
        <v>97</v>
      </c>
      <c r="Q17" s="9" t="s">
        <v>55</v>
      </c>
    </row>
    <row r="18" spans="1:19" s="9" customFormat="1" x14ac:dyDescent="0.2">
      <c r="A18" s="12">
        <v>5471</v>
      </c>
      <c r="B18" s="6" t="s">
        <v>222</v>
      </c>
      <c r="C18" s="6">
        <v>19</v>
      </c>
      <c r="D18" s="9" t="s">
        <v>194</v>
      </c>
      <c r="G18" s="9">
        <v>5</v>
      </c>
      <c r="H18" s="9" t="s">
        <v>37</v>
      </c>
      <c r="I18" s="9" t="s">
        <v>97</v>
      </c>
      <c r="Q18" s="9" t="s">
        <v>55</v>
      </c>
    </row>
    <row r="19" spans="1:19" s="9" customFormat="1" x14ac:dyDescent="0.2">
      <c r="A19" s="12">
        <v>5471</v>
      </c>
      <c r="B19" s="6" t="s">
        <v>222</v>
      </c>
      <c r="C19" s="6">
        <v>19</v>
      </c>
      <c r="D19" s="9" t="s">
        <v>194</v>
      </c>
      <c r="G19" s="9">
        <v>9</v>
      </c>
      <c r="H19" s="9" t="s">
        <v>37</v>
      </c>
      <c r="I19" s="9" t="s">
        <v>97</v>
      </c>
      <c r="Q19" s="9" t="s">
        <v>55</v>
      </c>
    </row>
    <row r="20" spans="1:19" s="9" customFormat="1" x14ac:dyDescent="0.2">
      <c r="A20" s="12">
        <v>5471</v>
      </c>
      <c r="B20" s="6" t="s">
        <v>222</v>
      </c>
      <c r="C20" s="6">
        <v>19</v>
      </c>
      <c r="D20" s="9" t="s">
        <v>194</v>
      </c>
      <c r="G20" s="9">
        <v>12</v>
      </c>
      <c r="H20" s="9" t="s">
        <v>117</v>
      </c>
      <c r="I20" s="9" t="s">
        <v>97</v>
      </c>
      <c r="Q20" s="9" t="s">
        <v>55</v>
      </c>
    </row>
    <row r="21" spans="1:19" s="9" customFormat="1" x14ac:dyDescent="0.2">
      <c r="A21" s="12">
        <v>5471</v>
      </c>
      <c r="B21" s="6" t="s">
        <v>222</v>
      </c>
      <c r="C21" s="6">
        <v>19</v>
      </c>
      <c r="D21" s="9" t="s">
        <v>194</v>
      </c>
      <c r="G21" s="9">
        <v>18</v>
      </c>
      <c r="H21" s="9" t="s">
        <v>117</v>
      </c>
      <c r="I21" s="9" t="s">
        <v>97</v>
      </c>
      <c r="Q21" s="9" t="s">
        <v>55</v>
      </c>
    </row>
    <row r="22" spans="1:19" s="5" customFormat="1" x14ac:dyDescent="0.2">
      <c r="A22" s="12">
        <v>5471</v>
      </c>
      <c r="B22" s="6" t="s">
        <v>223</v>
      </c>
      <c r="C22" s="6">
        <v>19</v>
      </c>
      <c r="D22" s="5" t="s">
        <v>185</v>
      </c>
      <c r="E22" s="5">
        <v>204</v>
      </c>
      <c r="F22" s="5" t="s">
        <v>16</v>
      </c>
      <c r="G22" s="5">
        <v>7</v>
      </c>
      <c r="H22" s="5" t="s">
        <v>117</v>
      </c>
      <c r="I22" s="5" t="s">
        <v>97</v>
      </c>
      <c r="J22" s="5">
        <v>73</v>
      </c>
      <c r="K22" s="5">
        <v>57</v>
      </c>
      <c r="L22" s="5">
        <v>26</v>
      </c>
      <c r="P22" s="5" t="s">
        <v>149</v>
      </c>
      <c r="Q22" s="5" t="s">
        <v>55</v>
      </c>
    </row>
    <row r="23" spans="1:19" s="5" customFormat="1" x14ac:dyDescent="0.2">
      <c r="A23" s="12">
        <v>5471</v>
      </c>
      <c r="B23" s="6" t="s">
        <v>223</v>
      </c>
      <c r="C23" s="6">
        <v>19</v>
      </c>
      <c r="D23" s="5" t="s">
        <v>185</v>
      </c>
      <c r="G23" s="5">
        <v>18</v>
      </c>
      <c r="H23" s="5" t="s">
        <v>117</v>
      </c>
      <c r="I23" s="5" t="s">
        <v>97</v>
      </c>
      <c r="Q23" s="5" t="s">
        <v>55</v>
      </c>
    </row>
    <row r="24" spans="1:19" s="5" customFormat="1" x14ac:dyDescent="0.2">
      <c r="A24" s="12">
        <v>5471</v>
      </c>
      <c r="B24" s="6" t="s">
        <v>223</v>
      </c>
      <c r="C24" s="6">
        <v>19</v>
      </c>
      <c r="D24" s="5" t="s">
        <v>185</v>
      </c>
      <c r="G24" s="5">
        <v>6</v>
      </c>
      <c r="H24" s="5" t="s">
        <v>117</v>
      </c>
      <c r="I24" s="5" t="s">
        <v>97</v>
      </c>
      <c r="Q24" s="5" t="s">
        <v>55</v>
      </c>
    </row>
    <row r="25" spans="1:19" s="5" customFormat="1" x14ac:dyDescent="0.2">
      <c r="A25" s="12">
        <v>5471</v>
      </c>
      <c r="B25" s="6" t="s">
        <v>223</v>
      </c>
      <c r="C25" s="6">
        <v>19</v>
      </c>
      <c r="D25" s="5" t="s">
        <v>185</v>
      </c>
      <c r="G25" s="5">
        <v>10</v>
      </c>
      <c r="H25" s="5" t="s">
        <v>37</v>
      </c>
      <c r="I25" s="5" t="s">
        <v>97</v>
      </c>
      <c r="Q25" s="5" t="s">
        <v>55</v>
      </c>
    </row>
    <row r="26" spans="1:19" s="6" customFormat="1" x14ac:dyDescent="0.2">
      <c r="A26" s="6">
        <v>5476</v>
      </c>
      <c r="B26" s="6" t="s">
        <v>222</v>
      </c>
      <c r="C26" s="6">
        <v>19</v>
      </c>
      <c r="D26" s="6" t="s">
        <v>201</v>
      </c>
      <c r="E26" s="6">
        <v>350</v>
      </c>
      <c r="F26" s="6" t="s">
        <v>16</v>
      </c>
      <c r="G26" s="6">
        <v>15</v>
      </c>
      <c r="H26" s="6" t="s">
        <v>37</v>
      </c>
      <c r="I26" s="6" t="s">
        <v>97</v>
      </c>
      <c r="J26" s="6">
        <v>113</v>
      </c>
      <c r="K26" s="6">
        <v>92</v>
      </c>
      <c r="L26" s="6">
        <v>49</v>
      </c>
      <c r="M26" s="6">
        <v>14</v>
      </c>
      <c r="N26" s="6">
        <v>4</v>
      </c>
      <c r="O26" s="6" t="s">
        <v>37</v>
      </c>
      <c r="P26" s="6" t="s">
        <v>97</v>
      </c>
      <c r="Q26" s="6" t="s">
        <v>55</v>
      </c>
      <c r="R26" s="6" t="s">
        <v>202</v>
      </c>
    </row>
    <row r="27" spans="1:19" s="6" customFormat="1" x14ac:dyDescent="0.2">
      <c r="A27" s="6">
        <v>5476</v>
      </c>
      <c r="B27" s="6" t="s">
        <v>222</v>
      </c>
      <c r="C27" s="6">
        <v>19</v>
      </c>
      <c r="D27" s="6" t="s">
        <v>201</v>
      </c>
      <c r="E27" s="6">
        <v>56</v>
      </c>
      <c r="F27" s="6" t="s">
        <v>64</v>
      </c>
      <c r="G27" s="6">
        <v>55</v>
      </c>
      <c r="H27" s="6" t="s">
        <v>91</v>
      </c>
      <c r="I27" s="6" t="s">
        <v>97</v>
      </c>
      <c r="M27" s="6">
        <v>39</v>
      </c>
      <c r="N27" s="6">
        <v>24</v>
      </c>
      <c r="O27" s="6" t="s">
        <v>44</v>
      </c>
      <c r="P27" s="6" t="s">
        <v>97</v>
      </c>
      <c r="Q27" s="6" t="s">
        <v>55</v>
      </c>
    </row>
    <row r="28" spans="1:19" s="6" customFormat="1" x14ac:dyDescent="0.2">
      <c r="A28" s="6">
        <v>5476</v>
      </c>
      <c r="B28" s="6" t="s">
        <v>222</v>
      </c>
      <c r="C28" s="6">
        <v>19</v>
      </c>
      <c r="D28" s="6" t="s">
        <v>201</v>
      </c>
      <c r="G28" s="6">
        <v>21</v>
      </c>
      <c r="H28" s="6" t="s">
        <v>41</v>
      </c>
      <c r="I28" s="6" t="s">
        <v>97</v>
      </c>
      <c r="M28" s="6">
        <v>18</v>
      </c>
      <c r="N28" s="6">
        <v>7</v>
      </c>
      <c r="O28" s="6" t="s">
        <v>44</v>
      </c>
      <c r="P28" s="6" t="s">
        <v>97</v>
      </c>
      <c r="Q28" s="6" t="s">
        <v>55</v>
      </c>
    </row>
    <row r="29" spans="1:19" s="6" customFormat="1" x14ac:dyDescent="0.2">
      <c r="A29" s="6">
        <v>5476</v>
      </c>
      <c r="B29" s="6" t="s">
        <v>222</v>
      </c>
      <c r="C29" s="6">
        <v>19</v>
      </c>
      <c r="D29" s="6" t="s">
        <v>201</v>
      </c>
      <c r="G29" s="6">
        <v>35</v>
      </c>
      <c r="H29" s="6" t="s">
        <v>91</v>
      </c>
      <c r="I29" s="6" t="s">
        <v>97</v>
      </c>
      <c r="Q29" s="6" t="s">
        <v>55</v>
      </c>
    </row>
    <row r="30" spans="1:19" s="6" customFormat="1" x14ac:dyDescent="0.2">
      <c r="A30" s="6">
        <v>5476</v>
      </c>
      <c r="B30" s="6" t="s">
        <v>222</v>
      </c>
      <c r="C30" s="6">
        <v>19</v>
      </c>
      <c r="D30" s="6" t="s">
        <v>201</v>
      </c>
      <c r="G30" s="6">
        <v>19</v>
      </c>
      <c r="H30" s="6" t="s">
        <v>37</v>
      </c>
      <c r="I30" s="6" t="s">
        <v>97</v>
      </c>
      <c r="Q30" s="6" t="s">
        <v>55</v>
      </c>
    </row>
    <row r="31" spans="1:19" s="14" customFormat="1" x14ac:dyDescent="0.2">
      <c r="A31" s="8">
        <v>5476</v>
      </c>
      <c r="B31" s="8" t="s">
        <v>223</v>
      </c>
      <c r="C31" s="8">
        <v>19</v>
      </c>
      <c r="D31" s="14" t="s">
        <v>204</v>
      </c>
      <c r="E31" s="14">
        <f>340+32</f>
        <v>372</v>
      </c>
      <c r="F31" s="14" t="s">
        <v>16</v>
      </c>
      <c r="G31" s="14">
        <v>14</v>
      </c>
      <c r="H31" s="14" t="s">
        <v>37</v>
      </c>
      <c r="I31" s="14" t="s">
        <v>97</v>
      </c>
      <c r="J31" s="14">
        <v>113</v>
      </c>
      <c r="K31" s="14">
        <v>95</v>
      </c>
      <c r="L31" s="14">
        <v>73</v>
      </c>
      <c r="M31" s="14">
        <v>38</v>
      </c>
      <c r="N31" s="14">
        <v>19</v>
      </c>
      <c r="O31" s="14" t="s">
        <v>44</v>
      </c>
      <c r="P31" s="8" t="s">
        <v>97</v>
      </c>
      <c r="Q31" s="8" t="s">
        <v>55</v>
      </c>
      <c r="R31" s="8" t="s">
        <v>205</v>
      </c>
      <c r="S31" s="8"/>
    </row>
    <row r="32" spans="1:19" s="14" customFormat="1" x14ac:dyDescent="0.2">
      <c r="A32" s="8">
        <v>5476</v>
      </c>
      <c r="B32" s="8" t="s">
        <v>223</v>
      </c>
      <c r="C32" s="8">
        <v>19</v>
      </c>
      <c r="D32" s="14" t="s">
        <v>204</v>
      </c>
      <c r="E32" s="14">
        <v>55</v>
      </c>
      <c r="F32" s="14" t="s">
        <v>64</v>
      </c>
      <c r="G32" s="14">
        <v>6</v>
      </c>
      <c r="H32" s="14" t="s">
        <v>37</v>
      </c>
      <c r="I32" s="14" t="s">
        <v>97</v>
      </c>
      <c r="M32" s="14">
        <v>11</v>
      </c>
      <c r="N32" s="14">
        <v>12</v>
      </c>
      <c r="O32" s="14" t="s">
        <v>44</v>
      </c>
      <c r="P32" s="8" t="s">
        <v>97</v>
      </c>
      <c r="Q32" s="8" t="s">
        <v>55</v>
      </c>
      <c r="S32" s="8"/>
    </row>
    <row r="33" spans="1:19" s="14" customFormat="1" x14ac:dyDescent="0.2">
      <c r="A33" s="8">
        <v>5476</v>
      </c>
      <c r="B33" s="8" t="s">
        <v>223</v>
      </c>
      <c r="C33" s="8">
        <v>19</v>
      </c>
      <c r="D33" s="14" t="s">
        <v>204</v>
      </c>
      <c r="G33" s="14">
        <v>32</v>
      </c>
      <c r="H33" s="14" t="s">
        <v>37</v>
      </c>
      <c r="I33" s="14" t="s">
        <v>97</v>
      </c>
      <c r="M33" s="14">
        <v>10</v>
      </c>
      <c r="N33" s="14">
        <v>3</v>
      </c>
      <c r="O33" s="14" t="s">
        <v>37</v>
      </c>
      <c r="P33" s="8" t="s">
        <v>97</v>
      </c>
      <c r="Q33" s="8" t="s">
        <v>55</v>
      </c>
      <c r="S33" s="8"/>
    </row>
    <row r="34" spans="1:19" s="14" customFormat="1" x14ac:dyDescent="0.2">
      <c r="A34" s="8">
        <v>5476</v>
      </c>
      <c r="B34" s="8" t="s">
        <v>223</v>
      </c>
      <c r="C34" s="8">
        <v>19</v>
      </c>
      <c r="D34" s="14" t="s">
        <v>204</v>
      </c>
      <c r="G34" s="14">
        <v>55</v>
      </c>
      <c r="H34" s="14" t="s">
        <v>44</v>
      </c>
      <c r="I34" s="14" t="s">
        <v>97</v>
      </c>
      <c r="P34" s="8"/>
      <c r="Q34" s="8" t="s">
        <v>55</v>
      </c>
      <c r="S34" s="8"/>
    </row>
    <row r="35" spans="1:19" s="14" customFormat="1" x14ac:dyDescent="0.2">
      <c r="A35" s="8">
        <v>5476</v>
      </c>
      <c r="B35" s="8" t="s">
        <v>223</v>
      </c>
      <c r="C35" s="8">
        <v>19</v>
      </c>
      <c r="D35" s="14" t="s">
        <v>204</v>
      </c>
      <c r="G35" s="14">
        <v>12</v>
      </c>
      <c r="H35" s="14" t="s">
        <v>41</v>
      </c>
      <c r="I35" s="14" t="s">
        <v>97</v>
      </c>
      <c r="P35" s="8"/>
      <c r="Q35" s="8" t="s">
        <v>55</v>
      </c>
      <c r="S35" s="8"/>
    </row>
    <row r="36" spans="1:19" s="14" customFormat="1" x14ac:dyDescent="0.2">
      <c r="A36" s="8">
        <v>5476</v>
      </c>
      <c r="B36" s="8" t="s">
        <v>223</v>
      </c>
      <c r="C36" s="8">
        <v>19</v>
      </c>
      <c r="D36" s="14" t="s">
        <v>204</v>
      </c>
      <c r="G36" s="14">
        <v>14</v>
      </c>
      <c r="H36" s="14" t="s">
        <v>44</v>
      </c>
      <c r="I36" s="14" t="s">
        <v>97</v>
      </c>
      <c r="P36" s="8"/>
      <c r="Q36" s="8" t="s">
        <v>55</v>
      </c>
      <c r="S36" s="8"/>
    </row>
    <row r="37" spans="1:19" s="1" customFormat="1" x14ac:dyDescent="0.2">
      <c r="A37" s="12">
        <v>5479</v>
      </c>
      <c r="B37" s="6" t="s">
        <v>222</v>
      </c>
      <c r="C37" s="6">
        <v>19</v>
      </c>
      <c r="D37" s="6" t="s">
        <v>209</v>
      </c>
      <c r="E37" s="1">
        <v>295</v>
      </c>
      <c r="F37" s="1" t="s">
        <v>16</v>
      </c>
      <c r="G37" s="6">
        <v>65</v>
      </c>
      <c r="H37" s="6" t="s">
        <v>44</v>
      </c>
      <c r="I37" s="6" t="s">
        <v>97</v>
      </c>
      <c r="J37" s="1">
        <v>90</v>
      </c>
      <c r="K37" s="1">
        <v>66</v>
      </c>
      <c r="L37" s="6">
        <v>43</v>
      </c>
      <c r="M37" s="6">
        <v>41</v>
      </c>
      <c r="N37" s="6">
        <v>20</v>
      </c>
      <c r="O37" s="6" t="s">
        <v>44</v>
      </c>
      <c r="P37" s="5" t="s">
        <v>97</v>
      </c>
      <c r="Q37" s="5" t="s">
        <v>55</v>
      </c>
    </row>
    <row r="38" spans="1:19" s="1" customFormat="1" x14ac:dyDescent="0.2">
      <c r="A38" s="12">
        <v>5479</v>
      </c>
      <c r="B38" s="6" t="s">
        <v>222</v>
      </c>
      <c r="C38" s="6">
        <v>19</v>
      </c>
      <c r="D38" s="6" t="s">
        <v>209</v>
      </c>
      <c r="G38" s="6">
        <v>2</v>
      </c>
      <c r="H38" s="6" t="s">
        <v>44</v>
      </c>
      <c r="I38" s="6" t="s">
        <v>97</v>
      </c>
      <c r="M38" s="6">
        <v>1</v>
      </c>
      <c r="N38" s="6">
        <v>3</v>
      </c>
      <c r="O38" s="1" t="s">
        <v>141</v>
      </c>
      <c r="P38" s="5" t="s">
        <v>97</v>
      </c>
      <c r="Q38" s="5" t="s">
        <v>55</v>
      </c>
    </row>
    <row r="39" spans="1:19" s="1" customFormat="1" x14ac:dyDescent="0.2">
      <c r="A39" s="12">
        <v>5479</v>
      </c>
      <c r="B39" s="6" t="s">
        <v>222</v>
      </c>
      <c r="C39" s="6">
        <v>19</v>
      </c>
      <c r="D39" s="6" t="s">
        <v>209</v>
      </c>
      <c r="G39" s="6">
        <v>1</v>
      </c>
      <c r="H39" s="6" t="s">
        <v>37</v>
      </c>
      <c r="I39" s="6" t="s">
        <v>97</v>
      </c>
      <c r="Q39" s="5" t="s">
        <v>55</v>
      </c>
    </row>
    <row r="40" spans="1:19" s="1" customFormat="1" x14ac:dyDescent="0.2">
      <c r="A40" s="12">
        <v>5479</v>
      </c>
      <c r="B40" s="6" t="s">
        <v>222</v>
      </c>
      <c r="C40" s="6">
        <v>19</v>
      </c>
      <c r="D40" s="6" t="s">
        <v>209</v>
      </c>
      <c r="G40" s="6">
        <v>1</v>
      </c>
      <c r="H40" s="6" t="s">
        <v>141</v>
      </c>
      <c r="I40" s="6" t="s">
        <v>141</v>
      </c>
      <c r="Q40" s="5" t="s">
        <v>55</v>
      </c>
    </row>
    <row r="41" spans="1:19" s="5" customFormat="1" x14ac:dyDescent="0.2">
      <c r="A41" s="12">
        <v>5479</v>
      </c>
      <c r="B41" s="6" t="s">
        <v>223</v>
      </c>
      <c r="C41" s="6">
        <v>19</v>
      </c>
      <c r="D41" s="5" t="s">
        <v>207</v>
      </c>
      <c r="E41" s="5">
        <v>295</v>
      </c>
      <c r="F41" s="5" t="s">
        <v>16</v>
      </c>
      <c r="G41" s="5">
        <v>55</v>
      </c>
      <c r="H41" s="5" t="s">
        <v>44</v>
      </c>
      <c r="I41" s="5" t="s">
        <v>97</v>
      </c>
      <c r="J41" s="5">
        <v>91</v>
      </c>
      <c r="K41" s="5">
        <v>68</v>
      </c>
      <c r="L41" s="5">
        <v>43</v>
      </c>
      <c r="M41" s="5">
        <v>42</v>
      </c>
      <c r="N41" s="5">
        <v>21</v>
      </c>
      <c r="O41" s="5" t="s">
        <v>44</v>
      </c>
      <c r="P41" s="5" t="s">
        <v>97</v>
      </c>
      <c r="Q41" s="5" t="s">
        <v>55</v>
      </c>
      <c r="R41" s="5" t="s">
        <v>208</v>
      </c>
    </row>
    <row r="42" spans="1:19" s="5" customFormat="1" x14ac:dyDescent="0.2">
      <c r="A42" s="12">
        <v>5479</v>
      </c>
      <c r="B42" s="6" t="s">
        <v>223</v>
      </c>
      <c r="C42" s="6">
        <v>19</v>
      </c>
      <c r="D42" s="5" t="s">
        <v>207</v>
      </c>
      <c r="G42" s="5">
        <v>2</v>
      </c>
      <c r="H42" s="5" t="s">
        <v>44</v>
      </c>
      <c r="I42" s="5" t="s">
        <v>97</v>
      </c>
      <c r="M42" s="5">
        <v>1</v>
      </c>
      <c r="N42" s="5">
        <v>3</v>
      </c>
      <c r="O42" s="5" t="s">
        <v>141</v>
      </c>
      <c r="P42" s="5" t="s">
        <v>97</v>
      </c>
      <c r="Q42" s="5" t="s">
        <v>55</v>
      </c>
    </row>
    <row r="43" spans="1:19" s="5" customFormat="1" x14ac:dyDescent="0.2">
      <c r="A43" s="12">
        <v>5479</v>
      </c>
      <c r="B43" s="6" t="s">
        <v>223</v>
      </c>
      <c r="C43" s="6">
        <v>19</v>
      </c>
      <c r="D43" s="5" t="s">
        <v>207</v>
      </c>
      <c r="G43" s="5">
        <v>1</v>
      </c>
      <c r="H43" s="5" t="s">
        <v>37</v>
      </c>
      <c r="I43" s="5" t="s">
        <v>97</v>
      </c>
      <c r="Q43" s="5" t="s">
        <v>55</v>
      </c>
    </row>
    <row r="44" spans="1:19" s="5" customFormat="1" x14ac:dyDescent="0.2">
      <c r="A44" s="12">
        <v>5479</v>
      </c>
      <c r="B44" s="6" t="s">
        <v>223</v>
      </c>
      <c r="C44" s="6">
        <v>19</v>
      </c>
      <c r="D44" s="5" t="s">
        <v>207</v>
      </c>
      <c r="G44" s="5">
        <v>1</v>
      </c>
      <c r="H44" s="5" t="s">
        <v>141</v>
      </c>
      <c r="I44" s="5" t="s">
        <v>141</v>
      </c>
      <c r="Q44" s="5"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AEC5F-3F49-E046-8568-DD4A4E222EE9}">
  <dimension ref="A1:I1"/>
  <sheetViews>
    <sheetView workbookViewId="0">
      <selection activeCell="G22" sqref="G22"/>
    </sheetView>
  </sheetViews>
  <sheetFormatPr baseColWidth="10" defaultRowHeight="16" x14ac:dyDescent="0.2"/>
  <sheetData>
    <row r="1" spans="1:9" x14ac:dyDescent="0.2">
      <c r="A1" t="s">
        <v>11</v>
      </c>
      <c r="B1" t="s">
        <v>153</v>
      </c>
      <c r="C1" t="s">
        <v>154</v>
      </c>
      <c r="D1" t="s">
        <v>155</v>
      </c>
      <c r="E1" t="s">
        <v>156</v>
      </c>
      <c r="F1" t="s">
        <v>157</v>
      </c>
      <c r="G1" t="s">
        <v>158</v>
      </c>
      <c r="H1" t="s">
        <v>156</v>
      </c>
      <c r="I1"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C649-A1CA-6840-A647-07918F5AC281}">
  <dimension ref="A1:L16"/>
  <sheetViews>
    <sheetView zoomScale="91" workbookViewId="0">
      <pane ySplit="1" topLeftCell="A2" activePane="bottomLeft" state="frozen"/>
      <selection pane="bottomLeft" activeCell="F23" sqref="F23"/>
    </sheetView>
  </sheetViews>
  <sheetFormatPr baseColWidth="10" defaultRowHeight="16" x14ac:dyDescent="0.2"/>
  <sheetData>
    <row r="1" spans="1:12" x14ac:dyDescent="0.2">
      <c r="A1" t="s">
        <v>0</v>
      </c>
      <c r="B1" t="s">
        <v>28</v>
      </c>
      <c r="C1" t="s">
        <v>18</v>
      </c>
      <c r="D1" t="s">
        <v>19</v>
      </c>
      <c r="E1" t="s">
        <v>20</v>
      </c>
      <c r="F1" t="s">
        <v>80</v>
      </c>
      <c r="G1" t="s">
        <v>81</v>
      </c>
      <c r="H1" t="s">
        <v>82</v>
      </c>
      <c r="I1" t="s">
        <v>79</v>
      </c>
      <c r="J1" t="s">
        <v>83</v>
      </c>
      <c r="K1" t="s">
        <v>84</v>
      </c>
    </row>
    <row r="2" spans="1:12" x14ac:dyDescent="0.2">
      <c r="A2">
        <v>1</v>
      </c>
      <c r="B2" t="s">
        <v>8</v>
      </c>
      <c r="C2">
        <v>141</v>
      </c>
      <c r="D2">
        <v>95</v>
      </c>
      <c r="E2">
        <v>61</v>
      </c>
      <c r="G2">
        <v>80</v>
      </c>
      <c r="H2">
        <v>54</v>
      </c>
      <c r="I2" t="s">
        <v>41</v>
      </c>
      <c r="J2">
        <v>12</v>
      </c>
      <c r="K2">
        <v>14</v>
      </c>
    </row>
    <row r="3" spans="1:12" x14ac:dyDescent="0.2">
      <c r="I3" t="s">
        <v>37</v>
      </c>
      <c r="J3">
        <v>30</v>
      </c>
      <c r="K3">
        <v>6</v>
      </c>
    </row>
    <row r="4" spans="1:12" x14ac:dyDescent="0.2">
      <c r="I4" t="s">
        <v>37</v>
      </c>
      <c r="J4">
        <v>26</v>
      </c>
      <c r="K4">
        <v>10</v>
      </c>
    </row>
    <row r="5" spans="1:12" x14ac:dyDescent="0.2">
      <c r="I5" t="s">
        <v>85</v>
      </c>
      <c r="J5">
        <v>39</v>
      </c>
      <c r="K5">
        <v>19</v>
      </c>
    </row>
    <row r="6" spans="1:12" x14ac:dyDescent="0.2">
      <c r="I6" t="s">
        <v>41</v>
      </c>
      <c r="J6">
        <v>31</v>
      </c>
      <c r="K6">
        <v>12</v>
      </c>
    </row>
    <row r="7" spans="1:12" x14ac:dyDescent="0.2">
      <c r="I7" t="s">
        <v>86</v>
      </c>
      <c r="J7">
        <v>21</v>
      </c>
      <c r="K7">
        <v>10</v>
      </c>
    </row>
    <row r="8" spans="1:12" x14ac:dyDescent="0.2">
      <c r="A8">
        <v>2</v>
      </c>
      <c r="B8" t="s">
        <v>8</v>
      </c>
      <c r="C8">
        <v>17</v>
      </c>
      <c r="D8">
        <v>17</v>
      </c>
      <c r="L8" t="s">
        <v>87</v>
      </c>
    </row>
    <row r="9" spans="1:12" x14ac:dyDescent="0.2">
      <c r="A9">
        <v>3</v>
      </c>
      <c r="B9" t="s">
        <v>88</v>
      </c>
      <c r="C9">
        <v>21</v>
      </c>
      <c r="D9">
        <v>20</v>
      </c>
      <c r="E9">
        <v>7</v>
      </c>
      <c r="I9" t="s">
        <v>41</v>
      </c>
      <c r="J9">
        <v>16</v>
      </c>
      <c r="K9">
        <v>13</v>
      </c>
      <c r="L9" t="s">
        <v>90</v>
      </c>
    </row>
    <row r="10" spans="1:12" x14ac:dyDescent="0.2">
      <c r="I10" t="s">
        <v>61</v>
      </c>
      <c r="J10">
        <v>14</v>
      </c>
      <c r="K10">
        <v>7</v>
      </c>
    </row>
    <row r="11" spans="1:12" x14ac:dyDescent="0.2">
      <c r="I11" t="s">
        <v>37</v>
      </c>
      <c r="J11">
        <v>12</v>
      </c>
      <c r="K11">
        <v>8</v>
      </c>
    </row>
    <row r="12" spans="1:12" x14ac:dyDescent="0.2">
      <c r="I12" t="s">
        <v>91</v>
      </c>
      <c r="J12">
        <v>12</v>
      </c>
      <c r="K12">
        <v>11</v>
      </c>
    </row>
    <row r="13" spans="1:12" x14ac:dyDescent="0.2">
      <c r="A13">
        <v>3</v>
      </c>
      <c r="B13" t="s">
        <v>89</v>
      </c>
      <c r="C13">
        <v>41</v>
      </c>
      <c r="D13">
        <v>23</v>
      </c>
      <c r="E13">
        <v>75</v>
      </c>
      <c r="G13">
        <v>12</v>
      </c>
      <c r="H13">
        <v>5</v>
      </c>
      <c r="I13" t="s">
        <v>61</v>
      </c>
      <c r="J13">
        <v>30</v>
      </c>
      <c r="K13">
        <v>16</v>
      </c>
    </row>
    <row r="14" spans="1:12" x14ac:dyDescent="0.2">
      <c r="A14">
        <v>4</v>
      </c>
      <c r="B14" t="s">
        <v>94</v>
      </c>
      <c r="C14">
        <v>132</v>
      </c>
      <c r="D14">
        <v>96</v>
      </c>
      <c r="E14">
        <v>67</v>
      </c>
      <c r="G14">
        <v>37</v>
      </c>
      <c r="H14">
        <v>27</v>
      </c>
    </row>
    <row r="15" spans="1:12" x14ac:dyDescent="0.2">
      <c r="A15">
        <v>5</v>
      </c>
      <c r="B15" t="s">
        <v>92</v>
      </c>
      <c r="C15">
        <f>153+17</f>
        <v>170</v>
      </c>
      <c r="D15">
        <v>112</v>
      </c>
      <c r="E15">
        <v>61</v>
      </c>
    </row>
    <row r="16" spans="1:12" x14ac:dyDescent="0.2">
      <c r="A16">
        <v>5</v>
      </c>
      <c r="B16" t="s">
        <v>95</v>
      </c>
      <c r="C16">
        <v>94</v>
      </c>
      <c r="D16">
        <v>37</v>
      </c>
      <c r="E16">
        <v>20</v>
      </c>
      <c r="G16">
        <v>75</v>
      </c>
      <c r="H16">
        <v>20</v>
      </c>
      <c r="I16" t="s">
        <v>37</v>
      </c>
      <c r="J16">
        <v>20</v>
      </c>
      <c r="K16">
        <v>16</v>
      </c>
      <c r="L16" t="s">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250C7-571B-924C-B53D-AFDDA884A885}">
  <dimension ref="A1:H11"/>
  <sheetViews>
    <sheetView zoomScale="244" workbookViewId="0">
      <selection activeCell="B13" sqref="B13"/>
    </sheetView>
  </sheetViews>
  <sheetFormatPr baseColWidth="10" defaultRowHeight="16" x14ac:dyDescent="0.2"/>
  <cols>
    <col min="1" max="7" width="10.83203125" style="2"/>
    <col min="8" max="8" width="20.83203125" style="2" customWidth="1"/>
    <col min="9" max="16384" width="10.83203125" style="2"/>
  </cols>
  <sheetData>
    <row r="1" spans="1:8" x14ac:dyDescent="0.2">
      <c r="A1" s="2" t="s">
        <v>29</v>
      </c>
      <c r="B1" s="2" t="s">
        <v>11</v>
      </c>
      <c r="C1" s="2" t="s">
        <v>163</v>
      </c>
      <c r="D1" s="2" t="s">
        <v>30</v>
      </c>
      <c r="E1" s="2" t="s">
        <v>14</v>
      </c>
      <c r="F1" s="2" t="s">
        <v>15</v>
      </c>
      <c r="G1" s="2" t="s">
        <v>70</v>
      </c>
      <c r="H1" s="2" t="s">
        <v>24</v>
      </c>
    </row>
    <row r="2" spans="1:8" x14ac:dyDescent="0.2">
      <c r="A2" s="2">
        <v>1182021</v>
      </c>
      <c r="B2" s="2" t="s">
        <v>12</v>
      </c>
      <c r="C2" s="2" t="s">
        <v>187</v>
      </c>
      <c r="D2" s="2" t="s">
        <v>102</v>
      </c>
      <c r="E2" s="2" t="s">
        <v>13</v>
      </c>
      <c r="F2" s="2">
        <v>1</v>
      </c>
      <c r="G2" s="2" t="s">
        <v>72</v>
      </c>
      <c r="H2" s="2" t="s">
        <v>99</v>
      </c>
    </row>
    <row r="3" spans="1:8" x14ac:dyDescent="0.2">
      <c r="A3" s="2">
        <v>1192021</v>
      </c>
      <c r="B3" s="2" t="s">
        <v>12</v>
      </c>
      <c r="C3" s="2" t="s">
        <v>188</v>
      </c>
      <c r="D3" s="2" t="s">
        <v>103</v>
      </c>
      <c r="E3" s="2" t="s">
        <v>71</v>
      </c>
      <c r="F3" s="2">
        <v>0.5</v>
      </c>
      <c r="G3" s="2" t="s">
        <v>73</v>
      </c>
      <c r="H3" s="2" t="s">
        <v>99</v>
      </c>
    </row>
    <row r="4" spans="1:8" x14ac:dyDescent="0.2">
      <c r="A4" s="2">
        <v>1202021</v>
      </c>
      <c r="B4" s="2" t="s">
        <v>12</v>
      </c>
      <c r="C4" s="2" t="s">
        <v>165</v>
      </c>
      <c r="D4" s="2" t="s">
        <v>104</v>
      </c>
      <c r="E4" s="2" t="s">
        <v>74</v>
      </c>
      <c r="F4" s="2">
        <v>0.5</v>
      </c>
      <c r="G4" s="2" t="s">
        <v>75</v>
      </c>
      <c r="H4" s="2" t="s">
        <v>100</v>
      </c>
    </row>
    <row r="5" spans="1:8" x14ac:dyDescent="0.2">
      <c r="A5" s="2">
        <v>1212021</v>
      </c>
      <c r="B5" s="2" t="s">
        <v>12</v>
      </c>
      <c r="C5" s="2" t="s">
        <v>189</v>
      </c>
      <c r="H5" s="2" t="s">
        <v>101</v>
      </c>
    </row>
    <row r="6" spans="1:8" x14ac:dyDescent="0.2">
      <c r="A6" s="2">
        <v>1222021</v>
      </c>
      <c r="B6" s="2" t="s">
        <v>12</v>
      </c>
      <c r="C6" s="2" t="s">
        <v>165</v>
      </c>
      <c r="D6" s="2" t="s">
        <v>105</v>
      </c>
      <c r="F6" s="2">
        <v>1</v>
      </c>
      <c r="G6" s="2" t="s">
        <v>124</v>
      </c>
      <c r="H6" s="2" t="s">
        <v>106</v>
      </c>
    </row>
    <row r="7" spans="1:8" x14ac:dyDescent="0.2">
      <c r="A7" s="2">
        <v>1232021</v>
      </c>
      <c r="B7" s="2" t="s">
        <v>12</v>
      </c>
      <c r="C7" s="2" t="s">
        <v>190</v>
      </c>
      <c r="D7" s="2" t="s">
        <v>105</v>
      </c>
      <c r="F7" s="2">
        <v>1</v>
      </c>
      <c r="G7" s="2" t="s">
        <v>133</v>
      </c>
      <c r="H7" s="2" t="s">
        <v>106</v>
      </c>
    </row>
    <row r="8" spans="1:8" x14ac:dyDescent="0.2">
      <c r="A8" s="2">
        <v>1252021</v>
      </c>
      <c r="C8" s="2" t="s">
        <v>191</v>
      </c>
      <c r="H8" s="2" t="s">
        <v>162</v>
      </c>
    </row>
    <row r="9" spans="1:8" x14ac:dyDescent="0.2">
      <c r="A9" s="2">
        <v>1242021</v>
      </c>
      <c r="B9" s="2" t="s">
        <v>160</v>
      </c>
      <c r="C9" s="2" t="s">
        <v>164</v>
      </c>
      <c r="H9" s="2" t="s">
        <v>161</v>
      </c>
    </row>
    <row r="10" spans="1:8" x14ac:dyDescent="0.2">
      <c r="A10" s="2">
        <v>1262021</v>
      </c>
      <c r="B10" s="2" t="s">
        <v>12</v>
      </c>
      <c r="C10" s="2" t="s">
        <v>165</v>
      </c>
      <c r="H10" s="2" t="s">
        <v>224</v>
      </c>
    </row>
    <row r="11" spans="1:8" x14ac:dyDescent="0.2">
      <c r="A11" s="2">
        <v>1272021</v>
      </c>
      <c r="B11" s="2" t="s">
        <v>12</v>
      </c>
      <c r="C11" s="2" t="s">
        <v>192</v>
      </c>
      <c r="H11" s="2" t="s">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A70B5-EEC8-6B48-9C1B-002E19728014}">
  <dimension ref="A1:Q12"/>
  <sheetViews>
    <sheetView topLeftCell="B7" zoomScale="140" zoomScaleNormal="100" workbookViewId="0">
      <selection activeCell="G19" sqref="G19"/>
    </sheetView>
  </sheetViews>
  <sheetFormatPr baseColWidth="10" defaultRowHeight="16" x14ac:dyDescent="0.2"/>
  <sheetData>
    <row r="1" spans="1:17" x14ac:dyDescent="0.2">
      <c r="A1" s="4" t="s">
        <v>31</v>
      </c>
      <c r="B1" s="1" t="s">
        <v>29</v>
      </c>
      <c r="C1" s="1" t="s">
        <v>10</v>
      </c>
      <c r="D1" s="1" t="s">
        <v>0</v>
      </c>
      <c r="E1" t="s">
        <v>28</v>
      </c>
      <c r="F1" t="s">
        <v>33</v>
      </c>
      <c r="G1" t="s">
        <v>1</v>
      </c>
      <c r="H1" t="s">
        <v>9</v>
      </c>
      <c r="I1" t="s">
        <v>2</v>
      </c>
      <c r="J1" t="s">
        <v>18</v>
      </c>
      <c r="K1" t="s">
        <v>19</v>
      </c>
      <c r="L1" t="s">
        <v>20</v>
      </c>
      <c r="M1" t="s">
        <v>3</v>
      </c>
      <c r="N1" t="s">
        <v>4</v>
      </c>
      <c r="O1" t="s">
        <v>5</v>
      </c>
      <c r="P1" t="s">
        <v>6</v>
      </c>
      <c r="Q1" t="s">
        <v>24</v>
      </c>
    </row>
    <row r="2" spans="1:17" x14ac:dyDescent="0.2">
      <c r="A2" s="4" t="s">
        <v>34</v>
      </c>
      <c r="B2" s="1">
        <v>1182021</v>
      </c>
      <c r="C2" s="1">
        <v>1</v>
      </c>
      <c r="D2" s="1">
        <v>1</v>
      </c>
      <c r="E2" t="s">
        <v>7</v>
      </c>
      <c r="F2">
        <v>95.391999999999996</v>
      </c>
      <c r="G2" t="s">
        <v>16</v>
      </c>
      <c r="H2">
        <v>25.050999999999998</v>
      </c>
      <c r="I2" t="s">
        <v>17</v>
      </c>
      <c r="J2" s="3">
        <v>31.811</v>
      </c>
      <c r="K2" s="3">
        <v>29.091000000000001</v>
      </c>
      <c r="M2" s="3">
        <v>2.8260000000000001</v>
      </c>
      <c r="N2" s="3">
        <v>2.6349999999999998</v>
      </c>
      <c r="O2" t="s">
        <v>17</v>
      </c>
      <c r="P2" t="s">
        <v>21</v>
      </c>
    </row>
    <row r="3" spans="1:17" x14ac:dyDescent="0.2">
      <c r="A3" s="4" t="s">
        <v>34</v>
      </c>
      <c r="B3" s="1">
        <v>1182021</v>
      </c>
      <c r="C3" s="1">
        <v>1</v>
      </c>
      <c r="D3" s="1">
        <v>1</v>
      </c>
      <c r="E3" t="s">
        <v>7</v>
      </c>
      <c r="H3">
        <v>1.9450000000000001</v>
      </c>
      <c r="M3" s="3">
        <v>7.1660000000000004</v>
      </c>
      <c r="N3" s="3">
        <v>2.2919999999999998</v>
      </c>
      <c r="O3" t="s">
        <v>17</v>
      </c>
      <c r="P3" t="s">
        <v>21</v>
      </c>
    </row>
    <row r="4" spans="1:17" x14ac:dyDescent="0.2">
      <c r="A4" s="4" t="s">
        <v>34</v>
      </c>
      <c r="B4" s="1">
        <v>1182021</v>
      </c>
      <c r="C4" s="1">
        <v>1</v>
      </c>
      <c r="D4" s="1">
        <v>1</v>
      </c>
      <c r="E4" t="s">
        <v>7</v>
      </c>
      <c r="H4">
        <v>2.448</v>
      </c>
      <c r="M4" s="3">
        <v>2.89</v>
      </c>
      <c r="N4" s="3">
        <v>2.3290000000000002</v>
      </c>
      <c r="O4" t="s">
        <v>17</v>
      </c>
      <c r="P4" t="s">
        <v>21</v>
      </c>
    </row>
    <row r="5" spans="1:17" x14ac:dyDescent="0.2">
      <c r="A5" s="4" t="s">
        <v>34</v>
      </c>
      <c r="B5" s="1">
        <v>1182021</v>
      </c>
      <c r="C5" s="1">
        <v>1</v>
      </c>
      <c r="D5" s="1">
        <v>1</v>
      </c>
      <c r="E5" t="s">
        <v>7</v>
      </c>
      <c r="H5">
        <v>1.17</v>
      </c>
      <c r="M5" s="3">
        <v>1.427</v>
      </c>
      <c r="N5" s="3">
        <v>0.89700000000000002</v>
      </c>
      <c r="O5" t="s">
        <v>17</v>
      </c>
      <c r="P5" t="s">
        <v>21</v>
      </c>
    </row>
    <row r="6" spans="1:17" x14ac:dyDescent="0.2">
      <c r="A6" s="4" t="s">
        <v>34</v>
      </c>
      <c r="B6" s="1">
        <v>1182021</v>
      </c>
      <c r="C6" s="1">
        <v>1</v>
      </c>
      <c r="D6" s="1">
        <v>1</v>
      </c>
      <c r="E6" t="s">
        <v>7</v>
      </c>
      <c r="H6">
        <v>2.9889999999999999</v>
      </c>
    </row>
    <row r="7" spans="1:17" x14ac:dyDescent="0.2">
      <c r="A7" s="4" t="s">
        <v>34</v>
      </c>
      <c r="B7" s="1">
        <v>1182021</v>
      </c>
      <c r="C7" s="1">
        <v>1</v>
      </c>
      <c r="D7" s="1">
        <v>1</v>
      </c>
      <c r="E7" t="s">
        <v>7</v>
      </c>
      <c r="H7">
        <v>3.3479999999999999</v>
      </c>
    </row>
    <row r="8" spans="1:17" x14ac:dyDescent="0.2">
      <c r="A8" s="4" t="s">
        <v>34</v>
      </c>
      <c r="B8" s="1">
        <v>1182021</v>
      </c>
      <c r="C8" s="1">
        <v>1</v>
      </c>
      <c r="D8" s="1">
        <v>1</v>
      </c>
      <c r="E8" t="s">
        <v>7</v>
      </c>
      <c r="H8">
        <v>10.493</v>
      </c>
    </row>
    <row r="9" spans="1:17" x14ac:dyDescent="0.2">
      <c r="A9" s="4" t="s">
        <v>34</v>
      </c>
      <c r="B9" s="1">
        <v>1182021</v>
      </c>
      <c r="C9" s="1">
        <v>1</v>
      </c>
      <c r="D9" s="1">
        <v>2</v>
      </c>
      <c r="E9" t="s">
        <v>8</v>
      </c>
      <c r="F9" s="3">
        <v>79.697999999999993</v>
      </c>
      <c r="G9" t="s">
        <v>16</v>
      </c>
      <c r="H9" s="3">
        <v>12.215999999999999</v>
      </c>
      <c r="I9" t="s">
        <v>17</v>
      </c>
      <c r="J9" s="3">
        <v>26.86</v>
      </c>
      <c r="K9" s="3">
        <v>18.047999999999998</v>
      </c>
      <c r="M9" s="3">
        <v>8.7639999999999993</v>
      </c>
      <c r="N9" s="3">
        <v>9.7780000000000005</v>
      </c>
      <c r="O9" t="s">
        <v>17</v>
      </c>
      <c r="P9" t="s">
        <v>21</v>
      </c>
    </row>
    <row r="10" spans="1:17" x14ac:dyDescent="0.2">
      <c r="A10" s="4" t="s">
        <v>34</v>
      </c>
      <c r="B10" s="1">
        <v>1182021</v>
      </c>
      <c r="C10" s="1">
        <v>1</v>
      </c>
      <c r="D10" s="1">
        <v>2</v>
      </c>
      <c r="E10" t="s">
        <v>8</v>
      </c>
      <c r="H10" s="3">
        <v>23.446999999999999</v>
      </c>
      <c r="I10" t="s">
        <v>17</v>
      </c>
      <c r="M10" s="3">
        <v>6.9249999999999998</v>
      </c>
      <c r="N10" s="3">
        <v>4.2329999999999997</v>
      </c>
      <c r="O10" t="s">
        <v>17</v>
      </c>
      <c r="P10" t="s">
        <v>21</v>
      </c>
    </row>
    <row r="11" spans="1:17" x14ac:dyDescent="0.2">
      <c r="A11" s="4" t="s">
        <v>34</v>
      </c>
      <c r="B11" s="1">
        <v>1182021</v>
      </c>
      <c r="C11" s="1">
        <v>1</v>
      </c>
      <c r="D11" s="1">
        <v>3</v>
      </c>
      <c r="E11" t="s">
        <v>7</v>
      </c>
      <c r="F11" s="3">
        <v>112.6</v>
      </c>
      <c r="G11" t="s">
        <v>16</v>
      </c>
      <c r="H11" s="3">
        <v>81.216999999999999</v>
      </c>
      <c r="J11" s="3">
        <v>40.731999999999999</v>
      </c>
      <c r="K11" s="3">
        <v>24.116</v>
      </c>
      <c r="M11" s="3">
        <v>29.233000000000001</v>
      </c>
      <c r="N11" s="3">
        <v>10.102</v>
      </c>
    </row>
    <row r="12" spans="1:17" x14ac:dyDescent="0.2">
      <c r="A12" s="4" t="s">
        <v>34</v>
      </c>
      <c r="B12" s="1">
        <v>1182021</v>
      </c>
      <c r="C12" s="1">
        <v>1</v>
      </c>
      <c r="D12" s="1">
        <v>3</v>
      </c>
      <c r="E12" t="s">
        <v>7</v>
      </c>
      <c r="M12" s="3">
        <v>17.053000000000001</v>
      </c>
      <c r="N12" s="3">
        <v>10.215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vt:lpstr>
      <vt:lpstr>error</vt:lpstr>
      <vt:lpstr>Data_sheet</vt:lpstr>
      <vt:lpstr>1_21</vt:lpstr>
      <vt:lpstr>Notes</vt:lpstr>
      <vt:lpstr>Photo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Bean</dc:creator>
  <cp:lastModifiedBy>Nina Bean</cp:lastModifiedBy>
  <dcterms:created xsi:type="dcterms:W3CDTF">2021-01-19T00:41:20Z</dcterms:created>
  <dcterms:modified xsi:type="dcterms:W3CDTF">2021-02-11T05:21:15Z</dcterms:modified>
</cp:coreProperties>
</file>