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00" firstSheet="3" activeTab="3"/>
  </bookViews>
  <sheets>
    <sheet name="AutoCloth" sheetId="4" r:id="rId1"/>
    <sheet name="DefaultCloth" sheetId="1" r:id="rId2"/>
    <sheet name="Brick" sheetId="5" r:id="rId3"/>
    <sheet name="SystemCost" sheetId="10" r:id="rId4"/>
    <sheet name="ShopAction" sheetId="6" r:id="rId5"/>
    <sheet name="TouchAction" sheetId="8" r:id="rId6"/>
    <sheet name="gift" sheetId="7" r:id="rId7"/>
    <sheet name="ChatSkin" sheetId="11" r:id="rId8"/>
    <sheet name="Friend" sheetId="12" r:id="rId9"/>
    <sheet name="MainUI" sheetId="13" r:id="rId10"/>
    <sheet name="Jump" sheetId="14" r:id="rId1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1.普通聊天
2.小喇叭
3.大喇叭
4.至尊喇叭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星币价格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1.跳转界面
2.开启跳舞房间</t>
        </r>
      </text>
    </comment>
    <comment ref="D1" authorId="0">
      <text>
        <r>
          <rPr>
            <sz val="9"/>
            <rFont val="宋体"/>
            <charset val="134"/>
          </rPr>
          <t>跳转界面参数直接填界面名称：
UI_World=1=世界
UI_Hall=2=等待大厅     
UI_Mall=3=商城
UI_Chat=4=聊天
UI_ItemBag=5=背包
界面枚举
开启跳舞房间参数：
房间类型|标签|难度|模式|歌曲
0=通用
房间类型：1=舞蹈
          2=休闲
标签
Dance=1=跳舞
HireHusband=2=聘夫
HireWife=3=聘妻
HireRelative=4=聘亲
Recruit=5=招募
Chat=6=聊天
Mission=7=任务
Activity=8=活动
模式 1 2 3 4 星舞 演奏 劲舞 太鼓
难度 1 2 3 容易 普通 困难
歌曲配置对应歌曲ID</t>
        </r>
      </text>
    </comment>
  </commentList>
</comments>
</file>

<file path=xl/sharedStrings.xml><?xml version="1.0" encoding="utf-8"?>
<sst xmlns="http://schemas.openxmlformats.org/spreadsheetml/2006/main" count="129">
  <si>
    <t>ID</t>
  </si>
  <si>
    <t>Sex</t>
  </si>
  <si>
    <t>BrickID</t>
  </si>
  <si>
    <t>标识</t>
  </si>
  <si>
    <t>性别</t>
  </si>
  <si>
    <t>拼接ID</t>
  </si>
  <si>
    <t>int</t>
  </si>
  <si>
    <t>Type</t>
  </si>
  <si>
    <t>ClothID</t>
  </si>
  <si>
    <t>部位</t>
  </si>
  <si>
    <t>服装ID</t>
  </si>
  <si>
    <t>Name</t>
  </si>
  <si>
    <t>ItemID</t>
  </si>
  <si>
    <t>名称</t>
  </si>
  <si>
    <t>物品ID</t>
  </si>
  <si>
    <t>null</t>
  </si>
  <si>
    <t>至尊喇叭</t>
  </si>
  <si>
    <t>大喇叭</t>
  </si>
  <si>
    <t>小喇叭</t>
  </si>
  <si>
    <t>Action</t>
  </si>
  <si>
    <t>动作资源</t>
  </si>
  <si>
    <t>发型</t>
  </si>
  <si>
    <t>表情</t>
  </si>
  <si>
    <t>上装</t>
  </si>
  <si>
    <t>套装</t>
  </si>
  <si>
    <t>手套</t>
  </si>
  <si>
    <t>下装</t>
  </si>
  <si>
    <t>头饰</t>
  </si>
  <si>
    <t>肩膀</t>
  </si>
  <si>
    <t>翅膀</t>
  </si>
  <si>
    <t>左手持</t>
  </si>
  <si>
    <t>右手持</t>
  </si>
  <si>
    <t>手腕</t>
  </si>
  <si>
    <t>臀部</t>
  </si>
  <si>
    <t>内衣</t>
  </si>
  <si>
    <t>鞋子</t>
  </si>
  <si>
    <t>Voice</t>
  </si>
  <si>
    <t>音效资源</t>
  </si>
  <si>
    <t>头部</t>
  </si>
  <si>
    <t>上身</t>
  </si>
  <si>
    <t>下身</t>
  </si>
  <si>
    <t>Num</t>
  </si>
  <si>
    <t>数量</t>
  </si>
  <si>
    <t>Default</t>
  </si>
  <si>
    <t>Head</t>
  </si>
  <si>
    <t>Background</t>
  </si>
  <si>
    <t>TopPendant</t>
  </si>
  <si>
    <t>BottomPendant</t>
  </si>
  <si>
    <t>WordColor</t>
  </si>
  <si>
    <t>DecriptionID</t>
  </si>
  <si>
    <t>VIP</t>
  </si>
  <si>
    <t>Price</t>
  </si>
  <si>
    <t>类型</t>
  </si>
  <si>
    <t>默认</t>
  </si>
  <si>
    <t>头像资源</t>
  </si>
  <si>
    <t>背景资源</t>
  </si>
  <si>
    <t>上挂件资源</t>
  </si>
  <si>
    <t>下挂件资源</t>
  </si>
  <si>
    <t>文本颜色</t>
  </si>
  <si>
    <t>描述ID</t>
  </si>
  <si>
    <t>VIP等级</t>
  </si>
  <si>
    <t>价格</t>
  </si>
  <si>
    <t>string</t>
  </si>
  <si>
    <t>普通聊天1</t>
  </si>
  <si>
    <t>#FFFFFF</t>
  </si>
  <si>
    <t>小喇叭1</t>
  </si>
  <si>
    <t>大喇叭1</t>
  </si>
  <si>
    <t>#0098A2</t>
  </si>
  <si>
    <t>至尊喇叭1</t>
  </si>
  <si>
    <t>#FEFE8A</t>
  </si>
  <si>
    <t>普通聊天2</t>
  </si>
  <si>
    <t>普通聊天3</t>
  </si>
  <si>
    <t>#006369</t>
  </si>
  <si>
    <t>普通聊天4</t>
  </si>
  <si>
    <t>普通聊天5</t>
  </si>
  <si>
    <t>#8700AF</t>
  </si>
  <si>
    <t>普通聊天6</t>
  </si>
  <si>
    <t>普通聊天7</t>
  </si>
  <si>
    <t>#DF3A00</t>
  </si>
  <si>
    <t>普通聊天8</t>
  </si>
  <si>
    <t>普通聊天9</t>
  </si>
  <si>
    <t>#D90016</t>
  </si>
  <si>
    <t>普通聊天10</t>
  </si>
  <si>
    <t>普通聊天11</t>
  </si>
  <si>
    <t>普通聊天12</t>
  </si>
  <si>
    <t>小喇叭2</t>
  </si>
  <si>
    <t>小喇叭3</t>
  </si>
  <si>
    <t>小喇叭4</t>
  </si>
  <si>
    <t>大喇叭2</t>
  </si>
  <si>
    <t>大喇叭3</t>
  </si>
  <si>
    <t>大喇叭4</t>
  </si>
  <si>
    <t>#F139AE</t>
  </si>
  <si>
    <t>至尊喇叭2</t>
  </si>
  <si>
    <t>至尊喇叭3</t>
  </si>
  <si>
    <t>至尊喇叭4</t>
  </si>
  <si>
    <t>#000000</t>
  </si>
  <si>
    <t>Parameter</t>
  </si>
  <si>
    <t>参数</t>
  </si>
  <si>
    <t>跳舞友好度增加</t>
  </si>
  <si>
    <t>家族友好度需求</t>
  </si>
  <si>
    <t>每日接收体力次数</t>
  </si>
  <si>
    <t>单次赠送体力值</t>
  </si>
  <si>
    <t>家族申请信息过期</t>
  </si>
  <si>
    <t>家族加成因子</t>
  </si>
  <si>
    <t>Sort</t>
  </si>
  <si>
    <t>NameID</t>
  </si>
  <si>
    <t>Icon</t>
  </si>
  <si>
    <t>Level</t>
  </si>
  <si>
    <t>IsOpen</t>
  </si>
  <si>
    <t>Enum</t>
  </si>
  <si>
    <t>排序</t>
  </si>
  <si>
    <t>名称ID</t>
  </si>
  <si>
    <t>图标资源</t>
  </si>
  <si>
    <t>等级</t>
  </si>
  <si>
    <t>是否开启</t>
  </si>
  <si>
    <t>枚举</t>
  </si>
  <si>
    <t>个人</t>
  </si>
  <si>
    <t>背包</t>
  </si>
  <si>
    <t>UI_ItemBag</t>
  </si>
  <si>
    <t>舞团</t>
  </si>
  <si>
    <t>邮件</t>
  </si>
  <si>
    <t>设置</t>
  </si>
  <si>
    <t>世界地图</t>
  </si>
  <si>
    <t>1</t>
  </si>
  <si>
    <t>等待大厅</t>
  </si>
  <si>
    <t>商城</t>
  </si>
  <si>
    <t>聊天</t>
  </si>
  <si>
    <t>创建一个舞蹈房间</t>
  </si>
  <si>
    <t>1|1|1|0|0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</si>
</sst>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0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00B050"/>
      </font>
    </dxf>
    <dxf>
      <font>
        <color rgb="FF0070C0"/>
      </font>
    </dxf>
    <dxf>
      <font>
        <color rgb="FF7030A0"/>
      </font>
    </dxf>
    <dxf>
      <font>
        <color theme="9" tint="-0.249946592608417"/>
      </font>
      <fill>
        <patternFill patternType="none"/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D28" sqref="D28"/>
    </sheetView>
  </sheetViews>
  <sheetFormatPr defaultColWidth="9" defaultRowHeight="13.5" outlineLevelRow="4" outlineLevelCol="2"/>
  <cols>
    <col min="1" max="2" width="11.625" customWidth="1"/>
  </cols>
  <sheetData>
    <row r="1" ht="15" spans="1:3">
      <c r="A1" s="6" t="s">
        <v>0</v>
      </c>
      <c r="B1" s="6" t="s">
        <v>1</v>
      </c>
      <c r="C1" s="6" t="s">
        <v>2</v>
      </c>
    </row>
    <row r="2" ht="14.25" spans="1:3">
      <c r="A2" s="7" t="s">
        <v>3</v>
      </c>
      <c r="B2" s="7" t="s">
        <v>4</v>
      </c>
      <c r="C2" s="7" t="s">
        <v>5</v>
      </c>
    </row>
    <row r="3" ht="15" spans="1:3">
      <c r="A3" s="6" t="s">
        <v>6</v>
      </c>
      <c r="B3" s="6" t="s">
        <v>6</v>
      </c>
      <c r="C3" s="6" t="s">
        <v>6</v>
      </c>
    </row>
    <row r="4" spans="1:3">
      <c r="A4">
        <v>1</v>
      </c>
      <c r="B4">
        <v>1</v>
      </c>
      <c r="C4">
        <v>11</v>
      </c>
    </row>
    <row r="5" spans="1:3">
      <c r="A5">
        <v>2</v>
      </c>
      <c r="B5">
        <v>2</v>
      </c>
      <c r="C5">
        <v>12</v>
      </c>
    </row>
  </sheetData>
  <conditionalFormatting sqref="C1:C3">
    <cfRule type="expression" dxfId="0" priority="1">
      <formula>F1=2</formula>
    </cfRule>
    <cfRule type="expression" dxfId="1" priority="2">
      <formula>F1=3</formula>
    </cfRule>
    <cfRule type="expression" dxfId="2" priority="3">
      <formula>F1=4</formula>
    </cfRule>
    <cfRule type="expression" dxfId="3" priority="4">
      <formula>F1=5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workbookViewId="0">
      <selection activeCell="A3" sqref="$A3:$XFD3"/>
    </sheetView>
  </sheetViews>
  <sheetFormatPr defaultColWidth="9" defaultRowHeight="13.5" outlineLevelCol="7"/>
  <cols>
    <col min="4" max="4" width="9.5" customWidth="1"/>
  </cols>
  <sheetData>
    <row r="1" ht="15" spans="1:8">
      <c r="A1" s="6" t="s">
        <v>0</v>
      </c>
      <c r="B1" s="6" t="s">
        <v>104</v>
      </c>
      <c r="C1" s="6" t="s">
        <v>11</v>
      </c>
      <c r="D1" s="6" t="s">
        <v>105</v>
      </c>
      <c r="E1" s="6" t="s">
        <v>106</v>
      </c>
      <c r="F1" s="6" t="s">
        <v>107</v>
      </c>
      <c r="G1" s="6" t="s">
        <v>108</v>
      </c>
      <c r="H1" s="6" t="s">
        <v>109</v>
      </c>
    </row>
    <row r="2" spans="1:8">
      <c r="A2" s="7" t="s">
        <v>3</v>
      </c>
      <c r="B2" s="7" t="s">
        <v>110</v>
      </c>
      <c r="C2" s="7" t="s">
        <v>13</v>
      </c>
      <c r="D2" s="7" t="s">
        <v>111</v>
      </c>
      <c r="E2" s="7" t="s">
        <v>112</v>
      </c>
      <c r="F2" s="7" t="s">
        <v>113</v>
      </c>
      <c r="G2" s="7" t="s">
        <v>114</v>
      </c>
      <c r="H2" s="7" t="s">
        <v>115</v>
      </c>
    </row>
    <row r="3" spans="1:8">
      <c r="A3" s="7"/>
      <c r="B3" s="7"/>
      <c r="C3" s="7"/>
      <c r="D3" s="7"/>
      <c r="E3" s="7"/>
      <c r="F3" s="7"/>
      <c r="G3" s="7"/>
      <c r="H3" s="7"/>
    </row>
    <row r="4" ht="15" spans="1:8">
      <c r="A4" s="6" t="s">
        <v>6</v>
      </c>
      <c r="B4" s="6" t="s">
        <v>6</v>
      </c>
      <c r="C4" s="6" t="s">
        <v>15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62</v>
      </c>
    </row>
    <row r="5" spans="1:7">
      <c r="A5">
        <v>1</v>
      </c>
      <c r="B5">
        <v>1</v>
      </c>
      <c r="C5" t="s">
        <v>116</v>
      </c>
      <c r="D5">
        <f>90000000+A5</f>
        <v>90000001</v>
      </c>
      <c r="E5">
        <f>9000000+A5</f>
        <v>9000001</v>
      </c>
      <c r="F5">
        <v>1</v>
      </c>
      <c r="G5">
        <v>1</v>
      </c>
    </row>
    <row r="6" spans="1:8">
      <c r="A6">
        <v>2</v>
      </c>
      <c r="B6">
        <v>2</v>
      </c>
      <c r="C6" t="s">
        <v>117</v>
      </c>
      <c r="D6">
        <f t="shared" ref="D6:D9" si="0">90000000+A6</f>
        <v>90000002</v>
      </c>
      <c r="E6">
        <f t="shared" ref="E6:E9" si="1">9000000+A6</f>
        <v>9000002</v>
      </c>
      <c r="F6">
        <v>1</v>
      </c>
      <c r="G6">
        <v>1</v>
      </c>
      <c r="H6" t="s">
        <v>118</v>
      </c>
    </row>
    <row r="7" spans="1:7">
      <c r="A7">
        <v>3</v>
      </c>
      <c r="B7">
        <v>3</v>
      </c>
      <c r="C7" t="s">
        <v>119</v>
      </c>
      <c r="D7">
        <f t="shared" si="0"/>
        <v>90000003</v>
      </c>
      <c r="E7">
        <f t="shared" si="1"/>
        <v>9000003</v>
      </c>
      <c r="F7">
        <v>1</v>
      </c>
      <c r="G7">
        <v>1</v>
      </c>
    </row>
    <row r="8" spans="1:7">
      <c r="A8">
        <v>4</v>
      </c>
      <c r="B8">
        <v>4</v>
      </c>
      <c r="C8" t="s">
        <v>120</v>
      </c>
      <c r="D8">
        <f t="shared" si="0"/>
        <v>90000004</v>
      </c>
      <c r="E8">
        <f t="shared" si="1"/>
        <v>9000004</v>
      </c>
      <c r="F8">
        <v>1</v>
      </c>
      <c r="G8">
        <v>1</v>
      </c>
    </row>
    <row r="9" spans="1:7">
      <c r="A9">
        <v>5</v>
      </c>
      <c r="B9">
        <v>5</v>
      </c>
      <c r="C9" t="s">
        <v>121</v>
      </c>
      <c r="D9">
        <f t="shared" si="0"/>
        <v>90000005</v>
      </c>
      <c r="E9">
        <f t="shared" si="1"/>
        <v>9000005</v>
      </c>
      <c r="F9">
        <v>1</v>
      </c>
      <c r="G9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A3" sqref="$A3:$XFD3"/>
    </sheetView>
  </sheetViews>
  <sheetFormatPr defaultColWidth="9" defaultRowHeight="13.5" outlineLevelCol="3"/>
  <cols>
    <col min="1" max="1" width="9" style="1"/>
    <col min="2" max="2" width="17.25" style="1" customWidth="1"/>
    <col min="3" max="3" width="9" style="1"/>
    <col min="4" max="4" width="12.75" style="1" customWidth="1"/>
  </cols>
  <sheetData>
    <row r="1" ht="15" spans="1:4">
      <c r="A1" s="2" t="s">
        <v>0</v>
      </c>
      <c r="B1" s="2" t="s">
        <v>11</v>
      </c>
      <c r="C1" s="2" t="s">
        <v>7</v>
      </c>
      <c r="D1" s="2" t="s">
        <v>96</v>
      </c>
    </row>
    <row r="2" spans="1:4">
      <c r="A2" s="3" t="s">
        <v>3</v>
      </c>
      <c r="B2" s="3" t="s">
        <v>13</v>
      </c>
      <c r="C2" s="3" t="s">
        <v>52</v>
      </c>
      <c r="D2" s="3" t="s">
        <v>97</v>
      </c>
    </row>
    <row r="3" spans="1:4">
      <c r="A3" s="3"/>
      <c r="B3" s="3"/>
      <c r="C3" s="3"/>
      <c r="D3" s="3"/>
    </row>
    <row r="4" ht="15" spans="1:4">
      <c r="A4" s="2" t="s">
        <v>6</v>
      </c>
      <c r="B4" s="2" t="s">
        <v>15</v>
      </c>
      <c r="C4" s="2" t="s">
        <v>6</v>
      </c>
      <c r="D4" s="2" t="s">
        <v>62</v>
      </c>
    </row>
    <row r="5" spans="1:4">
      <c r="A5" s="4">
        <v>1</v>
      </c>
      <c r="B5" s="4" t="s">
        <v>122</v>
      </c>
      <c r="C5" s="4">
        <v>1</v>
      </c>
      <c r="D5" s="5" t="s">
        <v>123</v>
      </c>
    </row>
    <row r="6" spans="1:4">
      <c r="A6" s="4">
        <v>2</v>
      </c>
      <c r="B6" s="4" t="s">
        <v>124</v>
      </c>
      <c r="C6" s="4">
        <v>1</v>
      </c>
      <c r="D6" s="5">
        <v>2</v>
      </c>
    </row>
    <row r="7" spans="1:4">
      <c r="A7" s="4">
        <v>3</v>
      </c>
      <c r="B7" s="4" t="s">
        <v>125</v>
      </c>
      <c r="C7" s="4">
        <v>1</v>
      </c>
      <c r="D7" s="5">
        <v>3</v>
      </c>
    </row>
    <row r="8" spans="1:4">
      <c r="A8" s="4">
        <v>4</v>
      </c>
      <c r="B8" s="4" t="s">
        <v>126</v>
      </c>
      <c r="C8" s="4">
        <v>1</v>
      </c>
      <c r="D8" s="5">
        <v>4</v>
      </c>
    </row>
    <row r="9" spans="1:4">
      <c r="A9" s="4">
        <v>5</v>
      </c>
      <c r="B9" s="4" t="s">
        <v>117</v>
      </c>
      <c r="C9" s="4">
        <v>1</v>
      </c>
      <c r="D9" s="5">
        <v>5</v>
      </c>
    </row>
    <row r="10" spans="1:4">
      <c r="A10" s="4">
        <v>50</v>
      </c>
      <c r="B10" s="4" t="s">
        <v>127</v>
      </c>
      <c r="C10" s="4">
        <v>2</v>
      </c>
      <c r="D10" s="5" t="s">
        <v>128</v>
      </c>
    </row>
    <row r="11" spans="4:4">
      <c r="D11" s="5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F37" sqref="F37"/>
    </sheetView>
  </sheetViews>
  <sheetFormatPr defaultColWidth="9" defaultRowHeight="13.5" outlineLevelRow="6" outlineLevelCol="2"/>
  <sheetData>
    <row r="1" ht="15" spans="1:3">
      <c r="A1" s="6" t="s">
        <v>0</v>
      </c>
      <c r="B1" s="6" t="s">
        <v>1</v>
      </c>
      <c r="C1" s="6" t="s">
        <v>2</v>
      </c>
    </row>
    <row r="2" ht="14.25" spans="1:3">
      <c r="A2" s="7" t="s">
        <v>3</v>
      </c>
      <c r="B2" s="7" t="s">
        <v>4</v>
      </c>
      <c r="C2" s="7" t="s">
        <v>5</v>
      </c>
    </row>
    <row r="3" ht="15" spans="1:3">
      <c r="A3" s="6" t="s">
        <v>6</v>
      </c>
      <c r="B3" s="6" t="s">
        <v>6</v>
      </c>
      <c r="C3" s="6" t="s">
        <v>6</v>
      </c>
    </row>
    <row r="4" spans="1:3">
      <c r="A4">
        <v>1</v>
      </c>
      <c r="B4">
        <v>1</v>
      </c>
      <c r="C4">
        <v>1</v>
      </c>
    </row>
    <row r="5" spans="1:3">
      <c r="A5">
        <f>A4+1</f>
        <v>2</v>
      </c>
      <c r="B5">
        <v>2</v>
      </c>
      <c r="C5">
        <v>2</v>
      </c>
    </row>
    <row r="6" spans="1:3">
      <c r="A6">
        <f t="shared" ref="A6:A7" si="0">A5+1</f>
        <v>3</v>
      </c>
      <c r="B6">
        <v>1</v>
      </c>
      <c r="C6">
        <v>3</v>
      </c>
    </row>
    <row r="7" spans="1:3">
      <c r="A7">
        <f t="shared" si="0"/>
        <v>4</v>
      </c>
      <c r="B7">
        <v>2</v>
      </c>
      <c r="C7">
        <v>4</v>
      </c>
    </row>
  </sheetData>
  <conditionalFormatting sqref="C1:C3">
    <cfRule type="expression" dxfId="0" priority="1">
      <formula>F1=2</formula>
    </cfRule>
    <cfRule type="expression" dxfId="1" priority="2">
      <formula>F1=3</formula>
    </cfRule>
    <cfRule type="expression" dxfId="2" priority="3">
      <formula>F1=4</formula>
    </cfRule>
    <cfRule type="expression" dxfId="3" priority="4">
      <formula>F1=5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5"/>
  <sheetViews>
    <sheetView topLeftCell="A31" workbookViewId="0">
      <selection activeCell="C31" sqref="C31"/>
    </sheetView>
  </sheetViews>
  <sheetFormatPr defaultColWidth="9" defaultRowHeight="13.5" outlineLevelCol="3"/>
  <cols>
    <col min="4" max="4" width="10.5" customWidth="1"/>
  </cols>
  <sheetData>
    <row r="1" ht="15" spans="1:4">
      <c r="A1" s="6" t="s">
        <v>0</v>
      </c>
      <c r="B1" s="6" t="s">
        <v>2</v>
      </c>
      <c r="C1" s="6" t="s">
        <v>7</v>
      </c>
      <c r="D1" s="6" t="s">
        <v>8</v>
      </c>
    </row>
    <row r="2" ht="14.25" spans="1:4">
      <c r="A2" s="7" t="s">
        <v>3</v>
      </c>
      <c r="B2" s="7" t="s">
        <v>5</v>
      </c>
      <c r="C2" s="7" t="s">
        <v>9</v>
      </c>
      <c r="D2" s="7" t="s">
        <v>10</v>
      </c>
    </row>
    <row r="3" ht="15" spans="1:4">
      <c r="A3" s="6" t="s">
        <v>6</v>
      </c>
      <c r="B3" s="6" t="s">
        <v>6</v>
      </c>
      <c r="C3" s="6" t="s">
        <v>6</v>
      </c>
      <c r="D3" s="6" t="s">
        <v>6</v>
      </c>
    </row>
    <row r="4" spans="1:4">
      <c r="A4">
        <v>1</v>
      </c>
      <c r="B4">
        <v>1</v>
      </c>
      <c r="C4">
        <f>INT(D4/100000)</f>
        <v>1</v>
      </c>
      <c r="D4">
        <v>110021</v>
      </c>
    </row>
    <row r="5" spans="1:4">
      <c r="A5">
        <v>2</v>
      </c>
      <c r="B5">
        <v>1</v>
      </c>
      <c r="C5">
        <f t="shared" ref="C5:C55" si="0">INT(D5/100000)</f>
        <v>2</v>
      </c>
      <c r="D5">
        <v>210021</v>
      </c>
    </row>
    <row r="6" spans="1:4">
      <c r="A6">
        <v>3</v>
      </c>
      <c r="B6">
        <v>1</v>
      </c>
      <c r="C6">
        <f t="shared" si="0"/>
        <v>3</v>
      </c>
      <c r="D6">
        <v>310021</v>
      </c>
    </row>
    <row r="7" spans="1:4">
      <c r="A7">
        <v>4</v>
      </c>
      <c r="B7">
        <v>1</v>
      </c>
      <c r="C7">
        <f t="shared" si="0"/>
        <v>4</v>
      </c>
      <c r="D7">
        <v>410021</v>
      </c>
    </row>
    <row r="8" spans="1:4">
      <c r="A8">
        <v>5</v>
      </c>
      <c r="B8">
        <v>1</v>
      </c>
      <c r="C8">
        <f t="shared" si="0"/>
        <v>6</v>
      </c>
      <c r="D8">
        <v>610000</v>
      </c>
    </row>
    <row r="9" spans="1:4">
      <c r="A9">
        <v>6</v>
      </c>
      <c r="B9">
        <v>1</v>
      </c>
      <c r="C9">
        <f t="shared" si="0"/>
        <v>7</v>
      </c>
      <c r="D9">
        <v>710000</v>
      </c>
    </row>
    <row r="10" spans="1:4">
      <c r="A10">
        <v>7</v>
      </c>
      <c r="B10">
        <v>1</v>
      </c>
      <c r="C10">
        <f t="shared" si="0"/>
        <v>9</v>
      </c>
      <c r="D10">
        <v>910001</v>
      </c>
    </row>
    <row r="11" spans="1:4">
      <c r="A11">
        <v>8</v>
      </c>
      <c r="B11">
        <v>2</v>
      </c>
      <c r="C11">
        <f t="shared" si="0"/>
        <v>1</v>
      </c>
      <c r="D11">
        <v>115021</v>
      </c>
    </row>
    <row r="12" spans="1:4">
      <c r="A12">
        <v>9</v>
      </c>
      <c r="B12">
        <v>2</v>
      </c>
      <c r="C12">
        <f t="shared" si="0"/>
        <v>2</v>
      </c>
      <c r="D12">
        <v>215021</v>
      </c>
    </row>
    <row r="13" spans="1:4">
      <c r="A13">
        <v>10</v>
      </c>
      <c r="B13">
        <v>2</v>
      </c>
      <c r="C13">
        <f t="shared" si="0"/>
        <v>3</v>
      </c>
      <c r="D13">
        <v>315021</v>
      </c>
    </row>
    <row r="14" spans="1:4">
      <c r="A14">
        <v>11</v>
      </c>
      <c r="B14">
        <v>2</v>
      </c>
      <c r="C14">
        <f t="shared" si="0"/>
        <v>4</v>
      </c>
      <c r="D14">
        <v>415021</v>
      </c>
    </row>
    <row r="15" spans="1:4">
      <c r="A15">
        <v>12</v>
      </c>
      <c r="B15">
        <v>2</v>
      </c>
      <c r="C15">
        <f t="shared" si="0"/>
        <v>6</v>
      </c>
      <c r="D15">
        <v>615000</v>
      </c>
    </row>
    <row r="16" spans="1:4">
      <c r="A16">
        <v>13</v>
      </c>
      <c r="B16">
        <v>2</v>
      </c>
      <c r="C16">
        <f t="shared" si="0"/>
        <v>7</v>
      </c>
      <c r="D16">
        <v>715000</v>
      </c>
    </row>
    <row r="17" spans="1:4">
      <c r="A17">
        <v>14</v>
      </c>
      <c r="B17">
        <v>2</v>
      </c>
      <c r="C17">
        <f t="shared" si="0"/>
        <v>9</v>
      </c>
      <c r="D17">
        <v>915001</v>
      </c>
    </row>
    <row r="18" spans="1:4">
      <c r="A18">
        <v>15</v>
      </c>
      <c r="B18">
        <v>3</v>
      </c>
      <c r="C18">
        <f t="shared" si="0"/>
        <v>1</v>
      </c>
      <c r="D18">
        <v>110010</v>
      </c>
    </row>
    <row r="19" spans="1:4">
      <c r="A19">
        <v>16</v>
      </c>
      <c r="B19">
        <v>3</v>
      </c>
      <c r="C19">
        <f t="shared" si="0"/>
        <v>2</v>
      </c>
      <c r="D19">
        <v>210010</v>
      </c>
    </row>
    <row r="20" spans="1:4">
      <c r="A20">
        <v>17</v>
      </c>
      <c r="B20">
        <v>3</v>
      </c>
      <c r="C20">
        <f t="shared" si="0"/>
        <v>3</v>
      </c>
      <c r="D20">
        <v>310010</v>
      </c>
    </row>
    <row r="21" spans="1:4">
      <c r="A21">
        <v>18</v>
      </c>
      <c r="B21">
        <v>3</v>
      </c>
      <c r="C21">
        <f t="shared" si="0"/>
        <v>4</v>
      </c>
      <c r="D21">
        <v>410010</v>
      </c>
    </row>
    <row r="22" spans="1:4">
      <c r="A22">
        <v>19</v>
      </c>
      <c r="B22">
        <v>3</v>
      </c>
      <c r="C22">
        <f t="shared" si="0"/>
        <v>6</v>
      </c>
      <c r="D22">
        <v>610000</v>
      </c>
    </row>
    <row r="23" spans="1:4">
      <c r="A23">
        <v>20</v>
      </c>
      <c r="B23">
        <v>3</v>
      </c>
      <c r="C23">
        <f t="shared" si="0"/>
        <v>7</v>
      </c>
      <c r="D23">
        <v>710000</v>
      </c>
    </row>
    <row r="24" spans="1:4">
      <c r="A24">
        <v>21</v>
      </c>
      <c r="B24">
        <v>3</v>
      </c>
      <c r="C24">
        <f t="shared" si="0"/>
        <v>9</v>
      </c>
      <c r="D24">
        <v>910001</v>
      </c>
    </row>
    <row r="25" spans="1:4">
      <c r="A25">
        <v>22</v>
      </c>
      <c r="B25">
        <v>4</v>
      </c>
      <c r="C25">
        <f t="shared" si="0"/>
        <v>1</v>
      </c>
      <c r="D25">
        <v>115010</v>
      </c>
    </row>
    <row r="26" spans="1:4">
      <c r="A26">
        <v>23</v>
      </c>
      <c r="B26">
        <v>4</v>
      </c>
      <c r="C26">
        <f t="shared" si="0"/>
        <v>2</v>
      </c>
      <c r="D26">
        <v>215010</v>
      </c>
    </row>
    <row r="27" spans="1:4">
      <c r="A27">
        <v>24</v>
      </c>
      <c r="B27">
        <v>4</v>
      </c>
      <c r="C27">
        <f t="shared" si="0"/>
        <v>3</v>
      </c>
      <c r="D27">
        <v>315010</v>
      </c>
    </row>
    <row r="28" spans="1:4">
      <c r="A28">
        <v>25</v>
      </c>
      <c r="B28">
        <v>4</v>
      </c>
      <c r="C28">
        <f t="shared" si="0"/>
        <v>4</v>
      </c>
      <c r="D28">
        <v>415010</v>
      </c>
    </row>
    <row r="29" spans="1:4">
      <c r="A29">
        <v>26</v>
      </c>
      <c r="B29">
        <v>4</v>
      </c>
      <c r="C29">
        <f t="shared" si="0"/>
        <v>6</v>
      </c>
      <c r="D29">
        <v>615000</v>
      </c>
    </row>
    <row r="30" spans="1:4">
      <c r="A30">
        <v>27</v>
      </c>
      <c r="B30">
        <v>4</v>
      </c>
      <c r="C30">
        <f t="shared" si="0"/>
        <v>7</v>
      </c>
      <c r="D30">
        <v>715000</v>
      </c>
    </row>
    <row r="31" spans="1:4">
      <c r="A31">
        <v>28</v>
      </c>
      <c r="B31">
        <v>4</v>
      </c>
      <c r="C31">
        <f t="shared" ref="C31" si="1">INT(D31/100000)</f>
        <v>9</v>
      </c>
      <c r="D31">
        <v>915001</v>
      </c>
    </row>
    <row r="32" spans="1:4">
      <c r="A32">
        <v>29</v>
      </c>
      <c r="B32">
        <v>11</v>
      </c>
      <c r="C32">
        <f t="shared" si="0"/>
        <v>1</v>
      </c>
      <c r="D32">
        <v>110030</v>
      </c>
    </row>
    <row r="33" spans="1:4">
      <c r="A33">
        <v>30</v>
      </c>
      <c r="B33">
        <v>11</v>
      </c>
      <c r="C33">
        <f t="shared" si="0"/>
        <v>2</v>
      </c>
      <c r="D33">
        <v>210030</v>
      </c>
    </row>
    <row r="34" spans="1:4">
      <c r="A34">
        <v>31</v>
      </c>
      <c r="B34">
        <v>11</v>
      </c>
      <c r="C34">
        <f t="shared" si="0"/>
        <v>3</v>
      </c>
      <c r="D34">
        <v>310030</v>
      </c>
    </row>
    <row r="35" spans="1:4">
      <c r="A35">
        <v>32</v>
      </c>
      <c r="B35">
        <v>11</v>
      </c>
      <c r="C35">
        <f t="shared" si="0"/>
        <v>4</v>
      </c>
      <c r="D35">
        <v>410030</v>
      </c>
    </row>
    <row r="36" spans="1:4">
      <c r="A36">
        <v>33</v>
      </c>
      <c r="B36">
        <v>11</v>
      </c>
      <c r="C36">
        <f t="shared" si="0"/>
        <v>6</v>
      </c>
      <c r="D36">
        <v>610000</v>
      </c>
    </row>
    <row r="37" spans="1:4">
      <c r="A37">
        <v>34</v>
      </c>
      <c r="B37">
        <v>11</v>
      </c>
      <c r="C37">
        <f t="shared" si="0"/>
        <v>7</v>
      </c>
      <c r="D37">
        <v>710000</v>
      </c>
    </row>
    <row r="38" spans="1:4">
      <c r="A38">
        <v>35</v>
      </c>
      <c r="B38">
        <v>12</v>
      </c>
      <c r="C38">
        <f t="shared" si="0"/>
        <v>1</v>
      </c>
      <c r="D38">
        <v>115030</v>
      </c>
    </row>
    <row r="39" spans="1:4">
      <c r="A39">
        <v>36</v>
      </c>
      <c r="B39">
        <v>12</v>
      </c>
      <c r="C39">
        <f t="shared" si="0"/>
        <v>2</v>
      </c>
      <c r="D39">
        <v>215030</v>
      </c>
    </row>
    <row r="40" spans="1:4">
      <c r="A40">
        <v>37</v>
      </c>
      <c r="B40">
        <v>12</v>
      </c>
      <c r="C40">
        <f t="shared" si="0"/>
        <v>3</v>
      </c>
      <c r="D40">
        <v>315030</v>
      </c>
    </row>
    <row r="41" spans="1:4">
      <c r="A41">
        <v>38</v>
      </c>
      <c r="B41">
        <v>12</v>
      </c>
      <c r="C41">
        <f t="shared" si="0"/>
        <v>4</v>
      </c>
      <c r="D41">
        <v>415030</v>
      </c>
    </row>
    <row r="42" spans="1:4">
      <c r="A42">
        <v>39</v>
      </c>
      <c r="B42">
        <v>12</v>
      </c>
      <c r="C42">
        <f t="shared" si="0"/>
        <v>6</v>
      </c>
      <c r="D42">
        <v>615000</v>
      </c>
    </row>
    <row r="43" spans="1:4">
      <c r="A43">
        <v>40</v>
      </c>
      <c r="B43">
        <v>12</v>
      </c>
      <c r="C43">
        <f t="shared" si="0"/>
        <v>7</v>
      </c>
      <c r="D43">
        <v>715000</v>
      </c>
    </row>
    <row r="44" spans="1:4">
      <c r="A44">
        <v>41</v>
      </c>
      <c r="B44">
        <v>101</v>
      </c>
      <c r="C44">
        <f t="shared" si="0"/>
        <v>1</v>
      </c>
      <c r="D44">
        <v>110014</v>
      </c>
    </row>
    <row r="45" spans="1:4">
      <c r="A45">
        <v>42</v>
      </c>
      <c r="B45">
        <v>101</v>
      </c>
      <c r="C45">
        <f t="shared" si="0"/>
        <v>2</v>
      </c>
      <c r="D45">
        <v>210014</v>
      </c>
    </row>
    <row r="46" spans="1:4">
      <c r="A46">
        <v>43</v>
      </c>
      <c r="B46">
        <v>101</v>
      </c>
      <c r="C46">
        <f t="shared" si="0"/>
        <v>3</v>
      </c>
      <c r="D46">
        <v>310014</v>
      </c>
    </row>
    <row r="47" spans="1:4">
      <c r="A47">
        <v>44</v>
      </c>
      <c r="B47">
        <v>101</v>
      </c>
      <c r="C47">
        <f t="shared" si="0"/>
        <v>4</v>
      </c>
      <c r="D47">
        <v>410014</v>
      </c>
    </row>
    <row r="48" spans="1:4">
      <c r="A48">
        <v>45</v>
      </c>
      <c r="B48">
        <v>101</v>
      </c>
      <c r="C48">
        <f t="shared" si="0"/>
        <v>6</v>
      </c>
      <c r="D48">
        <v>610000</v>
      </c>
    </row>
    <row r="49" spans="1:4">
      <c r="A49">
        <v>46</v>
      </c>
      <c r="B49">
        <v>101</v>
      </c>
      <c r="C49">
        <f t="shared" si="0"/>
        <v>7</v>
      </c>
      <c r="D49">
        <v>710000</v>
      </c>
    </row>
    <row r="50" spans="1:4">
      <c r="A50">
        <v>47</v>
      </c>
      <c r="B50">
        <v>102</v>
      </c>
      <c r="C50">
        <f t="shared" si="0"/>
        <v>1</v>
      </c>
      <c r="D50">
        <v>115014</v>
      </c>
    </row>
    <row r="51" spans="1:4">
      <c r="A51">
        <v>48</v>
      </c>
      <c r="B51">
        <v>102</v>
      </c>
      <c r="C51">
        <f t="shared" si="0"/>
        <v>2</v>
      </c>
      <c r="D51">
        <v>215014</v>
      </c>
    </row>
    <row r="52" spans="1:4">
      <c r="A52">
        <v>49</v>
      </c>
      <c r="B52">
        <v>102</v>
      </c>
      <c r="C52">
        <f t="shared" si="0"/>
        <v>3</v>
      </c>
      <c r="D52">
        <v>315014</v>
      </c>
    </row>
    <row r="53" spans="1:4">
      <c r="A53">
        <v>50</v>
      </c>
      <c r="B53">
        <v>102</v>
      </c>
      <c r="C53">
        <f t="shared" si="0"/>
        <v>4</v>
      </c>
      <c r="D53">
        <v>415014</v>
      </c>
    </row>
    <row r="54" spans="1:4">
      <c r="A54">
        <v>51</v>
      </c>
      <c r="B54">
        <v>102</v>
      </c>
      <c r="C54">
        <f t="shared" si="0"/>
        <v>6</v>
      </c>
      <c r="D54">
        <v>615000</v>
      </c>
    </row>
    <row r="55" spans="1:4">
      <c r="A55">
        <v>52</v>
      </c>
      <c r="B55">
        <v>102</v>
      </c>
      <c r="C55">
        <f t="shared" si="0"/>
        <v>7</v>
      </c>
      <c r="D55">
        <v>715000</v>
      </c>
    </row>
  </sheetData>
  <conditionalFormatting sqref="B1:B3">
    <cfRule type="expression" dxfId="0" priority="1">
      <formula>D1=2</formula>
    </cfRule>
    <cfRule type="expression" dxfId="1" priority="2">
      <formula>D1=3</formula>
    </cfRule>
    <cfRule type="expression" dxfId="2" priority="3">
      <formula>D1=4</formula>
    </cfRule>
    <cfRule type="expression" dxfId="3" priority="4">
      <formula>D1=5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selection activeCell="M20" sqref="M20"/>
    </sheetView>
  </sheetViews>
  <sheetFormatPr defaultColWidth="9" defaultRowHeight="13.5" outlineLevelRow="6" outlineLevelCol="2"/>
  <sheetData>
    <row r="1" ht="15" spans="1:3">
      <c r="A1" s="6" t="s">
        <v>0</v>
      </c>
      <c r="B1" s="6" t="s">
        <v>11</v>
      </c>
      <c r="C1" s="6" t="s">
        <v>12</v>
      </c>
    </row>
    <row r="2" spans="1:3">
      <c r="A2" s="7" t="s">
        <v>3</v>
      </c>
      <c r="B2" s="7" t="s">
        <v>13</v>
      </c>
      <c r="C2" s="7" t="s">
        <v>14</v>
      </c>
    </row>
    <row r="3" spans="1:3">
      <c r="A3" s="7"/>
      <c r="B3" s="7"/>
      <c r="C3" s="7"/>
    </row>
    <row r="4" ht="15" spans="1:3">
      <c r="A4" s="6" t="s">
        <v>6</v>
      </c>
      <c r="B4" s="6" t="s">
        <v>15</v>
      </c>
      <c r="C4" s="6" t="s">
        <v>6</v>
      </c>
    </row>
    <row r="5" spans="1:3">
      <c r="A5">
        <v>1</v>
      </c>
      <c r="B5" t="s">
        <v>16</v>
      </c>
      <c r="C5">
        <v>5151001</v>
      </c>
    </row>
    <row r="6" spans="1:3">
      <c r="A6">
        <v>2</v>
      </c>
      <c r="B6" t="s">
        <v>17</v>
      </c>
      <c r="C6">
        <v>5141002</v>
      </c>
    </row>
    <row r="7" spans="1:3">
      <c r="A7">
        <v>3</v>
      </c>
      <c r="B7" t="s">
        <v>18</v>
      </c>
      <c r="C7">
        <v>5131003</v>
      </c>
    </row>
  </sheetData>
  <conditionalFormatting sqref="B1:B4">
    <cfRule type="expression" dxfId="0" priority="1">
      <formula>D1=2</formula>
    </cfRule>
    <cfRule type="expression" dxfId="1" priority="2">
      <formula>D1=3</formula>
    </cfRule>
    <cfRule type="expression" dxfId="2" priority="3">
      <formula>D1=4</formula>
    </cfRule>
    <cfRule type="expression" dxfId="3" priority="4">
      <formula>D1=5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4"/>
  <sheetViews>
    <sheetView workbookViewId="0">
      <selection activeCell="A3" sqref="$A3:$XFD3"/>
    </sheetView>
  </sheetViews>
  <sheetFormatPr defaultColWidth="9" defaultRowHeight="13.5" outlineLevelCol="4"/>
  <sheetData>
    <row r="1" ht="15" spans="1:5">
      <c r="A1" s="6" t="s">
        <v>0</v>
      </c>
      <c r="B1" s="6" t="s">
        <v>11</v>
      </c>
      <c r="C1" s="6" t="s">
        <v>1</v>
      </c>
      <c r="D1" s="6" t="s">
        <v>7</v>
      </c>
      <c r="E1" s="6" t="s">
        <v>19</v>
      </c>
    </row>
    <row r="2" spans="1:5">
      <c r="A2" s="7" t="s">
        <v>3</v>
      </c>
      <c r="B2" s="7" t="s">
        <v>13</v>
      </c>
      <c r="C2" s="7" t="s">
        <v>4</v>
      </c>
      <c r="D2" s="7" t="s">
        <v>9</v>
      </c>
      <c r="E2" s="7" t="s">
        <v>20</v>
      </c>
    </row>
    <row r="3" spans="1:5">
      <c r="A3" s="7"/>
      <c r="B3" s="7"/>
      <c r="C3" s="7"/>
      <c r="D3" s="7"/>
      <c r="E3" s="7"/>
    </row>
    <row r="4" ht="15" spans="1:5">
      <c r="A4" s="6" t="s">
        <v>6</v>
      </c>
      <c r="B4" s="6" t="s">
        <v>15</v>
      </c>
      <c r="C4" s="6" t="s">
        <v>6</v>
      </c>
      <c r="D4" s="6" t="s">
        <v>6</v>
      </c>
      <c r="E4" s="6" t="s">
        <v>6</v>
      </c>
    </row>
    <row r="5" spans="1:5">
      <c r="A5">
        <v>1</v>
      </c>
      <c r="B5" t="s">
        <v>21</v>
      </c>
      <c r="C5">
        <v>1</v>
      </c>
      <c r="D5">
        <v>1</v>
      </c>
      <c r="E5">
        <v>700001</v>
      </c>
    </row>
    <row r="6" spans="1:5">
      <c r="A6">
        <v>2</v>
      </c>
      <c r="B6" t="s">
        <v>22</v>
      </c>
      <c r="C6">
        <v>1</v>
      </c>
      <c r="D6">
        <v>7</v>
      </c>
      <c r="E6">
        <v>700002</v>
      </c>
    </row>
    <row r="7" spans="1:5">
      <c r="A7">
        <v>3</v>
      </c>
      <c r="B7" t="s">
        <v>23</v>
      </c>
      <c r="C7">
        <v>1</v>
      </c>
      <c r="D7">
        <v>2</v>
      </c>
      <c r="E7">
        <v>700003</v>
      </c>
    </row>
    <row r="8" spans="1:5">
      <c r="A8">
        <v>4</v>
      </c>
      <c r="B8" t="s">
        <v>24</v>
      </c>
      <c r="C8">
        <v>1</v>
      </c>
      <c r="D8">
        <v>5</v>
      </c>
      <c r="E8">
        <v>700003</v>
      </c>
    </row>
    <row r="9" spans="1:5">
      <c r="A9">
        <v>5</v>
      </c>
      <c r="B9" t="s">
        <v>25</v>
      </c>
      <c r="C9">
        <v>1</v>
      </c>
      <c r="D9">
        <v>6</v>
      </c>
      <c r="E9" s="8">
        <v>700004</v>
      </c>
    </row>
    <row r="10" spans="1:5">
      <c r="A10">
        <v>6</v>
      </c>
      <c r="B10" t="s">
        <v>26</v>
      </c>
      <c r="C10">
        <v>1</v>
      </c>
      <c r="D10">
        <v>3</v>
      </c>
      <c r="E10">
        <v>700005</v>
      </c>
    </row>
    <row r="11" spans="1:5">
      <c r="A11">
        <v>7</v>
      </c>
      <c r="B11" t="s">
        <v>27</v>
      </c>
      <c r="C11">
        <v>1</v>
      </c>
      <c r="D11">
        <v>11</v>
      </c>
      <c r="E11" s="8">
        <v>700006</v>
      </c>
    </row>
    <row r="12" spans="1:5">
      <c r="A12">
        <v>8</v>
      </c>
      <c r="B12" t="s">
        <v>28</v>
      </c>
      <c r="C12">
        <v>1</v>
      </c>
      <c r="D12">
        <v>13</v>
      </c>
      <c r="E12">
        <v>700007</v>
      </c>
    </row>
    <row r="13" spans="1:5">
      <c r="A13">
        <v>9</v>
      </c>
      <c r="B13" t="s">
        <v>29</v>
      </c>
      <c r="C13">
        <v>1</v>
      </c>
      <c r="D13">
        <v>14</v>
      </c>
      <c r="E13" s="8">
        <v>700008</v>
      </c>
    </row>
    <row r="14" spans="1:5">
      <c r="A14">
        <v>10</v>
      </c>
      <c r="B14" t="s">
        <v>30</v>
      </c>
      <c r="C14">
        <v>1</v>
      </c>
      <c r="D14">
        <v>15</v>
      </c>
      <c r="E14">
        <v>700009</v>
      </c>
    </row>
    <row r="15" spans="1:5">
      <c r="A15">
        <v>11</v>
      </c>
      <c r="B15" t="s">
        <v>31</v>
      </c>
      <c r="C15">
        <v>1</v>
      </c>
      <c r="D15">
        <v>16</v>
      </c>
      <c r="E15" s="8">
        <v>700010</v>
      </c>
    </row>
    <row r="16" spans="1:5">
      <c r="A16">
        <v>12</v>
      </c>
      <c r="B16" t="s">
        <v>32</v>
      </c>
      <c r="C16">
        <v>1</v>
      </c>
      <c r="D16">
        <v>17</v>
      </c>
      <c r="E16">
        <v>700011</v>
      </c>
    </row>
    <row r="17" spans="1:5">
      <c r="A17">
        <v>13</v>
      </c>
      <c r="B17" t="s">
        <v>33</v>
      </c>
      <c r="C17">
        <v>1</v>
      </c>
      <c r="D17">
        <v>18</v>
      </c>
      <c r="E17">
        <v>700005</v>
      </c>
    </row>
    <row r="18" spans="1:5">
      <c r="A18">
        <v>14</v>
      </c>
      <c r="B18" t="s">
        <v>34</v>
      </c>
      <c r="C18">
        <v>1</v>
      </c>
      <c r="D18">
        <v>9</v>
      </c>
      <c r="E18">
        <v>700012</v>
      </c>
    </row>
    <row r="19" spans="1:5">
      <c r="A19">
        <v>15</v>
      </c>
      <c r="B19" t="s">
        <v>35</v>
      </c>
      <c r="C19">
        <v>1</v>
      </c>
      <c r="D19">
        <v>4</v>
      </c>
      <c r="E19">
        <v>700012</v>
      </c>
    </row>
    <row r="20" spans="1:5">
      <c r="A20">
        <v>16</v>
      </c>
      <c r="B20" t="s">
        <v>21</v>
      </c>
      <c r="C20">
        <v>2</v>
      </c>
      <c r="D20">
        <v>1</v>
      </c>
      <c r="E20">
        <v>710001</v>
      </c>
    </row>
    <row r="21" spans="1:5">
      <c r="A21">
        <v>17</v>
      </c>
      <c r="B21" t="s">
        <v>22</v>
      </c>
      <c r="C21">
        <v>2</v>
      </c>
      <c r="D21">
        <v>7</v>
      </c>
      <c r="E21">
        <v>710002</v>
      </c>
    </row>
    <row r="22" spans="1:5">
      <c r="A22">
        <v>18</v>
      </c>
      <c r="B22" t="s">
        <v>23</v>
      </c>
      <c r="C22">
        <v>2</v>
      </c>
      <c r="D22">
        <v>2</v>
      </c>
      <c r="E22">
        <v>710003</v>
      </c>
    </row>
    <row r="23" spans="1:5">
      <c r="A23">
        <v>19</v>
      </c>
      <c r="B23" t="s">
        <v>24</v>
      </c>
      <c r="C23">
        <v>2</v>
      </c>
      <c r="D23">
        <v>5</v>
      </c>
      <c r="E23">
        <v>710003</v>
      </c>
    </row>
    <row r="24" spans="1:5">
      <c r="A24">
        <v>20</v>
      </c>
      <c r="B24" t="s">
        <v>25</v>
      </c>
      <c r="C24">
        <v>2</v>
      </c>
      <c r="D24">
        <v>6</v>
      </c>
      <c r="E24">
        <v>710004</v>
      </c>
    </row>
    <row r="25" spans="1:5">
      <c r="A25">
        <v>21</v>
      </c>
      <c r="B25" t="s">
        <v>26</v>
      </c>
      <c r="C25">
        <v>2</v>
      </c>
      <c r="D25">
        <v>3</v>
      </c>
      <c r="E25">
        <v>710005</v>
      </c>
    </row>
    <row r="26" spans="1:5">
      <c r="A26">
        <v>22</v>
      </c>
      <c r="B26" t="s">
        <v>27</v>
      </c>
      <c r="C26">
        <v>2</v>
      </c>
      <c r="D26">
        <v>11</v>
      </c>
      <c r="E26">
        <v>710006</v>
      </c>
    </row>
    <row r="27" spans="1:5">
      <c r="A27">
        <v>23</v>
      </c>
      <c r="B27" t="s">
        <v>28</v>
      </c>
      <c r="C27">
        <v>2</v>
      </c>
      <c r="D27">
        <v>13</v>
      </c>
      <c r="E27">
        <v>710007</v>
      </c>
    </row>
    <row r="28" spans="1:5">
      <c r="A28">
        <v>24</v>
      </c>
      <c r="B28" t="s">
        <v>29</v>
      </c>
      <c r="C28">
        <v>2</v>
      </c>
      <c r="D28">
        <v>14</v>
      </c>
      <c r="E28">
        <v>710008</v>
      </c>
    </row>
    <row r="29" spans="1:5">
      <c r="A29">
        <v>25</v>
      </c>
      <c r="B29" t="s">
        <v>30</v>
      </c>
      <c r="C29">
        <v>2</v>
      </c>
      <c r="D29">
        <v>15</v>
      </c>
      <c r="E29">
        <v>710009</v>
      </c>
    </row>
    <row r="30" spans="1:5">
      <c r="A30">
        <v>26</v>
      </c>
      <c r="B30" t="s">
        <v>31</v>
      </c>
      <c r="C30">
        <v>2</v>
      </c>
      <c r="D30">
        <v>16</v>
      </c>
      <c r="E30">
        <v>710010</v>
      </c>
    </row>
    <row r="31" spans="1:5">
      <c r="A31">
        <v>27</v>
      </c>
      <c r="B31" t="s">
        <v>32</v>
      </c>
      <c r="C31">
        <v>2</v>
      </c>
      <c r="D31">
        <v>17</v>
      </c>
      <c r="E31">
        <v>710011</v>
      </c>
    </row>
    <row r="32" spans="1:5">
      <c r="A32">
        <v>28</v>
      </c>
      <c r="B32" t="s">
        <v>33</v>
      </c>
      <c r="C32">
        <v>2</v>
      </c>
      <c r="D32">
        <v>18</v>
      </c>
      <c r="E32">
        <v>710005</v>
      </c>
    </row>
    <row r="33" spans="1:5">
      <c r="A33">
        <v>29</v>
      </c>
      <c r="B33" t="s">
        <v>34</v>
      </c>
      <c r="C33">
        <v>2</v>
      </c>
      <c r="D33">
        <v>9</v>
      </c>
      <c r="E33">
        <v>710012</v>
      </c>
    </row>
    <row r="34" spans="1:5">
      <c r="A34">
        <v>30</v>
      </c>
      <c r="B34" t="s">
        <v>35</v>
      </c>
      <c r="C34">
        <v>2</v>
      </c>
      <c r="D34">
        <v>4</v>
      </c>
      <c r="E34">
        <v>710012</v>
      </c>
    </row>
  </sheetData>
  <conditionalFormatting sqref="B1:B4">
    <cfRule type="expression" dxfId="0" priority="5">
      <formula>D1=2</formula>
    </cfRule>
    <cfRule type="expression" dxfId="1" priority="6">
      <formula>D1=3</formula>
    </cfRule>
    <cfRule type="expression" dxfId="2" priority="7">
      <formula>D1=4</formula>
    </cfRule>
    <cfRule type="expression" dxfId="3" priority="8">
      <formula>D1=5</formula>
    </cfRule>
  </conditionalFormatting>
  <conditionalFormatting sqref="E1:E4">
    <cfRule type="expression" dxfId="0" priority="1">
      <formula>F1=2</formula>
    </cfRule>
    <cfRule type="expression" dxfId="1" priority="2">
      <formula>F1=3</formula>
    </cfRule>
    <cfRule type="expression" dxfId="2" priority="3">
      <formula>F1=4</formula>
    </cfRule>
    <cfRule type="expression" dxfId="3" priority="4">
      <formula>F1=5</formula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workbookViewId="0">
      <selection activeCell="A3" sqref="$A3:$XFD3"/>
    </sheetView>
  </sheetViews>
  <sheetFormatPr defaultColWidth="9" defaultRowHeight="13.5" outlineLevelCol="5"/>
  <sheetData>
    <row r="1" ht="15" spans="1:6">
      <c r="A1" s="6" t="s">
        <v>0</v>
      </c>
      <c r="B1" s="6" t="s">
        <v>11</v>
      </c>
      <c r="C1" s="6" t="s">
        <v>1</v>
      </c>
      <c r="D1" s="6" t="s">
        <v>7</v>
      </c>
      <c r="E1" s="6" t="s">
        <v>19</v>
      </c>
      <c r="F1" s="6" t="s">
        <v>36</v>
      </c>
    </row>
    <row r="2" spans="1:6">
      <c r="A2" s="7" t="s">
        <v>3</v>
      </c>
      <c r="B2" s="7" t="s">
        <v>13</v>
      </c>
      <c r="C2" s="7" t="s">
        <v>4</v>
      </c>
      <c r="D2" s="7" t="s">
        <v>9</v>
      </c>
      <c r="E2" s="7" t="s">
        <v>20</v>
      </c>
      <c r="F2" s="7" t="s">
        <v>37</v>
      </c>
    </row>
    <row r="3" spans="1:6">
      <c r="A3" s="7"/>
      <c r="B3" s="7"/>
      <c r="C3" s="7"/>
      <c r="D3" s="7"/>
      <c r="E3" s="7"/>
      <c r="F3" s="7"/>
    </row>
    <row r="4" ht="15" spans="1:6">
      <c r="A4" s="6" t="s">
        <v>6</v>
      </c>
      <c r="B4" s="6" t="s">
        <v>15</v>
      </c>
      <c r="C4" s="6" t="s">
        <v>6</v>
      </c>
      <c r="D4" s="6" t="s">
        <v>6</v>
      </c>
      <c r="E4" s="6" t="s">
        <v>6</v>
      </c>
      <c r="F4" s="6" t="s">
        <v>6</v>
      </c>
    </row>
    <row r="5" spans="1:6">
      <c r="A5">
        <v>1</v>
      </c>
      <c r="B5" t="s">
        <v>38</v>
      </c>
      <c r="C5">
        <v>1</v>
      </c>
      <c r="D5">
        <v>1</v>
      </c>
      <c r="E5">
        <v>701001</v>
      </c>
      <c r="F5">
        <v>702001</v>
      </c>
    </row>
    <row r="6" spans="1:6">
      <c r="A6">
        <v>2</v>
      </c>
      <c r="B6" t="s">
        <v>39</v>
      </c>
      <c r="C6">
        <v>1</v>
      </c>
      <c r="D6">
        <v>2</v>
      </c>
      <c r="E6">
        <v>701002</v>
      </c>
      <c r="F6">
        <v>702002</v>
      </c>
    </row>
    <row r="7" spans="1:6">
      <c r="A7">
        <v>3</v>
      </c>
      <c r="B7" t="s">
        <v>40</v>
      </c>
      <c r="C7">
        <v>1</v>
      </c>
      <c r="D7">
        <v>3</v>
      </c>
      <c r="E7">
        <v>701003</v>
      </c>
      <c r="F7">
        <v>702003</v>
      </c>
    </row>
    <row r="8" spans="1:6">
      <c r="A8">
        <v>4</v>
      </c>
      <c r="B8" t="s">
        <v>35</v>
      </c>
      <c r="C8">
        <v>1</v>
      </c>
      <c r="D8">
        <v>4</v>
      </c>
      <c r="E8">
        <v>701004</v>
      </c>
      <c r="F8">
        <v>702004</v>
      </c>
    </row>
    <row r="9" spans="1:6">
      <c r="A9">
        <v>5</v>
      </c>
      <c r="B9" t="s">
        <v>38</v>
      </c>
      <c r="C9">
        <v>2</v>
      </c>
      <c r="D9">
        <v>1</v>
      </c>
      <c r="E9">
        <v>711001</v>
      </c>
      <c r="F9">
        <v>712001</v>
      </c>
    </row>
    <row r="10" spans="1:6">
      <c r="A10">
        <v>6</v>
      </c>
      <c r="B10" t="s">
        <v>39</v>
      </c>
      <c r="C10">
        <v>2</v>
      </c>
      <c r="D10">
        <v>2</v>
      </c>
      <c r="E10">
        <v>711002</v>
      </c>
      <c r="F10">
        <v>712002</v>
      </c>
    </row>
    <row r="11" spans="1:6">
      <c r="A11">
        <v>7</v>
      </c>
      <c r="B11" t="s">
        <v>40</v>
      </c>
      <c r="C11">
        <v>2</v>
      </c>
      <c r="D11">
        <v>3</v>
      </c>
      <c r="E11">
        <v>711003</v>
      </c>
      <c r="F11">
        <v>712003</v>
      </c>
    </row>
    <row r="12" spans="1:6">
      <c r="A12">
        <v>8</v>
      </c>
      <c r="B12" t="s">
        <v>35</v>
      </c>
      <c r="C12">
        <v>2</v>
      </c>
      <c r="D12">
        <v>4</v>
      </c>
      <c r="E12">
        <v>711004</v>
      </c>
      <c r="F12">
        <v>712004</v>
      </c>
    </row>
  </sheetData>
  <conditionalFormatting sqref="B1:B4">
    <cfRule type="expression" dxfId="0" priority="5">
      <formula>D1=2</formula>
    </cfRule>
    <cfRule type="expression" dxfId="1" priority="6">
      <formula>D1=3</formula>
    </cfRule>
    <cfRule type="expression" dxfId="2" priority="7">
      <formula>D1=4</formula>
    </cfRule>
    <cfRule type="expression" dxfId="3" priority="8">
      <formula>D1=5</formula>
    </cfRule>
  </conditionalFormatting>
  <conditionalFormatting sqref="E1:F4">
    <cfRule type="expression" dxfId="0" priority="1">
      <formula>F1=2</formula>
    </cfRule>
    <cfRule type="expression" dxfId="1" priority="2">
      <formula>F1=3</formula>
    </cfRule>
    <cfRule type="expression" dxfId="2" priority="3">
      <formula>F1=4</formula>
    </cfRule>
    <cfRule type="expression" dxfId="3" priority="4">
      <formula>F1=5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A3" sqref="$A3:$XFD3"/>
    </sheetView>
  </sheetViews>
  <sheetFormatPr defaultColWidth="9" defaultRowHeight="13.5" outlineLevelCol="3"/>
  <cols>
    <col min="3" max="4" width="10.5" customWidth="1"/>
  </cols>
  <sheetData>
    <row r="1" ht="15" spans="1:4">
      <c r="A1" s="6" t="s">
        <v>0</v>
      </c>
      <c r="B1" s="6" t="s">
        <v>1</v>
      </c>
      <c r="C1" s="6" t="s">
        <v>12</v>
      </c>
      <c r="D1" s="6" t="s">
        <v>41</v>
      </c>
    </row>
    <row r="2" spans="1:4">
      <c r="A2" s="7" t="s">
        <v>3</v>
      </c>
      <c r="B2" s="7" t="s">
        <v>4</v>
      </c>
      <c r="C2" s="7" t="s">
        <v>14</v>
      </c>
      <c r="D2" s="7" t="s">
        <v>42</v>
      </c>
    </row>
    <row r="3" spans="1:4">
      <c r="A3" s="7"/>
      <c r="B3" s="7"/>
      <c r="C3" s="7"/>
      <c r="D3" s="7"/>
    </row>
    <row r="4" ht="15" spans="1:4">
      <c r="A4" s="6" t="s">
        <v>6</v>
      </c>
      <c r="B4" s="6" t="s">
        <v>6</v>
      </c>
      <c r="C4" s="6" t="s">
        <v>6</v>
      </c>
      <c r="D4" s="6" t="s">
        <v>6</v>
      </c>
    </row>
    <row r="5" spans="1:4">
      <c r="A5">
        <v>1</v>
      </c>
      <c r="B5">
        <v>0</v>
      </c>
      <c r="C5">
        <v>1</v>
      </c>
      <c r="D5">
        <v>99999999</v>
      </c>
    </row>
    <row r="6" spans="1:4">
      <c r="A6">
        <v>2</v>
      </c>
      <c r="B6">
        <v>0</v>
      </c>
      <c r="C6">
        <v>2</v>
      </c>
      <c r="D6">
        <v>99999999</v>
      </c>
    </row>
    <row r="7" spans="1:4">
      <c r="A7">
        <v>3</v>
      </c>
      <c r="B7">
        <v>0</v>
      </c>
      <c r="C7">
        <v>3</v>
      </c>
      <c r="D7">
        <v>99999999</v>
      </c>
    </row>
    <row r="8" spans="1:4">
      <c r="A8">
        <v>4</v>
      </c>
      <c r="B8">
        <v>0</v>
      </c>
      <c r="C8">
        <v>4</v>
      </c>
      <c r="D8">
        <v>99999999</v>
      </c>
    </row>
    <row r="9" spans="1:4">
      <c r="A9">
        <v>5</v>
      </c>
      <c r="B9">
        <v>0</v>
      </c>
      <c r="C9">
        <v>5</v>
      </c>
      <c r="D9">
        <v>99999999</v>
      </c>
    </row>
    <row r="10" spans="1:4">
      <c r="A10">
        <v>6</v>
      </c>
      <c r="B10">
        <v>0</v>
      </c>
      <c r="C10">
        <v>6</v>
      </c>
      <c r="D10">
        <v>99999999</v>
      </c>
    </row>
    <row r="11" spans="1:4">
      <c r="A11">
        <v>7</v>
      </c>
      <c r="B11">
        <v>0</v>
      </c>
      <c r="C11">
        <v>7</v>
      </c>
      <c r="D11">
        <v>99999999</v>
      </c>
    </row>
  </sheetData>
  <conditionalFormatting sqref="B1:B4">
    <cfRule type="expression" dxfId="0" priority="1">
      <formula>D1=2</formula>
    </cfRule>
    <cfRule type="expression" dxfId="1" priority="2">
      <formula>D1=3</formula>
    </cfRule>
    <cfRule type="expression" dxfId="2" priority="3">
      <formula>D1=4</formula>
    </cfRule>
    <cfRule type="expression" dxfId="3" priority="4">
      <formula>D1=5</formula>
    </cfRule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8"/>
  <sheetViews>
    <sheetView workbookViewId="0">
      <selection activeCell="A3" sqref="$A3:$XFD3"/>
    </sheetView>
  </sheetViews>
  <sheetFormatPr defaultColWidth="9" defaultRowHeight="13.5"/>
  <cols>
    <col min="2" max="2" width="11.125" customWidth="1"/>
    <col min="5" max="7" width="9.5" customWidth="1"/>
    <col min="8" max="8" width="12.5" customWidth="1"/>
    <col min="9" max="11" width="10.5" customWidth="1"/>
  </cols>
  <sheetData>
    <row r="1" ht="15" spans="1:12">
      <c r="A1" s="6" t="s">
        <v>0</v>
      </c>
      <c r="B1" s="6" t="s">
        <v>11</v>
      </c>
      <c r="C1" s="6" t="s">
        <v>7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</row>
    <row r="2" spans="1:12">
      <c r="A2" s="7" t="s">
        <v>3</v>
      </c>
      <c r="B2" s="7" t="s">
        <v>13</v>
      </c>
      <c r="C2" s="7" t="s">
        <v>52</v>
      </c>
      <c r="D2" s="7" t="s">
        <v>53</v>
      </c>
      <c r="E2" s="7" t="s">
        <v>54</v>
      </c>
      <c r="F2" s="7" t="s">
        <v>55</v>
      </c>
      <c r="G2" s="7" t="s">
        <v>56</v>
      </c>
      <c r="H2" s="7" t="s">
        <v>57</v>
      </c>
      <c r="I2" s="7" t="s">
        <v>58</v>
      </c>
      <c r="J2" s="7" t="s">
        <v>59</v>
      </c>
      <c r="K2" s="7" t="s">
        <v>60</v>
      </c>
      <c r="L2" s="7" t="s">
        <v>61</v>
      </c>
    </row>
    <row r="3" spans="1:1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15" spans="1:12">
      <c r="A4" s="6" t="s">
        <v>6</v>
      </c>
      <c r="B4" s="6" t="s">
        <v>15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6" t="s">
        <v>62</v>
      </c>
      <c r="J4" s="6" t="s">
        <v>6</v>
      </c>
      <c r="K4" s="6" t="s">
        <v>6</v>
      </c>
      <c r="L4" s="6" t="s">
        <v>6</v>
      </c>
    </row>
    <row r="5" spans="1:12">
      <c r="A5">
        <v>1</v>
      </c>
      <c r="B5" t="s">
        <v>63</v>
      </c>
      <c r="C5">
        <v>1</v>
      </c>
      <c r="D5">
        <v>1</v>
      </c>
      <c r="E5">
        <v>2001001</v>
      </c>
      <c r="F5">
        <v>2001101</v>
      </c>
      <c r="G5">
        <v>0</v>
      </c>
      <c r="H5">
        <v>0</v>
      </c>
      <c r="I5" t="s">
        <v>64</v>
      </c>
      <c r="J5">
        <v>90001001</v>
      </c>
      <c r="K5">
        <v>0</v>
      </c>
      <c r="L5">
        <v>0</v>
      </c>
    </row>
    <row r="6" spans="1:12">
      <c r="A6">
        <v>2</v>
      </c>
      <c r="B6" t="s">
        <v>65</v>
      </c>
      <c r="C6">
        <v>2</v>
      </c>
      <c r="D6">
        <v>1</v>
      </c>
      <c r="E6">
        <v>2001001</v>
      </c>
      <c r="F6">
        <v>2002101</v>
      </c>
      <c r="G6">
        <v>0</v>
      </c>
      <c r="H6">
        <v>0</v>
      </c>
      <c r="I6" t="s">
        <v>64</v>
      </c>
      <c r="J6">
        <v>90001002</v>
      </c>
      <c r="K6">
        <v>0</v>
      </c>
      <c r="L6">
        <v>0</v>
      </c>
    </row>
    <row r="7" spans="1:12">
      <c r="A7">
        <v>3</v>
      </c>
      <c r="B7" t="s">
        <v>66</v>
      </c>
      <c r="C7">
        <v>3</v>
      </c>
      <c r="D7">
        <v>1</v>
      </c>
      <c r="E7">
        <v>2001001</v>
      </c>
      <c r="F7">
        <v>2003101</v>
      </c>
      <c r="G7">
        <v>0</v>
      </c>
      <c r="H7">
        <v>2003301</v>
      </c>
      <c r="I7" t="s">
        <v>67</v>
      </c>
      <c r="J7">
        <v>90001003</v>
      </c>
      <c r="K7">
        <v>0</v>
      </c>
      <c r="L7">
        <v>0</v>
      </c>
    </row>
    <row r="8" spans="1:12">
      <c r="A8">
        <v>4</v>
      </c>
      <c r="B8" t="s">
        <v>68</v>
      </c>
      <c r="C8">
        <v>4</v>
      </c>
      <c r="D8">
        <v>1</v>
      </c>
      <c r="E8">
        <v>2004001</v>
      </c>
      <c r="F8">
        <f>E8+100</f>
        <v>2004101</v>
      </c>
      <c r="G8">
        <v>2004201</v>
      </c>
      <c r="H8">
        <v>0</v>
      </c>
      <c r="I8" t="s">
        <v>69</v>
      </c>
      <c r="J8">
        <v>90001004</v>
      </c>
      <c r="K8">
        <v>0</v>
      </c>
      <c r="L8">
        <v>0</v>
      </c>
    </row>
    <row r="9" spans="1:12">
      <c r="A9">
        <v>5</v>
      </c>
      <c r="B9" t="s">
        <v>70</v>
      </c>
      <c r="C9">
        <v>1</v>
      </c>
      <c r="D9">
        <v>0</v>
      </c>
      <c r="E9">
        <v>2001001</v>
      </c>
      <c r="F9">
        <v>2001102</v>
      </c>
      <c r="G9">
        <v>0</v>
      </c>
      <c r="H9">
        <v>0</v>
      </c>
      <c r="I9" t="s">
        <v>64</v>
      </c>
      <c r="J9">
        <v>90001001</v>
      </c>
      <c r="K9">
        <v>0</v>
      </c>
      <c r="L9">
        <v>0</v>
      </c>
    </row>
    <row r="10" spans="1:12">
      <c r="A10">
        <v>6</v>
      </c>
      <c r="B10" t="s">
        <v>71</v>
      </c>
      <c r="C10">
        <v>1</v>
      </c>
      <c r="D10">
        <v>0</v>
      </c>
      <c r="E10">
        <v>2001001</v>
      </c>
      <c r="F10">
        <v>2001103</v>
      </c>
      <c r="G10">
        <v>0</v>
      </c>
      <c r="H10">
        <v>0</v>
      </c>
      <c r="I10" t="s">
        <v>72</v>
      </c>
      <c r="J10">
        <v>90001001</v>
      </c>
      <c r="K10">
        <v>0</v>
      </c>
      <c r="L10">
        <v>0</v>
      </c>
    </row>
    <row r="11" spans="1:12">
      <c r="A11">
        <v>7</v>
      </c>
      <c r="B11" t="s">
        <v>73</v>
      </c>
      <c r="C11">
        <v>1</v>
      </c>
      <c r="D11">
        <v>0</v>
      </c>
      <c r="E11">
        <v>2001001</v>
      </c>
      <c r="F11">
        <v>2001104</v>
      </c>
      <c r="G11">
        <v>0</v>
      </c>
      <c r="H11">
        <v>0</v>
      </c>
      <c r="I11" t="s">
        <v>64</v>
      </c>
      <c r="J11">
        <v>90001001</v>
      </c>
      <c r="K11">
        <v>0</v>
      </c>
      <c r="L11">
        <v>0</v>
      </c>
    </row>
    <row r="12" spans="1:12">
      <c r="A12">
        <v>8</v>
      </c>
      <c r="B12" t="s">
        <v>74</v>
      </c>
      <c r="C12">
        <v>1</v>
      </c>
      <c r="D12">
        <v>0</v>
      </c>
      <c r="E12">
        <v>2001001</v>
      </c>
      <c r="F12">
        <v>2001105</v>
      </c>
      <c r="G12">
        <v>0</v>
      </c>
      <c r="H12">
        <v>0</v>
      </c>
      <c r="I12" t="s">
        <v>75</v>
      </c>
      <c r="J12">
        <v>90001001</v>
      </c>
      <c r="K12">
        <v>0</v>
      </c>
      <c r="L12">
        <v>0</v>
      </c>
    </row>
    <row r="13" spans="1:12">
      <c r="A13">
        <v>9</v>
      </c>
      <c r="B13" t="s">
        <v>76</v>
      </c>
      <c r="C13">
        <v>1</v>
      </c>
      <c r="D13">
        <v>0</v>
      </c>
      <c r="E13">
        <v>2001001</v>
      </c>
      <c r="F13">
        <v>2001106</v>
      </c>
      <c r="G13">
        <v>0</v>
      </c>
      <c r="H13">
        <v>0</v>
      </c>
      <c r="I13" t="s">
        <v>64</v>
      </c>
      <c r="J13">
        <v>90001001</v>
      </c>
      <c r="K13">
        <v>0</v>
      </c>
      <c r="L13">
        <v>0</v>
      </c>
    </row>
    <row r="14" spans="1:12">
      <c r="A14">
        <v>10</v>
      </c>
      <c r="B14" t="s">
        <v>77</v>
      </c>
      <c r="C14">
        <v>1</v>
      </c>
      <c r="D14">
        <v>0</v>
      </c>
      <c r="E14">
        <v>2001001</v>
      </c>
      <c r="F14">
        <v>2001107</v>
      </c>
      <c r="G14">
        <v>0</v>
      </c>
      <c r="H14">
        <v>0</v>
      </c>
      <c r="I14" t="s">
        <v>78</v>
      </c>
      <c r="J14">
        <v>90001001</v>
      </c>
      <c r="K14">
        <v>0</v>
      </c>
      <c r="L14">
        <v>0</v>
      </c>
    </row>
    <row r="15" spans="1:12">
      <c r="A15">
        <v>11</v>
      </c>
      <c r="B15" t="s">
        <v>79</v>
      </c>
      <c r="C15">
        <v>1</v>
      </c>
      <c r="D15">
        <v>0</v>
      </c>
      <c r="E15">
        <v>2001001</v>
      </c>
      <c r="F15">
        <v>2001108</v>
      </c>
      <c r="G15">
        <v>0</v>
      </c>
      <c r="H15">
        <v>0</v>
      </c>
      <c r="I15" t="s">
        <v>64</v>
      </c>
      <c r="J15">
        <v>90001001</v>
      </c>
      <c r="K15">
        <v>0</v>
      </c>
      <c r="L15">
        <v>0</v>
      </c>
    </row>
    <row r="16" spans="1:12">
      <c r="A16">
        <v>12</v>
      </c>
      <c r="B16" t="s">
        <v>80</v>
      </c>
      <c r="C16">
        <v>1</v>
      </c>
      <c r="D16">
        <v>0</v>
      </c>
      <c r="E16">
        <v>2001001</v>
      </c>
      <c r="F16">
        <v>2001109</v>
      </c>
      <c r="G16">
        <v>0</v>
      </c>
      <c r="H16">
        <v>0</v>
      </c>
      <c r="I16" t="s">
        <v>81</v>
      </c>
      <c r="J16">
        <v>90001001</v>
      </c>
      <c r="K16">
        <v>0</v>
      </c>
      <c r="L16">
        <v>0</v>
      </c>
    </row>
    <row r="17" spans="1:12">
      <c r="A17">
        <v>13</v>
      </c>
      <c r="B17" t="s">
        <v>82</v>
      </c>
      <c r="C17">
        <v>1</v>
      </c>
      <c r="D17">
        <v>0</v>
      </c>
      <c r="E17">
        <v>2001001</v>
      </c>
      <c r="F17">
        <v>2001110</v>
      </c>
      <c r="G17">
        <v>0</v>
      </c>
      <c r="H17">
        <v>0</v>
      </c>
      <c r="I17" t="s">
        <v>64</v>
      </c>
      <c r="J17">
        <v>90001001</v>
      </c>
      <c r="K17">
        <v>0</v>
      </c>
      <c r="L17">
        <v>0</v>
      </c>
    </row>
    <row r="18" spans="1:12">
      <c r="A18">
        <v>14</v>
      </c>
      <c r="B18" t="s">
        <v>83</v>
      </c>
      <c r="C18">
        <v>1</v>
      </c>
      <c r="D18">
        <v>0</v>
      </c>
      <c r="E18">
        <v>2001001</v>
      </c>
      <c r="F18">
        <v>2001111</v>
      </c>
      <c r="G18">
        <v>0</v>
      </c>
      <c r="H18">
        <v>0</v>
      </c>
      <c r="I18" t="s">
        <v>64</v>
      </c>
      <c r="J18">
        <v>90001001</v>
      </c>
      <c r="K18">
        <v>0</v>
      </c>
      <c r="L18">
        <v>0</v>
      </c>
    </row>
    <row r="19" spans="1:12">
      <c r="A19">
        <v>15</v>
      </c>
      <c r="B19" t="s">
        <v>84</v>
      </c>
      <c r="C19">
        <v>1</v>
      </c>
      <c r="D19">
        <v>0</v>
      </c>
      <c r="E19">
        <v>2001001</v>
      </c>
      <c r="F19">
        <v>2001112</v>
      </c>
      <c r="G19">
        <v>0</v>
      </c>
      <c r="H19">
        <v>0</v>
      </c>
      <c r="I19" t="s">
        <v>64</v>
      </c>
      <c r="J19">
        <v>90001001</v>
      </c>
      <c r="K19">
        <v>0</v>
      </c>
      <c r="L19">
        <v>0</v>
      </c>
    </row>
    <row r="20" spans="1:12">
      <c r="A20">
        <v>16</v>
      </c>
      <c r="B20" t="s">
        <v>85</v>
      </c>
      <c r="C20">
        <v>2</v>
      </c>
      <c r="D20">
        <v>0</v>
      </c>
      <c r="E20">
        <v>2001001</v>
      </c>
      <c r="F20">
        <v>2002102</v>
      </c>
      <c r="G20">
        <v>0</v>
      </c>
      <c r="H20">
        <v>0</v>
      </c>
      <c r="I20" t="s">
        <v>64</v>
      </c>
      <c r="J20">
        <v>90001002</v>
      </c>
      <c r="K20">
        <v>0</v>
      </c>
      <c r="L20">
        <v>0</v>
      </c>
    </row>
    <row r="21" spans="1:12">
      <c r="A21">
        <v>17</v>
      </c>
      <c r="B21" t="s">
        <v>86</v>
      </c>
      <c r="C21">
        <v>2</v>
      </c>
      <c r="D21">
        <v>0</v>
      </c>
      <c r="E21">
        <v>2001001</v>
      </c>
      <c r="F21">
        <v>2002103</v>
      </c>
      <c r="G21">
        <v>0</v>
      </c>
      <c r="H21">
        <v>0</v>
      </c>
      <c r="I21" t="s">
        <v>64</v>
      </c>
      <c r="J21">
        <v>90001002</v>
      </c>
      <c r="K21">
        <v>0</v>
      </c>
      <c r="L21">
        <v>0</v>
      </c>
    </row>
    <row r="22" spans="1:12">
      <c r="A22">
        <v>18</v>
      </c>
      <c r="B22" t="s">
        <v>87</v>
      </c>
      <c r="C22">
        <v>2</v>
      </c>
      <c r="D22">
        <v>0</v>
      </c>
      <c r="E22">
        <v>2001001</v>
      </c>
      <c r="F22">
        <v>2002104</v>
      </c>
      <c r="G22">
        <v>0</v>
      </c>
      <c r="H22">
        <v>0</v>
      </c>
      <c r="I22" t="s">
        <v>64</v>
      </c>
      <c r="J22">
        <v>90001002</v>
      </c>
      <c r="K22">
        <v>0</v>
      </c>
      <c r="L22">
        <v>0</v>
      </c>
    </row>
    <row r="23" spans="1:12">
      <c r="A23">
        <v>19</v>
      </c>
      <c r="B23" t="s">
        <v>88</v>
      </c>
      <c r="C23">
        <v>3</v>
      </c>
      <c r="D23">
        <v>0</v>
      </c>
      <c r="E23">
        <v>2001001</v>
      </c>
      <c r="F23">
        <v>2003102</v>
      </c>
      <c r="G23">
        <v>2003202</v>
      </c>
      <c r="H23">
        <v>0</v>
      </c>
      <c r="I23" t="s">
        <v>67</v>
      </c>
      <c r="J23">
        <v>90001003</v>
      </c>
      <c r="K23">
        <v>0</v>
      </c>
      <c r="L23">
        <v>0</v>
      </c>
    </row>
    <row r="24" spans="1:12">
      <c r="A24">
        <v>20</v>
      </c>
      <c r="B24" t="s">
        <v>89</v>
      </c>
      <c r="C24">
        <v>3</v>
      </c>
      <c r="D24">
        <v>0</v>
      </c>
      <c r="E24">
        <v>2001001</v>
      </c>
      <c r="F24">
        <v>2003103</v>
      </c>
      <c r="G24">
        <v>2003203</v>
      </c>
      <c r="H24">
        <v>2003303</v>
      </c>
      <c r="I24" t="s">
        <v>67</v>
      </c>
      <c r="J24">
        <v>90001003</v>
      </c>
      <c r="K24">
        <v>0</v>
      </c>
      <c r="L24">
        <v>0</v>
      </c>
    </row>
    <row r="25" spans="1:12">
      <c r="A25">
        <v>21</v>
      </c>
      <c r="B25" t="s">
        <v>90</v>
      </c>
      <c r="C25">
        <v>3</v>
      </c>
      <c r="D25">
        <v>0</v>
      </c>
      <c r="E25">
        <v>2001001</v>
      </c>
      <c r="F25">
        <v>2003104</v>
      </c>
      <c r="G25">
        <v>0</v>
      </c>
      <c r="H25">
        <v>2003304</v>
      </c>
      <c r="I25" t="s">
        <v>91</v>
      </c>
      <c r="J25">
        <v>90001003</v>
      </c>
      <c r="K25">
        <v>0</v>
      </c>
      <c r="L25">
        <v>0</v>
      </c>
    </row>
    <row r="26" spans="1:12">
      <c r="A26">
        <v>22</v>
      </c>
      <c r="B26" t="s">
        <v>92</v>
      </c>
      <c r="C26">
        <v>4</v>
      </c>
      <c r="D26">
        <v>0</v>
      </c>
      <c r="E26">
        <v>2004002</v>
      </c>
      <c r="F26">
        <v>2004102</v>
      </c>
      <c r="G26">
        <v>2004202</v>
      </c>
      <c r="H26">
        <v>2004302</v>
      </c>
      <c r="I26" t="s">
        <v>64</v>
      </c>
      <c r="J26">
        <v>90001004</v>
      </c>
      <c r="K26">
        <v>0</v>
      </c>
      <c r="L26">
        <v>0</v>
      </c>
    </row>
    <row r="27" spans="1:12">
      <c r="A27">
        <v>23</v>
      </c>
      <c r="B27" t="s">
        <v>93</v>
      </c>
      <c r="C27">
        <v>4</v>
      </c>
      <c r="D27">
        <v>0</v>
      </c>
      <c r="E27">
        <v>2004003</v>
      </c>
      <c r="F27">
        <v>2004103</v>
      </c>
      <c r="G27">
        <v>2004203</v>
      </c>
      <c r="H27">
        <v>2004303</v>
      </c>
      <c r="I27" t="s">
        <v>64</v>
      </c>
      <c r="J27">
        <v>90001004</v>
      </c>
      <c r="K27">
        <v>0</v>
      </c>
      <c r="L27">
        <v>0</v>
      </c>
    </row>
    <row r="28" spans="1:12">
      <c r="A28">
        <v>24</v>
      </c>
      <c r="B28" t="s">
        <v>94</v>
      </c>
      <c r="C28">
        <v>4</v>
      </c>
      <c r="D28">
        <v>0</v>
      </c>
      <c r="E28">
        <v>2004004</v>
      </c>
      <c r="F28">
        <v>2004104</v>
      </c>
      <c r="G28">
        <v>0</v>
      </c>
      <c r="H28">
        <v>2004304</v>
      </c>
      <c r="I28" t="s">
        <v>95</v>
      </c>
      <c r="J28">
        <v>90001004</v>
      </c>
      <c r="K28">
        <v>0</v>
      </c>
      <c r="L28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A3" sqref="$A3:$XFD3"/>
    </sheetView>
  </sheetViews>
  <sheetFormatPr defaultColWidth="9" defaultRowHeight="13.5" outlineLevelCol="2"/>
  <cols>
    <col min="2" max="2" width="15.125" customWidth="1"/>
  </cols>
  <sheetData>
    <row r="1" ht="15" spans="1:3">
      <c r="A1" s="6" t="s">
        <v>0</v>
      </c>
      <c r="B1" s="6" t="s">
        <v>11</v>
      </c>
      <c r="C1" s="6" t="s">
        <v>96</v>
      </c>
    </row>
    <row r="2" spans="1:3">
      <c r="A2" s="7" t="s">
        <v>3</v>
      </c>
      <c r="B2" s="7" t="s">
        <v>13</v>
      </c>
      <c r="C2" s="7" t="s">
        <v>97</v>
      </c>
    </row>
    <row r="3" spans="1:3">
      <c r="A3" s="7"/>
      <c r="B3" s="7"/>
      <c r="C3" s="7"/>
    </row>
    <row r="4" ht="15" spans="1:3">
      <c r="A4" s="6" t="s">
        <v>6</v>
      </c>
      <c r="B4" s="6" t="s">
        <v>15</v>
      </c>
      <c r="C4" s="6" t="s">
        <v>6</v>
      </c>
    </row>
    <row r="5" spans="1:3">
      <c r="A5">
        <v>1</v>
      </c>
      <c r="B5" t="s">
        <v>98</v>
      </c>
      <c r="C5">
        <v>1</v>
      </c>
    </row>
    <row r="6" spans="1:3">
      <c r="A6">
        <v>2</v>
      </c>
      <c r="B6" t="s">
        <v>99</v>
      </c>
      <c r="C6">
        <v>99</v>
      </c>
    </row>
    <row r="7" spans="1:3">
      <c r="A7">
        <v>3</v>
      </c>
      <c r="B7" t="s">
        <v>100</v>
      </c>
      <c r="C7">
        <v>30</v>
      </c>
    </row>
    <row r="8" spans="1:3">
      <c r="A8">
        <v>4</v>
      </c>
      <c r="B8" t="s">
        <v>101</v>
      </c>
      <c r="C8">
        <v>2</v>
      </c>
    </row>
    <row r="9" spans="1:3">
      <c r="A9">
        <v>5</v>
      </c>
      <c r="B9" t="s">
        <v>102</v>
      </c>
      <c r="C9">
        <f>7*86400</f>
        <v>604800</v>
      </c>
    </row>
    <row r="10" spans="1:3">
      <c r="A10">
        <v>6</v>
      </c>
      <c r="B10" t="s">
        <v>103</v>
      </c>
      <c r="C10">
        <v>11301001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AutoCloth</vt:lpstr>
      <vt:lpstr>DefaultCloth</vt:lpstr>
      <vt:lpstr>Brick</vt:lpstr>
      <vt:lpstr>SystemCost</vt:lpstr>
      <vt:lpstr>ShopAction</vt:lpstr>
      <vt:lpstr>TouchAction</vt:lpstr>
      <vt:lpstr>gift</vt:lpstr>
      <vt:lpstr>ChatSkin</vt:lpstr>
      <vt:lpstr>Friend</vt:lpstr>
      <vt:lpstr>MainUI</vt:lpstr>
      <vt:lpstr>Jump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2017-01-19T07:59:40Z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