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(10)" sheetId="1" r:id="rId4"/>
    <sheet state="visible" name="COMP_ALL(10)" sheetId="2" r:id="rId5"/>
    <sheet state="visible" name="Sheet1" sheetId="3" r:id="rId6"/>
  </sheets>
  <definedNames/>
  <calcPr/>
  <extLst>
    <ext uri="GoogleSheetsCustomDataVersion2">
      <go:sheetsCustomData xmlns:go="http://customooxmlschemas.google.com/" r:id="rId7" roundtripDataChecksum="bbgU56FWzNqylIE8TKPfoK5c63CTanmHA9QOW+Psklc="/>
    </ext>
  </extLst>
</workbook>
</file>

<file path=xl/sharedStrings.xml><?xml version="1.0" encoding="utf-8"?>
<sst xmlns="http://schemas.openxmlformats.org/spreadsheetml/2006/main" count="259" uniqueCount="30">
  <si>
    <t>Pno</t>
  </si>
  <si>
    <t>Qual</t>
  </si>
  <si>
    <t>GuiltMoreLikely</t>
  </si>
  <si>
    <t>GuiltLessLikely</t>
  </si>
  <si>
    <t>NoInformation_Evidence</t>
  </si>
  <si>
    <t>InnocentUntilProvenGuilty</t>
  </si>
  <si>
    <t>Confound</t>
  </si>
  <si>
    <t>Unclassified_Other</t>
  </si>
  <si>
    <t>If x was likely to have commit the crime the judge would have put him in custody because he would be likely to make a run for it rather than standing trial. He has been left to walk free so the judge must be semi convinced he didn't do it.</t>
  </si>
  <si>
    <t>The judge decided that X will not be detained up to his trial, that indicates that he is no danger to society. Burglaries are a violent crime, were he guilty he'd most likely be detained up to his trial.</t>
  </si>
  <si>
    <t>The fact that the judge decided not to detain X until his trial does not change the fact that the trial could only have two possible outcomes, meaning X could be found guilty or not. So his possibility of convinction is 50%.</t>
  </si>
  <si>
    <t>It's a very early stage of the trial and there aren't any useful information about the crime, that why I said 50%.</t>
  </si>
  <si>
    <t>No flight risk
 Not a very serious crime</t>
  </si>
  <si>
    <t>The judge probably has many reasons to think why this man can be dangerous if not detained.</t>
  </si>
  <si>
    <t>I think that the judge would not have decided to keep him detained until the trial if it was not guilty, therefore I think he is guilty</t>
  </si>
  <si>
    <t>The judge deciding to detain the suspect indicates to me that the judge already thinks the suspect is a danger to society or at risk of committing the same crime (potentially) again</t>
  </si>
  <si>
    <t>The judge appears lenient with people suspected of burglary</t>
  </si>
  <si>
    <t>i am unsure as x wont be detained pre trial</t>
  </si>
  <si>
    <t>No</t>
  </si>
  <si>
    <t>Yes</t>
  </si>
  <si>
    <t>GuiltMoreLikely_LLM</t>
  </si>
  <si>
    <t>GuiltLessLikely_LLM</t>
  </si>
  <si>
    <t>NoInformation_Evidence_LLM</t>
  </si>
  <si>
    <t>InnocentUntilProvenGuilty_LLM</t>
  </si>
  <si>
    <t>Confound_LLM</t>
  </si>
  <si>
    <t>Unclassified_Other_LLM</t>
  </si>
  <si>
    <t>No flight risk
Not a very serious crime</t>
  </si>
  <si>
    <t>The judge appears lenient with people suspected of  burglary</t>
  </si>
  <si>
    <t>No flight risk</t>
  </si>
  <si>
    <t>Not a very serious crime"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</si>
</sst>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3">
    <border/>
    <border>
      <right style="thin">
        <color rgb="FF000000"/>
      </right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0"/>
    </xf>
    <xf borderId="0" fillId="2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" numFmtId="0" xfId="0" applyAlignment="1" applyFont="1">
      <alignment vertical="bottom"/>
    </xf>
    <xf borderId="2" fillId="0" fontId="1" numFmtId="0" xfId="0" applyAlignment="1" applyBorder="1" applyFont="1">
      <alignment horizontal="right" shrinkToFit="0" vertical="bottom" wrapText="0"/>
    </xf>
    <xf borderId="2" fillId="0" fontId="1" numFmtId="0" xfId="0" applyAlignment="1" applyBorder="1" applyFont="1">
      <alignment horizontal="right"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50.5"/>
    <col customWidth="1" min="3" max="6" width="12.63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4" t="s">
        <v>7</v>
      </c>
    </row>
    <row r="2" ht="15.75" customHeight="1">
      <c r="A2" s="5">
        <v>15.0</v>
      </c>
      <c r="B2" s="6" t="s">
        <v>8</v>
      </c>
      <c r="C2" s="7">
        <v>0.0</v>
      </c>
      <c r="D2" s="7">
        <v>1.0</v>
      </c>
      <c r="E2" s="7">
        <v>0.0</v>
      </c>
      <c r="F2" s="7">
        <v>0.0</v>
      </c>
      <c r="G2" s="7">
        <v>0.0</v>
      </c>
      <c r="H2" s="7">
        <v>0.0</v>
      </c>
    </row>
    <row r="3" ht="15.75" customHeight="1">
      <c r="A3" s="5">
        <v>23.0</v>
      </c>
      <c r="B3" s="6" t="s">
        <v>9</v>
      </c>
      <c r="C3" s="7">
        <v>0.0</v>
      </c>
      <c r="D3" s="7">
        <v>1.0</v>
      </c>
      <c r="E3" s="7">
        <v>0.0</v>
      </c>
      <c r="F3" s="7">
        <v>0.0</v>
      </c>
      <c r="G3" s="7">
        <v>0.0</v>
      </c>
      <c r="H3" s="7">
        <v>0.0</v>
      </c>
    </row>
    <row r="4" ht="15.75" customHeight="1">
      <c r="A4" s="5">
        <v>55.0</v>
      </c>
      <c r="B4" s="6" t="s">
        <v>10</v>
      </c>
      <c r="C4" s="7">
        <v>0.0</v>
      </c>
      <c r="D4" s="7">
        <v>0.0</v>
      </c>
      <c r="E4" s="7">
        <v>1.0</v>
      </c>
      <c r="F4" s="7">
        <v>0.0</v>
      </c>
      <c r="G4" s="7">
        <v>0.0</v>
      </c>
      <c r="H4" s="7">
        <v>0.0</v>
      </c>
    </row>
    <row r="5" ht="15.75" customHeight="1">
      <c r="A5" s="5">
        <v>59.0</v>
      </c>
      <c r="B5" s="6" t="s">
        <v>11</v>
      </c>
      <c r="C5" s="7">
        <v>0.0</v>
      </c>
      <c r="D5" s="7">
        <v>0.0</v>
      </c>
      <c r="E5" s="7">
        <v>1.0</v>
      </c>
      <c r="F5" s="7">
        <v>0.0</v>
      </c>
      <c r="G5" s="7">
        <v>0.0</v>
      </c>
      <c r="H5" s="7">
        <v>0.0</v>
      </c>
    </row>
    <row r="6" ht="15.75" customHeight="1">
      <c r="A6" s="5">
        <v>66.0</v>
      </c>
      <c r="B6" s="6" t="s">
        <v>12</v>
      </c>
      <c r="C6" s="7">
        <v>0.0</v>
      </c>
      <c r="D6" s="7">
        <v>0.0</v>
      </c>
      <c r="E6" s="7">
        <v>0.0</v>
      </c>
      <c r="F6" s="7">
        <v>0.0</v>
      </c>
      <c r="G6" s="7">
        <v>0.0</v>
      </c>
      <c r="H6" s="7">
        <v>1.0</v>
      </c>
    </row>
    <row r="7" ht="15.75" customHeight="1">
      <c r="A7" s="5">
        <v>121.0</v>
      </c>
      <c r="B7" s="6" t="s">
        <v>13</v>
      </c>
      <c r="C7" s="7">
        <v>0.0</v>
      </c>
      <c r="D7" s="7">
        <v>0.0</v>
      </c>
      <c r="E7" s="7">
        <v>0.0</v>
      </c>
      <c r="F7" s="7">
        <v>0.0</v>
      </c>
      <c r="G7" s="7">
        <v>0.0</v>
      </c>
      <c r="H7" s="7">
        <v>1.0</v>
      </c>
    </row>
    <row r="8" ht="15.75" customHeight="1">
      <c r="A8" s="5">
        <v>163.0</v>
      </c>
      <c r="B8" s="6" t="s">
        <v>14</v>
      </c>
      <c r="C8" s="7">
        <v>1.0</v>
      </c>
      <c r="D8" s="7">
        <v>0.0</v>
      </c>
      <c r="E8" s="7">
        <v>0.0</v>
      </c>
      <c r="F8" s="7">
        <v>0.0</v>
      </c>
      <c r="G8" s="7">
        <v>0.0</v>
      </c>
      <c r="H8" s="7">
        <v>0.0</v>
      </c>
    </row>
    <row r="9" ht="15.75" customHeight="1">
      <c r="A9" s="5">
        <v>173.0</v>
      </c>
      <c r="B9" s="6" t="s">
        <v>15</v>
      </c>
      <c r="C9" s="7">
        <v>1.0</v>
      </c>
      <c r="D9" s="7">
        <v>0.0</v>
      </c>
      <c r="E9" s="7">
        <v>0.0</v>
      </c>
      <c r="F9" s="7">
        <v>0.0</v>
      </c>
      <c r="G9" s="7">
        <v>0.0</v>
      </c>
      <c r="H9" s="7">
        <v>0.0</v>
      </c>
    </row>
    <row r="10" ht="15.75" customHeight="1">
      <c r="A10" s="5">
        <v>202.0</v>
      </c>
      <c r="B10" s="6" t="s">
        <v>16</v>
      </c>
      <c r="C10" s="7">
        <v>0.0</v>
      </c>
      <c r="D10" s="7">
        <v>0.0</v>
      </c>
      <c r="E10" s="7">
        <v>0.0</v>
      </c>
      <c r="F10" s="7">
        <v>0.0</v>
      </c>
      <c r="G10" s="7">
        <v>0.0</v>
      </c>
      <c r="H10" s="7">
        <v>1.0</v>
      </c>
    </row>
    <row r="11" ht="15.75" customHeight="1">
      <c r="A11" s="5">
        <v>210.0</v>
      </c>
      <c r="B11" s="6" t="s">
        <v>17</v>
      </c>
      <c r="C11" s="7">
        <v>0.0</v>
      </c>
      <c r="D11" s="7">
        <v>0.0</v>
      </c>
      <c r="E11" s="7">
        <v>0.0</v>
      </c>
      <c r="F11" s="7">
        <v>0.0</v>
      </c>
      <c r="G11" s="7">
        <v>0.0</v>
      </c>
      <c r="H11" s="7">
        <v>1.0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70.63"/>
    <col customWidth="1" min="3" max="6" width="12.63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4" t="s">
        <v>7</v>
      </c>
    </row>
    <row r="2" ht="15.75" customHeight="1">
      <c r="A2" s="5">
        <v>15.0</v>
      </c>
      <c r="B2" s="6" t="s">
        <v>8</v>
      </c>
      <c r="C2" s="8" t="s">
        <v>18</v>
      </c>
      <c r="D2" s="8" t="s">
        <v>19</v>
      </c>
      <c r="E2" s="8" t="s">
        <v>18</v>
      </c>
      <c r="F2" s="8" t="s">
        <v>18</v>
      </c>
      <c r="G2" s="8" t="s">
        <v>18</v>
      </c>
      <c r="H2" s="8" t="s">
        <v>18</v>
      </c>
    </row>
    <row r="3" ht="15.75" customHeight="1">
      <c r="A3" s="5">
        <v>23.0</v>
      </c>
      <c r="B3" s="6" t="s">
        <v>9</v>
      </c>
      <c r="C3" s="8" t="s">
        <v>18</v>
      </c>
      <c r="D3" s="8" t="s">
        <v>19</v>
      </c>
      <c r="E3" s="8" t="s">
        <v>18</v>
      </c>
      <c r="F3" s="8" t="s">
        <v>18</v>
      </c>
      <c r="G3" s="8" t="s">
        <v>18</v>
      </c>
      <c r="H3" s="8" t="s">
        <v>18</v>
      </c>
    </row>
    <row r="4" ht="15.75" customHeight="1">
      <c r="A4" s="5">
        <v>55.0</v>
      </c>
      <c r="B4" s="6" t="s">
        <v>10</v>
      </c>
      <c r="C4" s="8" t="s">
        <v>18</v>
      </c>
      <c r="D4" s="8" t="s">
        <v>18</v>
      </c>
      <c r="E4" s="8" t="s">
        <v>19</v>
      </c>
      <c r="F4" s="8" t="s">
        <v>18</v>
      </c>
      <c r="G4" s="8" t="s">
        <v>18</v>
      </c>
      <c r="H4" s="8" t="s">
        <v>18</v>
      </c>
    </row>
    <row r="5" ht="15.75" customHeight="1">
      <c r="A5" s="5">
        <v>59.0</v>
      </c>
      <c r="B5" s="6" t="s">
        <v>11</v>
      </c>
      <c r="C5" s="8" t="s">
        <v>18</v>
      </c>
      <c r="D5" s="8" t="s">
        <v>18</v>
      </c>
      <c r="E5" s="8" t="s">
        <v>19</v>
      </c>
      <c r="F5" s="8" t="s">
        <v>18</v>
      </c>
      <c r="G5" s="8" t="s">
        <v>18</v>
      </c>
      <c r="H5" s="8" t="s">
        <v>18</v>
      </c>
    </row>
    <row r="6" ht="15.75" customHeight="1">
      <c r="A6" s="5">
        <v>66.0</v>
      </c>
      <c r="B6" s="6" t="s">
        <v>12</v>
      </c>
      <c r="C6" s="8" t="s">
        <v>18</v>
      </c>
      <c r="D6" s="8" t="s">
        <v>18</v>
      </c>
      <c r="E6" s="8" t="s">
        <v>18</v>
      </c>
      <c r="F6" s="8" t="s">
        <v>18</v>
      </c>
      <c r="G6" s="8" t="s">
        <v>18</v>
      </c>
      <c r="H6" s="8" t="s">
        <v>19</v>
      </c>
    </row>
    <row r="7" ht="15.75" customHeight="1">
      <c r="A7" s="5">
        <v>121.0</v>
      </c>
      <c r="B7" s="6" t="s">
        <v>13</v>
      </c>
      <c r="C7" s="8" t="s">
        <v>18</v>
      </c>
      <c r="D7" s="8" t="s">
        <v>18</v>
      </c>
      <c r="E7" s="8" t="s">
        <v>18</v>
      </c>
      <c r="F7" s="8" t="s">
        <v>18</v>
      </c>
      <c r="G7" s="8" t="s">
        <v>18</v>
      </c>
      <c r="H7" s="8" t="s">
        <v>19</v>
      </c>
    </row>
    <row r="8" ht="15.75" customHeight="1">
      <c r="A8" s="5">
        <v>163.0</v>
      </c>
      <c r="B8" s="6" t="s">
        <v>14</v>
      </c>
      <c r="C8" s="8" t="s">
        <v>19</v>
      </c>
      <c r="D8" s="8" t="s">
        <v>18</v>
      </c>
      <c r="E8" s="8" t="s">
        <v>18</v>
      </c>
      <c r="F8" s="8" t="s">
        <v>18</v>
      </c>
      <c r="G8" s="8" t="s">
        <v>18</v>
      </c>
      <c r="H8" s="8" t="s">
        <v>18</v>
      </c>
    </row>
    <row r="9" ht="15.75" customHeight="1">
      <c r="A9" s="5">
        <v>173.0</v>
      </c>
      <c r="B9" s="6" t="s">
        <v>15</v>
      </c>
      <c r="C9" s="8" t="s">
        <v>19</v>
      </c>
      <c r="D9" s="8" t="s">
        <v>18</v>
      </c>
      <c r="E9" s="8" t="s">
        <v>18</v>
      </c>
      <c r="F9" s="8" t="s">
        <v>18</v>
      </c>
      <c r="G9" s="8" t="s">
        <v>18</v>
      </c>
      <c r="H9" s="8" t="s">
        <v>18</v>
      </c>
    </row>
    <row r="10" ht="15.75" customHeight="1">
      <c r="A10" s="5">
        <v>202.0</v>
      </c>
      <c r="B10" s="6" t="s">
        <v>16</v>
      </c>
      <c r="C10" s="8" t="s">
        <v>18</v>
      </c>
      <c r="D10" s="8" t="s">
        <v>18</v>
      </c>
      <c r="E10" s="8" t="s">
        <v>18</v>
      </c>
      <c r="F10" s="8" t="s">
        <v>18</v>
      </c>
      <c r="G10" s="8" t="s">
        <v>18</v>
      </c>
      <c r="H10" s="8" t="s">
        <v>19</v>
      </c>
    </row>
    <row r="11" ht="15.75" customHeight="1">
      <c r="A11" s="5">
        <v>210.0</v>
      </c>
      <c r="B11" s="6" t="s">
        <v>17</v>
      </c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19</v>
      </c>
    </row>
    <row r="12" ht="15.75" customHeight="1"/>
    <row r="13" ht="15.75" customHeight="1"/>
    <row r="14" ht="15.75" customHeight="1">
      <c r="A14" s="9" t="s">
        <v>0</v>
      </c>
      <c r="B14" s="9" t="s">
        <v>1</v>
      </c>
      <c r="C14" s="9" t="s">
        <v>20</v>
      </c>
      <c r="D14" s="9" t="s">
        <v>21</v>
      </c>
      <c r="E14" s="9" t="s">
        <v>22</v>
      </c>
      <c r="F14" s="9" t="s">
        <v>23</v>
      </c>
      <c r="G14" s="9" t="s">
        <v>24</v>
      </c>
      <c r="H14" s="9" t="s">
        <v>25</v>
      </c>
    </row>
    <row r="15" ht="15.75" customHeight="1">
      <c r="A15" s="10">
        <v>15.0</v>
      </c>
      <c r="B15" s="9" t="s">
        <v>8</v>
      </c>
      <c r="C15" s="9" t="s">
        <v>19</v>
      </c>
      <c r="D15" s="9" t="s">
        <v>18</v>
      </c>
      <c r="E15" s="9" t="s">
        <v>18</v>
      </c>
      <c r="F15" s="9" t="s">
        <v>18</v>
      </c>
      <c r="G15" s="9" t="s">
        <v>18</v>
      </c>
      <c r="H15" s="9" t="s">
        <v>18</v>
      </c>
      <c r="I15" s="11" t="str">
        <f t="shared" ref="I15:N15" si="1">IF(C15=C2, "Match", "No match")</f>
        <v>No match</v>
      </c>
      <c r="J15" s="11" t="str">
        <f t="shared" si="1"/>
        <v>No match</v>
      </c>
      <c r="K15" s="11" t="str">
        <f t="shared" si="1"/>
        <v>Match</v>
      </c>
      <c r="L15" s="11" t="str">
        <f t="shared" si="1"/>
        <v>Match</v>
      </c>
      <c r="M15" s="11" t="str">
        <f t="shared" si="1"/>
        <v>Match</v>
      </c>
      <c r="N15" s="11" t="str">
        <f t="shared" si="1"/>
        <v>Match</v>
      </c>
      <c r="O15" s="11">
        <f t="shared" ref="O15:O24" si="3">COUNTIF(I15:N15,"Match")</f>
        <v>4</v>
      </c>
    </row>
    <row r="16" ht="15.75" customHeight="1">
      <c r="A16" s="10">
        <v>23.0</v>
      </c>
      <c r="B16" s="9" t="s">
        <v>9</v>
      </c>
      <c r="C16" s="9" t="s">
        <v>19</v>
      </c>
      <c r="D16" s="9" t="s">
        <v>18</v>
      </c>
      <c r="E16" s="9" t="s">
        <v>18</v>
      </c>
      <c r="F16" s="9" t="s">
        <v>18</v>
      </c>
      <c r="G16" s="9" t="s">
        <v>18</v>
      </c>
      <c r="H16" s="9" t="s">
        <v>18</v>
      </c>
      <c r="I16" s="11" t="str">
        <f t="shared" ref="I16:N16" si="2">IF(C16=C3, "Match", "No match")</f>
        <v>No match</v>
      </c>
      <c r="J16" s="11" t="str">
        <f t="shared" si="2"/>
        <v>No match</v>
      </c>
      <c r="K16" s="11" t="str">
        <f t="shared" si="2"/>
        <v>Match</v>
      </c>
      <c r="L16" s="11" t="str">
        <f t="shared" si="2"/>
        <v>Match</v>
      </c>
      <c r="M16" s="11" t="str">
        <f t="shared" si="2"/>
        <v>Match</v>
      </c>
      <c r="N16" s="11" t="str">
        <f t="shared" si="2"/>
        <v>Match</v>
      </c>
      <c r="O16" s="11">
        <f t="shared" si="3"/>
        <v>4</v>
      </c>
    </row>
    <row r="17" ht="15.75" customHeight="1">
      <c r="A17" s="10">
        <v>55.0</v>
      </c>
      <c r="B17" s="9" t="s">
        <v>10</v>
      </c>
      <c r="C17" s="9" t="s">
        <v>19</v>
      </c>
      <c r="D17" s="9" t="s">
        <v>18</v>
      </c>
      <c r="E17" s="9" t="s">
        <v>18</v>
      </c>
      <c r="F17" s="9" t="s">
        <v>18</v>
      </c>
      <c r="G17" s="9" t="s">
        <v>18</v>
      </c>
      <c r="H17" s="9" t="s">
        <v>18</v>
      </c>
      <c r="I17" s="11" t="str">
        <f t="shared" ref="I17:N17" si="4">IF(C17=C4, "Match", "No match")</f>
        <v>No match</v>
      </c>
      <c r="J17" s="11" t="str">
        <f t="shared" si="4"/>
        <v>Match</v>
      </c>
      <c r="K17" s="11" t="str">
        <f t="shared" si="4"/>
        <v>No match</v>
      </c>
      <c r="L17" s="11" t="str">
        <f t="shared" si="4"/>
        <v>Match</v>
      </c>
      <c r="M17" s="11" t="str">
        <f t="shared" si="4"/>
        <v>Match</v>
      </c>
      <c r="N17" s="11" t="str">
        <f t="shared" si="4"/>
        <v>Match</v>
      </c>
      <c r="O17" s="11">
        <f t="shared" si="3"/>
        <v>4</v>
      </c>
    </row>
    <row r="18" ht="15.75" customHeight="1">
      <c r="A18" s="10">
        <v>59.0</v>
      </c>
      <c r="B18" s="9" t="s">
        <v>11</v>
      </c>
      <c r="C18" s="9" t="s">
        <v>18</v>
      </c>
      <c r="D18" s="9" t="s">
        <v>18</v>
      </c>
      <c r="E18" s="9" t="s">
        <v>19</v>
      </c>
      <c r="F18" s="9" t="s">
        <v>18</v>
      </c>
      <c r="G18" s="9" t="s">
        <v>18</v>
      </c>
      <c r="H18" s="9" t="s">
        <v>18</v>
      </c>
      <c r="I18" s="11" t="str">
        <f t="shared" ref="I18:N18" si="5">IF(C18=C5, "Match", "No match")</f>
        <v>Match</v>
      </c>
      <c r="J18" s="11" t="str">
        <f t="shared" si="5"/>
        <v>Match</v>
      </c>
      <c r="K18" s="11" t="str">
        <f t="shared" si="5"/>
        <v>Match</v>
      </c>
      <c r="L18" s="11" t="str">
        <f t="shared" si="5"/>
        <v>Match</v>
      </c>
      <c r="M18" s="11" t="str">
        <f t="shared" si="5"/>
        <v>Match</v>
      </c>
      <c r="N18" s="11" t="str">
        <f t="shared" si="5"/>
        <v>Match</v>
      </c>
      <c r="O18" s="11">
        <f t="shared" si="3"/>
        <v>6</v>
      </c>
    </row>
    <row r="19" ht="15.75" customHeight="1">
      <c r="A19" s="10">
        <v>66.0</v>
      </c>
      <c r="B19" s="9" t="s">
        <v>26</v>
      </c>
      <c r="C19" s="9" t="s">
        <v>18</v>
      </c>
      <c r="D19" s="9" t="s">
        <v>18</v>
      </c>
      <c r="E19" s="9" t="s">
        <v>19</v>
      </c>
      <c r="F19" s="9" t="s">
        <v>18</v>
      </c>
      <c r="G19" s="9" t="s">
        <v>18</v>
      </c>
      <c r="H19" s="9" t="s">
        <v>18</v>
      </c>
      <c r="I19" s="11" t="str">
        <f t="shared" ref="I19:N19" si="6">IF(C19=C6, "Match", "No match")</f>
        <v>Match</v>
      </c>
      <c r="J19" s="11" t="str">
        <f t="shared" si="6"/>
        <v>Match</v>
      </c>
      <c r="K19" s="11" t="str">
        <f t="shared" si="6"/>
        <v>No match</v>
      </c>
      <c r="L19" s="11" t="str">
        <f t="shared" si="6"/>
        <v>Match</v>
      </c>
      <c r="M19" s="11" t="str">
        <f t="shared" si="6"/>
        <v>Match</v>
      </c>
      <c r="N19" s="11" t="str">
        <f t="shared" si="6"/>
        <v>No match</v>
      </c>
      <c r="O19" s="11">
        <f t="shared" si="3"/>
        <v>4</v>
      </c>
    </row>
    <row r="20" ht="15.75" customHeight="1">
      <c r="A20" s="10">
        <v>121.0</v>
      </c>
      <c r="B20" s="9" t="s">
        <v>13</v>
      </c>
      <c r="C20" s="9" t="s">
        <v>19</v>
      </c>
      <c r="D20" s="9" t="s">
        <v>18</v>
      </c>
      <c r="E20" s="9" t="s">
        <v>18</v>
      </c>
      <c r="F20" s="9" t="s">
        <v>18</v>
      </c>
      <c r="G20" s="9" t="s">
        <v>18</v>
      </c>
      <c r="H20" s="9" t="s">
        <v>18</v>
      </c>
      <c r="I20" s="11" t="str">
        <f t="shared" ref="I20:N20" si="7">IF(C20=C7, "Match", "No match")</f>
        <v>No match</v>
      </c>
      <c r="J20" s="11" t="str">
        <f t="shared" si="7"/>
        <v>Match</v>
      </c>
      <c r="K20" s="11" t="str">
        <f t="shared" si="7"/>
        <v>Match</v>
      </c>
      <c r="L20" s="11" t="str">
        <f t="shared" si="7"/>
        <v>Match</v>
      </c>
      <c r="M20" s="11" t="str">
        <f t="shared" si="7"/>
        <v>Match</v>
      </c>
      <c r="N20" s="11" t="str">
        <f t="shared" si="7"/>
        <v>No match</v>
      </c>
      <c r="O20" s="11">
        <f t="shared" si="3"/>
        <v>4</v>
      </c>
    </row>
    <row r="21" ht="15.75" customHeight="1">
      <c r="A21" s="10">
        <v>163.0</v>
      </c>
      <c r="B21" s="9" t="s">
        <v>14</v>
      </c>
      <c r="C21" s="9" t="s">
        <v>19</v>
      </c>
      <c r="D21" s="9" t="s">
        <v>18</v>
      </c>
      <c r="E21" s="9" t="s">
        <v>18</v>
      </c>
      <c r="F21" s="9" t="s">
        <v>18</v>
      </c>
      <c r="G21" s="9" t="s">
        <v>18</v>
      </c>
      <c r="H21" s="9" t="s">
        <v>18</v>
      </c>
      <c r="I21" s="11" t="str">
        <f t="shared" ref="I21:N21" si="8">IF(C21=C8, "Match", "No match")</f>
        <v>Match</v>
      </c>
      <c r="J21" s="11" t="str">
        <f t="shared" si="8"/>
        <v>Match</v>
      </c>
      <c r="K21" s="11" t="str">
        <f t="shared" si="8"/>
        <v>Match</v>
      </c>
      <c r="L21" s="11" t="str">
        <f t="shared" si="8"/>
        <v>Match</v>
      </c>
      <c r="M21" s="11" t="str">
        <f t="shared" si="8"/>
        <v>Match</v>
      </c>
      <c r="N21" s="11" t="str">
        <f t="shared" si="8"/>
        <v>Match</v>
      </c>
      <c r="O21" s="11">
        <f t="shared" si="3"/>
        <v>6</v>
      </c>
    </row>
    <row r="22" ht="15.75" customHeight="1">
      <c r="A22" s="10">
        <v>173.0</v>
      </c>
      <c r="B22" s="9" t="s">
        <v>15</v>
      </c>
      <c r="C22" s="9" t="s">
        <v>19</v>
      </c>
      <c r="D22" s="9" t="s">
        <v>18</v>
      </c>
      <c r="E22" s="9" t="s">
        <v>18</v>
      </c>
      <c r="F22" s="9" t="s">
        <v>18</v>
      </c>
      <c r="G22" s="9" t="s">
        <v>18</v>
      </c>
      <c r="H22" s="9" t="s">
        <v>18</v>
      </c>
      <c r="I22" s="11" t="str">
        <f t="shared" ref="I22:N22" si="9">IF(C22=C9, "Match", "No match")</f>
        <v>Match</v>
      </c>
      <c r="J22" s="11" t="str">
        <f t="shared" si="9"/>
        <v>Match</v>
      </c>
      <c r="K22" s="11" t="str">
        <f t="shared" si="9"/>
        <v>Match</v>
      </c>
      <c r="L22" s="11" t="str">
        <f t="shared" si="9"/>
        <v>Match</v>
      </c>
      <c r="M22" s="11" t="str">
        <f t="shared" si="9"/>
        <v>Match</v>
      </c>
      <c r="N22" s="11" t="str">
        <f t="shared" si="9"/>
        <v>Match</v>
      </c>
      <c r="O22" s="11">
        <f t="shared" si="3"/>
        <v>6</v>
      </c>
    </row>
    <row r="23" ht="15.75" customHeight="1">
      <c r="A23" s="10">
        <v>202.0</v>
      </c>
      <c r="B23" s="9" t="s">
        <v>27</v>
      </c>
      <c r="C23" s="9" t="s">
        <v>19</v>
      </c>
      <c r="D23" s="9" t="s">
        <v>18</v>
      </c>
      <c r="E23" s="9" t="s">
        <v>18</v>
      </c>
      <c r="F23" s="9" t="s">
        <v>18</v>
      </c>
      <c r="G23" s="9" t="s">
        <v>18</v>
      </c>
      <c r="H23" s="9" t="s">
        <v>18</v>
      </c>
      <c r="I23" s="11" t="str">
        <f t="shared" ref="I23:N23" si="10">IF(C23=C10, "Match", "No match")</f>
        <v>No match</v>
      </c>
      <c r="J23" s="11" t="str">
        <f t="shared" si="10"/>
        <v>Match</v>
      </c>
      <c r="K23" s="11" t="str">
        <f t="shared" si="10"/>
        <v>Match</v>
      </c>
      <c r="L23" s="11" t="str">
        <f t="shared" si="10"/>
        <v>Match</v>
      </c>
      <c r="M23" s="11" t="str">
        <f t="shared" si="10"/>
        <v>Match</v>
      </c>
      <c r="N23" s="11" t="str">
        <f t="shared" si="10"/>
        <v>No match</v>
      </c>
      <c r="O23" s="11">
        <f t="shared" si="3"/>
        <v>4</v>
      </c>
    </row>
    <row r="24" ht="15.75" customHeight="1">
      <c r="A24" s="10">
        <v>210.0</v>
      </c>
      <c r="B24" s="9" t="s">
        <v>17</v>
      </c>
      <c r="C24" s="9" t="s">
        <v>19</v>
      </c>
      <c r="D24" s="9" t="s">
        <v>18</v>
      </c>
      <c r="E24" s="9" t="s">
        <v>18</v>
      </c>
      <c r="F24" s="9" t="s">
        <v>18</v>
      </c>
      <c r="G24" s="9" t="s">
        <v>18</v>
      </c>
      <c r="H24" s="9" t="s">
        <v>18</v>
      </c>
      <c r="I24" s="11" t="str">
        <f t="shared" ref="I24:N24" si="11">IF(C24=C11, "Match", "No match")</f>
        <v>No match</v>
      </c>
      <c r="J24" s="11" t="str">
        <f t="shared" si="11"/>
        <v>Match</v>
      </c>
      <c r="K24" s="11" t="str">
        <f t="shared" si="11"/>
        <v>Match</v>
      </c>
      <c r="L24" s="11" t="str">
        <f t="shared" si="11"/>
        <v>Match</v>
      </c>
      <c r="M24" s="11" t="str">
        <f t="shared" si="11"/>
        <v>Match</v>
      </c>
      <c r="N24" s="11" t="str">
        <f t="shared" si="11"/>
        <v>No match</v>
      </c>
      <c r="O24" s="11">
        <f t="shared" si="3"/>
        <v>4</v>
      </c>
    </row>
    <row r="25" ht="15.75" customHeight="1"/>
    <row r="26" ht="15.75" customHeight="1">
      <c r="I26" s="11">
        <f t="shared" ref="I26:N26" si="12">COUNTIF(I15:I24,"Match")</f>
        <v>4</v>
      </c>
      <c r="J26" s="11">
        <f t="shared" si="12"/>
        <v>8</v>
      </c>
      <c r="K26" s="11">
        <f t="shared" si="12"/>
        <v>8</v>
      </c>
      <c r="L26" s="11">
        <f t="shared" si="12"/>
        <v>10</v>
      </c>
      <c r="M26" s="11">
        <f t="shared" si="12"/>
        <v>10</v>
      </c>
      <c r="N26" s="11">
        <f t="shared" si="12"/>
        <v>6</v>
      </c>
    </row>
    <row r="27" ht="15.75" customHeight="1">
      <c r="O27" s="11">
        <f>COUNTIF(O15:O24, 6)</f>
        <v>3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2" t="s">
        <v>0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1</v>
      </c>
      <c r="I1" s="12" t="s">
        <v>20</v>
      </c>
      <c r="J1" s="12" t="s">
        <v>21</v>
      </c>
      <c r="K1" s="12" t="s">
        <v>22</v>
      </c>
      <c r="L1" s="12" t="s">
        <v>23</v>
      </c>
      <c r="M1" s="12" t="s">
        <v>24</v>
      </c>
      <c r="N1" s="12" t="s">
        <v>25</v>
      </c>
    </row>
    <row r="2">
      <c r="A2" s="12">
        <v>15.0</v>
      </c>
      <c r="B2" s="12">
        <v>0.0</v>
      </c>
      <c r="C2" s="12">
        <v>1.0</v>
      </c>
      <c r="D2" s="12">
        <v>0.0</v>
      </c>
      <c r="E2" s="12">
        <v>0.0</v>
      </c>
      <c r="F2" s="12">
        <v>0.0</v>
      </c>
      <c r="G2" s="12">
        <v>0.0</v>
      </c>
      <c r="H2" s="12" t="s">
        <v>8</v>
      </c>
      <c r="I2" s="12" t="s">
        <v>19</v>
      </c>
      <c r="J2" s="12" t="s">
        <v>18</v>
      </c>
      <c r="K2" s="12" t="s">
        <v>18</v>
      </c>
      <c r="L2" s="12" t="s">
        <v>18</v>
      </c>
      <c r="M2" s="12" t="s">
        <v>18</v>
      </c>
      <c r="N2" s="12" t="s">
        <v>18</v>
      </c>
    </row>
    <row r="3">
      <c r="A3" s="12">
        <v>23.0</v>
      </c>
      <c r="B3" s="12">
        <v>0.0</v>
      </c>
      <c r="C3" s="12">
        <v>1.0</v>
      </c>
      <c r="D3" s="12">
        <v>0.0</v>
      </c>
      <c r="E3" s="12">
        <v>0.0</v>
      </c>
      <c r="F3" s="12">
        <v>0.0</v>
      </c>
      <c r="G3" s="12">
        <v>0.0</v>
      </c>
      <c r="H3" s="12" t="s">
        <v>9</v>
      </c>
      <c r="I3" s="12" t="s">
        <v>19</v>
      </c>
      <c r="J3" s="12" t="s">
        <v>18</v>
      </c>
      <c r="K3" s="12" t="s">
        <v>18</v>
      </c>
      <c r="L3" s="12" t="s">
        <v>18</v>
      </c>
      <c r="M3" s="12" t="s">
        <v>18</v>
      </c>
      <c r="N3" s="12" t="s">
        <v>18</v>
      </c>
    </row>
    <row r="4">
      <c r="A4" s="12">
        <v>55.0</v>
      </c>
      <c r="B4" s="12">
        <v>0.0</v>
      </c>
      <c r="C4" s="12">
        <v>0.0</v>
      </c>
      <c r="D4" s="12">
        <v>1.0</v>
      </c>
      <c r="E4" s="12">
        <v>0.0</v>
      </c>
      <c r="F4" s="12">
        <v>0.0</v>
      </c>
      <c r="G4" s="12">
        <v>0.0</v>
      </c>
      <c r="H4" s="12" t="s">
        <v>10</v>
      </c>
      <c r="I4" s="12" t="s">
        <v>19</v>
      </c>
      <c r="J4" s="12" t="s">
        <v>18</v>
      </c>
      <c r="K4" s="12" t="s">
        <v>18</v>
      </c>
      <c r="L4" s="12" t="s">
        <v>18</v>
      </c>
      <c r="M4" s="12" t="s">
        <v>18</v>
      </c>
      <c r="N4" s="12" t="s">
        <v>18</v>
      </c>
    </row>
    <row r="5">
      <c r="A5" s="12">
        <v>59.0</v>
      </c>
      <c r="B5" s="12">
        <v>0.0</v>
      </c>
      <c r="C5" s="12">
        <v>0.0</v>
      </c>
      <c r="D5" s="12">
        <v>1.0</v>
      </c>
      <c r="E5" s="12">
        <v>0.0</v>
      </c>
      <c r="F5" s="12">
        <v>0.0</v>
      </c>
      <c r="G5" s="12">
        <v>0.0</v>
      </c>
      <c r="H5" s="12" t="s">
        <v>11</v>
      </c>
      <c r="I5" s="12" t="s">
        <v>18</v>
      </c>
      <c r="J5" s="12" t="s">
        <v>18</v>
      </c>
      <c r="K5" s="12" t="s">
        <v>19</v>
      </c>
      <c r="L5" s="12" t="s">
        <v>18</v>
      </c>
      <c r="M5" s="12" t="s">
        <v>18</v>
      </c>
      <c r="N5" s="12" t="s">
        <v>18</v>
      </c>
    </row>
    <row r="6">
      <c r="A6" s="12">
        <v>66.0</v>
      </c>
      <c r="B6" s="12">
        <v>0.0</v>
      </c>
      <c r="C6" s="12">
        <v>0.0</v>
      </c>
      <c r="D6" s="12">
        <v>0.0</v>
      </c>
      <c r="E6" s="12">
        <v>0.0</v>
      </c>
      <c r="F6" s="12">
        <v>0.0</v>
      </c>
      <c r="G6" s="12">
        <v>1.0</v>
      </c>
      <c r="H6" s="12" t="s">
        <v>28</v>
      </c>
      <c r="I6" s="12"/>
      <c r="J6" s="12"/>
      <c r="K6" s="12"/>
      <c r="L6" s="12"/>
      <c r="M6" s="12"/>
      <c r="N6" s="12"/>
    </row>
    <row r="7">
      <c r="A7" s="12" t="s">
        <v>29</v>
      </c>
      <c r="B7" s="12" t="s">
        <v>18</v>
      </c>
      <c r="C7" s="12" t="s">
        <v>18</v>
      </c>
      <c r="D7" s="12" t="s">
        <v>19</v>
      </c>
      <c r="E7" s="12" t="s">
        <v>18</v>
      </c>
      <c r="F7" s="12" t="s">
        <v>18</v>
      </c>
      <c r="G7" s="12" t="s">
        <v>18</v>
      </c>
      <c r="H7" s="12"/>
      <c r="I7" s="12"/>
      <c r="J7" s="12"/>
      <c r="K7" s="12"/>
      <c r="L7" s="12"/>
      <c r="M7" s="12"/>
      <c r="N7" s="12"/>
    </row>
    <row r="8">
      <c r="A8" s="12">
        <v>121.0</v>
      </c>
      <c r="B8" s="12">
        <v>0.0</v>
      </c>
      <c r="C8" s="12">
        <v>0.0</v>
      </c>
      <c r="D8" s="12">
        <v>0.0</v>
      </c>
      <c r="E8" s="12">
        <v>0.0</v>
      </c>
      <c r="F8" s="12">
        <v>0.0</v>
      </c>
      <c r="G8" s="12">
        <v>1.0</v>
      </c>
      <c r="H8" s="12" t="s">
        <v>13</v>
      </c>
      <c r="I8" s="12" t="s">
        <v>19</v>
      </c>
      <c r="J8" s="12" t="s">
        <v>18</v>
      </c>
      <c r="K8" s="12" t="s">
        <v>18</v>
      </c>
      <c r="L8" s="12" t="s">
        <v>18</v>
      </c>
      <c r="M8" s="12" t="s">
        <v>18</v>
      </c>
      <c r="N8" s="12" t="s">
        <v>18</v>
      </c>
    </row>
    <row r="9">
      <c r="A9" s="12">
        <v>163.0</v>
      </c>
      <c r="B9" s="12">
        <v>1.0</v>
      </c>
      <c r="C9" s="12">
        <v>0.0</v>
      </c>
      <c r="D9" s="12">
        <v>0.0</v>
      </c>
      <c r="E9" s="12">
        <v>0.0</v>
      </c>
      <c r="F9" s="12">
        <v>0.0</v>
      </c>
      <c r="G9" s="12">
        <v>0.0</v>
      </c>
      <c r="H9" s="12" t="s">
        <v>14</v>
      </c>
      <c r="I9" s="12" t="s">
        <v>19</v>
      </c>
      <c r="J9" s="12" t="s">
        <v>18</v>
      </c>
      <c r="K9" s="12" t="s">
        <v>18</v>
      </c>
      <c r="L9" s="12" t="s">
        <v>18</v>
      </c>
      <c r="M9" s="12" t="s">
        <v>18</v>
      </c>
      <c r="N9" s="12" t="s">
        <v>18</v>
      </c>
    </row>
    <row r="10">
      <c r="A10" s="12">
        <v>173.0</v>
      </c>
      <c r="B10" s="12">
        <v>1.0</v>
      </c>
      <c r="C10" s="12">
        <v>0.0</v>
      </c>
      <c r="D10" s="12">
        <v>0.0</v>
      </c>
      <c r="E10" s="12">
        <v>0.0</v>
      </c>
      <c r="F10" s="12">
        <v>0.0</v>
      </c>
      <c r="G10" s="12">
        <v>0.0</v>
      </c>
      <c r="H10" s="12" t="s">
        <v>15</v>
      </c>
      <c r="I10" s="12" t="s">
        <v>19</v>
      </c>
      <c r="J10" s="12" t="s">
        <v>18</v>
      </c>
      <c r="K10" s="12" t="s">
        <v>18</v>
      </c>
      <c r="L10" s="12" t="s">
        <v>18</v>
      </c>
      <c r="M10" s="12" t="s">
        <v>18</v>
      </c>
      <c r="N10" s="12" t="s">
        <v>18</v>
      </c>
    </row>
    <row r="11">
      <c r="A11" s="12">
        <v>202.0</v>
      </c>
      <c r="B11" s="12">
        <v>0.0</v>
      </c>
      <c r="C11" s="12">
        <v>0.0</v>
      </c>
      <c r="D11" s="12">
        <v>0.0</v>
      </c>
      <c r="E11" s="12">
        <v>0.0</v>
      </c>
      <c r="F11" s="12">
        <v>0.0</v>
      </c>
      <c r="G11" s="12">
        <v>1.0</v>
      </c>
      <c r="H11" s="12" t="s">
        <v>27</v>
      </c>
      <c r="I11" s="12" t="s">
        <v>19</v>
      </c>
      <c r="J11" s="12" t="s">
        <v>18</v>
      </c>
      <c r="K11" s="12" t="s">
        <v>18</v>
      </c>
      <c r="L11" s="12" t="s">
        <v>18</v>
      </c>
      <c r="M11" s="12" t="s">
        <v>18</v>
      </c>
      <c r="N11" s="12" t="s">
        <v>18</v>
      </c>
    </row>
    <row r="12">
      <c r="A12" s="12">
        <v>210.0</v>
      </c>
      <c r="B12" s="12">
        <v>0.0</v>
      </c>
      <c r="C12" s="12">
        <v>0.0</v>
      </c>
      <c r="D12" s="12">
        <v>0.0</v>
      </c>
      <c r="E12" s="12">
        <v>0.0</v>
      </c>
      <c r="F12" s="12">
        <v>0.0</v>
      </c>
      <c r="G12" s="12">
        <v>1.0</v>
      </c>
      <c r="H12" s="12" t="s">
        <v>17</v>
      </c>
      <c r="I12" s="12" t="s">
        <v>19</v>
      </c>
      <c r="J12" s="12" t="s">
        <v>18</v>
      </c>
      <c r="K12" s="12" t="s">
        <v>18</v>
      </c>
      <c r="L12" s="12" t="s">
        <v>18</v>
      </c>
      <c r="M12" s="12" t="s">
        <v>18</v>
      </c>
      <c r="N12" s="12" t="s">
        <v>18</v>
      </c>
    </row>
  </sheetData>
  <drawing r:id="rId1"/>
</worksheet>
</file>