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3d989091475df7/Personal/GitHub/tetris4karchive/"/>
    </mc:Choice>
  </mc:AlternateContent>
  <xr:revisionPtr revIDLastSave="721" documentId="8_{0CDAABD7-AF78-CC49-9CC2-90DD68763645}" xr6:coauthVersionLast="47" xr6:coauthVersionMax="47" xr10:uidLastSave="{E3B730B3-BD8F-D341-A21C-2B4A678C3F69}"/>
  <bookViews>
    <workbookView xWindow="0" yWindow="0" windowWidth="40960" windowHeight="23040" xr2:uid="{F4EAB821-2EDC-3446-8812-752F41EB9B28}"/>
  </bookViews>
  <sheets>
    <sheet name="Sheet1" sheetId="1" r:id="rId1"/>
  </sheets>
  <definedNames>
    <definedName name="_xlnm._FilterDatabase" localSheetId="0" hidden="1">Sheet1!$A$2:$BF$30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4" i="1"/>
  <c r="BF4" i="1"/>
  <c r="BE5" i="1"/>
  <c r="BF5" i="1"/>
  <c r="BE6" i="1"/>
  <c r="BF6" i="1"/>
  <c r="BE7" i="1"/>
  <c r="BF7" i="1"/>
  <c r="BE8" i="1"/>
  <c r="BF8" i="1"/>
  <c r="BE9" i="1"/>
  <c r="BF9" i="1"/>
  <c r="BE10" i="1"/>
  <c r="BF10" i="1"/>
  <c r="BE11" i="1"/>
  <c r="BF11" i="1"/>
  <c r="BE12" i="1"/>
  <c r="BF12" i="1"/>
  <c r="BE13" i="1"/>
  <c r="BF13" i="1"/>
  <c r="BE14" i="1"/>
  <c r="BF14" i="1"/>
  <c r="BE15" i="1"/>
  <c r="BF15" i="1"/>
  <c r="BE16" i="1"/>
  <c r="BF16" i="1"/>
  <c r="BE17" i="1"/>
  <c r="BF17" i="1"/>
  <c r="BE18" i="1"/>
  <c r="BF18" i="1"/>
  <c r="BE19" i="1"/>
  <c r="BF19" i="1"/>
  <c r="BE20" i="1"/>
  <c r="BF20" i="1"/>
  <c r="BE21" i="1"/>
  <c r="BF21" i="1"/>
  <c r="BE22" i="1"/>
  <c r="BF22" i="1"/>
  <c r="BE23" i="1"/>
  <c r="BF23" i="1"/>
  <c r="BE24" i="1"/>
  <c r="BF24" i="1"/>
  <c r="BE25" i="1"/>
  <c r="BF25" i="1"/>
  <c r="BE26" i="1"/>
  <c r="BF26" i="1"/>
  <c r="BE27" i="1"/>
  <c r="BF27" i="1"/>
  <c r="BE28" i="1"/>
  <c r="BF28" i="1"/>
  <c r="BE29" i="1"/>
  <c r="BF29" i="1"/>
  <c r="BE30" i="1"/>
  <c r="BF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G2" i="1"/>
  <c r="BE3" i="1"/>
  <c r="BF3" i="1" s="1"/>
  <c r="F3" i="1"/>
</calcChain>
</file>

<file path=xl/sharedStrings.xml><?xml version="1.0" encoding="utf-8"?>
<sst xmlns="http://schemas.openxmlformats.org/spreadsheetml/2006/main" count="191" uniqueCount="121">
  <si>
    <t>Url</t>
  </si>
  <si>
    <t>Nice Zombies</t>
  </si>
  <si>
    <t>Martin Kleppe</t>
  </si>
  <si>
    <t>JavaScript</t>
  </si>
  <si>
    <t>TI-BASIC</t>
  </si>
  <si>
    <t>Assembly</t>
  </si>
  <si>
    <t>Rebecca König</t>
  </si>
  <si>
    <t>Highscores</t>
  </si>
  <si>
    <t>Rotation</t>
  </si>
  <si>
    <t>Pause</t>
  </si>
  <si>
    <t>Restart</t>
  </si>
  <si>
    <t>Joris Zwart</t>
  </si>
  <si>
    <t>Gravity</t>
  </si>
  <si>
    <t>Pellsson</t>
  </si>
  <si>
    <t>Tomasz Grysztar</t>
  </si>
  <si>
    <t>Music</t>
  </si>
  <si>
    <t>Arek Michowski</t>
  </si>
  <si>
    <t>Sebastian Mihai</t>
  </si>
  <si>
    <t>Quit</t>
  </si>
  <si>
    <t>Mathieu Henri</t>
  </si>
  <si>
    <t>Retry</t>
  </si>
  <si>
    <t>Animations</t>
  </si>
  <si>
    <t>SYS</t>
  </si>
  <si>
    <t>Bumpy</t>
  </si>
  <si>
    <t>Pascal</t>
  </si>
  <si>
    <t>Python</t>
  </si>
  <si>
    <t>notjagan</t>
  </si>
  <si>
    <t>mniip</t>
  </si>
  <si>
    <t>Lua</t>
  </si>
  <si>
    <t>XlogicX</t>
  </si>
  <si>
    <t>Thomas ten Cate</t>
  </si>
  <si>
    <t>nitacku</t>
  </si>
  <si>
    <t>manatwork</t>
  </si>
  <si>
    <t>shikhin</t>
  </si>
  <si>
    <t>Andrew March</t>
  </si>
  <si>
    <t>Petr Blahos</t>
  </si>
  <si>
    <t>Java</t>
  </si>
  <si>
    <t>Shadows</t>
  </si>
  <si>
    <t>flub</t>
  </si>
  <si>
    <t>wiesi</t>
  </si>
  <si>
    <t>Vzub Pnukem</t>
  </si>
  <si>
    <t>Tore Bastiansen</t>
  </si>
  <si>
    <t>UNKNOWN</t>
  </si>
  <si>
    <t>Dwing</t>
  </si>
  <si>
    <t>Programming language</t>
  </si>
  <si>
    <t>Main size</t>
  </si>
  <si>
    <t>Extra size</t>
  </si>
  <si>
    <t>Total size</t>
  </si>
  <si>
    <t>Horizontal movement</t>
  </si>
  <si>
    <t>Line clearing</t>
  </si>
  <si>
    <t>Game over detection</t>
  </si>
  <si>
    <t>No bugs</t>
  </si>
  <si>
    <t>Sleep mode</t>
  </si>
  <si>
    <t>Soft drop</t>
  </si>
  <si>
    <t>All tetrominoes</t>
  </si>
  <si>
    <t>Line clear points</t>
  </si>
  <si>
    <t>Hard drop</t>
  </si>
  <si>
    <t>Faster levels</t>
  </si>
  <si>
    <t>Place points</t>
  </si>
  <si>
    <t>Random background color</t>
  </si>
  <si>
    <t>Height score multiplier</t>
  </si>
  <si>
    <t>Game over screen</t>
  </si>
  <si>
    <t>Colored pieces</t>
  </si>
  <si>
    <t>Alternative rotation</t>
  </si>
  <si>
    <t>Drop points</t>
  </si>
  <si>
    <t>Level selection</t>
  </si>
  <si>
    <t>Level score multiplier</t>
  </si>
  <si>
    <t>Drought protection</t>
  </si>
  <si>
    <t>Easter eggs</t>
  </si>
  <si>
    <t>Height selection</t>
  </si>
  <si>
    <t>Visible center of rotation</t>
  </si>
  <si>
    <t>Time points</t>
  </si>
  <si>
    <t>Rotation selection</t>
  </si>
  <si>
    <t>Toggleable next queue</t>
  </si>
  <si>
    <t>Skip level</t>
  </si>
  <si>
    <t>Controls instructions</t>
  </si>
  <si>
    <t>Wall kicks</t>
  </si>
  <si>
    <t>Toggleable music</t>
  </si>
  <si>
    <t>Lock delay</t>
  </si>
  <si>
    <t>Ghost piece</t>
  </si>
  <si>
    <t>Smooth falling</t>
  </si>
  <si>
    <t>Title screen</t>
  </si>
  <si>
    <t>Piece statistics</t>
  </si>
  <si>
    <t>Highscores with names</t>
  </si>
  <si>
    <t>Feature count</t>
  </si>
  <si>
    <t>Bytes per feature</t>
  </si>
  <si>
    <t>https://nineteendo.github.io/tetris4karchive/binary-tetris</t>
  </si>
  <si>
    <t>https://nineteendo.github.io/tetris4karchive/mini-tetris</t>
  </si>
  <si>
    <t>https://nineteendo.github.io/tetris4karchive/binary-tetris-2</t>
  </si>
  <si>
    <t>https://nineteendo.github.io/tetris4karchive/tinytris</t>
  </si>
  <si>
    <t>Daniel Etzold</t>
  </si>
  <si>
    <t>https://nineteendo.github.io/tetris4karchive/tetros</t>
  </si>
  <si>
    <t>https://nineteendo.github.io/tetris4karchive/tetris-84</t>
  </si>
  <si>
    <t>https://nineteendo.github.io/tetris4karchive/tetris</t>
  </si>
  <si>
    <t>Author</t>
  </si>
  <si>
    <t>https://nineteendo.github.io/tetris4karchive/tetranglix</t>
  </si>
  <si>
    <t>https://nineteendo.github.io/tetris4karchive/tiny-tetris</t>
  </si>
  <si>
    <t>https://nineteendo.github.io/tetris4karchive/256b-tetris-theme</t>
  </si>
  <si>
    <t>https://nineteendo.github.io/tetris4karchive/tetranglix-2</t>
  </si>
  <si>
    <t>https://nineteendo.github.io/tetris4karchive/binary-tetris-3</t>
  </si>
  <si>
    <t>https://nineteendo.github.io/tetris4karchive/1.5kb-tetris</t>
  </si>
  <si>
    <t>https://nineteendo.github.io/tetris4karchive/1.32kb-tetris</t>
  </si>
  <si>
    <t>https://nineteendo.github.io/tetris4karchive/tetros-v105</t>
  </si>
  <si>
    <t>https://nineteendo.github.io/tetris4karchive/small-tetris</t>
  </si>
  <si>
    <t>Hold piece</t>
  </si>
  <si>
    <t>Piece preview</t>
  </si>
  <si>
    <t>Piece preview selection</t>
  </si>
  <si>
    <t>https://nineteendo.github.io/tetris4karchive/tetris-light</t>
  </si>
  <si>
    <t>https://nineteendo.github.io/tetris4karchive/tis</t>
  </si>
  <si>
    <t>https://nineteendo.github.io/tetris4karchive/asmtris</t>
  </si>
  <si>
    <t>https://nineteendo.github.io/tetris4karchive/another-tetris-4k</t>
  </si>
  <si>
    <t>https://nineteendo.github.io/tetris4karchive/tetris-2</t>
  </si>
  <si>
    <t>https://nineteendo.github.io/tetris4karchive/tetris-3</t>
  </si>
  <si>
    <t>https://nineteendo.github.io/tetris4karchive/tetris-4</t>
  </si>
  <si>
    <t>https://nineteendo.github.io/tetris4karchive/tetris-5</t>
  </si>
  <si>
    <t>https://nineteendo.github.io/tetris4karchive/4k-tris</t>
  </si>
  <si>
    <t>https://nineteendo.github.io/tetris4karchive/tetris-4k</t>
  </si>
  <si>
    <t>Megasys</t>
  </si>
  <si>
    <t>Řrřola</t>
  </si>
  <si>
    <t>https://nineteendo.github.io/tetris4karchive/tetris-256b</t>
  </si>
  <si>
    <t>https://nineteendo.github.io/tetris4karchive/4is-256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</si>
</sst>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1000]0\ &quot;B&quot;;[&lt;1000000]0.0,\ &quot;KB&quot;;0.0,,\ &quot;MB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4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6" xfId="0" applyBorder="1" applyAlignment="1">
      <alignment textRotation="135"/>
    </xf>
    <xf numFmtId="0" fontId="0" fillId="0" borderId="7" xfId="0" applyBorder="1" applyAlignment="1">
      <alignment horizontal="left"/>
    </xf>
    <xf numFmtId="0" fontId="1" fillId="0" borderId="3" xfId="1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ineteendo.github.io/tetris4karchive/small-tetris" TargetMode="External"/><Relationship Id="rId13" Type="http://schemas.openxmlformats.org/officeDocument/2006/relationships/hyperlink" Target="https://nineteendo.github.io/tetris4karchive/asmtris" TargetMode="External"/><Relationship Id="rId18" Type="http://schemas.openxmlformats.org/officeDocument/2006/relationships/hyperlink" Target="https://nineteendo.github.io/tetris4karchive/tetros" TargetMode="External"/><Relationship Id="rId26" Type="http://schemas.openxmlformats.org/officeDocument/2006/relationships/hyperlink" Target="https://nineteendo.github.io/tetris4karchive/tetris-256b" TargetMode="External"/><Relationship Id="rId3" Type="http://schemas.openxmlformats.org/officeDocument/2006/relationships/hyperlink" Target="https://nineteendo.github.io/tetris4karchive/tis" TargetMode="External"/><Relationship Id="rId21" Type="http://schemas.openxmlformats.org/officeDocument/2006/relationships/hyperlink" Target="https://nineteendo.github.io/tetris4karchive/binary-tetris-2" TargetMode="External"/><Relationship Id="rId7" Type="http://schemas.openxmlformats.org/officeDocument/2006/relationships/hyperlink" Target="https://nineteendo.github.io/tetris4karchive/tetris-3" TargetMode="External"/><Relationship Id="rId12" Type="http://schemas.openxmlformats.org/officeDocument/2006/relationships/hyperlink" Target="https://nineteendo.github.io/tetris4karchive/1.32kb-tetris" TargetMode="External"/><Relationship Id="rId17" Type="http://schemas.openxmlformats.org/officeDocument/2006/relationships/hyperlink" Target="https://nineteendo.github.io/tetris4karchive/tetris-84" TargetMode="External"/><Relationship Id="rId25" Type="http://schemas.openxmlformats.org/officeDocument/2006/relationships/hyperlink" Target="https://nineteendo.github.io/tetris4karchive/tetris-4k" TargetMode="External"/><Relationship Id="rId2" Type="http://schemas.openxmlformats.org/officeDocument/2006/relationships/hyperlink" Target="https://nineteendo.github.io/tetris4karchive/tetris-light" TargetMode="External"/><Relationship Id="rId16" Type="http://schemas.openxmlformats.org/officeDocument/2006/relationships/hyperlink" Target="https://nineteendo.github.io/tetris4karchive/tetris" TargetMode="External"/><Relationship Id="rId20" Type="http://schemas.openxmlformats.org/officeDocument/2006/relationships/hyperlink" Target="https://nineteendo.github.io/tetris4karchive/tiny-tetris" TargetMode="External"/><Relationship Id="rId1" Type="http://schemas.openxmlformats.org/officeDocument/2006/relationships/hyperlink" Target="https://nineteendo.github.io/tetris4karchive/tetranglix-2" TargetMode="External"/><Relationship Id="rId6" Type="http://schemas.openxmlformats.org/officeDocument/2006/relationships/hyperlink" Target="https://nineteendo.github.io/tetris4karchive/tetris-2" TargetMode="External"/><Relationship Id="rId11" Type="http://schemas.openxmlformats.org/officeDocument/2006/relationships/hyperlink" Target="https://nineteendo.github.io/tetris4karchive/1.5kb-tetris" TargetMode="External"/><Relationship Id="rId24" Type="http://schemas.openxmlformats.org/officeDocument/2006/relationships/hyperlink" Target="https://nineteendo.github.io/tetris4karchive/binary-tetris" TargetMode="External"/><Relationship Id="rId5" Type="http://schemas.openxmlformats.org/officeDocument/2006/relationships/hyperlink" Target="https://nineteendo.github.io/tetris4karchive/tetris-4" TargetMode="External"/><Relationship Id="rId15" Type="http://schemas.openxmlformats.org/officeDocument/2006/relationships/hyperlink" Target="https://nineteendo.github.io/tetris4karchive/tetranglix" TargetMode="External"/><Relationship Id="rId23" Type="http://schemas.openxmlformats.org/officeDocument/2006/relationships/hyperlink" Target="https://nineteendo.github.io/tetris4karchive/tetros-v105" TargetMode="External"/><Relationship Id="rId28" Type="http://schemas.openxmlformats.org/officeDocument/2006/relationships/hyperlink" Target="https://nineteendo.github.io/tetris4karchive/4is-256" TargetMode="External"/><Relationship Id="rId10" Type="http://schemas.openxmlformats.org/officeDocument/2006/relationships/hyperlink" Target="https://nineteendo.github.io/tetris4karchive/binary-tetris-3" TargetMode="External"/><Relationship Id="rId19" Type="http://schemas.openxmlformats.org/officeDocument/2006/relationships/hyperlink" Target="https://nineteendo.github.io/tetris4karchive/tinytris" TargetMode="External"/><Relationship Id="rId4" Type="http://schemas.openxmlformats.org/officeDocument/2006/relationships/hyperlink" Target="https://nineteendo.github.io/tetris4karchive/tetris-5" TargetMode="External"/><Relationship Id="rId9" Type="http://schemas.openxmlformats.org/officeDocument/2006/relationships/hyperlink" Target="https://nineteendo.github.io/tetris4karchive/another-tetris-4k" TargetMode="External"/><Relationship Id="rId14" Type="http://schemas.openxmlformats.org/officeDocument/2006/relationships/hyperlink" Target="https://nineteendo.github.io/tetris4karchive/256b-tetris-theme" TargetMode="External"/><Relationship Id="rId22" Type="http://schemas.openxmlformats.org/officeDocument/2006/relationships/hyperlink" Target="https://nineteendo.github.io/tetris4karchive/mini-tetris" TargetMode="External"/><Relationship Id="rId27" Type="http://schemas.openxmlformats.org/officeDocument/2006/relationships/hyperlink" Target="https://nineteendo.github.io/tetris4karchive/4k-t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C64C-DE47-334B-AE0C-39DDD4F96E15}">
  <dimension ref="A1:BG30"/>
  <sheetViews>
    <sheetView tabSelected="1" zoomScale="87" zoomScaleNormal="87" workbookViewId="0">
      <pane ySplit="2" topLeftCell="A3" activePane="bottomLeft" state="frozen"/>
      <selection pane="bottomLeft" activeCell="C3" sqref="C3"/>
    </sheetView>
  </sheetViews>
  <sheetFormatPr baseColWidth="10" defaultColWidth="10.83203125" defaultRowHeight="16" x14ac:dyDescent="0.2"/>
  <cols>
    <col min="1" max="1" width="27.83203125" customWidth="1"/>
    <col min="2" max="2" width="10.6640625" bestFit="1" customWidth="1"/>
    <col min="3" max="3" width="9.33203125" bestFit="1" customWidth="1"/>
    <col min="4" max="6" width="6.33203125" bestFit="1" customWidth="1"/>
    <col min="7" max="19" width="6.1640625" bestFit="1" customWidth="1"/>
    <col min="20" max="20" width="6.1640625" customWidth="1"/>
    <col min="21" max="42" width="6.1640625" bestFit="1" customWidth="1"/>
    <col min="43" max="46" width="6.1640625" customWidth="1"/>
    <col min="47" max="55" width="6.1640625" bestFit="1" customWidth="1"/>
    <col min="56" max="56" width="6.1640625" customWidth="1"/>
    <col min="57" max="57" width="5.1640625" bestFit="1" customWidth="1"/>
    <col min="58" max="58" width="5.83203125" bestFit="1" customWidth="1"/>
    <col min="59" max="109" width="10.83203125" customWidth="1"/>
  </cols>
  <sheetData>
    <row r="1" spans="1:59" s="1" customFormat="1" ht="104" x14ac:dyDescent="0.2">
      <c r="A1" s="5" t="s">
        <v>0</v>
      </c>
      <c r="B1" s="5" t="s">
        <v>94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12</v>
      </c>
      <c r="H1" s="5" t="s">
        <v>48</v>
      </c>
      <c r="I1" s="5" t="s">
        <v>49</v>
      </c>
      <c r="J1" s="5" t="s">
        <v>50</v>
      </c>
      <c r="K1" s="5" t="s">
        <v>8</v>
      </c>
      <c r="L1" s="5" t="s">
        <v>54</v>
      </c>
      <c r="M1" s="5" t="s">
        <v>51</v>
      </c>
      <c r="N1" s="5" t="s">
        <v>55</v>
      </c>
      <c r="O1" s="5" t="s">
        <v>9</v>
      </c>
      <c r="P1" s="5" t="s">
        <v>53</v>
      </c>
      <c r="Q1" s="5" t="s">
        <v>62</v>
      </c>
      <c r="R1" s="5" t="s">
        <v>21</v>
      </c>
      <c r="S1" s="5" t="s">
        <v>64</v>
      </c>
      <c r="T1" s="5" t="s">
        <v>20</v>
      </c>
      <c r="U1" s="5" t="s">
        <v>56</v>
      </c>
      <c r="V1" s="5" t="s">
        <v>105</v>
      </c>
      <c r="W1" s="5" t="s">
        <v>10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18</v>
      </c>
      <c r="AC1" s="5" t="s">
        <v>52</v>
      </c>
      <c r="AD1" s="5" t="s">
        <v>61</v>
      </c>
      <c r="AE1" s="5" t="s">
        <v>71</v>
      </c>
      <c r="AF1" s="5" t="s">
        <v>7</v>
      </c>
      <c r="AG1" s="5" t="s">
        <v>63</v>
      </c>
      <c r="AH1" s="5" t="s">
        <v>65</v>
      </c>
      <c r="AI1" s="5" t="s">
        <v>66</v>
      </c>
      <c r="AJ1" s="5" t="s">
        <v>67</v>
      </c>
      <c r="AK1" s="5" t="s">
        <v>68</v>
      </c>
      <c r="AL1" s="5" t="s">
        <v>104</v>
      </c>
      <c r="AM1" s="5" t="s">
        <v>69</v>
      </c>
      <c r="AN1" s="5" t="s">
        <v>70</v>
      </c>
      <c r="AO1" s="5" t="s">
        <v>15</v>
      </c>
      <c r="AP1" s="5" t="s">
        <v>81</v>
      </c>
      <c r="AQ1" s="5" t="s">
        <v>72</v>
      </c>
      <c r="AR1" s="5" t="s">
        <v>73</v>
      </c>
      <c r="AS1" s="5" t="s">
        <v>74</v>
      </c>
      <c r="AT1" s="5" t="s">
        <v>106</v>
      </c>
      <c r="AU1" s="5" t="s">
        <v>75</v>
      </c>
      <c r="AV1" s="5" t="s">
        <v>80</v>
      </c>
      <c r="AW1" s="5" t="s">
        <v>76</v>
      </c>
      <c r="AX1" s="5" t="s">
        <v>77</v>
      </c>
      <c r="AY1" s="5" t="s">
        <v>77</v>
      </c>
      <c r="AZ1" s="5" t="s">
        <v>78</v>
      </c>
      <c r="BA1" s="5" t="s">
        <v>79</v>
      </c>
      <c r="BB1" s="5" t="s">
        <v>82</v>
      </c>
      <c r="BC1" s="5" t="s">
        <v>37</v>
      </c>
      <c r="BD1" s="5" t="s">
        <v>83</v>
      </c>
      <c r="BE1" s="5" t="s">
        <v>84</v>
      </c>
      <c r="BF1" s="5" t="s">
        <v>85</v>
      </c>
      <c r="BG1" s="2"/>
    </row>
    <row r="2" spans="1:59" x14ac:dyDescent="0.2">
      <c r="A2" s="6"/>
      <c r="B2" s="6"/>
      <c r="C2" s="6"/>
      <c r="D2" s="6"/>
      <c r="E2" s="6"/>
      <c r="F2" s="6"/>
      <c r="G2" s="6">
        <f>COUNTIF(G$3:G$30, "SYS")+COUNTIF(G$3:G$30, TRUE)</f>
        <v>27</v>
      </c>
      <c r="H2" s="6">
        <f t="shared" ref="H2:BD2" si="0">COUNTIF(H$3:H$30, "SYS")+COUNTIF(H$3:H$30, TRUE)</f>
        <v>27</v>
      </c>
      <c r="I2" s="6">
        <f t="shared" si="0"/>
        <v>27</v>
      </c>
      <c r="J2" s="6">
        <f t="shared" si="0"/>
        <v>24</v>
      </c>
      <c r="K2" s="6">
        <f t="shared" si="0"/>
        <v>24</v>
      </c>
      <c r="L2" s="6">
        <f t="shared" si="0"/>
        <v>22</v>
      </c>
      <c r="M2" s="6">
        <f t="shared" si="0"/>
        <v>20</v>
      </c>
      <c r="N2" s="6">
        <f t="shared" si="0"/>
        <v>17</v>
      </c>
      <c r="O2" s="6">
        <f t="shared" si="0"/>
        <v>16</v>
      </c>
      <c r="P2" s="6">
        <f t="shared" si="0"/>
        <v>14</v>
      </c>
      <c r="Q2" s="6">
        <f t="shared" si="0"/>
        <v>14</v>
      </c>
      <c r="R2" s="6">
        <f t="shared" si="0"/>
        <v>6</v>
      </c>
      <c r="S2" s="6">
        <f t="shared" si="0"/>
        <v>5</v>
      </c>
      <c r="T2" s="6">
        <f t="shared" si="0"/>
        <v>16</v>
      </c>
      <c r="U2" s="6">
        <f t="shared" si="0"/>
        <v>13</v>
      </c>
      <c r="V2" s="6">
        <f t="shared" si="0"/>
        <v>13</v>
      </c>
      <c r="W2" s="6">
        <f t="shared" si="0"/>
        <v>12</v>
      </c>
      <c r="X2" s="6">
        <f t="shared" si="0"/>
        <v>10</v>
      </c>
      <c r="Y2" s="6">
        <f t="shared" si="0"/>
        <v>6</v>
      </c>
      <c r="Z2" s="6">
        <f t="shared" si="0"/>
        <v>1</v>
      </c>
      <c r="AA2" s="6">
        <f t="shared" si="0"/>
        <v>1</v>
      </c>
      <c r="AB2" s="6">
        <f t="shared" si="0"/>
        <v>21</v>
      </c>
      <c r="AC2" s="6">
        <f t="shared" si="0"/>
        <v>15</v>
      </c>
      <c r="AD2" s="6">
        <f t="shared" si="0"/>
        <v>16</v>
      </c>
      <c r="AE2" s="6">
        <f t="shared" si="0"/>
        <v>2</v>
      </c>
      <c r="AF2" s="6">
        <f t="shared" si="0"/>
        <v>6</v>
      </c>
      <c r="AG2" s="6">
        <f t="shared" si="0"/>
        <v>5</v>
      </c>
      <c r="AH2" s="6">
        <f t="shared" si="0"/>
        <v>4</v>
      </c>
      <c r="AI2" s="6">
        <f t="shared" si="0"/>
        <v>4</v>
      </c>
      <c r="AJ2" s="6">
        <f t="shared" si="0"/>
        <v>2</v>
      </c>
      <c r="AK2" s="6">
        <f t="shared" si="0"/>
        <v>2</v>
      </c>
      <c r="AL2" s="6">
        <f t="shared" si="0"/>
        <v>1</v>
      </c>
      <c r="AM2" s="6">
        <f t="shared" si="0"/>
        <v>1</v>
      </c>
      <c r="AN2" s="6">
        <f t="shared" si="0"/>
        <v>1</v>
      </c>
      <c r="AO2" s="6">
        <f t="shared" si="0"/>
        <v>3</v>
      </c>
      <c r="AP2" s="6">
        <f t="shared" si="0"/>
        <v>4</v>
      </c>
      <c r="AQ2" s="6">
        <f t="shared" si="0"/>
        <v>1</v>
      </c>
      <c r="AR2" s="6">
        <f t="shared" si="0"/>
        <v>1</v>
      </c>
      <c r="AS2" s="6">
        <f t="shared" si="0"/>
        <v>1</v>
      </c>
      <c r="AT2" s="6">
        <f t="shared" si="0"/>
        <v>1</v>
      </c>
      <c r="AU2" s="6">
        <f t="shared" si="0"/>
        <v>2</v>
      </c>
      <c r="AV2" s="6">
        <f t="shared" si="0"/>
        <v>2</v>
      </c>
      <c r="AW2" s="6">
        <f t="shared" si="0"/>
        <v>2</v>
      </c>
      <c r="AX2" s="6">
        <f t="shared" si="0"/>
        <v>2</v>
      </c>
      <c r="AY2" s="6">
        <f t="shared" si="0"/>
        <v>2</v>
      </c>
      <c r="AZ2" s="6">
        <f t="shared" si="0"/>
        <v>1</v>
      </c>
      <c r="BA2" s="6">
        <f t="shared" si="0"/>
        <v>1</v>
      </c>
      <c r="BB2" s="6">
        <f t="shared" si="0"/>
        <v>1</v>
      </c>
      <c r="BC2" s="6">
        <f t="shared" si="0"/>
        <v>1</v>
      </c>
      <c r="BD2" s="6">
        <f t="shared" si="0"/>
        <v>1</v>
      </c>
      <c r="BE2" s="6"/>
      <c r="BF2" s="6"/>
    </row>
    <row r="3" spans="1:59" ht="34" x14ac:dyDescent="0.2">
      <c r="A3" s="7" t="s">
        <v>120</v>
      </c>
      <c r="B3" s="8" t="s">
        <v>118</v>
      </c>
      <c r="C3" s="9" t="s">
        <v>5</v>
      </c>
      <c r="D3" s="3">
        <v>256</v>
      </c>
      <c r="E3" s="3">
        <v>0</v>
      </c>
      <c r="F3" s="3">
        <f>_xlfn.XLOOKUP("Main size", $1:$1, 3:3)+_xlfn.XLOOKUP("Extra size", $1:$1, 3:3)</f>
        <v>256</v>
      </c>
      <c r="G3" s="10" t="b">
        <v>1</v>
      </c>
      <c r="H3" s="10" t="b">
        <v>1</v>
      </c>
      <c r="I3" s="10" t="b">
        <v>1</v>
      </c>
      <c r="J3" s="10" t="b">
        <v>1</v>
      </c>
      <c r="K3" s="10" t="b">
        <v>1</v>
      </c>
      <c r="L3" s="10" t="b">
        <v>1</v>
      </c>
      <c r="M3" s="10" t="b">
        <v>1</v>
      </c>
      <c r="N3" s="10" t="b">
        <v>1</v>
      </c>
      <c r="O3" s="10" t="s">
        <v>22</v>
      </c>
      <c r="P3" s="10" t="b">
        <v>1</v>
      </c>
      <c r="Q3" s="10" t="b">
        <v>1</v>
      </c>
      <c r="R3" s="10" t="b">
        <v>1</v>
      </c>
      <c r="S3" s="10" t="b">
        <v>1</v>
      </c>
      <c r="T3" s="10" t="b">
        <v>0</v>
      </c>
      <c r="U3" s="10" t="b">
        <v>0</v>
      </c>
      <c r="V3" s="10" t="b">
        <v>0</v>
      </c>
      <c r="W3" s="10" t="b">
        <v>0</v>
      </c>
      <c r="X3" s="10" t="b">
        <v>0</v>
      </c>
      <c r="Y3" s="10" t="b">
        <v>0</v>
      </c>
      <c r="Z3" s="10" t="b">
        <v>0</v>
      </c>
      <c r="AA3" s="10" t="b">
        <v>0</v>
      </c>
      <c r="AB3" s="10" t="b">
        <v>0</v>
      </c>
      <c r="AC3" s="10" t="b">
        <v>0</v>
      </c>
      <c r="AD3" s="10" t="b">
        <v>0</v>
      </c>
      <c r="AE3" s="10" t="b">
        <v>0</v>
      </c>
      <c r="AF3" s="10" t="b">
        <v>0</v>
      </c>
      <c r="AG3" s="10" t="b">
        <v>0</v>
      </c>
      <c r="AH3" s="10" t="b">
        <v>0</v>
      </c>
      <c r="AI3" s="10" t="b">
        <v>0</v>
      </c>
      <c r="AJ3" s="10" t="b">
        <v>0</v>
      </c>
      <c r="AK3" s="10" t="b">
        <v>0</v>
      </c>
      <c r="AL3" s="10" t="b">
        <v>0</v>
      </c>
      <c r="AM3" s="10" t="b">
        <v>0</v>
      </c>
      <c r="AN3" s="10" t="b">
        <v>0</v>
      </c>
      <c r="AO3" s="10" t="b">
        <v>0</v>
      </c>
      <c r="AP3" s="10" t="b">
        <v>0</v>
      </c>
      <c r="AQ3" s="10" t="b">
        <v>0</v>
      </c>
      <c r="AR3" s="10" t="b">
        <v>0</v>
      </c>
      <c r="AS3" s="10" t="b">
        <v>0</v>
      </c>
      <c r="AT3" s="10" t="b">
        <v>0</v>
      </c>
      <c r="AU3" s="10" t="b">
        <v>0</v>
      </c>
      <c r="AV3" s="10" t="b">
        <v>0</v>
      </c>
      <c r="AW3" s="10" t="b">
        <v>0</v>
      </c>
      <c r="AX3" s="10" t="b">
        <v>0</v>
      </c>
      <c r="AY3" s="10" t="b">
        <v>0</v>
      </c>
      <c r="AZ3" s="10" t="b">
        <v>0</v>
      </c>
      <c r="BA3" s="10" t="b">
        <v>0</v>
      </c>
      <c r="BB3" s="10" t="b">
        <v>0</v>
      </c>
      <c r="BC3" s="10" t="b">
        <v>0</v>
      </c>
      <c r="BD3" s="10" t="b">
        <v>0</v>
      </c>
      <c r="BE3" s="9">
        <f>COUNTIF($G3:$BD3, "SYS")+COUNTIF($G3:$BD3, TRUE)</f>
        <v>13</v>
      </c>
      <c r="BF3" s="4">
        <f>_xlfn.XLOOKUP("Main size", $1:$1, 3:3)/_xlfn.XLOOKUP("Feature count", $1:$1, 3:3)</f>
        <v>19.692307692307693</v>
      </c>
    </row>
    <row r="4" spans="1:59" ht="34" x14ac:dyDescent="0.2">
      <c r="A4" s="7" t="s">
        <v>102</v>
      </c>
      <c r="B4" s="8" t="s">
        <v>14</v>
      </c>
      <c r="C4" s="9" t="s">
        <v>5</v>
      </c>
      <c r="D4" s="3">
        <v>508</v>
      </c>
      <c r="E4" s="3">
        <v>4</v>
      </c>
      <c r="F4" s="3">
        <f t="shared" ref="F4:F30" si="1">_xlfn.XLOOKUP("Main size", $1:$1, 4:4)+_xlfn.XLOOKUP("Extra size", $1:$1, 4:4)</f>
        <v>512</v>
      </c>
      <c r="G4" s="10" t="b">
        <v>1</v>
      </c>
      <c r="H4" s="10" t="b">
        <v>1</v>
      </c>
      <c r="I4" s="10" t="b">
        <v>1</v>
      </c>
      <c r="J4" s="10" t="b">
        <v>1</v>
      </c>
      <c r="K4" s="10" t="b">
        <v>1</v>
      </c>
      <c r="L4" s="10" t="b">
        <v>1</v>
      </c>
      <c r="M4" s="10" t="b">
        <v>1</v>
      </c>
      <c r="N4" s="10" t="b">
        <v>1</v>
      </c>
      <c r="O4" s="10" t="s">
        <v>22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1</v>
      </c>
      <c r="U4" s="10" t="b">
        <v>1</v>
      </c>
      <c r="V4" s="10" t="b">
        <v>1</v>
      </c>
      <c r="W4" s="10" t="b">
        <v>1</v>
      </c>
      <c r="X4" s="10" t="b">
        <v>1</v>
      </c>
      <c r="Y4" s="10" t="b">
        <v>1</v>
      </c>
      <c r="Z4" s="10" t="b">
        <v>1</v>
      </c>
      <c r="AA4" s="10" t="b">
        <v>1</v>
      </c>
      <c r="AB4" s="10" t="b">
        <v>0</v>
      </c>
      <c r="AC4" s="10" t="b">
        <v>0</v>
      </c>
      <c r="AD4" s="10" t="b">
        <v>0</v>
      </c>
      <c r="AE4" s="10" t="b">
        <v>0</v>
      </c>
      <c r="AF4" s="10" t="b">
        <v>0</v>
      </c>
      <c r="AG4" s="10" t="b">
        <v>0</v>
      </c>
      <c r="AH4" s="10" t="b">
        <v>0</v>
      </c>
      <c r="AI4" s="10" t="b">
        <v>0</v>
      </c>
      <c r="AJ4" s="10" t="b">
        <v>0</v>
      </c>
      <c r="AK4" s="10" t="b">
        <v>0</v>
      </c>
      <c r="AL4" s="10" t="b">
        <v>0</v>
      </c>
      <c r="AM4" s="10" t="b">
        <v>0</v>
      </c>
      <c r="AN4" s="10" t="b">
        <v>0</v>
      </c>
      <c r="AO4" s="10" t="b">
        <v>0</v>
      </c>
      <c r="AP4" s="10" t="b">
        <v>0</v>
      </c>
      <c r="AQ4" s="10" t="b">
        <v>0</v>
      </c>
      <c r="AR4" s="10" t="b">
        <v>0</v>
      </c>
      <c r="AS4" s="10" t="b">
        <v>0</v>
      </c>
      <c r="AT4" s="10" t="b">
        <v>0</v>
      </c>
      <c r="AU4" s="10" t="b">
        <v>0</v>
      </c>
      <c r="AV4" s="10" t="b">
        <v>0</v>
      </c>
      <c r="AW4" s="10" t="b">
        <v>0</v>
      </c>
      <c r="AX4" s="10" t="b">
        <v>0</v>
      </c>
      <c r="AY4" s="10" t="b">
        <v>0</v>
      </c>
      <c r="AZ4" s="10" t="b">
        <v>0</v>
      </c>
      <c r="BA4" s="10" t="b">
        <v>0</v>
      </c>
      <c r="BB4" s="10" t="b">
        <v>0</v>
      </c>
      <c r="BC4" s="10" t="b">
        <v>0</v>
      </c>
      <c r="BD4" s="10" t="b">
        <v>0</v>
      </c>
      <c r="BE4" s="9">
        <f t="shared" ref="BE4:BE30" si="2">COUNTIF($G4:$BD4, "SYS")+COUNTIF($G4:$BD4, TRUE)</f>
        <v>17</v>
      </c>
      <c r="BF4" s="4">
        <f t="shared" ref="BF4:BF30" si="3">_xlfn.XLOOKUP("Main size", $1:$1, 4:4)/_xlfn.XLOOKUP("Feature count", $1:$1, 4:4)</f>
        <v>29.882352941176471</v>
      </c>
    </row>
    <row r="5" spans="1:59" ht="34" x14ac:dyDescent="0.2">
      <c r="A5" s="7" t="s">
        <v>86</v>
      </c>
      <c r="B5" s="8" t="s">
        <v>23</v>
      </c>
      <c r="C5" s="9" t="s">
        <v>3</v>
      </c>
      <c r="D5" s="3">
        <v>304</v>
      </c>
      <c r="E5" s="3">
        <v>27</v>
      </c>
      <c r="F5" s="3">
        <f t="shared" si="1"/>
        <v>331</v>
      </c>
      <c r="G5" s="10" t="b">
        <v>1</v>
      </c>
      <c r="H5" s="10" t="b">
        <v>1</v>
      </c>
      <c r="I5" s="10" t="b">
        <v>1</v>
      </c>
      <c r="J5" s="10" t="b">
        <v>1</v>
      </c>
      <c r="K5" s="10" t="b">
        <v>0</v>
      </c>
      <c r="L5" s="10" t="b">
        <v>0</v>
      </c>
      <c r="M5" s="10" t="b">
        <v>1</v>
      </c>
      <c r="N5" s="10" t="b">
        <v>0</v>
      </c>
      <c r="O5" s="10" t="b">
        <v>0</v>
      </c>
      <c r="P5" s="10" t="b">
        <v>1</v>
      </c>
      <c r="Q5" s="10" t="b">
        <v>0</v>
      </c>
      <c r="R5" s="10" t="b">
        <v>0</v>
      </c>
      <c r="S5" s="10" t="b">
        <v>0</v>
      </c>
      <c r="T5" s="10" t="b">
        <v>1</v>
      </c>
      <c r="U5" s="10" t="b">
        <v>0</v>
      </c>
      <c r="V5" s="10" t="b">
        <v>0</v>
      </c>
      <c r="W5" s="10" t="s">
        <v>22</v>
      </c>
      <c r="X5" s="10" t="b">
        <v>0</v>
      </c>
      <c r="Y5" s="10" t="b">
        <v>0</v>
      </c>
      <c r="Z5" s="10" t="b">
        <v>0</v>
      </c>
      <c r="AA5" s="10" t="b">
        <v>0</v>
      </c>
      <c r="AB5" s="10" t="s">
        <v>22</v>
      </c>
      <c r="AC5" s="10" t="s">
        <v>22</v>
      </c>
      <c r="AD5" s="10" t="b">
        <v>0</v>
      </c>
      <c r="AE5" s="10" t="b">
        <v>0</v>
      </c>
      <c r="AF5" s="10" t="b">
        <v>0</v>
      </c>
      <c r="AG5" s="10" t="b">
        <v>0</v>
      </c>
      <c r="AH5" s="10" t="b">
        <v>0</v>
      </c>
      <c r="AI5" s="10" t="b">
        <v>0</v>
      </c>
      <c r="AJ5" s="10" t="b">
        <v>0</v>
      </c>
      <c r="AK5" s="10" t="b">
        <v>0</v>
      </c>
      <c r="AL5" s="10" t="b">
        <v>0</v>
      </c>
      <c r="AM5" s="10" t="b">
        <v>0</v>
      </c>
      <c r="AN5" s="10" t="b">
        <v>0</v>
      </c>
      <c r="AO5" s="10" t="b">
        <v>0</v>
      </c>
      <c r="AP5" s="10" t="b">
        <v>0</v>
      </c>
      <c r="AQ5" s="10" t="b">
        <v>0</v>
      </c>
      <c r="AR5" s="10" t="b">
        <v>0</v>
      </c>
      <c r="AS5" s="10" t="b">
        <v>0</v>
      </c>
      <c r="AT5" s="10" t="b">
        <v>0</v>
      </c>
      <c r="AU5" s="10" t="b">
        <v>0</v>
      </c>
      <c r="AV5" s="10" t="b">
        <v>0</v>
      </c>
      <c r="AW5" s="10" t="b">
        <v>0</v>
      </c>
      <c r="AX5" s="10" t="b">
        <v>0</v>
      </c>
      <c r="AY5" s="10" t="b">
        <v>0</v>
      </c>
      <c r="AZ5" s="10" t="b">
        <v>0</v>
      </c>
      <c r="BA5" s="10" t="b">
        <v>0</v>
      </c>
      <c r="BB5" s="10" t="b">
        <v>0</v>
      </c>
      <c r="BC5" s="10" t="b">
        <v>0</v>
      </c>
      <c r="BD5" s="10" t="b">
        <v>0</v>
      </c>
      <c r="BE5" s="9">
        <f t="shared" si="2"/>
        <v>10</v>
      </c>
      <c r="BF5" s="4">
        <f t="shared" si="3"/>
        <v>30.4</v>
      </c>
    </row>
    <row r="6" spans="1:59" ht="34" x14ac:dyDescent="0.2">
      <c r="A6" s="7" t="s">
        <v>119</v>
      </c>
      <c r="B6" s="8" t="s">
        <v>117</v>
      </c>
      <c r="C6" s="9" t="s">
        <v>5</v>
      </c>
      <c r="D6" s="3">
        <v>256</v>
      </c>
      <c r="E6" s="3">
        <v>0</v>
      </c>
      <c r="F6" s="3">
        <f t="shared" si="1"/>
        <v>256</v>
      </c>
      <c r="G6" s="10" t="b">
        <v>1</v>
      </c>
      <c r="H6" s="10" t="b">
        <v>1</v>
      </c>
      <c r="I6" s="10" t="b">
        <v>1</v>
      </c>
      <c r="J6" s="10" t="b">
        <v>0</v>
      </c>
      <c r="K6" s="10" t="b">
        <v>1</v>
      </c>
      <c r="L6" s="10" t="b">
        <v>0</v>
      </c>
      <c r="M6" s="10" t="b">
        <v>1</v>
      </c>
      <c r="N6" s="10" t="b">
        <v>0</v>
      </c>
      <c r="O6" s="10" t="s">
        <v>22</v>
      </c>
      <c r="P6" s="10" t="b">
        <v>0</v>
      </c>
      <c r="Q6" s="10" t="b">
        <v>1</v>
      </c>
      <c r="R6" s="10" t="b">
        <v>0</v>
      </c>
      <c r="S6" s="10" t="b">
        <v>0</v>
      </c>
      <c r="T6" s="10" t="b">
        <v>0</v>
      </c>
      <c r="U6" s="10" t="b">
        <v>0</v>
      </c>
      <c r="V6" s="10" t="b">
        <v>0</v>
      </c>
      <c r="W6" s="10" t="b">
        <v>0</v>
      </c>
      <c r="X6" s="10" t="b">
        <v>0</v>
      </c>
      <c r="Y6" s="10" t="b">
        <v>0</v>
      </c>
      <c r="Z6" s="10" t="b">
        <v>0</v>
      </c>
      <c r="AA6" s="10" t="b">
        <v>0</v>
      </c>
      <c r="AB6" s="10" t="b">
        <v>1</v>
      </c>
      <c r="AC6" s="10" t="b">
        <v>0</v>
      </c>
      <c r="AD6" s="10" t="b">
        <v>0</v>
      </c>
      <c r="AE6" s="10" t="b">
        <v>0</v>
      </c>
      <c r="AF6" s="10" t="b">
        <v>0</v>
      </c>
      <c r="AG6" s="10" t="b">
        <v>0</v>
      </c>
      <c r="AH6" s="10" t="b">
        <v>0</v>
      </c>
      <c r="AI6" s="10" t="b">
        <v>0</v>
      </c>
      <c r="AJ6" s="10" t="b">
        <v>0</v>
      </c>
      <c r="AK6" s="10" t="b">
        <v>0</v>
      </c>
      <c r="AL6" s="10" t="b">
        <v>0</v>
      </c>
      <c r="AM6" s="10" t="b">
        <v>0</v>
      </c>
      <c r="AN6" s="10" t="b">
        <v>0</v>
      </c>
      <c r="AO6" s="10" t="b">
        <v>0</v>
      </c>
      <c r="AP6" s="10" t="b">
        <v>0</v>
      </c>
      <c r="AQ6" s="10" t="b">
        <v>0</v>
      </c>
      <c r="AR6" s="10" t="b">
        <v>0</v>
      </c>
      <c r="AS6" s="10" t="b">
        <v>0</v>
      </c>
      <c r="AT6" s="10" t="b">
        <v>0</v>
      </c>
      <c r="AU6" s="10" t="b">
        <v>0</v>
      </c>
      <c r="AV6" s="10" t="b">
        <v>0</v>
      </c>
      <c r="AW6" s="10" t="b">
        <v>0</v>
      </c>
      <c r="AX6" s="10" t="b">
        <v>0</v>
      </c>
      <c r="AY6" s="10" t="b">
        <v>0</v>
      </c>
      <c r="AZ6" s="10" t="b">
        <v>0</v>
      </c>
      <c r="BA6" s="10" t="b">
        <v>0</v>
      </c>
      <c r="BB6" s="10" t="b">
        <v>0</v>
      </c>
      <c r="BC6" s="10" t="b">
        <v>0</v>
      </c>
      <c r="BD6" s="10" t="b">
        <v>0</v>
      </c>
      <c r="BE6" s="9">
        <f t="shared" si="2"/>
        <v>8</v>
      </c>
      <c r="BF6" s="4">
        <f t="shared" si="3"/>
        <v>32</v>
      </c>
    </row>
    <row r="7" spans="1:59" ht="34" x14ac:dyDescent="0.2">
      <c r="A7" s="7" t="s">
        <v>87</v>
      </c>
      <c r="B7" s="8" t="s">
        <v>6</v>
      </c>
      <c r="C7" s="9" t="s">
        <v>3</v>
      </c>
      <c r="D7" s="3">
        <v>464</v>
      </c>
      <c r="E7" s="3">
        <v>42</v>
      </c>
      <c r="F7" s="3">
        <f t="shared" si="1"/>
        <v>506</v>
      </c>
      <c r="G7" s="10" t="b">
        <v>1</v>
      </c>
      <c r="H7" s="10" t="b">
        <v>1</v>
      </c>
      <c r="I7" s="10" t="b">
        <v>1</v>
      </c>
      <c r="J7" s="10" t="b">
        <v>1</v>
      </c>
      <c r="K7" s="10" t="b">
        <v>1</v>
      </c>
      <c r="L7" s="10" t="b">
        <v>1</v>
      </c>
      <c r="M7" s="10" t="b">
        <v>1</v>
      </c>
      <c r="N7" s="10" t="b">
        <v>1</v>
      </c>
      <c r="O7" s="10" t="b">
        <v>0</v>
      </c>
      <c r="P7" s="10" t="b">
        <v>0</v>
      </c>
      <c r="Q7" s="10" t="b">
        <v>0</v>
      </c>
      <c r="R7" s="10" t="b">
        <v>0</v>
      </c>
      <c r="S7" s="10" t="b">
        <v>0</v>
      </c>
      <c r="T7" s="10" t="s">
        <v>22</v>
      </c>
      <c r="U7" s="10" t="b">
        <v>1</v>
      </c>
      <c r="V7" s="10" t="b">
        <v>0</v>
      </c>
      <c r="W7" s="10" t="s">
        <v>22</v>
      </c>
      <c r="X7" s="10" t="b">
        <v>0</v>
      </c>
      <c r="Y7" s="10" t="b">
        <v>0</v>
      </c>
      <c r="Z7" s="10" t="b">
        <v>0</v>
      </c>
      <c r="AA7" s="10" t="b">
        <v>0</v>
      </c>
      <c r="AB7" s="10" t="s">
        <v>22</v>
      </c>
      <c r="AC7" s="10" t="s">
        <v>22</v>
      </c>
      <c r="AD7" s="10" t="b">
        <v>1</v>
      </c>
      <c r="AE7" s="10" t="b">
        <v>0</v>
      </c>
      <c r="AF7" s="10" t="b">
        <v>0</v>
      </c>
      <c r="AG7" s="10" t="b">
        <v>0</v>
      </c>
      <c r="AH7" s="10" t="b">
        <v>0</v>
      </c>
      <c r="AI7" s="10" t="b">
        <v>0</v>
      </c>
      <c r="AJ7" s="10" t="b">
        <v>0</v>
      </c>
      <c r="AK7" s="10" t="b">
        <v>0</v>
      </c>
      <c r="AL7" s="10" t="b">
        <v>0</v>
      </c>
      <c r="AM7" s="10" t="b">
        <v>0</v>
      </c>
      <c r="AN7" s="10" t="b">
        <v>0</v>
      </c>
      <c r="AO7" s="10" t="b">
        <v>0</v>
      </c>
      <c r="AP7" s="10" t="b">
        <v>0</v>
      </c>
      <c r="AQ7" s="10" t="b">
        <v>0</v>
      </c>
      <c r="AR7" s="10" t="b">
        <v>0</v>
      </c>
      <c r="AS7" s="10" t="b">
        <v>0</v>
      </c>
      <c r="AT7" s="10" t="b">
        <v>0</v>
      </c>
      <c r="AU7" s="10" t="b">
        <v>0</v>
      </c>
      <c r="AV7" s="10" t="b">
        <v>0</v>
      </c>
      <c r="AW7" s="10" t="b">
        <v>0</v>
      </c>
      <c r="AX7" s="10" t="b">
        <v>0</v>
      </c>
      <c r="AY7" s="10" t="b">
        <v>0</v>
      </c>
      <c r="AZ7" s="10" t="b">
        <v>0</v>
      </c>
      <c r="BA7" s="10" t="b">
        <v>0</v>
      </c>
      <c r="BB7" s="10" t="b">
        <v>0</v>
      </c>
      <c r="BC7" s="10" t="b">
        <v>0</v>
      </c>
      <c r="BD7" s="10" t="b">
        <v>0</v>
      </c>
      <c r="BE7" s="9">
        <f t="shared" si="2"/>
        <v>14</v>
      </c>
      <c r="BF7" s="4">
        <f t="shared" si="3"/>
        <v>33.142857142857146</v>
      </c>
    </row>
    <row r="8" spans="1:59" ht="34" x14ac:dyDescent="0.2">
      <c r="A8" s="7" t="s">
        <v>96</v>
      </c>
      <c r="B8" s="8" t="s">
        <v>43</v>
      </c>
      <c r="C8" s="9" t="s">
        <v>5</v>
      </c>
      <c r="D8" s="3">
        <v>471</v>
      </c>
      <c r="E8" s="3">
        <v>0</v>
      </c>
      <c r="F8" s="3">
        <f t="shared" si="1"/>
        <v>471</v>
      </c>
      <c r="G8" s="10" t="b">
        <v>1</v>
      </c>
      <c r="H8" s="10" t="b">
        <v>1</v>
      </c>
      <c r="I8" s="10" t="b">
        <v>1</v>
      </c>
      <c r="J8" s="10" t="b">
        <v>1</v>
      </c>
      <c r="K8" s="10" t="b">
        <v>1</v>
      </c>
      <c r="L8" s="10" t="b">
        <v>1</v>
      </c>
      <c r="M8" s="10" t="b">
        <v>1</v>
      </c>
      <c r="N8" s="10" t="b">
        <v>1</v>
      </c>
      <c r="O8" s="10" t="s">
        <v>22</v>
      </c>
      <c r="P8" s="10" t="b">
        <v>1</v>
      </c>
      <c r="Q8" s="10" t="b">
        <v>1</v>
      </c>
      <c r="R8" s="10" t="b">
        <v>0</v>
      </c>
      <c r="S8" s="10" t="b">
        <v>0</v>
      </c>
      <c r="T8" s="10" t="b">
        <v>0</v>
      </c>
      <c r="U8" s="10" t="b">
        <v>1</v>
      </c>
      <c r="V8" s="10" t="b">
        <v>0</v>
      </c>
      <c r="W8" s="10" t="b">
        <v>0</v>
      </c>
      <c r="X8" s="10" t="b">
        <v>0</v>
      </c>
      <c r="Y8" s="10" t="b">
        <v>0</v>
      </c>
      <c r="Z8" s="10" t="b">
        <v>0</v>
      </c>
      <c r="AA8" s="10" t="b">
        <v>0</v>
      </c>
      <c r="AB8" s="10" t="b">
        <v>1</v>
      </c>
      <c r="AC8" s="10" t="b">
        <v>0</v>
      </c>
      <c r="AD8" s="10" t="b">
        <v>1</v>
      </c>
      <c r="AE8" s="10" t="b">
        <v>0</v>
      </c>
      <c r="AF8" s="10" t="b">
        <v>0</v>
      </c>
      <c r="AG8" s="10" t="b">
        <v>0</v>
      </c>
      <c r="AH8" s="10" t="b">
        <v>0</v>
      </c>
      <c r="AI8" s="10" t="b">
        <v>0</v>
      </c>
      <c r="AJ8" s="10" t="b">
        <v>0</v>
      </c>
      <c r="AK8" s="10" t="b">
        <v>0</v>
      </c>
      <c r="AL8" s="10" t="b">
        <v>0</v>
      </c>
      <c r="AM8" s="10" t="b">
        <v>0</v>
      </c>
      <c r="AN8" s="10" t="b">
        <v>0</v>
      </c>
      <c r="AO8" s="10" t="b">
        <v>0</v>
      </c>
      <c r="AP8" s="10" t="b">
        <v>0</v>
      </c>
      <c r="AQ8" s="10" t="b">
        <v>0</v>
      </c>
      <c r="AR8" s="10" t="b">
        <v>0</v>
      </c>
      <c r="AS8" s="10" t="b">
        <v>0</v>
      </c>
      <c r="AT8" s="10" t="b">
        <v>0</v>
      </c>
      <c r="AU8" s="10" t="b">
        <v>0</v>
      </c>
      <c r="AV8" s="10" t="b">
        <v>0</v>
      </c>
      <c r="AW8" s="10" t="b">
        <v>0</v>
      </c>
      <c r="AX8" s="10" t="b">
        <v>0</v>
      </c>
      <c r="AY8" s="10" t="b">
        <v>0</v>
      </c>
      <c r="AZ8" s="10" t="b">
        <v>0</v>
      </c>
      <c r="BA8" s="10" t="b">
        <v>0</v>
      </c>
      <c r="BB8" s="10" t="b">
        <v>0</v>
      </c>
      <c r="BC8" s="10" t="b">
        <v>0</v>
      </c>
      <c r="BD8" s="10" t="b">
        <v>0</v>
      </c>
      <c r="BE8" s="9">
        <f t="shared" si="2"/>
        <v>14</v>
      </c>
      <c r="BF8" s="4">
        <f t="shared" si="3"/>
        <v>33.642857142857146</v>
      </c>
    </row>
    <row r="9" spans="1:59" ht="34" x14ac:dyDescent="0.2">
      <c r="A9" s="7" t="s">
        <v>88</v>
      </c>
      <c r="B9" s="8" t="s">
        <v>2</v>
      </c>
      <c r="C9" s="9" t="s">
        <v>3</v>
      </c>
      <c r="D9" s="3">
        <v>274</v>
      </c>
      <c r="E9" s="3">
        <v>26</v>
      </c>
      <c r="F9" s="3">
        <f t="shared" si="1"/>
        <v>300</v>
      </c>
      <c r="G9" s="10" t="b">
        <v>1</v>
      </c>
      <c r="H9" s="10" t="b">
        <v>1</v>
      </c>
      <c r="I9" s="10" t="b">
        <v>1</v>
      </c>
      <c r="J9" s="10" t="b">
        <v>0</v>
      </c>
      <c r="K9" s="10" t="b">
        <v>0</v>
      </c>
      <c r="L9" s="10" t="b">
        <v>0</v>
      </c>
      <c r="M9" s="10" t="b">
        <v>0</v>
      </c>
      <c r="N9" s="10" t="b">
        <v>0</v>
      </c>
      <c r="O9" s="10" t="b">
        <v>0</v>
      </c>
      <c r="P9" s="10" t="b">
        <v>1</v>
      </c>
      <c r="Q9" s="10" t="b">
        <v>0</v>
      </c>
      <c r="R9" s="10" t="b">
        <v>0</v>
      </c>
      <c r="S9" s="10" t="b">
        <v>0</v>
      </c>
      <c r="T9" s="10" t="s">
        <v>22</v>
      </c>
      <c r="U9" s="10" t="b">
        <v>0</v>
      </c>
      <c r="V9" s="10" t="b">
        <v>0</v>
      </c>
      <c r="W9" s="10" t="s">
        <v>22</v>
      </c>
      <c r="X9" s="10" t="b">
        <v>0</v>
      </c>
      <c r="Y9" s="10" t="b">
        <v>0</v>
      </c>
      <c r="Z9" s="10" t="b">
        <v>0</v>
      </c>
      <c r="AA9" s="10" t="b">
        <v>0</v>
      </c>
      <c r="AB9" s="10" t="s">
        <v>22</v>
      </c>
      <c r="AC9" s="10" t="s">
        <v>22</v>
      </c>
      <c r="AD9" s="10" t="b">
        <v>0</v>
      </c>
      <c r="AE9" s="10" t="b">
        <v>0</v>
      </c>
      <c r="AF9" s="10" t="b">
        <v>0</v>
      </c>
      <c r="AG9" s="10" t="b">
        <v>0</v>
      </c>
      <c r="AH9" s="10" t="b">
        <v>0</v>
      </c>
      <c r="AI9" s="10" t="b">
        <v>0</v>
      </c>
      <c r="AJ9" s="10" t="b">
        <v>0</v>
      </c>
      <c r="AK9" s="10" t="b">
        <v>0</v>
      </c>
      <c r="AL9" s="10" t="b">
        <v>0</v>
      </c>
      <c r="AM9" s="10" t="b">
        <v>0</v>
      </c>
      <c r="AN9" s="10" t="b">
        <v>0</v>
      </c>
      <c r="AO9" s="10" t="b">
        <v>0</v>
      </c>
      <c r="AP9" s="10" t="b">
        <v>0</v>
      </c>
      <c r="AQ9" s="10" t="b">
        <v>0</v>
      </c>
      <c r="AR9" s="10" t="b">
        <v>0</v>
      </c>
      <c r="AS9" s="10" t="b">
        <v>0</v>
      </c>
      <c r="AT9" s="10" t="b">
        <v>0</v>
      </c>
      <c r="AU9" s="10" t="b">
        <v>0</v>
      </c>
      <c r="AV9" s="10" t="b">
        <v>0</v>
      </c>
      <c r="AW9" s="10" t="b">
        <v>0</v>
      </c>
      <c r="AX9" s="10" t="b">
        <v>0</v>
      </c>
      <c r="AY9" s="10" t="b">
        <v>0</v>
      </c>
      <c r="AZ9" s="10" t="b">
        <v>0</v>
      </c>
      <c r="BA9" s="10" t="b">
        <v>0</v>
      </c>
      <c r="BB9" s="10" t="b">
        <v>0</v>
      </c>
      <c r="BC9" s="10" t="b">
        <v>0</v>
      </c>
      <c r="BD9" s="10" t="b">
        <v>0</v>
      </c>
      <c r="BE9" s="9">
        <f t="shared" si="2"/>
        <v>8</v>
      </c>
      <c r="BF9" s="4">
        <f t="shared" si="3"/>
        <v>34.25</v>
      </c>
    </row>
    <row r="10" spans="1:59" ht="34" x14ac:dyDescent="0.2">
      <c r="A10" s="7" t="s">
        <v>89</v>
      </c>
      <c r="B10" s="8" t="s">
        <v>13</v>
      </c>
      <c r="C10" s="9" t="s">
        <v>5</v>
      </c>
      <c r="D10" s="3">
        <v>251</v>
      </c>
      <c r="E10" s="3">
        <v>0</v>
      </c>
      <c r="F10" s="3">
        <f t="shared" si="1"/>
        <v>251</v>
      </c>
      <c r="G10" s="10" t="b">
        <v>1</v>
      </c>
      <c r="H10" s="10" t="b">
        <v>1</v>
      </c>
      <c r="I10" s="10" t="b">
        <v>1</v>
      </c>
      <c r="J10" s="10" t="b">
        <v>1</v>
      </c>
      <c r="K10" s="10" t="b">
        <v>1</v>
      </c>
      <c r="L10" s="10" t="b">
        <v>1</v>
      </c>
      <c r="M10" s="10" t="b">
        <v>0</v>
      </c>
      <c r="N10" s="10" t="b">
        <v>0</v>
      </c>
      <c r="O10" s="10" t="s">
        <v>22</v>
      </c>
      <c r="P10" s="10" t="b">
        <v>0</v>
      </c>
      <c r="Q10" s="10" t="b">
        <v>0</v>
      </c>
      <c r="R10" s="10" t="b">
        <v>0</v>
      </c>
      <c r="S10" s="10" t="b">
        <v>0</v>
      </c>
      <c r="T10" s="10" t="b">
        <v>0</v>
      </c>
      <c r="U10" s="10" t="b">
        <v>0</v>
      </c>
      <c r="V10" s="10" t="b">
        <v>0</v>
      </c>
      <c r="W10" s="10" t="b">
        <v>0</v>
      </c>
      <c r="X10" s="10" t="b">
        <v>0</v>
      </c>
      <c r="Y10" s="10" t="b">
        <v>0</v>
      </c>
      <c r="Z10" s="10" t="b">
        <v>0</v>
      </c>
      <c r="AA10" s="10" t="b">
        <v>0</v>
      </c>
      <c r="AB10" s="10" t="b">
        <v>0</v>
      </c>
      <c r="AC10" s="10" t="b">
        <v>0</v>
      </c>
      <c r="AD10" s="10" t="b">
        <v>0</v>
      </c>
      <c r="AE10" s="10" t="b">
        <v>0</v>
      </c>
      <c r="AF10" s="10" t="b">
        <v>0</v>
      </c>
      <c r="AG10" s="10" t="b">
        <v>0</v>
      </c>
      <c r="AH10" s="10" t="b">
        <v>0</v>
      </c>
      <c r="AI10" s="10" t="b">
        <v>0</v>
      </c>
      <c r="AJ10" s="10" t="b">
        <v>0</v>
      </c>
      <c r="AK10" s="10" t="b">
        <v>0</v>
      </c>
      <c r="AL10" s="10" t="b">
        <v>0</v>
      </c>
      <c r="AM10" s="10" t="b">
        <v>0</v>
      </c>
      <c r="AN10" s="10" t="b">
        <v>0</v>
      </c>
      <c r="AO10" s="10" t="b">
        <v>0</v>
      </c>
      <c r="AP10" s="10" t="b">
        <v>0</v>
      </c>
      <c r="AQ10" s="10" t="b">
        <v>0</v>
      </c>
      <c r="AR10" s="10" t="b">
        <v>0</v>
      </c>
      <c r="AS10" s="10" t="b">
        <v>0</v>
      </c>
      <c r="AT10" s="10" t="b">
        <v>0</v>
      </c>
      <c r="AU10" s="10" t="b">
        <v>0</v>
      </c>
      <c r="AV10" s="10" t="b">
        <v>0</v>
      </c>
      <c r="AW10" s="10" t="b">
        <v>0</v>
      </c>
      <c r="AX10" s="10" t="b">
        <v>0</v>
      </c>
      <c r="AY10" s="10" t="b">
        <v>0</v>
      </c>
      <c r="AZ10" s="10" t="b">
        <v>0</v>
      </c>
      <c r="BA10" s="10" t="b">
        <v>0</v>
      </c>
      <c r="BB10" s="10" t="b">
        <v>0</v>
      </c>
      <c r="BC10" s="10" t="b">
        <v>0</v>
      </c>
      <c r="BD10" s="10" t="b">
        <v>0</v>
      </c>
      <c r="BE10" s="9">
        <f t="shared" si="2"/>
        <v>7</v>
      </c>
      <c r="BF10" s="4">
        <f t="shared" si="3"/>
        <v>35.857142857142854</v>
      </c>
    </row>
    <row r="11" spans="1:59" ht="34" x14ac:dyDescent="0.2">
      <c r="A11" s="7" t="s">
        <v>91</v>
      </c>
      <c r="B11" s="8" t="s">
        <v>90</v>
      </c>
      <c r="C11" s="9" t="s">
        <v>5</v>
      </c>
      <c r="D11" s="3">
        <v>446</v>
      </c>
      <c r="E11" s="3">
        <v>66</v>
      </c>
      <c r="F11" s="3">
        <f t="shared" si="1"/>
        <v>512</v>
      </c>
      <c r="G11" s="10" t="b">
        <v>1</v>
      </c>
      <c r="H11" s="10" t="b">
        <v>1</v>
      </c>
      <c r="I11" s="10" t="b">
        <v>1</v>
      </c>
      <c r="J11" s="10" t="b">
        <v>1</v>
      </c>
      <c r="K11" s="10" t="b">
        <v>1</v>
      </c>
      <c r="L11" s="10" t="b">
        <v>1</v>
      </c>
      <c r="M11" s="10" t="b">
        <v>1</v>
      </c>
      <c r="N11" s="10" t="b">
        <v>0</v>
      </c>
      <c r="O11" s="10" t="s">
        <v>22</v>
      </c>
      <c r="P11" s="10" t="b">
        <v>0</v>
      </c>
      <c r="Q11" s="10" t="b">
        <v>1</v>
      </c>
      <c r="R11" s="10" t="b">
        <v>0</v>
      </c>
      <c r="S11" s="10" t="b">
        <v>0</v>
      </c>
      <c r="T11" s="10" t="b">
        <v>0</v>
      </c>
      <c r="U11" s="10" t="b">
        <v>1</v>
      </c>
      <c r="V11" s="10" t="b">
        <v>0</v>
      </c>
      <c r="W11" s="10" t="b">
        <v>0</v>
      </c>
      <c r="X11" s="10" t="b">
        <v>0</v>
      </c>
      <c r="Y11" s="10" t="b">
        <v>0</v>
      </c>
      <c r="Z11" s="10" t="b">
        <v>0</v>
      </c>
      <c r="AA11" s="10" t="b">
        <v>0</v>
      </c>
      <c r="AB11" s="10" t="b">
        <v>0</v>
      </c>
      <c r="AC11" s="10" t="b">
        <v>0</v>
      </c>
      <c r="AD11" s="10" t="b">
        <v>0</v>
      </c>
      <c r="AE11" s="10" t="b">
        <v>0</v>
      </c>
      <c r="AF11" s="10" t="b">
        <v>0</v>
      </c>
      <c r="AG11" s="10" t="b">
        <v>0</v>
      </c>
      <c r="AH11" s="10" t="b">
        <v>0</v>
      </c>
      <c r="AI11" s="10" t="b">
        <v>0</v>
      </c>
      <c r="AJ11" s="10" t="b">
        <v>0</v>
      </c>
      <c r="AK11" s="10" t="b">
        <v>0</v>
      </c>
      <c r="AL11" s="10" t="b">
        <v>0</v>
      </c>
      <c r="AM11" s="10" t="b">
        <v>0</v>
      </c>
      <c r="AN11" s="10" t="b">
        <v>0</v>
      </c>
      <c r="AO11" s="10" t="b">
        <v>0</v>
      </c>
      <c r="AP11" s="10" t="b">
        <v>0</v>
      </c>
      <c r="AQ11" s="10" t="b">
        <v>0</v>
      </c>
      <c r="AR11" s="10" t="b">
        <v>0</v>
      </c>
      <c r="AS11" s="10" t="b">
        <v>0</v>
      </c>
      <c r="AT11" s="10" t="b">
        <v>0</v>
      </c>
      <c r="AU11" s="10" t="b">
        <v>0</v>
      </c>
      <c r="AV11" s="10" t="b">
        <v>0</v>
      </c>
      <c r="AW11" s="10" t="b">
        <v>0</v>
      </c>
      <c r="AX11" s="10" t="b">
        <v>0</v>
      </c>
      <c r="AY11" s="10" t="b">
        <v>0</v>
      </c>
      <c r="AZ11" s="10" t="b">
        <v>0</v>
      </c>
      <c r="BA11" s="10" t="b">
        <v>0</v>
      </c>
      <c r="BB11" s="10" t="b">
        <v>0</v>
      </c>
      <c r="BC11" s="10" t="b">
        <v>0</v>
      </c>
      <c r="BD11" s="10" t="b">
        <v>0</v>
      </c>
      <c r="BE11" s="9">
        <f t="shared" si="2"/>
        <v>10</v>
      </c>
      <c r="BF11" s="4">
        <f t="shared" si="3"/>
        <v>44.6</v>
      </c>
    </row>
    <row r="12" spans="1:59" ht="34" x14ac:dyDescent="0.2">
      <c r="A12" s="7" t="s">
        <v>93</v>
      </c>
      <c r="B12" s="8" t="s">
        <v>42</v>
      </c>
      <c r="C12" s="9" t="s">
        <v>5</v>
      </c>
      <c r="D12" s="3">
        <v>510</v>
      </c>
      <c r="E12" s="3">
        <v>0</v>
      </c>
      <c r="F12" s="3">
        <f t="shared" si="1"/>
        <v>510</v>
      </c>
      <c r="G12" s="10" t="b">
        <v>1</v>
      </c>
      <c r="H12" s="10" t="b">
        <v>1</v>
      </c>
      <c r="I12" s="10" t="b">
        <v>1</v>
      </c>
      <c r="J12" s="10" t="b">
        <v>1</v>
      </c>
      <c r="K12" s="10" t="b">
        <v>1</v>
      </c>
      <c r="L12" s="10" t="b">
        <v>1</v>
      </c>
      <c r="M12" s="10" t="b">
        <v>1</v>
      </c>
      <c r="N12" s="10" t="b">
        <v>0</v>
      </c>
      <c r="O12" s="10" t="s">
        <v>22</v>
      </c>
      <c r="P12" s="10" t="b">
        <v>0</v>
      </c>
      <c r="Q12" s="10" t="b">
        <v>1</v>
      </c>
      <c r="R12" s="10" t="b">
        <v>0</v>
      </c>
      <c r="S12" s="10" t="b">
        <v>0</v>
      </c>
      <c r="T12" s="10" t="b">
        <v>0</v>
      </c>
      <c r="U12" s="10" t="b">
        <v>1</v>
      </c>
      <c r="V12" s="10" t="b">
        <v>0</v>
      </c>
      <c r="W12" s="10" t="b">
        <v>0</v>
      </c>
      <c r="X12" s="10" t="b">
        <v>0</v>
      </c>
      <c r="Y12" s="10" t="b">
        <v>0</v>
      </c>
      <c r="Z12" s="10" t="b">
        <v>0</v>
      </c>
      <c r="AA12" s="10" t="b">
        <v>0</v>
      </c>
      <c r="AB12" s="10" t="b">
        <v>1</v>
      </c>
      <c r="AC12" s="10" t="b">
        <v>0</v>
      </c>
      <c r="AD12" s="10" t="b">
        <v>0</v>
      </c>
      <c r="AE12" s="10" t="b">
        <v>0</v>
      </c>
      <c r="AF12" s="10" t="b">
        <v>0</v>
      </c>
      <c r="AG12" s="10" t="b">
        <v>0</v>
      </c>
      <c r="AH12" s="10" t="b">
        <v>0</v>
      </c>
      <c r="AI12" s="10" t="b">
        <v>0</v>
      </c>
      <c r="AJ12" s="10" t="b">
        <v>0</v>
      </c>
      <c r="AK12" s="10" t="b">
        <v>0</v>
      </c>
      <c r="AL12" s="10" t="b">
        <v>0</v>
      </c>
      <c r="AM12" s="10" t="b">
        <v>0</v>
      </c>
      <c r="AN12" s="10" t="b">
        <v>0</v>
      </c>
      <c r="AO12" s="10" t="b">
        <v>0</v>
      </c>
      <c r="AP12" s="10" t="b">
        <v>0</v>
      </c>
      <c r="AQ12" s="10" t="b">
        <v>0</v>
      </c>
      <c r="AR12" s="10" t="b">
        <v>0</v>
      </c>
      <c r="AS12" s="10" t="b">
        <v>0</v>
      </c>
      <c r="AT12" s="10" t="b">
        <v>0</v>
      </c>
      <c r="AU12" s="10" t="b">
        <v>0</v>
      </c>
      <c r="AV12" s="10" t="b">
        <v>0</v>
      </c>
      <c r="AW12" s="10" t="b">
        <v>0</v>
      </c>
      <c r="AX12" s="10" t="b">
        <v>0</v>
      </c>
      <c r="AY12" s="10" t="b">
        <v>0</v>
      </c>
      <c r="AZ12" s="10" t="b">
        <v>0</v>
      </c>
      <c r="BA12" s="10" t="b">
        <v>0</v>
      </c>
      <c r="BB12" s="10" t="b">
        <v>0</v>
      </c>
      <c r="BC12" s="10" t="b">
        <v>0</v>
      </c>
      <c r="BD12" s="10" t="b">
        <v>0</v>
      </c>
      <c r="BE12" s="9">
        <f t="shared" si="2"/>
        <v>11</v>
      </c>
      <c r="BF12" s="4">
        <f t="shared" si="3"/>
        <v>46.363636363636367</v>
      </c>
    </row>
    <row r="13" spans="1:59" ht="34" x14ac:dyDescent="0.2">
      <c r="A13" s="7" t="s">
        <v>95</v>
      </c>
      <c r="B13" s="8" t="s">
        <v>29</v>
      </c>
      <c r="C13" s="9" t="s">
        <v>5</v>
      </c>
      <c r="D13" s="3">
        <v>491</v>
      </c>
      <c r="E13" s="3">
        <v>21</v>
      </c>
      <c r="F13" s="3">
        <f t="shared" si="1"/>
        <v>512</v>
      </c>
      <c r="G13" s="10" t="b">
        <v>1</v>
      </c>
      <c r="H13" s="10" t="b">
        <v>1</v>
      </c>
      <c r="I13" s="10" t="b">
        <v>1</v>
      </c>
      <c r="J13" s="10" t="b">
        <v>1</v>
      </c>
      <c r="K13" s="10" t="b">
        <v>1</v>
      </c>
      <c r="L13" s="10" t="b">
        <v>1</v>
      </c>
      <c r="M13" s="10" t="b">
        <v>0</v>
      </c>
      <c r="N13" s="10" t="b">
        <v>1</v>
      </c>
      <c r="O13" s="10" t="s">
        <v>22</v>
      </c>
      <c r="P13" s="10" t="b">
        <v>0</v>
      </c>
      <c r="Q13" s="10" t="b">
        <v>1</v>
      </c>
      <c r="R13" s="10" t="b">
        <v>0</v>
      </c>
      <c r="S13" s="10" t="b">
        <v>0</v>
      </c>
      <c r="T13" s="10" t="b">
        <v>0</v>
      </c>
      <c r="U13" s="10" t="b">
        <v>0</v>
      </c>
      <c r="V13" s="10" t="b">
        <v>0</v>
      </c>
      <c r="W13" s="10" t="b">
        <v>0</v>
      </c>
      <c r="X13" s="10" t="b">
        <v>0</v>
      </c>
      <c r="Y13" s="10" t="b">
        <v>0</v>
      </c>
      <c r="Z13" s="10" t="b">
        <v>0</v>
      </c>
      <c r="AA13" s="10" t="b">
        <v>0</v>
      </c>
      <c r="AB13" s="10" t="b">
        <v>0</v>
      </c>
      <c r="AC13" s="10" t="b">
        <v>0</v>
      </c>
      <c r="AD13" s="10" t="b">
        <v>0</v>
      </c>
      <c r="AE13" s="10" t="b">
        <v>1</v>
      </c>
      <c r="AF13" s="10" t="b">
        <v>0</v>
      </c>
      <c r="AG13" s="10" t="b">
        <v>0</v>
      </c>
      <c r="AH13" s="10" t="b">
        <v>0</v>
      </c>
      <c r="AI13" s="10" t="b">
        <v>0</v>
      </c>
      <c r="AJ13" s="10" t="b">
        <v>0</v>
      </c>
      <c r="AK13" s="10" t="b">
        <v>0</v>
      </c>
      <c r="AL13" s="10" t="b">
        <v>0</v>
      </c>
      <c r="AM13" s="10" t="b">
        <v>0</v>
      </c>
      <c r="AN13" s="10" t="b">
        <v>0</v>
      </c>
      <c r="AO13" s="10" t="b">
        <v>0</v>
      </c>
      <c r="AP13" s="10" t="b">
        <v>0</v>
      </c>
      <c r="AQ13" s="10" t="b">
        <v>0</v>
      </c>
      <c r="AR13" s="10" t="b">
        <v>0</v>
      </c>
      <c r="AS13" s="10" t="b">
        <v>0</v>
      </c>
      <c r="AT13" s="10" t="b">
        <v>0</v>
      </c>
      <c r="AU13" s="10" t="b">
        <v>0</v>
      </c>
      <c r="AV13" s="10" t="b">
        <v>0</v>
      </c>
      <c r="AW13" s="10" t="b">
        <v>0</v>
      </c>
      <c r="AX13" s="10" t="b">
        <v>0</v>
      </c>
      <c r="AY13" s="10" t="b">
        <v>0</v>
      </c>
      <c r="AZ13" s="10" t="b">
        <v>0</v>
      </c>
      <c r="BA13" s="10" t="b">
        <v>0</v>
      </c>
      <c r="BB13" s="10" t="b">
        <v>0</v>
      </c>
      <c r="BC13" s="10" t="b">
        <v>0</v>
      </c>
      <c r="BD13" s="10" t="b">
        <v>0</v>
      </c>
      <c r="BE13" s="9">
        <f t="shared" si="2"/>
        <v>10</v>
      </c>
      <c r="BF13" s="4">
        <f t="shared" si="3"/>
        <v>49.1</v>
      </c>
    </row>
    <row r="14" spans="1:59" ht="34" x14ac:dyDescent="0.2">
      <c r="A14" s="7" t="s">
        <v>92</v>
      </c>
      <c r="B14" s="8" t="s">
        <v>1</v>
      </c>
      <c r="C14" s="9" t="s">
        <v>4</v>
      </c>
      <c r="D14" s="3">
        <v>1459</v>
      </c>
      <c r="E14" s="3">
        <v>91</v>
      </c>
      <c r="F14" s="3">
        <f t="shared" si="1"/>
        <v>1550</v>
      </c>
      <c r="G14" s="10" t="b">
        <v>1</v>
      </c>
      <c r="H14" s="10" t="b">
        <v>1</v>
      </c>
      <c r="I14" s="10" t="b">
        <v>1</v>
      </c>
      <c r="J14" s="10" t="b">
        <v>1</v>
      </c>
      <c r="K14" s="10" t="b">
        <v>1</v>
      </c>
      <c r="L14" s="10" t="b">
        <v>1</v>
      </c>
      <c r="M14" s="10" t="b">
        <v>1</v>
      </c>
      <c r="N14" s="10" t="b">
        <v>1</v>
      </c>
      <c r="O14" s="10" t="b">
        <v>1</v>
      </c>
      <c r="P14" s="10" t="b">
        <v>1</v>
      </c>
      <c r="Q14" s="10" t="b">
        <v>0</v>
      </c>
      <c r="R14" s="10" t="b">
        <v>1</v>
      </c>
      <c r="S14" s="10" t="b">
        <v>1</v>
      </c>
      <c r="T14" s="10" t="b">
        <v>1</v>
      </c>
      <c r="U14" s="10" t="b">
        <v>0</v>
      </c>
      <c r="V14" s="10" t="b">
        <v>1</v>
      </c>
      <c r="W14" s="10" t="b">
        <v>1</v>
      </c>
      <c r="X14" s="10" t="b">
        <v>1</v>
      </c>
      <c r="Y14" s="10" t="b">
        <v>1</v>
      </c>
      <c r="Z14" s="10" t="b">
        <v>0</v>
      </c>
      <c r="AA14" s="10" t="b">
        <v>0</v>
      </c>
      <c r="AB14" s="10" t="b">
        <v>1</v>
      </c>
      <c r="AC14" s="10" t="b">
        <v>1</v>
      </c>
      <c r="AD14" s="10" t="b">
        <v>1</v>
      </c>
      <c r="AE14" s="10" t="b">
        <v>0</v>
      </c>
      <c r="AF14" s="10" t="b">
        <v>1</v>
      </c>
      <c r="AG14" s="10" t="b">
        <v>1</v>
      </c>
      <c r="AH14" s="10" t="b">
        <v>1</v>
      </c>
      <c r="AI14" s="10" t="b">
        <v>1</v>
      </c>
      <c r="AJ14" s="10" t="b">
        <v>1</v>
      </c>
      <c r="AK14" s="10" t="b">
        <v>1</v>
      </c>
      <c r="AL14" s="10" t="b">
        <v>1</v>
      </c>
      <c r="AM14" s="10" t="b">
        <v>1</v>
      </c>
      <c r="AN14" s="10" t="b">
        <v>1</v>
      </c>
      <c r="AO14" s="10" t="b">
        <v>0</v>
      </c>
      <c r="AP14" s="10" t="b">
        <v>0</v>
      </c>
      <c r="AQ14" s="10" t="b">
        <v>0</v>
      </c>
      <c r="AR14" s="10" t="b">
        <v>0</v>
      </c>
      <c r="AS14" s="10" t="b">
        <v>0</v>
      </c>
      <c r="AT14" s="10" t="b">
        <v>0</v>
      </c>
      <c r="AU14" s="10" t="b">
        <v>0</v>
      </c>
      <c r="AV14" s="10" t="b">
        <v>0</v>
      </c>
      <c r="AW14" s="10" t="b">
        <v>0</v>
      </c>
      <c r="AX14" s="10" t="b">
        <v>0</v>
      </c>
      <c r="AY14" s="10" t="b">
        <v>0</v>
      </c>
      <c r="AZ14" s="10" t="b">
        <v>0</v>
      </c>
      <c r="BA14" s="10" t="b">
        <v>0</v>
      </c>
      <c r="BB14" s="10" t="b">
        <v>0</v>
      </c>
      <c r="BC14" s="10" t="b">
        <v>0</v>
      </c>
      <c r="BD14" s="10" t="b">
        <v>0</v>
      </c>
      <c r="BE14" s="9">
        <f t="shared" si="2"/>
        <v>29</v>
      </c>
      <c r="BF14" s="4">
        <f t="shared" si="3"/>
        <v>50.310344827586206</v>
      </c>
    </row>
    <row r="15" spans="1:59" ht="34" x14ac:dyDescent="0.2">
      <c r="A15" s="7" t="s">
        <v>98</v>
      </c>
      <c r="B15" s="8" t="s">
        <v>33</v>
      </c>
      <c r="C15" s="9" t="s">
        <v>5</v>
      </c>
      <c r="D15" s="3">
        <v>446</v>
      </c>
      <c r="E15" s="3">
        <v>66</v>
      </c>
      <c r="F15" s="3">
        <f t="shared" si="1"/>
        <v>512</v>
      </c>
      <c r="G15" s="10" t="b">
        <v>1</v>
      </c>
      <c r="H15" s="10" t="b">
        <v>1</v>
      </c>
      <c r="I15" s="10" t="b">
        <v>1</v>
      </c>
      <c r="J15" s="10" t="b">
        <v>1</v>
      </c>
      <c r="K15" s="10" t="b">
        <v>1</v>
      </c>
      <c r="L15" s="10" t="b">
        <v>0</v>
      </c>
      <c r="M15" s="10" t="b">
        <v>0</v>
      </c>
      <c r="N15" s="10" t="b">
        <v>1</v>
      </c>
      <c r="O15" s="10" t="s">
        <v>22</v>
      </c>
      <c r="P15" s="10" t="b">
        <v>0</v>
      </c>
      <c r="Q15" s="10" t="b">
        <v>0</v>
      </c>
      <c r="R15" s="10" t="b">
        <v>0</v>
      </c>
      <c r="S15" s="10" t="b">
        <v>0</v>
      </c>
      <c r="T15" s="10" t="b">
        <v>0</v>
      </c>
      <c r="U15" s="10" t="b">
        <v>0</v>
      </c>
      <c r="V15" s="10" t="b">
        <v>0</v>
      </c>
      <c r="W15" s="10" t="b">
        <v>0</v>
      </c>
      <c r="X15" s="10" t="b">
        <v>0</v>
      </c>
      <c r="Y15" s="10" t="b">
        <v>0</v>
      </c>
      <c r="Z15" s="10" t="b">
        <v>0</v>
      </c>
      <c r="AA15" s="10" t="b">
        <v>0</v>
      </c>
      <c r="AB15" s="10" t="b">
        <v>0</v>
      </c>
      <c r="AC15" s="10" t="b">
        <v>0</v>
      </c>
      <c r="AD15" s="10" t="b">
        <v>0</v>
      </c>
      <c r="AE15" s="10" t="b">
        <v>1</v>
      </c>
      <c r="AF15" s="10" t="b">
        <v>0</v>
      </c>
      <c r="AG15" s="10" t="b">
        <v>0</v>
      </c>
      <c r="AH15" s="10" t="b">
        <v>0</v>
      </c>
      <c r="AI15" s="10" t="b">
        <v>0</v>
      </c>
      <c r="AJ15" s="10" t="b">
        <v>0</v>
      </c>
      <c r="AK15" s="10" t="b">
        <v>0</v>
      </c>
      <c r="AL15" s="10" t="b">
        <v>0</v>
      </c>
      <c r="AM15" s="10" t="b">
        <v>0</v>
      </c>
      <c r="AN15" s="10" t="b">
        <v>0</v>
      </c>
      <c r="AO15" s="10" t="b">
        <v>0</v>
      </c>
      <c r="AP15" s="10" t="b">
        <v>0</v>
      </c>
      <c r="AQ15" s="10" t="b">
        <v>0</v>
      </c>
      <c r="AR15" s="10" t="b">
        <v>0</v>
      </c>
      <c r="AS15" s="10" t="b">
        <v>0</v>
      </c>
      <c r="AT15" s="10" t="b">
        <v>0</v>
      </c>
      <c r="AU15" s="10" t="b">
        <v>0</v>
      </c>
      <c r="AV15" s="10" t="b">
        <v>0</v>
      </c>
      <c r="AW15" s="10" t="b">
        <v>0</v>
      </c>
      <c r="AX15" s="10" t="b">
        <v>0</v>
      </c>
      <c r="AY15" s="10" t="b">
        <v>0</v>
      </c>
      <c r="AZ15" s="10" t="b">
        <v>0</v>
      </c>
      <c r="BA15" s="10" t="b">
        <v>0</v>
      </c>
      <c r="BB15" s="10" t="b">
        <v>0</v>
      </c>
      <c r="BC15" s="10" t="b">
        <v>0</v>
      </c>
      <c r="BD15" s="10" t="b">
        <v>0</v>
      </c>
      <c r="BE15" s="9">
        <f t="shared" si="2"/>
        <v>8</v>
      </c>
      <c r="BF15" s="4">
        <f t="shared" si="3"/>
        <v>55.75</v>
      </c>
    </row>
    <row r="16" spans="1:59" ht="34" x14ac:dyDescent="0.2">
      <c r="A16" s="7" t="s">
        <v>97</v>
      </c>
      <c r="B16" s="8" t="s">
        <v>19</v>
      </c>
      <c r="C16" s="9" t="s">
        <v>3</v>
      </c>
      <c r="D16" s="3">
        <v>227</v>
      </c>
      <c r="E16" s="3">
        <v>25</v>
      </c>
      <c r="F16" s="3">
        <f t="shared" si="1"/>
        <v>252</v>
      </c>
      <c r="G16" s="10" t="b">
        <v>0</v>
      </c>
      <c r="H16" s="10" t="b">
        <v>0</v>
      </c>
      <c r="I16" s="10" t="b">
        <v>0</v>
      </c>
      <c r="J16" s="10" t="b">
        <v>0</v>
      </c>
      <c r="K16" s="10" t="b">
        <v>0</v>
      </c>
      <c r="L16" s="10" t="b">
        <v>0</v>
      </c>
      <c r="M16" s="10" t="b">
        <v>0</v>
      </c>
      <c r="N16" s="10" t="b">
        <v>0</v>
      </c>
      <c r="O16" s="10" t="b">
        <v>0</v>
      </c>
      <c r="P16" s="10" t="b">
        <v>0</v>
      </c>
      <c r="Q16" s="10" t="b">
        <v>0</v>
      </c>
      <c r="R16" s="10" t="b">
        <v>0</v>
      </c>
      <c r="S16" s="10" t="b">
        <v>0</v>
      </c>
      <c r="T16" s="10" t="b">
        <v>0</v>
      </c>
      <c r="U16" s="10" t="b">
        <v>0</v>
      </c>
      <c r="V16" s="10" t="b">
        <v>0</v>
      </c>
      <c r="W16" s="10" t="s">
        <v>22</v>
      </c>
      <c r="X16" s="10" t="b">
        <v>0</v>
      </c>
      <c r="Y16" s="10" t="b">
        <v>0</v>
      </c>
      <c r="Z16" s="10" t="b">
        <v>0</v>
      </c>
      <c r="AA16" s="10" t="b">
        <v>0</v>
      </c>
      <c r="AB16" s="10" t="s">
        <v>22</v>
      </c>
      <c r="AC16" s="10" t="s">
        <v>22</v>
      </c>
      <c r="AD16" s="10" t="b">
        <v>0</v>
      </c>
      <c r="AE16" s="10" t="b">
        <v>0</v>
      </c>
      <c r="AF16" s="10" t="b">
        <v>0</v>
      </c>
      <c r="AG16" s="10" t="b">
        <v>0</v>
      </c>
      <c r="AH16" s="10" t="b">
        <v>0</v>
      </c>
      <c r="AI16" s="10" t="b">
        <v>0</v>
      </c>
      <c r="AJ16" s="10" t="b">
        <v>0</v>
      </c>
      <c r="AK16" s="10" t="b">
        <v>0</v>
      </c>
      <c r="AL16" s="10" t="b">
        <v>0</v>
      </c>
      <c r="AM16" s="10" t="b">
        <v>0</v>
      </c>
      <c r="AN16" s="10" t="b">
        <v>0</v>
      </c>
      <c r="AO16" s="10" t="b">
        <v>1</v>
      </c>
      <c r="AP16" s="10" t="b">
        <v>0</v>
      </c>
      <c r="AQ16" s="10" t="b">
        <v>0</v>
      </c>
      <c r="AR16" s="10" t="b">
        <v>0</v>
      </c>
      <c r="AS16" s="10" t="b">
        <v>0</v>
      </c>
      <c r="AT16" s="10" t="b">
        <v>0</v>
      </c>
      <c r="AU16" s="10" t="b">
        <v>0</v>
      </c>
      <c r="AV16" s="10" t="b">
        <v>0</v>
      </c>
      <c r="AW16" s="10" t="b">
        <v>0</v>
      </c>
      <c r="AX16" s="10" t="b">
        <v>0</v>
      </c>
      <c r="AY16" s="10" t="b">
        <v>0</v>
      </c>
      <c r="AZ16" s="10" t="b">
        <v>0</v>
      </c>
      <c r="BA16" s="10" t="b">
        <v>0</v>
      </c>
      <c r="BB16" s="10" t="b">
        <v>0</v>
      </c>
      <c r="BC16" s="10" t="b">
        <v>0</v>
      </c>
      <c r="BD16" s="10" t="b">
        <v>0</v>
      </c>
      <c r="BE16" s="9">
        <f t="shared" si="2"/>
        <v>4</v>
      </c>
      <c r="BF16" s="4">
        <f t="shared" si="3"/>
        <v>56.75</v>
      </c>
    </row>
    <row r="17" spans="1:58" ht="34" x14ac:dyDescent="0.2">
      <c r="A17" s="7" t="s">
        <v>99</v>
      </c>
      <c r="B17" s="8" t="s">
        <v>26</v>
      </c>
      <c r="C17" s="9" t="s">
        <v>25</v>
      </c>
      <c r="D17" s="3">
        <v>457</v>
      </c>
      <c r="E17" s="3">
        <v>0</v>
      </c>
      <c r="F17" s="3">
        <f t="shared" si="1"/>
        <v>457</v>
      </c>
      <c r="G17" s="10" t="b">
        <v>1</v>
      </c>
      <c r="H17" s="10" t="b">
        <v>1</v>
      </c>
      <c r="I17" s="10" t="b">
        <v>1</v>
      </c>
      <c r="J17" s="10" t="b">
        <v>0</v>
      </c>
      <c r="K17" s="10" t="b">
        <v>0</v>
      </c>
      <c r="L17" s="10" t="b">
        <v>0</v>
      </c>
      <c r="M17" s="10" t="b">
        <v>1</v>
      </c>
      <c r="N17" s="10" t="b">
        <v>0</v>
      </c>
      <c r="O17" s="10" t="b">
        <v>0</v>
      </c>
      <c r="P17" s="10" t="b">
        <v>1</v>
      </c>
      <c r="Q17" s="10" t="b">
        <v>0</v>
      </c>
      <c r="R17" s="10" t="b">
        <v>0</v>
      </c>
      <c r="S17" s="10" t="b">
        <v>0</v>
      </c>
      <c r="T17" s="10" t="b">
        <v>0</v>
      </c>
      <c r="U17" s="10" t="b">
        <v>0</v>
      </c>
      <c r="V17" s="10" t="b">
        <v>0</v>
      </c>
      <c r="W17" s="10" t="b">
        <v>0</v>
      </c>
      <c r="X17" s="10" t="b">
        <v>0</v>
      </c>
      <c r="Y17" s="10" t="b">
        <v>0</v>
      </c>
      <c r="Z17" s="10" t="b">
        <v>0</v>
      </c>
      <c r="AA17" s="10" t="b">
        <v>0</v>
      </c>
      <c r="AB17" s="10" t="b">
        <v>1</v>
      </c>
      <c r="AC17" s="10" t="s">
        <v>22</v>
      </c>
      <c r="AD17" s="10" t="b">
        <v>0</v>
      </c>
      <c r="AE17" s="10" t="b">
        <v>0</v>
      </c>
      <c r="AF17" s="10" t="b">
        <v>0</v>
      </c>
      <c r="AG17" s="10" t="b">
        <v>0</v>
      </c>
      <c r="AH17" s="10" t="b">
        <v>0</v>
      </c>
      <c r="AI17" s="10" t="b">
        <v>0</v>
      </c>
      <c r="AJ17" s="10" t="b">
        <v>0</v>
      </c>
      <c r="AK17" s="10" t="b">
        <v>0</v>
      </c>
      <c r="AL17" s="10" t="b">
        <v>0</v>
      </c>
      <c r="AM17" s="10" t="b">
        <v>0</v>
      </c>
      <c r="AN17" s="10" t="b">
        <v>0</v>
      </c>
      <c r="AO17" s="10" t="b">
        <v>0</v>
      </c>
      <c r="AP17" s="10" t="b">
        <v>0</v>
      </c>
      <c r="AQ17" s="10" t="b">
        <v>0</v>
      </c>
      <c r="AR17" s="10" t="b">
        <v>0</v>
      </c>
      <c r="AS17" s="10" t="b">
        <v>0</v>
      </c>
      <c r="AT17" s="10" t="b">
        <v>0</v>
      </c>
      <c r="AU17" s="10" t="b">
        <v>0</v>
      </c>
      <c r="AV17" s="10" t="b">
        <v>0</v>
      </c>
      <c r="AW17" s="10" t="b">
        <v>0</v>
      </c>
      <c r="AX17" s="10" t="b">
        <v>0</v>
      </c>
      <c r="AY17" s="10" t="b">
        <v>0</v>
      </c>
      <c r="AZ17" s="10" t="b">
        <v>0</v>
      </c>
      <c r="BA17" s="10" t="b">
        <v>0</v>
      </c>
      <c r="BB17" s="10" t="b">
        <v>0</v>
      </c>
      <c r="BC17" s="10" t="b">
        <v>0</v>
      </c>
      <c r="BD17" s="10" t="b">
        <v>0</v>
      </c>
      <c r="BE17" s="9">
        <f t="shared" si="2"/>
        <v>7</v>
      </c>
      <c r="BF17" s="4">
        <f t="shared" si="3"/>
        <v>65.285714285714292</v>
      </c>
    </row>
    <row r="18" spans="1:58" ht="34" x14ac:dyDescent="0.2">
      <c r="A18" s="7" t="s">
        <v>100</v>
      </c>
      <c r="B18" s="8" t="s">
        <v>11</v>
      </c>
      <c r="C18" s="9" t="s">
        <v>3</v>
      </c>
      <c r="D18" s="3">
        <v>1269</v>
      </c>
      <c r="E18" s="3">
        <v>234</v>
      </c>
      <c r="F18" s="3">
        <f t="shared" si="1"/>
        <v>1503</v>
      </c>
      <c r="G18" s="10" t="b">
        <v>1</v>
      </c>
      <c r="H18" s="10" t="b">
        <v>1</v>
      </c>
      <c r="I18" s="10" t="b">
        <v>1</v>
      </c>
      <c r="J18" s="10" t="b">
        <v>1</v>
      </c>
      <c r="K18" s="10" t="b">
        <v>1</v>
      </c>
      <c r="L18" s="10" t="b">
        <v>1</v>
      </c>
      <c r="M18" s="10" t="b">
        <v>1</v>
      </c>
      <c r="N18" s="10" t="b">
        <v>0</v>
      </c>
      <c r="O18" s="10" t="b">
        <v>0</v>
      </c>
      <c r="P18" s="10" t="b">
        <v>1</v>
      </c>
      <c r="Q18" s="10" t="b">
        <v>1</v>
      </c>
      <c r="R18" s="10" t="b">
        <v>0</v>
      </c>
      <c r="S18" s="10" t="b">
        <v>1</v>
      </c>
      <c r="T18" s="10" t="s">
        <v>22</v>
      </c>
      <c r="U18" s="10" t="b">
        <v>1</v>
      </c>
      <c r="V18" s="10" t="b">
        <v>1</v>
      </c>
      <c r="W18" s="10" t="s">
        <v>22</v>
      </c>
      <c r="X18" s="10" t="b">
        <v>0</v>
      </c>
      <c r="Y18" s="10" t="b">
        <v>1</v>
      </c>
      <c r="Z18" s="10" t="b">
        <v>0</v>
      </c>
      <c r="AA18" s="10" t="b">
        <v>0</v>
      </c>
      <c r="AB18" s="10" t="s">
        <v>22</v>
      </c>
      <c r="AC18" s="10" t="s">
        <v>22</v>
      </c>
      <c r="AD18" s="10" t="b">
        <v>1</v>
      </c>
      <c r="AE18" s="10" t="b">
        <v>0</v>
      </c>
      <c r="AF18" s="10" t="b">
        <v>0</v>
      </c>
      <c r="AG18" s="10" t="b">
        <v>0</v>
      </c>
      <c r="AH18" s="10" t="b">
        <v>0</v>
      </c>
      <c r="AI18" s="10" t="b">
        <v>0</v>
      </c>
      <c r="AJ18" s="10" t="b">
        <v>0</v>
      </c>
      <c r="AK18" s="10" t="b">
        <v>0</v>
      </c>
      <c r="AL18" s="10" t="b">
        <v>0</v>
      </c>
      <c r="AM18" s="10" t="b">
        <v>0</v>
      </c>
      <c r="AN18" s="10" t="b">
        <v>0</v>
      </c>
      <c r="AO18" s="10" t="b">
        <v>0</v>
      </c>
      <c r="AP18" s="10" t="b">
        <v>0</v>
      </c>
      <c r="AQ18" s="10" t="b">
        <v>0</v>
      </c>
      <c r="AR18" s="10" t="b">
        <v>0</v>
      </c>
      <c r="AS18" s="10" t="b">
        <v>0</v>
      </c>
      <c r="AT18" s="10" t="b">
        <v>0</v>
      </c>
      <c r="AU18" s="10" t="b">
        <v>0</v>
      </c>
      <c r="AV18" s="10" t="b">
        <v>0</v>
      </c>
      <c r="AW18" s="10" t="b">
        <v>0</v>
      </c>
      <c r="AX18" s="10" t="b">
        <v>0</v>
      </c>
      <c r="AY18" s="10" t="b">
        <v>0</v>
      </c>
      <c r="AZ18" s="10" t="b">
        <v>0</v>
      </c>
      <c r="BA18" s="10" t="b">
        <v>0</v>
      </c>
      <c r="BB18" s="10" t="b">
        <v>0</v>
      </c>
      <c r="BC18" s="10" t="b">
        <v>0</v>
      </c>
      <c r="BD18" s="10" t="b">
        <v>0</v>
      </c>
      <c r="BE18" s="9">
        <f t="shared" si="2"/>
        <v>18</v>
      </c>
      <c r="BF18" s="4">
        <f t="shared" si="3"/>
        <v>70.5</v>
      </c>
    </row>
    <row r="19" spans="1:58" ht="34" x14ac:dyDescent="0.2">
      <c r="A19" s="7" t="s">
        <v>101</v>
      </c>
      <c r="B19" s="8" t="s">
        <v>40</v>
      </c>
      <c r="C19" s="9" t="s">
        <v>5</v>
      </c>
      <c r="D19" s="3">
        <v>1358</v>
      </c>
      <c r="E19" s="3">
        <v>0</v>
      </c>
      <c r="F19" s="3">
        <f t="shared" si="1"/>
        <v>1358</v>
      </c>
      <c r="G19" s="10" t="b">
        <v>1</v>
      </c>
      <c r="H19" s="10" t="b">
        <v>1</v>
      </c>
      <c r="I19" s="10" t="b">
        <v>1</v>
      </c>
      <c r="J19" s="10" t="b">
        <v>1</v>
      </c>
      <c r="K19" s="10" t="b">
        <v>1</v>
      </c>
      <c r="L19" s="10" t="b">
        <v>1</v>
      </c>
      <c r="M19" s="10" t="b">
        <v>0</v>
      </c>
      <c r="N19" s="10" t="b">
        <v>1</v>
      </c>
      <c r="O19" s="10" t="s">
        <v>22</v>
      </c>
      <c r="P19" s="10" t="b">
        <v>1</v>
      </c>
      <c r="Q19" s="10" t="b">
        <v>0</v>
      </c>
      <c r="R19" s="10" t="b">
        <v>0</v>
      </c>
      <c r="S19" s="10" t="b">
        <v>0</v>
      </c>
      <c r="T19" s="10" t="b">
        <v>1</v>
      </c>
      <c r="U19" s="10" t="b">
        <v>0</v>
      </c>
      <c r="V19" s="10" t="b">
        <v>1</v>
      </c>
      <c r="W19" s="10" t="b">
        <v>0</v>
      </c>
      <c r="X19" s="10" t="b">
        <v>1</v>
      </c>
      <c r="Y19" s="10" t="b">
        <v>0</v>
      </c>
      <c r="Z19" s="10" t="b">
        <v>0</v>
      </c>
      <c r="AA19" s="10" t="b">
        <v>0</v>
      </c>
      <c r="AB19" s="10" t="b">
        <v>1</v>
      </c>
      <c r="AC19" s="10" t="b">
        <v>0</v>
      </c>
      <c r="AD19" s="10" t="b">
        <v>1</v>
      </c>
      <c r="AE19" s="10" t="b">
        <v>0</v>
      </c>
      <c r="AF19" s="10" t="b">
        <v>1</v>
      </c>
      <c r="AG19" s="10" t="b">
        <v>0</v>
      </c>
      <c r="AH19" s="10" t="b">
        <v>1</v>
      </c>
      <c r="AI19" s="10" t="b">
        <v>0</v>
      </c>
      <c r="AJ19" s="10" t="b">
        <v>0</v>
      </c>
      <c r="AK19" s="10" t="b">
        <v>0</v>
      </c>
      <c r="AL19" s="10" t="b">
        <v>0</v>
      </c>
      <c r="AM19" s="10" t="b">
        <v>0</v>
      </c>
      <c r="AN19" s="10" t="b">
        <v>0</v>
      </c>
      <c r="AO19" s="10" t="b">
        <v>0</v>
      </c>
      <c r="AP19" s="10" t="b">
        <v>1</v>
      </c>
      <c r="AQ19" s="10" t="b">
        <v>1</v>
      </c>
      <c r="AR19" s="10" t="b">
        <v>0</v>
      </c>
      <c r="AS19" s="10" t="b">
        <v>0</v>
      </c>
      <c r="AT19" s="10" t="b">
        <v>0</v>
      </c>
      <c r="AU19" s="10" t="b">
        <v>0</v>
      </c>
      <c r="AV19" s="10" t="b">
        <v>0</v>
      </c>
      <c r="AW19" s="10" t="b">
        <v>0</v>
      </c>
      <c r="AX19" s="10" t="b">
        <v>0</v>
      </c>
      <c r="AY19" s="10" t="b">
        <v>0</v>
      </c>
      <c r="AZ19" s="10" t="b">
        <v>0</v>
      </c>
      <c r="BA19" s="10" t="b">
        <v>0</v>
      </c>
      <c r="BB19" s="10" t="b">
        <v>0</v>
      </c>
      <c r="BC19" s="10" t="b">
        <v>0</v>
      </c>
      <c r="BD19" s="10" t="b">
        <v>0</v>
      </c>
      <c r="BE19" s="9">
        <f t="shared" si="2"/>
        <v>18</v>
      </c>
      <c r="BF19" s="4">
        <f t="shared" si="3"/>
        <v>75.444444444444443</v>
      </c>
    </row>
    <row r="20" spans="1:58" ht="34" x14ac:dyDescent="0.2">
      <c r="A20" s="7" t="s">
        <v>103</v>
      </c>
      <c r="B20" s="8" t="s">
        <v>41</v>
      </c>
      <c r="C20" s="9" t="s">
        <v>5</v>
      </c>
      <c r="D20" s="3">
        <v>2048</v>
      </c>
      <c r="E20" s="3">
        <v>0</v>
      </c>
      <c r="F20" s="3">
        <f t="shared" si="1"/>
        <v>2048</v>
      </c>
      <c r="G20" s="10" t="b">
        <v>1</v>
      </c>
      <c r="H20" s="10" t="b">
        <v>1</v>
      </c>
      <c r="I20" s="10" t="b">
        <v>1</v>
      </c>
      <c r="J20" s="10" t="b">
        <v>1</v>
      </c>
      <c r="K20" s="10" t="b">
        <v>1</v>
      </c>
      <c r="L20" s="10" t="b">
        <v>1</v>
      </c>
      <c r="M20" s="10" t="b">
        <v>1</v>
      </c>
      <c r="N20" s="10" t="b">
        <v>0</v>
      </c>
      <c r="O20" s="10" t="s">
        <v>22</v>
      </c>
      <c r="P20" s="10" t="b">
        <v>0</v>
      </c>
      <c r="Q20" s="10" t="b">
        <v>1</v>
      </c>
      <c r="R20" s="10" t="b">
        <v>0</v>
      </c>
      <c r="S20" s="10" t="b">
        <v>1</v>
      </c>
      <c r="T20" s="10" t="b">
        <v>1</v>
      </c>
      <c r="U20" s="10" t="b">
        <v>1</v>
      </c>
      <c r="V20" s="10" t="b">
        <v>1</v>
      </c>
      <c r="W20" s="10" t="b">
        <v>0</v>
      </c>
      <c r="X20" s="10" t="b">
        <v>1</v>
      </c>
      <c r="Y20" s="10" t="b">
        <v>1</v>
      </c>
      <c r="Z20" s="10" t="b">
        <v>0</v>
      </c>
      <c r="AA20" s="10" t="b">
        <v>0</v>
      </c>
      <c r="AB20" s="10" t="b">
        <v>0</v>
      </c>
      <c r="AC20" s="10" t="b">
        <v>0</v>
      </c>
      <c r="AD20" s="10" t="b">
        <v>1</v>
      </c>
      <c r="AE20" s="10" t="b">
        <v>0</v>
      </c>
      <c r="AF20" s="10" t="b">
        <v>1</v>
      </c>
      <c r="AG20" s="10" t="b">
        <v>0</v>
      </c>
      <c r="AH20" s="10" t="b">
        <v>1</v>
      </c>
      <c r="AI20" s="10" t="b">
        <v>1</v>
      </c>
      <c r="AJ20" s="10" t="b">
        <v>0</v>
      </c>
      <c r="AK20" s="10" t="b">
        <v>0</v>
      </c>
      <c r="AL20" s="10" t="b">
        <v>0</v>
      </c>
      <c r="AM20" s="10" t="b">
        <v>0</v>
      </c>
      <c r="AN20" s="10" t="b">
        <v>0</v>
      </c>
      <c r="AO20" s="10" t="b">
        <v>0</v>
      </c>
      <c r="AP20" s="10" t="b">
        <v>0</v>
      </c>
      <c r="AQ20" s="10" t="b">
        <v>0</v>
      </c>
      <c r="AR20" s="10" t="b">
        <v>1</v>
      </c>
      <c r="AS20" s="10" t="b">
        <v>1</v>
      </c>
      <c r="AT20" s="10" t="b">
        <v>1</v>
      </c>
      <c r="AU20" s="10" t="b">
        <v>0</v>
      </c>
      <c r="AV20" s="10" t="b">
        <v>0</v>
      </c>
      <c r="AW20" s="10" t="b">
        <v>0</v>
      </c>
      <c r="AX20" s="10" t="b">
        <v>0</v>
      </c>
      <c r="AY20" s="10" t="b">
        <v>0</v>
      </c>
      <c r="AZ20" s="10" t="b">
        <v>0</v>
      </c>
      <c r="BA20" s="10" t="b">
        <v>0</v>
      </c>
      <c r="BB20" s="10" t="b">
        <v>0</v>
      </c>
      <c r="BC20" s="10" t="b">
        <v>0</v>
      </c>
      <c r="BD20" s="10" t="b">
        <v>0</v>
      </c>
      <c r="BE20" s="9">
        <f t="shared" si="2"/>
        <v>22</v>
      </c>
      <c r="BF20" s="4">
        <f t="shared" si="3"/>
        <v>93.090909090909093</v>
      </c>
    </row>
    <row r="21" spans="1:58" ht="34" x14ac:dyDescent="0.2">
      <c r="A21" s="7" t="s">
        <v>107</v>
      </c>
      <c r="B21" s="8" t="s">
        <v>16</v>
      </c>
      <c r="C21" s="9" t="s">
        <v>3</v>
      </c>
      <c r="D21" s="3">
        <v>1805</v>
      </c>
      <c r="E21" s="3">
        <v>123</v>
      </c>
      <c r="F21" s="3">
        <f t="shared" si="1"/>
        <v>1928</v>
      </c>
      <c r="G21" s="10" t="b">
        <v>1</v>
      </c>
      <c r="H21" s="10" t="b">
        <v>1</v>
      </c>
      <c r="I21" s="10" t="b">
        <v>1</v>
      </c>
      <c r="J21" s="10" t="b">
        <v>1</v>
      </c>
      <c r="K21" s="10" t="b">
        <v>1</v>
      </c>
      <c r="L21" s="10" t="b">
        <v>1</v>
      </c>
      <c r="M21" s="10" t="b">
        <v>1</v>
      </c>
      <c r="N21" s="10" t="b">
        <v>1</v>
      </c>
      <c r="O21" s="10" t="b">
        <v>0</v>
      </c>
      <c r="P21" s="10" t="b">
        <v>1</v>
      </c>
      <c r="Q21" s="10" t="b">
        <v>0</v>
      </c>
      <c r="R21" s="10" t="b">
        <v>0</v>
      </c>
      <c r="S21" s="10" t="b">
        <v>0</v>
      </c>
      <c r="T21" s="10" t="b">
        <v>1</v>
      </c>
      <c r="U21" s="10" t="b">
        <v>0</v>
      </c>
      <c r="V21" s="10" t="b">
        <v>0</v>
      </c>
      <c r="W21" s="10" t="s">
        <v>22</v>
      </c>
      <c r="X21" s="10" t="b">
        <v>0</v>
      </c>
      <c r="Y21" s="10" t="b">
        <v>0</v>
      </c>
      <c r="Z21" s="10" t="b">
        <v>0</v>
      </c>
      <c r="AA21" s="10" t="b">
        <v>0</v>
      </c>
      <c r="AB21" s="10" t="s">
        <v>22</v>
      </c>
      <c r="AC21" s="10" t="s">
        <v>22</v>
      </c>
      <c r="AD21" s="10" t="b">
        <v>1</v>
      </c>
      <c r="AE21" s="10" t="b">
        <v>0</v>
      </c>
      <c r="AF21" s="10" t="b">
        <v>0</v>
      </c>
      <c r="AG21" s="10" t="b">
        <v>0</v>
      </c>
      <c r="AH21" s="10" t="b">
        <v>0</v>
      </c>
      <c r="AI21" s="10" t="b">
        <v>0</v>
      </c>
      <c r="AJ21" s="10" t="b">
        <v>0</v>
      </c>
      <c r="AK21" s="10" t="b">
        <v>0</v>
      </c>
      <c r="AL21" s="10" t="b">
        <v>0</v>
      </c>
      <c r="AM21" s="10" t="b">
        <v>0</v>
      </c>
      <c r="AN21" s="10" t="b">
        <v>0</v>
      </c>
      <c r="AO21" s="10" t="b">
        <v>0</v>
      </c>
      <c r="AP21" s="10" t="b">
        <v>1</v>
      </c>
      <c r="AQ21" s="10" t="b">
        <v>0</v>
      </c>
      <c r="AR21" s="10" t="b">
        <v>0</v>
      </c>
      <c r="AS21" s="10" t="b">
        <v>0</v>
      </c>
      <c r="AT21" s="10" t="b">
        <v>0</v>
      </c>
      <c r="AU21" s="10" t="b">
        <v>0</v>
      </c>
      <c r="AV21" s="10" t="b">
        <v>0</v>
      </c>
      <c r="AW21" s="10" t="b">
        <v>0</v>
      </c>
      <c r="AX21" s="10" t="b">
        <v>0</v>
      </c>
      <c r="AY21" s="10" t="b">
        <v>0</v>
      </c>
      <c r="AZ21" s="10" t="b">
        <v>0</v>
      </c>
      <c r="BA21" s="10" t="b">
        <v>0</v>
      </c>
      <c r="BB21" s="10" t="b">
        <v>0</v>
      </c>
      <c r="BC21" s="10" t="b">
        <v>0</v>
      </c>
      <c r="BD21" s="10" t="b">
        <v>0</v>
      </c>
      <c r="BE21" s="9">
        <f t="shared" si="2"/>
        <v>15</v>
      </c>
      <c r="BF21" s="4">
        <f t="shared" si="3"/>
        <v>120.33333333333333</v>
      </c>
    </row>
    <row r="22" spans="1:58" ht="34" x14ac:dyDescent="0.2">
      <c r="A22" s="7" t="s">
        <v>109</v>
      </c>
      <c r="B22" s="8" t="s">
        <v>17</v>
      </c>
      <c r="C22" s="9" t="s">
        <v>5</v>
      </c>
      <c r="D22" s="3">
        <v>1896</v>
      </c>
      <c r="E22" s="3">
        <v>0</v>
      </c>
      <c r="F22" s="3">
        <f t="shared" si="1"/>
        <v>1896</v>
      </c>
      <c r="G22" s="10" t="b">
        <v>1</v>
      </c>
      <c r="H22" s="10" t="b">
        <v>1</v>
      </c>
      <c r="I22" s="10" t="b">
        <v>1</v>
      </c>
      <c r="J22" s="10" t="b">
        <v>1</v>
      </c>
      <c r="K22" s="10" t="b">
        <v>1</v>
      </c>
      <c r="L22" s="10" t="b">
        <v>1</v>
      </c>
      <c r="M22" s="10" t="b">
        <v>1</v>
      </c>
      <c r="N22" s="10" t="b">
        <v>0</v>
      </c>
      <c r="O22" s="10" t="s">
        <v>22</v>
      </c>
      <c r="P22" s="10" t="b">
        <v>0</v>
      </c>
      <c r="Q22" s="10" t="b">
        <v>1</v>
      </c>
      <c r="R22" s="10" t="b">
        <v>1</v>
      </c>
      <c r="S22" s="10" t="b">
        <v>0</v>
      </c>
      <c r="T22" s="10" t="b">
        <v>0</v>
      </c>
      <c r="U22" s="10" t="b">
        <v>0</v>
      </c>
      <c r="V22" s="10" t="b">
        <v>1</v>
      </c>
      <c r="W22" s="10" t="b">
        <v>0</v>
      </c>
      <c r="X22" s="10" t="b">
        <v>0</v>
      </c>
      <c r="Y22" s="10" t="b">
        <v>0</v>
      </c>
      <c r="Z22" s="10" t="b">
        <v>0</v>
      </c>
      <c r="AA22" s="10" t="b">
        <v>0</v>
      </c>
      <c r="AB22" s="10" t="b">
        <v>1</v>
      </c>
      <c r="AC22" s="10" t="b">
        <v>0</v>
      </c>
      <c r="AD22" s="10" t="b">
        <v>1</v>
      </c>
      <c r="AE22" s="10" t="b">
        <v>0</v>
      </c>
      <c r="AF22" s="10" t="b">
        <v>0</v>
      </c>
      <c r="AG22" s="10" t="b">
        <v>0</v>
      </c>
      <c r="AH22" s="10" t="b">
        <v>0</v>
      </c>
      <c r="AI22" s="10" t="b">
        <v>0</v>
      </c>
      <c r="AJ22" s="10" t="b">
        <v>0</v>
      </c>
      <c r="AK22" s="10" t="b">
        <v>0</v>
      </c>
      <c r="AL22" s="10" t="b">
        <v>0</v>
      </c>
      <c r="AM22" s="10" t="b">
        <v>0</v>
      </c>
      <c r="AN22" s="10" t="b">
        <v>0</v>
      </c>
      <c r="AO22" s="10" t="b">
        <v>0</v>
      </c>
      <c r="AP22" s="10" t="b">
        <v>0</v>
      </c>
      <c r="AQ22" s="10" t="b">
        <v>0</v>
      </c>
      <c r="AR22" s="10" t="b">
        <v>0</v>
      </c>
      <c r="AS22" s="10" t="b">
        <v>0</v>
      </c>
      <c r="AT22" s="10" t="b">
        <v>0</v>
      </c>
      <c r="AU22" s="10" t="b">
        <v>1</v>
      </c>
      <c r="AV22" s="10" t="b">
        <v>1</v>
      </c>
      <c r="AW22" s="10" t="b">
        <v>0</v>
      </c>
      <c r="AX22" s="10" t="b">
        <v>0</v>
      </c>
      <c r="AY22" s="10" t="b">
        <v>0</v>
      </c>
      <c r="AZ22" s="10" t="b">
        <v>0</v>
      </c>
      <c r="BA22" s="10" t="b">
        <v>0</v>
      </c>
      <c r="BB22" s="10" t="b">
        <v>0</v>
      </c>
      <c r="BC22" s="10" t="b">
        <v>0</v>
      </c>
      <c r="BD22" s="10" t="b">
        <v>0</v>
      </c>
      <c r="BE22" s="9">
        <f t="shared" si="2"/>
        <v>15</v>
      </c>
      <c r="BF22" s="4">
        <f t="shared" si="3"/>
        <v>126.4</v>
      </c>
    </row>
    <row r="23" spans="1:58" ht="34" x14ac:dyDescent="0.2">
      <c r="A23" s="7" t="s">
        <v>108</v>
      </c>
      <c r="B23" s="8" t="s">
        <v>30</v>
      </c>
      <c r="C23" s="9" t="s">
        <v>3</v>
      </c>
      <c r="D23" s="3">
        <v>4016</v>
      </c>
      <c r="E23" s="3">
        <v>1024</v>
      </c>
      <c r="F23" s="3">
        <f t="shared" si="1"/>
        <v>5040</v>
      </c>
      <c r="G23" s="10" t="b">
        <v>1</v>
      </c>
      <c r="H23" s="10" t="b">
        <v>1</v>
      </c>
      <c r="I23" s="10" t="b">
        <v>1</v>
      </c>
      <c r="J23" s="10" t="b">
        <v>1</v>
      </c>
      <c r="K23" s="10" t="b">
        <v>1</v>
      </c>
      <c r="L23" s="10" t="b">
        <v>1</v>
      </c>
      <c r="M23" s="10" t="b">
        <v>1</v>
      </c>
      <c r="N23" s="10" t="b">
        <v>1</v>
      </c>
      <c r="O23" s="10" t="b">
        <v>0</v>
      </c>
      <c r="P23" s="10" t="b">
        <v>1</v>
      </c>
      <c r="Q23" s="10" t="b">
        <v>1</v>
      </c>
      <c r="R23" s="10" t="b">
        <v>1</v>
      </c>
      <c r="S23" s="10" t="b">
        <v>0</v>
      </c>
      <c r="T23" s="10" t="s">
        <v>22</v>
      </c>
      <c r="U23" s="10" t="b">
        <v>1</v>
      </c>
      <c r="V23" s="10" t="b">
        <v>1</v>
      </c>
      <c r="W23" s="10" t="s">
        <v>22</v>
      </c>
      <c r="X23" s="10" t="b">
        <v>1</v>
      </c>
      <c r="Y23" s="10" t="b">
        <v>0</v>
      </c>
      <c r="Z23" s="10" t="b">
        <v>0</v>
      </c>
      <c r="AA23" s="10" t="b">
        <v>0</v>
      </c>
      <c r="AB23" s="10" t="b">
        <v>1</v>
      </c>
      <c r="AC23" s="10" t="s">
        <v>22</v>
      </c>
      <c r="AD23" s="10" t="b">
        <v>1</v>
      </c>
      <c r="AE23" s="10" t="b">
        <v>0</v>
      </c>
      <c r="AF23" s="10" t="b">
        <v>0</v>
      </c>
      <c r="AG23" s="10" t="b">
        <v>1</v>
      </c>
      <c r="AH23" s="10" t="b">
        <v>0</v>
      </c>
      <c r="AI23" s="10" t="b">
        <v>1</v>
      </c>
      <c r="AJ23" s="10" t="b">
        <v>1</v>
      </c>
      <c r="AK23" s="10" t="b">
        <v>1</v>
      </c>
      <c r="AL23" s="10" t="b">
        <v>0</v>
      </c>
      <c r="AM23" s="10" t="b">
        <v>0</v>
      </c>
      <c r="AN23" s="10" t="b">
        <v>0</v>
      </c>
      <c r="AO23" s="10" t="b">
        <v>1</v>
      </c>
      <c r="AP23" s="10" t="b">
        <v>0</v>
      </c>
      <c r="AQ23" s="10" t="b">
        <v>0</v>
      </c>
      <c r="AR23" s="10" t="b">
        <v>0</v>
      </c>
      <c r="AS23" s="10" t="b">
        <v>0</v>
      </c>
      <c r="AT23" s="10" t="b">
        <v>0</v>
      </c>
      <c r="AU23" s="10" t="b">
        <v>1</v>
      </c>
      <c r="AV23" s="10" t="b">
        <v>0</v>
      </c>
      <c r="AW23" s="10" t="b">
        <v>1</v>
      </c>
      <c r="AX23" s="10" t="b">
        <v>1</v>
      </c>
      <c r="AY23" s="10" t="b">
        <v>1</v>
      </c>
      <c r="AZ23" s="10" t="b">
        <v>1</v>
      </c>
      <c r="BA23" s="10" t="b">
        <v>1</v>
      </c>
      <c r="BB23" s="10" t="b">
        <v>0</v>
      </c>
      <c r="BC23" s="10" t="b">
        <v>0</v>
      </c>
      <c r="BD23" s="10" t="b">
        <v>0</v>
      </c>
      <c r="BE23" s="9">
        <f t="shared" si="2"/>
        <v>30</v>
      </c>
      <c r="BF23" s="4">
        <f t="shared" si="3"/>
        <v>133.86666666666667</v>
      </c>
    </row>
    <row r="24" spans="1:58" ht="34" x14ac:dyDescent="0.2">
      <c r="A24" s="7" t="s">
        <v>110</v>
      </c>
      <c r="B24" s="8" t="s">
        <v>38</v>
      </c>
      <c r="C24" s="9" t="s">
        <v>36</v>
      </c>
      <c r="D24" s="3">
        <v>3998</v>
      </c>
      <c r="E24" s="3">
        <v>0</v>
      </c>
      <c r="F24" s="3">
        <f t="shared" si="1"/>
        <v>3998</v>
      </c>
      <c r="G24" s="10" t="b">
        <v>1</v>
      </c>
      <c r="H24" s="10" t="b">
        <v>1</v>
      </c>
      <c r="I24" s="10" t="b">
        <v>1</v>
      </c>
      <c r="J24" s="10" t="b">
        <v>1</v>
      </c>
      <c r="K24" s="10" t="b">
        <v>1</v>
      </c>
      <c r="L24" s="10" t="b">
        <v>1</v>
      </c>
      <c r="M24" s="10" t="b">
        <v>1</v>
      </c>
      <c r="N24" s="10" t="b">
        <v>1</v>
      </c>
      <c r="O24" s="10" t="b">
        <v>1</v>
      </c>
      <c r="P24" s="10" t="b">
        <v>1</v>
      </c>
      <c r="Q24" s="10" t="b">
        <v>1</v>
      </c>
      <c r="R24" s="10" t="b">
        <v>0</v>
      </c>
      <c r="S24" s="10" t="b">
        <v>0</v>
      </c>
      <c r="T24" s="10" t="b">
        <v>1</v>
      </c>
      <c r="U24" s="10" t="b">
        <v>1</v>
      </c>
      <c r="V24" s="10" t="b">
        <v>1</v>
      </c>
      <c r="W24" s="10" t="b">
        <v>0</v>
      </c>
      <c r="X24" s="10" t="b">
        <v>1</v>
      </c>
      <c r="Y24" s="10" t="b">
        <v>1</v>
      </c>
      <c r="Z24" s="10" t="b">
        <v>0</v>
      </c>
      <c r="AA24" s="10" t="b">
        <v>0</v>
      </c>
      <c r="AB24" s="10" t="s">
        <v>22</v>
      </c>
      <c r="AC24" s="10" t="s">
        <v>22</v>
      </c>
      <c r="AD24" s="10" t="b">
        <v>1</v>
      </c>
      <c r="AE24" s="10" t="b">
        <v>0</v>
      </c>
      <c r="AF24" s="10" t="b">
        <v>1</v>
      </c>
      <c r="AG24" s="10" t="b">
        <v>0</v>
      </c>
      <c r="AH24" s="10" t="b">
        <v>0</v>
      </c>
      <c r="AI24" s="10" t="b">
        <v>0</v>
      </c>
      <c r="AJ24" s="10" t="b">
        <v>0</v>
      </c>
      <c r="AK24" s="10" t="b">
        <v>0</v>
      </c>
      <c r="AL24" s="10" t="b">
        <v>0</v>
      </c>
      <c r="AM24" s="10" t="b">
        <v>0</v>
      </c>
      <c r="AN24" s="10" t="b">
        <v>0</v>
      </c>
      <c r="AO24" s="10" t="b">
        <v>1</v>
      </c>
      <c r="AP24" s="10" t="b">
        <v>1</v>
      </c>
      <c r="AQ24" s="10" t="b">
        <v>0</v>
      </c>
      <c r="AR24" s="10" t="b">
        <v>0</v>
      </c>
      <c r="AS24" s="10" t="b">
        <v>0</v>
      </c>
      <c r="AT24" s="10" t="b">
        <v>0</v>
      </c>
      <c r="AU24" s="10" t="b">
        <v>0</v>
      </c>
      <c r="AV24" s="10" t="b">
        <v>0</v>
      </c>
      <c r="AW24" s="10" t="b">
        <v>1</v>
      </c>
      <c r="AX24" s="10" t="b">
        <v>1</v>
      </c>
      <c r="AY24" s="10" t="b">
        <v>0</v>
      </c>
      <c r="AZ24" s="10" t="b">
        <v>0</v>
      </c>
      <c r="BA24" s="10" t="b">
        <v>0</v>
      </c>
      <c r="BB24" s="10" t="b">
        <v>1</v>
      </c>
      <c r="BC24" s="10" t="b">
        <v>0</v>
      </c>
      <c r="BD24" s="10" t="b">
        <v>0</v>
      </c>
      <c r="BE24" s="9">
        <f t="shared" si="2"/>
        <v>25</v>
      </c>
      <c r="BF24" s="4">
        <f t="shared" si="3"/>
        <v>159.91999999999999</v>
      </c>
    </row>
    <row r="25" spans="1:58" ht="34" x14ac:dyDescent="0.2">
      <c r="A25" s="7" t="s">
        <v>111</v>
      </c>
      <c r="B25" s="8" t="s">
        <v>32</v>
      </c>
      <c r="C25" s="9" t="s">
        <v>24</v>
      </c>
      <c r="D25" s="3">
        <v>2738</v>
      </c>
      <c r="E25" s="3">
        <v>0</v>
      </c>
      <c r="F25" s="3">
        <f t="shared" si="1"/>
        <v>2738</v>
      </c>
      <c r="G25" s="10" t="b">
        <v>1</v>
      </c>
      <c r="H25" s="10" t="b">
        <v>1</v>
      </c>
      <c r="I25" s="10" t="b">
        <v>1</v>
      </c>
      <c r="J25" s="10" t="b">
        <v>1</v>
      </c>
      <c r="K25" s="10" t="b">
        <v>1</v>
      </c>
      <c r="L25" s="10" t="b">
        <v>1</v>
      </c>
      <c r="M25" s="10" t="b">
        <v>0</v>
      </c>
      <c r="N25" s="10" t="b">
        <v>1</v>
      </c>
      <c r="O25" s="10" t="b">
        <v>0</v>
      </c>
      <c r="P25" s="10" t="b">
        <v>0</v>
      </c>
      <c r="Q25" s="10" t="b">
        <v>1</v>
      </c>
      <c r="R25" s="10" t="b">
        <v>0</v>
      </c>
      <c r="S25" s="10" t="b">
        <v>1</v>
      </c>
      <c r="T25" s="10" t="b">
        <v>0</v>
      </c>
      <c r="U25" s="10" t="b">
        <v>1</v>
      </c>
      <c r="V25" s="10" t="b">
        <v>1</v>
      </c>
      <c r="W25" s="10" t="b">
        <v>0</v>
      </c>
      <c r="X25" s="10" t="b">
        <v>1</v>
      </c>
      <c r="Y25" s="10" t="b">
        <v>1</v>
      </c>
      <c r="Z25" s="10" t="b">
        <v>0</v>
      </c>
      <c r="AA25" s="10" t="b">
        <v>0</v>
      </c>
      <c r="AB25" s="10" t="b">
        <v>1</v>
      </c>
      <c r="AC25" s="10" t="s">
        <v>22</v>
      </c>
      <c r="AD25" s="10" t="b">
        <v>1</v>
      </c>
      <c r="AE25" s="10" t="b">
        <v>0</v>
      </c>
      <c r="AF25" s="10" t="b">
        <v>0</v>
      </c>
      <c r="AG25" s="10" t="b">
        <v>1</v>
      </c>
      <c r="AH25" s="10" t="b">
        <v>0</v>
      </c>
      <c r="AI25" s="10" t="b">
        <v>0</v>
      </c>
      <c r="AJ25" s="10" t="b">
        <v>0</v>
      </c>
      <c r="AK25" s="10" t="b">
        <v>0</v>
      </c>
      <c r="AL25" s="10" t="b">
        <v>0</v>
      </c>
      <c r="AM25" s="10" t="b">
        <v>0</v>
      </c>
      <c r="AN25" s="10" t="b">
        <v>0</v>
      </c>
      <c r="AO25" s="10" t="b">
        <v>0</v>
      </c>
      <c r="AP25" s="10" t="b">
        <v>0</v>
      </c>
      <c r="AQ25" s="10" t="b">
        <v>0</v>
      </c>
      <c r="AR25" s="10" t="b">
        <v>0</v>
      </c>
      <c r="AS25" s="10" t="b">
        <v>0</v>
      </c>
      <c r="AT25" s="10" t="b">
        <v>0</v>
      </c>
      <c r="AU25" s="10" t="b">
        <v>0</v>
      </c>
      <c r="AV25" s="10" t="b">
        <v>0</v>
      </c>
      <c r="AW25" s="10" t="b">
        <v>0</v>
      </c>
      <c r="AX25" s="10" t="b">
        <v>0</v>
      </c>
      <c r="AY25" s="10" t="b">
        <v>0</v>
      </c>
      <c r="AZ25" s="10" t="b">
        <v>0</v>
      </c>
      <c r="BA25" s="10" t="b">
        <v>0</v>
      </c>
      <c r="BB25" s="10" t="b">
        <v>0</v>
      </c>
      <c r="BC25" s="10" t="b">
        <v>0</v>
      </c>
      <c r="BD25" s="10" t="b">
        <v>0</v>
      </c>
      <c r="BE25" s="9">
        <f t="shared" si="2"/>
        <v>17</v>
      </c>
      <c r="BF25" s="4">
        <f t="shared" si="3"/>
        <v>161.05882352941177</v>
      </c>
    </row>
    <row r="26" spans="1:58" ht="34" x14ac:dyDescent="0.2">
      <c r="A26" s="7" t="s">
        <v>112</v>
      </c>
      <c r="B26" s="8" t="s">
        <v>31</v>
      </c>
      <c r="C26" s="9" t="s">
        <v>4</v>
      </c>
      <c r="D26" s="3">
        <v>2824</v>
      </c>
      <c r="E26" s="3">
        <v>0</v>
      </c>
      <c r="F26" s="3">
        <f t="shared" si="1"/>
        <v>2824</v>
      </c>
      <c r="G26" s="10" t="b">
        <v>1</v>
      </c>
      <c r="H26" s="10" t="b">
        <v>1</v>
      </c>
      <c r="I26" s="10" t="b">
        <v>1</v>
      </c>
      <c r="J26" s="10" t="b">
        <v>1</v>
      </c>
      <c r="K26" s="10" t="b">
        <v>1</v>
      </c>
      <c r="L26" s="10" t="b">
        <v>1</v>
      </c>
      <c r="M26" s="10" t="b">
        <v>0</v>
      </c>
      <c r="N26" s="10" t="b">
        <v>1</v>
      </c>
      <c r="O26" s="10" t="b">
        <v>1</v>
      </c>
      <c r="P26" s="10" t="b">
        <v>1</v>
      </c>
      <c r="Q26" s="10" t="b">
        <v>0</v>
      </c>
      <c r="R26" s="10" t="b">
        <v>1</v>
      </c>
      <c r="S26" s="10" t="b">
        <v>0</v>
      </c>
      <c r="T26" s="10" t="b">
        <v>1</v>
      </c>
      <c r="U26" s="10" t="b">
        <v>0</v>
      </c>
      <c r="V26" s="10" t="b">
        <v>1</v>
      </c>
      <c r="W26" s="10" t="b">
        <v>1</v>
      </c>
      <c r="X26" s="10" t="b">
        <v>1</v>
      </c>
      <c r="Y26" s="10" t="b">
        <v>0</v>
      </c>
      <c r="Z26" s="10" t="b">
        <v>0</v>
      </c>
      <c r="AA26" s="10" t="b">
        <v>0</v>
      </c>
      <c r="AB26" s="10" t="b">
        <v>1</v>
      </c>
      <c r="AC26" s="10" t="b">
        <v>0</v>
      </c>
      <c r="AD26" s="10" t="b">
        <v>1</v>
      </c>
      <c r="AE26" s="10" t="b">
        <v>0</v>
      </c>
      <c r="AF26" s="10" t="b">
        <v>1</v>
      </c>
      <c r="AG26" s="10" t="b">
        <v>0</v>
      </c>
      <c r="AH26" s="10" t="b">
        <v>0</v>
      </c>
      <c r="AI26" s="10" t="b">
        <v>0</v>
      </c>
      <c r="AJ26" s="10" t="b">
        <v>0</v>
      </c>
      <c r="AK26" s="10" t="b">
        <v>0</v>
      </c>
      <c r="AL26" s="10" t="b">
        <v>0</v>
      </c>
      <c r="AM26" s="10" t="b">
        <v>0</v>
      </c>
      <c r="AN26" s="10" t="b">
        <v>0</v>
      </c>
      <c r="AO26" s="10" t="b">
        <v>0</v>
      </c>
      <c r="AP26" s="10" t="b">
        <v>0</v>
      </c>
      <c r="AQ26" s="10" t="b">
        <v>0</v>
      </c>
      <c r="AR26" s="10" t="b">
        <v>0</v>
      </c>
      <c r="AS26" s="10" t="b">
        <v>0</v>
      </c>
      <c r="AT26" s="10" t="b">
        <v>0</v>
      </c>
      <c r="AU26" s="10" t="b">
        <v>0</v>
      </c>
      <c r="AV26" s="10" t="b">
        <v>0</v>
      </c>
      <c r="AW26" s="10" t="b">
        <v>0</v>
      </c>
      <c r="AX26" s="10" t="b">
        <v>0</v>
      </c>
      <c r="AY26" s="10" t="b">
        <v>0</v>
      </c>
      <c r="AZ26" s="10" t="b">
        <v>0</v>
      </c>
      <c r="BA26" s="10" t="b">
        <v>0</v>
      </c>
      <c r="BB26" s="10" t="b">
        <v>0</v>
      </c>
      <c r="BC26" s="10" t="b">
        <v>0</v>
      </c>
      <c r="BD26" s="10" t="b">
        <v>0</v>
      </c>
      <c r="BE26" s="9">
        <f t="shared" si="2"/>
        <v>17</v>
      </c>
      <c r="BF26" s="4">
        <f t="shared" si="3"/>
        <v>166.11764705882354</v>
      </c>
    </row>
    <row r="27" spans="1:58" ht="34" x14ac:dyDescent="0.2">
      <c r="A27" s="7" t="s">
        <v>113</v>
      </c>
      <c r="B27" s="8" t="s">
        <v>27</v>
      </c>
      <c r="C27" s="9" t="s">
        <v>28</v>
      </c>
      <c r="D27" s="3">
        <v>2882</v>
      </c>
      <c r="E27" s="3">
        <v>0</v>
      </c>
      <c r="F27" s="3">
        <f t="shared" si="1"/>
        <v>2882</v>
      </c>
      <c r="G27" s="10" t="b">
        <v>1</v>
      </c>
      <c r="H27" s="10" t="b">
        <v>1</v>
      </c>
      <c r="I27" s="10" t="b">
        <v>1</v>
      </c>
      <c r="J27" s="10" t="b">
        <v>1</v>
      </c>
      <c r="K27" s="10" t="b">
        <v>1</v>
      </c>
      <c r="L27" s="10" t="b">
        <v>1</v>
      </c>
      <c r="M27" s="10" t="b">
        <v>1</v>
      </c>
      <c r="N27" s="10" t="b">
        <v>1</v>
      </c>
      <c r="O27" s="10" t="b">
        <v>0</v>
      </c>
      <c r="P27" s="10" t="b">
        <v>0</v>
      </c>
      <c r="Q27" s="10" t="b">
        <v>1</v>
      </c>
      <c r="R27" s="10" t="b">
        <v>0</v>
      </c>
      <c r="S27" s="10" t="b">
        <v>0</v>
      </c>
      <c r="T27" s="10" t="b">
        <v>1</v>
      </c>
      <c r="U27" s="10" t="b">
        <v>1</v>
      </c>
      <c r="V27" s="10" t="b">
        <v>1</v>
      </c>
      <c r="W27" s="10" t="b">
        <v>0</v>
      </c>
      <c r="X27" s="10" t="b">
        <v>1</v>
      </c>
      <c r="Y27" s="10" t="b">
        <v>0</v>
      </c>
      <c r="Z27" s="10" t="b">
        <v>0</v>
      </c>
      <c r="AA27" s="10" t="b">
        <v>0</v>
      </c>
      <c r="AB27" s="10" t="s">
        <v>22</v>
      </c>
      <c r="AC27" s="10" t="s">
        <v>22</v>
      </c>
      <c r="AD27" s="10" t="b">
        <v>1</v>
      </c>
      <c r="AE27" s="10" t="b">
        <v>0</v>
      </c>
      <c r="AF27" s="10" t="b">
        <v>0</v>
      </c>
      <c r="AG27" s="10" t="b">
        <v>0</v>
      </c>
      <c r="AH27" s="10" t="b">
        <v>0</v>
      </c>
      <c r="AI27" s="10" t="b">
        <v>0</v>
      </c>
      <c r="AJ27" s="10" t="b">
        <v>0</v>
      </c>
      <c r="AK27" s="10" t="b">
        <v>0</v>
      </c>
      <c r="AL27" s="10" t="b">
        <v>0</v>
      </c>
      <c r="AM27" s="10" t="b">
        <v>0</v>
      </c>
      <c r="AN27" s="10" t="b">
        <v>0</v>
      </c>
      <c r="AO27" s="10" t="b">
        <v>0</v>
      </c>
      <c r="AP27" s="10" t="b">
        <v>0</v>
      </c>
      <c r="AQ27" s="10" t="b">
        <v>0</v>
      </c>
      <c r="AR27" s="10" t="b">
        <v>0</v>
      </c>
      <c r="AS27" s="10" t="b">
        <v>0</v>
      </c>
      <c r="AT27" s="10" t="b">
        <v>0</v>
      </c>
      <c r="AU27" s="10" t="b">
        <v>0</v>
      </c>
      <c r="AV27" s="10" t="b">
        <v>0</v>
      </c>
      <c r="AW27" s="10" t="b">
        <v>0</v>
      </c>
      <c r="AX27" s="10" t="b">
        <v>0</v>
      </c>
      <c r="AY27" s="10" t="b">
        <v>0</v>
      </c>
      <c r="AZ27" s="10" t="b">
        <v>0</v>
      </c>
      <c r="BA27" s="10" t="b">
        <v>0</v>
      </c>
      <c r="BB27" s="10" t="b">
        <v>0</v>
      </c>
      <c r="BC27" s="10" t="b">
        <v>0</v>
      </c>
      <c r="BD27" s="10" t="b">
        <v>0</v>
      </c>
      <c r="BE27" s="9">
        <f t="shared" si="2"/>
        <v>16</v>
      </c>
      <c r="BF27" s="4">
        <f t="shared" si="3"/>
        <v>180.125</v>
      </c>
    </row>
    <row r="28" spans="1:58" ht="34" x14ac:dyDescent="0.2">
      <c r="A28" s="7" t="s">
        <v>114</v>
      </c>
      <c r="B28" s="8" t="s">
        <v>34</v>
      </c>
      <c r="C28" s="9" t="s">
        <v>3</v>
      </c>
      <c r="D28" s="3">
        <v>2710</v>
      </c>
      <c r="E28" s="3">
        <v>100</v>
      </c>
      <c r="F28" s="3">
        <f t="shared" si="1"/>
        <v>2810</v>
      </c>
      <c r="G28" s="10" t="b">
        <v>1</v>
      </c>
      <c r="H28" s="10" t="b">
        <v>1</v>
      </c>
      <c r="I28" s="10" t="b">
        <v>1</v>
      </c>
      <c r="J28" s="10" t="b">
        <v>1</v>
      </c>
      <c r="K28" s="10" t="b">
        <v>1</v>
      </c>
      <c r="L28" s="10" t="b">
        <v>1</v>
      </c>
      <c r="M28" s="10" t="b">
        <v>1</v>
      </c>
      <c r="N28" s="10" t="b">
        <v>1</v>
      </c>
      <c r="O28" s="10" t="b">
        <v>0</v>
      </c>
      <c r="P28" s="10" t="b">
        <v>1</v>
      </c>
      <c r="Q28" s="10" t="b">
        <v>0</v>
      </c>
      <c r="R28" s="10" t="b">
        <v>0</v>
      </c>
      <c r="S28" s="10" t="b">
        <v>0</v>
      </c>
      <c r="T28" s="10" t="s">
        <v>22</v>
      </c>
      <c r="U28" s="10" t="b">
        <v>0</v>
      </c>
      <c r="V28" s="10" t="b">
        <v>0</v>
      </c>
      <c r="W28" s="10" t="s">
        <v>22</v>
      </c>
      <c r="X28" s="10" t="b">
        <v>0</v>
      </c>
      <c r="Y28" s="10" t="b">
        <v>0</v>
      </c>
      <c r="Z28" s="10" t="b">
        <v>0</v>
      </c>
      <c r="AA28" s="10" t="b">
        <v>0</v>
      </c>
      <c r="AB28" s="10" t="s">
        <v>22</v>
      </c>
      <c r="AC28" s="10" t="s">
        <v>22</v>
      </c>
      <c r="AD28" s="10" t="b">
        <v>1</v>
      </c>
      <c r="AE28" s="10" t="b">
        <v>0</v>
      </c>
      <c r="AF28" s="10" t="b">
        <v>0</v>
      </c>
      <c r="AG28" s="10" t="b">
        <v>1</v>
      </c>
      <c r="AH28" s="10" t="b">
        <v>0</v>
      </c>
      <c r="AI28" s="10" t="b">
        <v>0</v>
      </c>
      <c r="AJ28" s="10" t="b">
        <v>0</v>
      </c>
      <c r="AK28" s="10" t="b">
        <v>0</v>
      </c>
      <c r="AL28" s="10" t="b">
        <v>0</v>
      </c>
      <c r="AM28" s="10" t="b">
        <v>0</v>
      </c>
      <c r="AN28" s="10" t="b">
        <v>0</v>
      </c>
      <c r="AO28" s="10" t="b">
        <v>0</v>
      </c>
      <c r="AP28" s="10" t="b">
        <v>0</v>
      </c>
      <c r="AQ28" s="10" t="b">
        <v>0</v>
      </c>
      <c r="AR28" s="10" t="b">
        <v>0</v>
      </c>
      <c r="AS28" s="10" t="b">
        <v>0</v>
      </c>
      <c r="AT28" s="10" t="b">
        <v>0</v>
      </c>
      <c r="AU28" s="10" t="b">
        <v>0</v>
      </c>
      <c r="AV28" s="10" t="b">
        <v>0</v>
      </c>
      <c r="AW28" s="10" t="b">
        <v>0</v>
      </c>
      <c r="AX28" s="10" t="b">
        <v>0</v>
      </c>
      <c r="AY28" s="10" t="b">
        <v>0</v>
      </c>
      <c r="AZ28" s="10" t="b">
        <v>0</v>
      </c>
      <c r="BA28" s="10" t="b">
        <v>0</v>
      </c>
      <c r="BB28" s="10" t="b">
        <v>0</v>
      </c>
      <c r="BC28" s="10" t="b">
        <v>0</v>
      </c>
      <c r="BD28" s="10" t="b">
        <v>0</v>
      </c>
      <c r="BE28" s="9">
        <f t="shared" si="2"/>
        <v>15</v>
      </c>
      <c r="BF28" s="4">
        <f t="shared" si="3"/>
        <v>180.66666666666666</v>
      </c>
    </row>
    <row r="29" spans="1:58" ht="34" x14ac:dyDescent="0.2">
      <c r="A29" s="7" t="s">
        <v>115</v>
      </c>
      <c r="B29" s="8" t="s">
        <v>35</v>
      </c>
      <c r="C29" s="9" t="s">
        <v>36</v>
      </c>
      <c r="D29" s="3">
        <v>4095</v>
      </c>
      <c r="E29" s="3">
        <v>0</v>
      </c>
      <c r="F29" s="3">
        <f t="shared" si="1"/>
        <v>4095</v>
      </c>
      <c r="G29" s="10" t="b">
        <v>1</v>
      </c>
      <c r="H29" s="10" t="b">
        <v>1</v>
      </c>
      <c r="I29" s="10" t="b">
        <v>1</v>
      </c>
      <c r="J29" s="10" t="b">
        <v>1</v>
      </c>
      <c r="K29" s="10" t="b">
        <v>1</v>
      </c>
      <c r="L29" s="10" t="b">
        <v>1</v>
      </c>
      <c r="M29" s="10" t="b">
        <v>1</v>
      </c>
      <c r="N29" s="10" t="b">
        <v>1</v>
      </c>
      <c r="O29" s="10" t="b">
        <v>0</v>
      </c>
      <c r="P29" s="10" t="b">
        <v>0</v>
      </c>
      <c r="Q29" s="10" t="b">
        <v>1</v>
      </c>
      <c r="R29" s="10" t="b">
        <v>1</v>
      </c>
      <c r="S29" s="10" t="b">
        <v>0</v>
      </c>
      <c r="T29" s="10" t="b">
        <v>1</v>
      </c>
      <c r="U29" s="10" t="b">
        <v>1</v>
      </c>
      <c r="V29" s="10" t="b">
        <v>1</v>
      </c>
      <c r="W29" s="10" t="b">
        <v>0</v>
      </c>
      <c r="X29" s="10" t="b">
        <v>1</v>
      </c>
      <c r="Y29" s="10" t="b">
        <v>0</v>
      </c>
      <c r="Z29" s="10" t="b">
        <v>0</v>
      </c>
      <c r="AA29" s="10" t="b">
        <v>0</v>
      </c>
      <c r="AB29" s="10" t="s">
        <v>22</v>
      </c>
      <c r="AC29" s="10" t="s">
        <v>22</v>
      </c>
      <c r="AD29" s="10" t="b">
        <v>1</v>
      </c>
      <c r="AE29" s="10" t="b">
        <v>0</v>
      </c>
      <c r="AF29" s="10" t="b">
        <v>0</v>
      </c>
      <c r="AG29" s="10" t="b">
        <v>0</v>
      </c>
      <c r="AH29" s="10" t="b">
        <v>1</v>
      </c>
      <c r="AI29" s="10" t="b">
        <v>1</v>
      </c>
      <c r="AJ29" s="10" t="b">
        <v>0</v>
      </c>
      <c r="AK29" s="10" t="b">
        <v>0</v>
      </c>
      <c r="AL29" s="10" t="b">
        <v>0</v>
      </c>
      <c r="AM29" s="10" t="b">
        <v>0</v>
      </c>
      <c r="AN29" s="10" t="b">
        <v>0</v>
      </c>
      <c r="AO29" s="10" t="b">
        <v>0</v>
      </c>
      <c r="AP29" s="10" t="b">
        <v>0</v>
      </c>
      <c r="AQ29" s="10" t="b">
        <v>0</v>
      </c>
      <c r="AR29" s="10" t="b">
        <v>0</v>
      </c>
      <c r="AS29" s="10" t="b">
        <v>0</v>
      </c>
      <c r="AT29" s="10" t="b">
        <v>0</v>
      </c>
      <c r="AU29" s="10" t="b">
        <v>0</v>
      </c>
      <c r="AV29" s="10" t="b">
        <v>1</v>
      </c>
      <c r="AW29" s="10" t="b">
        <v>0</v>
      </c>
      <c r="AX29" s="10" t="b">
        <v>0</v>
      </c>
      <c r="AY29" s="10" t="b">
        <v>1</v>
      </c>
      <c r="AZ29" s="10" t="b">
        <v>0</v>
      </c>
      <c r="BA29" s="10" t="b">
        <v>0</v>
      </c>
      <c r="BB29" s="10" t="b">
        <v>0</v>
      </c>
      <c r="BC29" s="10" t="b">
        <v>1</v>
      </c>
      <c r="BD29" s="10" t="b">
        <v>0</v>
      </c>
      <c r="BE29" s="9">
        <f t="shared" si="2"/>
        <v>22</v>
      </c>
      <c r="BF29" s="4">
        <f t="shared" si="3"/>
        <v>186.13636363636363</v>
      </c>
    </row>
    <row r="30" spans="1:58" ht="34" x14ac:dyDescent="0.2">
      <c r="A30" s="7" t="s">
        <v>116</v>
      </c>
      <c r="B30" s="8" t="s">
        <v>39</v>
      </c>
      <c r="C30" s="9" t="s">
        <v>36</v>
      </c>
      <c r="D30" s="3">
        <v>4002</v>
      </c>
      <c r="E30" s="3">
        <v>0</v>
      </c>
      <c r="F30" s="3">
        <f t="shared" si="1"/>
        <v>4002</v>
      </c>
      <c r="G30" s="10" t="b">
        <v>1</v>
      </c>
      <c r="H30" s="10" t="b">
        <v>1</v>
      </c>
      <c r="I30" s="10" t="b">
        <v>1</v>
      </c>
      <c r="J30" s="10" t="b">
        <v>1</v>
      </c>
      <c r="K30" s="10" t="b">
        <v>1</v>
      </c>
      <c r="L30" s="10" t="b">
        <v>1</v>
      </c>
      <c r="M30" s="10" t="b">
        <v>1</v>
      </c>
      <c r="N30" s="10" t="b">
        <v>1</v>
      </c>
      <c r="O30" s="10" t="b">
        <v>1</v>
      </c>
      <c r="P30" s="10" t="b">
        <v>1</v>
      </c>
      <c r="Q30" s="10" t="b">
        <v>0</v>
      </c>
      <c r="R30" s="10" t="b">
        <v>0</v>
      </c>
      <c r="S30" s="10" t="b">
        <v>0</v>
      </c>
      <c r="T30" s="10" t="b">
        <v>1</v>
      </c>
      <c r="U30" s="10" t="b">
        <v>1</v>
      </c>
      <c r="V30" s="10" t="b">
        <v>1</v>
      </c>
      <c r="W30" s="10" t="b">
        <v>1</v>
      </c>
      <c r="X30" s="10" t="b">
        <v>0</v>
      </c>
      <c r="Y30" s="10" t="b">
        <v>0</v>
      </c>
      <c r="Z30" s="10" t="b">
        <v>0</v>
      </c>
      <c r="AA30" s="10" t="b">
        <v>0</v>
      </c>
      <c r="AB30" s="10" t="b">
        <v>1</v>
      </c>
      <c r="AC30" s="10" t="s">
        <v>22</v>
      </c>
      <c r="AD30" s="10" t="b">
        <v>1</v>
      </c>
      <c r="AE30" s="10" t="b">
        <v>0</v>
      </c>
      <c r="AF30" s="10" t="b">
        <v>1</v>
      </c>
      <c r="AG30" s="10" t="b">
        <v>1</v>
      </c>
      <c r="AH30" s="10" t="b">
        <v>0</v>
      </c>
      <c r="AI30" s="10" t="b">
        <v>0</v>
      </c>
      <c r="AJ30" s="10" t="b">
        <v>0</v>
      </c>
      <c r="AK30" s="10" t="b">
        <v>0</v>
      </c>
      <c r="AL30" s="10" t="b">
        <v>0</v>
      </c>
      <c r="AM30" s="10" t="b">
        <v>0</v>
      </c>
      <c r="AN30" s="10" t="b">
        <v>0</v>
      </c>
      <c r="AO30" s="10" t="b">
        <v>0</v>
      </c>
      <c r="AP30" s="10" t="b">
        <v>1</v>
      </c>
      <c r="AQ30" s="10" t="b">
        <v>0</v>
      </c>
      <c r="AR30" s="10" t="b">
        <v>0</v>
      </c>
      <c r="AS30" s="10" t="b">
        <v>0</v>
      </c>
      <c r="AT30" s="10" t="b">
        <v>0</v>
      </c>
      <c r="AU30" s="10" t="b">
        <v>0</v>
      </c>
      <c r="AV30" s="10" t="b">
        <v>0</v>
      </c>
      <c r="AW30" s="10" t="b">
        <v>0</v>
      </c>
      <c r="AX30" s="10" t="b">
        <v>0</v>
      </c>
      <c r="AY30" s="10" t="b">
        <v>0</v>
      </c>
      <c r="AZ30" s="10" t="b">
        <v>0</v>
      </c>
      <c r="BA30" s="10" t="b">
        <v>0</v>
      </c>
      <c r="BB30" s="10" t="b">
        <v>0</v>
      </c>
      <c r="BC30" s="10" t="b">
        <v>0</v>
      </c>
      <c r="BD30" s="10" t="b">
        <v>1</v>
      </c>
      <c r="BE30" s="9">
        <f t="shared" si="2"/>
        <v>21</v>
      </c>
      <c r="BF30" s="4">
        <f t="shared" si="3"/>
        <v>190.57142857142858</v>
      </c>
    </row>
  </sheetData>
  <autoFilter ref="A2:BF30" xr:uid="{8512C64C-DE47-334B-AE0C-39DDD4F96E15}">
    <sortState xmlns:xlrd2="http://schemas.microsoft.com/office/spreadsheetml/2017/richdata2" ref="A3:BF30">
      <sortCondition ref="BF2:BF30"/>
    </sortState>
  </autoFilter>
  <phoneticPr fontId="2" type="noConversion"/>
  <conditionalFormatting sqref="B3:B30">
    <cfRule type="cellIs" dxfId="3" priority="1" operator="equal">
      <formula>"UNKNOWN"</formula>
    </cfRule>
  </conditionalFormatting>
  <conditionalFormatting sqref="D3:D30">
    <cfRule type="colorScale" priority="2">
      <colorScale>
        <cfvo type="min"/>
        <cfvo type="max"/>
        <color rgb="FFFCFCFF"/>
        <color rgb="FFF8696B"/>
      </colorScale>
    </cfRule>
  </conditionalFormatting>
  <conditionalFormatting sqref="E3:E30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30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BD30">
    <cfRule type="cellIs" dxfId="2" priority="5" operator="equal">
      <formula>FALSE</formula>
    </cfRule>
    <cfRule type="cellIs" dxfId="1" priority="6" operator="equal">
      <formula>"SYS"</formula>
    </cfRule>
    <cfRule type="cellIs" dxfId="0" priority="7" operator="equal">
      <formula>TRUE</formula>
    </cfRule>
  </conditionalFormatting>
  <conditionalFormatting sqref="BE3:BE30">
    <cfRule type="colorScale" priority="8">
      <colorScale>
        <cfvo type="min"/>
        <cfvo type="max"/>
        <color rgb="FFFCFCFF"/>
        <color rgb="FF63BE7B"/>
      </colorScale>
    </cfRule>
  </conditionalFormatting>
  <conditionalFormatting sqref="BF3:BF30">
    <cfRule type="colorScale" priority="9">
      <colorScale>
        <cfvo type="min"/>
        <cfvo type="max"/>
        <color rgb="FFFCFCFF"/>
        <color rgb="FFF8696B"/>
      </colorScale>
    </cfRule>
  </conditionalFormatting>
  <hyperlinks>
    <hyperlink ref="A15" r:id="rId1" xr:uid="{8B9F4BC6-14C6-4345-BA9C-9D9C8BC6C54A}"/>
    <hyperlink ref="A21" r:id="rId2" xr:uid="{B15F6BAD-35BC-2A4D-A9F9-E3397D6C9F57}"/>
    <hyperlink ref="A23" r:id="rId3" xr:uid="{A76D4E5E-9C61-C846-BF68-39EA20E19271}"/>
    <hyperlink ref="A28" r:id="rId4" xr:uid="{271A3F43-6A28-9044-9B77-55CB67E8E604}"/>
    <hyperlink ref="A27" r:id="rId5" xr:uid="{3319FE9B-1572-7B45-A51A-8631F49908F5}"/>
    <hyperlink ref="A25" r:id="rId6" xr:uid="{6A5AEB05-49D4-5A43-AC85-14DC910FF378}"/>
    <hyperlink ref="A26" r:id="rId7" xr:uid="{692BC8D6-C410-5A4C-9AC4-692F65427B7C}"/>
    <hyperlink ref="A20" r:id="rId8" xr:uid="{7A0C5CE4-FDBB-C142-89E0-609051079143}"/>
    <hyperlink ref="A24" r:id="rId9" xr:uid="{B27A7A0A-1947-624B-A135-AC2E4FA9DCDF}"/>
    <hyperlink ref="A17" r:id="rId10" xr:uid="{BBFDB1C2-F4D5-9F4F-9AB4-84F69F8E341F}"/>
    <hyperlink ref="A18" r:id="rId11" xr:uid="{47C1315B-4443-9B43-9DB9-33643DFA677C}"/>
    <hyperlink ref="A19" r:id="rId12" xr:uid="{C77570FF-B176-1F4E-AC94-8C167340C676}"/>
    <hyperlink ref="A22" r:id="rId13" xr:uid="{1A073B5B-BE69-9E43-BB31-2AC1F74931C7}"/>
    <hyperlink ref="A16" r:id="rId14" xr:uid="{65802411-1B8E-064F-A6D7-DAD404DC6F66}"/>
    <hyperlink ref="A13" r:id="rId15" xr:uid="{8DAB0B02-5401-BF46-90F9-B2B728905C99}"/>
    <hyperlink ref="A12" r:id="rId16" xr:uid="{F2854865-7589-3148-9BD0-694117F0C02A}"/>
    <hyperlink ref="A14" r:id="rId17" xr:uid="{0305B1A2-7666-264C-831F-82265021FFB7}"/>
    <hyperlink ref="A11" r:id="rId18" xr:uid="{2F1BE129-94F7-DB45-B74A-D5DECFC8BD1F}"/>
    <hyperlink ref="A10" r:id="rId19" xr:uid="{022DC04F-D95A-7246-8451-7C3BA522CD1C}"/>
    <hyperlink ref="A8" r:id="rId20" xr:uid="{0C291FB0-BA8C-E141-98A4-91A6B6DD9884}"/>
    <hyperlink ref="A9" r:id="rId21" xr:uid="{1EAE54DC-A089-B24E-A04A-825543C48D1A}"/>
    <hyperlink ref="A7" r:id="rId22" xr:uid="{D6CABB3D-301E-5A48-8390-5B6D8D98891E}"/>
    <hyperlink ref="A4" r:id="rId23" xr:uid="{76EB020E-CC71-B148-9424-BB7A1349A5E9}"/>
    <hyperlink ref="A5" r:id="rId24" xr:uid="{469B8618-6944-6746-99BB-8FB17F692A90}"/>
    <hyperlink ref="A30" r:id="rId25" xr:uid="{D7B84B32-63C9-7A46-AF5A-77D30F18AB91}"/>
    <hyperlink ref="A6" r:id="rId26" xr:uid="{7F8B8C37-627E-1945-A19A-ED78182D0280}"/>
    <hyperlink ref="A29" r:id="rId27" xr:uid="{BE81C522-7811-534B-B250-C27D6ED80E13}"/>
    <hyperlink ref="A3" r:id="rId28" xr:uid="{21C269AC-1EE5-D04C-BAA6-59834E8B291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Wannes Boeykens</dc:creator>
  <cp:lastModifiedBy>Wannes Boeykens</cp:lastModifiedBy>
  <dcterms:created xsi:type="dcterms:W3CDTF">2024-01-04T11:29:10Z</dcterms:created>
  <dcterms:modified xsi:type="dcterms:W3CDTF">2024-01-18T20:43:27Z</dcterms:modified>
</cp:coreProperties>
</file>