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3"/>
  </bookViews>
  <sheets>
    <sheet name="BS（勿删）" sheetId="1" state="hidden" r:id="rId1"/>
    <sheet name="IS（勿删）" sheetId="2" state="hidden" r:id="rId2"/>
    <sheet name="CS（勿删）" sheetId="3" state="hidden" r:id="rId3"/>
    <sheet name="资产负债表" sheetId="4" r:id="rId4"/>
    <sheet name="利润表" sheetId="5" r:id="rId5"/>
    <sheet name="现金流量表" sheetId="6" r:id="rId6"/>
  </sheets>
  <calcPr calcId="145621"/>
</workbook>
</file>

<file path=xl/calcChain.xml><?xml version="1.0" encoding="utf-8"?>
<calcChain xmlns="http://schemas.openxmlformats.org/spreadsheetml/2006/main">
  <c r="C64" i="3" l="1"/>
  <c r="C67" i="3"/>
  <c r="C68" i="3"/>
  <c r="C69" i="3"/>
  <c r="C71" i="3"/>
  <c r="C72" i="3"/>
  <c r="C73" i="3"/>
  <c r="C75" i="3"/>
  <c r="C76" i="3"/>
  <c r="C78" i="3"/>
  <c r="C83" i="3"/>
  <c r="C85" i="3"/>
  <c r="C86" i="3"/>
  <c r="C87" i="3"/>
  <c r="C53" i="3"/>
  <c r="C54" i="3"/>
  <c r="C55" i="3"/>
  <c r="C56" i="3"/>
  <c r="C57" i="3"/>
  <c r="C58" i="3"/>
  <c r="C59" i="3"/>
  <c r="C60" i="3"/>
  <c r="C51" i="3"/>
  <c r="C33" i="2"/>
  <c r="D33" i="2"/>
  <c r="C34" i="2"/>
  <c r="D34" i="2"/>
  <c r="C35" i="2"/>
  <c r="D35" i="2"/>
  <c r="C36" i="2"/>
  <c r="D36" i="2"/>
  <c r="C37" i="2"/>
  <c r="D37" i="2"/>
  <c r="C40" i="2"/>
  <c r="D40" i="2"/>
  <c r="C42" i="2"/>
  <c r="D42" i="2"/>
  <c r="C43" i="2"/>
  <c r="D43" i="2"/>
  <c r="C46" i="2"/>
  <c r="D46" i="2"/>
  <c r="C47" i="2"/>
  <c r="D47" i="2"/>
  <c r="C48" i="2"/>
  <c r="D48" i="2"/>
  <c r="D32" i="2"/>
  <c r="C32" i="2"/>
  <c r="C83" i="1" s="1"/>
  <c r="G49" i="1"/>
  <c r="G50" i="1"/>
  <c r="G51" i="1"/>
  <c r="G52" i="1"/>
  <c r="G58" i="1"/>
  <c r="G68" i="1"/>
  <c r="G70" i="1"/>
  <c r="G73" i="1"/>
  <c r="G74" i="1"/>
  <c r="G76" i="1"/>
  <c r="G77" i="1"/>
  <c r="G46" i="1"/>
  <c r="F70" i="1"/>
  <c r="F73" i="1"/>
  <c r="F74" i="1"/>
  <c r="F76" i="1"/>
  <c r="F77" i="1"/>
  <c r="F60" i="1"/>
  <c r="F67" i="1"/>
  <c r="F68" i="1"/>
  <c r="F49" i="1"/>
  <c r="F50" i="1"/>
  <c r="F51" i="1"/>
  <c r="F52" i="1"/>
  <c r="F58" i="1"/>
  <c r="F46" i="1"/>
  <c r="D48" i="1"/>
  <c r="D49" i="1"/>
  <c r="D53" i="1"/>
  <c r="D54" i="1"/>
  <c r="D57" i="1"/>
  <c r="D65" i="1"/>
  <c r="D75" i="1"/>
  <c r="D77" i="1"/>
  <c r="D46" i="1"/>
  <c r="C47" i="1"/>
  <c r="C48" i="1"/>
  <c r="C49" i="1"/>
  <c r="C50" i="1"/>
  <c r="C53" i="1"/>
  <c r="C54" i="1"/>
  <c r="C57" i="1"/>
  <c r="C65" i="1"/>
  <c r="C66" i="1"/>
  <c r="C75" i="1"/>
  <c r="C77" i="1"/>
  <c r="C46" i="1"/>
  <c r="C81" i="1" s="1"/>
  <c r="C84" i="1" l="1"/>
  <c r="C80" i="1"/>
  <c r="C87" i="1"/>
  <c r="C86" i="1"/>
  <c r="C91" i="1" l="1"/>
  <c r="C90" i="1"/>
  <c r="B93" i="1" s="1"/>
</calcChain>
</file>

<file path=xl/sharedStrings.xml><?xml version="1.0" encoding="utf-8"?>
<sst xmlns="http://schemas.openxmlformats.org/spreadsheetml/2006/main" count="455" uniqueCount="147">
  <si>
    <t>资产负债表</t>
  </si>
  <si>
    <t>年</t>
  </si>
  <si>
    <t>月</t>
  </si>
  <si>
    <t>会企01表</t>
  </si>
  <si>
    <t>编制单位：</t>
  </si>
  <si>
    <t>单位：元</t>
  </si>
  <si>
    <t>资　　产</t>
  </si>
  <si>
    <t>期末数</t>
  </si>
  <si>
    <t>年初数</t>
  </si>
  <si>
    <t>负债及所有者权益（或股东权益）</t>
  </si>
  <si>
    <t>流动资产:</t>
  </si>
  <si>
    <t>流动负债:</t>
  </si>
  <si>
    <t xml:space="preserve">    货币资金</t>
  </si>
  <si>
    <t xml:space="preserve">    短期借款</t>
  </si>
  <si>
    <t xml:space="preserve">    交易性金融资产</t>
  </si>
  <si>
    <t xml:space="preserve">    交易性金融负债</t>
  </si>
  <si>
    <t xml:space="preserve">    应收票据</t>
  </si>
  <si>
    <t xml:space="preserve">    应付票据</t>
  </si>
  <si>
    <t xml:space="preserve">    应收账款</t>
  </si>
  <si>
    <t xml:space="preserve">    应付账款</t>
  </si>
  <si>
    <t xml:space="preserve">    预付款项</t>
  </si>
  <si>
    <t xml:space="preserve">    预收款项</t>
  </si>
  <si>
    <t xml:space="preserve">    应收利息</t>
  </si>
  <si>
    <t xml:space="preserve">    应付职工薪酬</t>
  </si>
  <si>
    <t xml:space="preserve">    应收股利</t>
  </si>
  <si>
    <t xml:space="preserve">    应交税费</t>
  </si>
  <si>
    <t xml:space="preserve">    其他应收款</t>
  </si>
  <si>
    <t xml:space="preserve">    应付利息</t>
  </si>
  <si>
    <t xml:space="preserve">    存货</t>
  </si>
  <si>
    <t xml:space="preserve">    应付股利</t>
  </si>
  <si>
    <t xml:space="preserve">    一年内到期的非流动资产</t>
  </si>
  <si>
    <t xml:space="preserve">    其他应付款</t>
  </si>
  <si>
    <t xml:space="preserve">    其他流动资产</t>
  </si>
  <si>
    <t xml:space="preserve">    一年内到期的非流动负债</t>
  </si>
  <si>
    <t xml:space="preserve">        流动资产合计</t>
  </si>
  <si>
    <t xml:space="preserve">    其他流动负债</t>
  </si>
  <si>
    <t xml:space="preserve">        流动负债合计</t>
  </si>
  <si>
    <t>非流动资产:</t>
  </si>
  <si>
    <t>非流动负债:</t>
  </si>
  <si>
    <t xml:space="preserve">    可供出售金融资产</t>
  </si>
  <si>
    <t xml:space="preserve">    长期借款</t>
  </si>
  <si>
    <t xml:space="preserve">    持有至到期投资</t>
  </si>
  <si>
    <t xml:space="preserve">    应付债券</t>
  </si>
  <si>
    <t xml:space="preserve">    长期应收款</t>
  </si>
  <si>
    <t xml:space="preserve">    长期应付款</t>
  </si>
  <si>
    <t xml:space="preserve">    长期股权投资</t>
  </si>
  <si>
    <t xml:space="preserve">    专项应付款</t>
  </si>
  <si>
    <t xml:space="preserve">    投资性房地产</t>
  </si>
  <si>
    <t xml:space="preserve">    预计负债</t>
  </si>
  <si>
    <t xml:space="preserve">    固定资产</t>
  </si>
  <si>
    <t xml:space="preserve">    递延所得税负债</t>
  </si>
  <si>
    <t xml:space="preserve">    在建工程</t>
  </si>
  <si>
    <t xml:space="preserve">    其他非流动负债</t>
  </si>
  <si>
    <t xml:space="preserve">    工程物资</t>
  </si>
  <si>
    <t xml:space="preserve">        非流动负债合计</t>
  </si>
  <si>
    <t xml:space="preserve">    固定资产清理</t>
  </si>
  <si>
    <t xml:space="preserve">            负债合计</t>
  </si>
  <si>
    <t xml:space="preserve">    无形资产</t>
  </si>
  <si>
    <t>股东权益:</t>
  </si>
  <si>
    <t xml:space="preserve">    开发支出</t>
  </si>
  <si>
    <t xml:space="preserve">    实收资本(股本)</t>
  </si>
  <si>
    <t xml:space="preserve">    商誉</t>
  </si>
  <si>
    <t xml:space="preserve">    资本公积</t>
  </si>
  <si>
    <t xml:space="preserve">    长期待摊费用</t>
  </si>
  <si>
    <t xml:space="preserve">    减:库存股</t>
  </si>
  <si>
    <t xml:space="preserve">    递延所得税资产</t>
  </si>
  <si>
    <t xml:space="preserve">    盈余公积</t>
  </si>
  <si>
    <t xml:space="preserve">    其他非流动资产</t>
  </si>
  <si>
    <t xml:space="preserve">    未分配利润</t>
  </si>
  <si>
    <t xml:space="preserve">        非流动资产合计</t>
  </si>
  <si>
    <t xml:space="preserve">    外币报表折算差额</t>
  </si>
  <si>
    <t xml:space="preserve">        股东权益合计</t>
  </si>
  <si>
    <t xml:space="preserve">            资产总计</t>
  </si>
  <si>
    <t xml:space="preserve">            负债和股东权益合计</t>
  </si>
  <si>
    <t>利润表</t>
  </si>
  <si>
    <t xml:space="preserve">            2021   年    01   月</t>
  </si>
  <si>
    <t>会企02表</t>
  </si>
  <si>
    <t>项    目</t>
  </si>
  <si>
    <t>本期金额</t>
  </si>
  <si>
    <t>本年累计金额</t>
  </si>
  <si>
    <t>一、营业收入</t>
  </si>
  <si>
    <t xml:space="preserve">    减:营业成本</t>
  </si>
  <si>
    <t xml:space="preserve">        营业税金及附加</t>
  </si>
  <si>
    <t xml:space="preserve">        销售费用</t>
  </si>
  <si>
    <t xml:space="preserve">        管理费用</t>
  </si>
  <si>
    <t xml:space="preserve">        财务费用</t>
  </si>
  <si>
    <t xml:space="preserve">        资产减值损失</t>
  </si>
  <si>
    <t xml:space="preserve">    加:公允价值变动收益(损失以“-”号填列)</t>
  </si>
  <si>
    <t xml:space="preserve">        投资收益(损失以“-”号填列)</t>
  </si>
  <si>
    <t xml:space="preserve">        其中:对联营企业和合营企业的投资收益</t>
  </si>
  <si>
    <t>二、营业利润（亏损以“-”号填列）</t>
  </si>
  <si>
    <t xml:space="preserve">    加：营业外收入</t>
  </si>
  <si>
    <t xml:space="preserve">    减：营业外支出</t>
  </si>
  <si>
    <t xml:space="preserve">        其中：非流动资产处置损失</t>
  </si>
  <si>
    <t>三、利润总额（亏损总额以“-”号填列）</t>
  </si>
  <si>
    <t xml:space="preserve">    减：所得税费用</t>
  </si>
  <si>
    <t>四、净利润（净亏损以“-”号填列）</t>
  </si>
  <si>
    <t>五、每股收益</t>
  </si>
  <si>
    <t xml:space="preserve">    （一）基本每股收益</t>
  </si>
  <si>
    <t xml:space="preserve">    （二）稀释每股收益</t>
  </si>
  <si>
    <t>现金流量表</t>
  </si>
  <si>
    <t xml:space="preserve">         2021    年   01 月</t>
  </si>
  <si>
    <t>会企03表</t>
  </si>
  <si>
    <t>上期金额</t>
  </si>
  <si>
    <t>一、经营活动产生的现金流量</t>
  </si>
  <si>
    <t xml:space="preserve">        销售商品、提供劳务收到的现金</t>
  </si>
  <si>
    <t xml:space="preserve">        收到的税费返还</t>
  </si>
  <si>
    <t xml:space="preserve">        收到其他与经营活动有关的现金</t>
  </si>
  <si>
    <t xml:space="preserve">     经营活动现金流入小计</t>
  </si>
  <si>
    <t xml:space="preserve">        购买商品、接受劳务支付的现金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</si>
  <si>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</si>
  <si>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</si>
  <si>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</si>
  <si>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经营活动现金流出小计</t>
  </si>
  <si>
    <t xml:space="preserve">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</si>
  <si>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</si>
  <si>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</si>
  <si>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</si>
  <si>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</si>
  <si>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</si>
  <si>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收到其他与投资活动有关的现金</t>
  </si>
  <si>
    <t xml:space="preserve">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</si>
  <si>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</si>
  <si>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</si>
  <si>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取得子公司及其他营业单位支付的现金净额</t>
  </si>
  <si>
    <t xml:space="preserve">        支付其他与投资活动有关的现金</t>
  </si>
  <si>
    <t xml:space="preserve">    投资活动现金流出小计</t>
  </si>
  <si>
    <t xml:space="preserve">    投资活动产生的现金流量净额</t>
  </si>
  <si>
    <t>三、筹资活动产生的现金流量：</t>
  </si>
  <si>
    <t xml:space="preserve">        吸收投资收到的现金</t>
  </si>
  <si>
    <t xml:space="preserve">        取得借款收到的现金</t>
  </si>
  <si>
    <t xml:space="preserve">        收到其他与筹资活动有关的现金</t>
  </si>
  <si>
    <t xml:space="preserve">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</si>
  <si>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</si>
  <si>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</si>
  <si>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支付其他与筹资活动有关的现金</t>
  </si>
  <si>
    <t xml:space="preserve">    筹资活动现金流出小计</t>
  </si>
  <si>
    <t xml:space="preserve">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</si>
  <si>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</si>
  <si>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</si>
  <si>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</si>
  <si>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</si>
  <si>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B1</t>
    <phoneticPr fontId="2" type="noConversion"/>
  </si>
  <si>
    <t>B2</t>
    <phoneticPr fontId="2" type="noConversion"/>
  </si>
  <si>
    <t>B3</t>
    <phoneticPr fontId="2" type="noConversion"/>
  </si>
  <si>
    <t>TOTAL</t>
    <phoneticPr fontId="2" type="noConversion"/>
  </si>
  <si>
    <t>GRADE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</si>
</sst>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176" fontId="4" fillId="0" borderId="6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10" fontId="0" fillId="0" borderId="0" xfId="1" applyNumberFormat="1" applyFont="1" applyAlignment="1"/>
    <xf numFmtId="176" fontId="5" fillId="0" borderId="6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79" workbookViewId="0">
      <selection activeCell="C96" sqref="C96"/>
    </sheetView>
  </sheetViews>
  <sheetFormatPr defaultRowHeight="13.5" x14ac:dyDescent="0.15"/>
  <cols>
    <col min="2" max="2" width="27.875" bestFit="1" customWidth="1"/>
    <col min="3" max="4" width="16.125" bestFit="1" customWidth="1"/>
    <col min="5" max="5" width="32.625" bestFit="1" customWidth="1"/>
    <col min="6" max="7" width="16.125" bestFit="1" customWidth="1"/>
  </cols>
  <sheetData>
    <row r="1" spans="2:7" ht="14.25" hidden="1" thickBot="1" x14ac:dyDescent="0.2"/>
    <row r="2" spans="2:7" ht="18.75" hidden="1" x14ac:dyDescent="0.15">
      <c r="B2" s="8" t="s">
        <v>0</v>
      </c>
      <c r="C2" s="1"/>
      <c r="D2" s="1"/>
      <c r="E2" s="1"/>
      <c r="F2" s="1"/>
      <c r="G2" s="2"/>
    </row>
    <row r="3" spans="2:7" hidden="1" x14ac:dyDescent="0.15">
      <c r="B3" s="3"/>
      <c r="C3" s="4">
        <v>2021</v>
      </c>
      <c r="D3" s="4" t="s">
        <v>1</v>
      </c>
      <c r="E3" s="4">
        <v>1</v>
      </c>
      <c r="F3" s="4" t="s">
        <v>2</v>
      </c>
      <c r="G3" s="5" t="s">
        <v>3</v>
      </c>
    </row>
    <row r="4" spans="2:7" hidden="1" x14ac:dyDescent="0.15">
      <c r="B4" s="6" t="s">
        <v>4</v>
      </c>
      <c r="C4" s="6"/>
      <c r="D4" s="6"/>
      <c r="E4" s="6"/>
      <c r="F4" s="6"/>
      <c r="G4" s="6" t="s">
        <v>5</v>
      </c>
    </row>
    <row r="5" spans="2:7" hidden="1" x14ac:dyDescent="0.15">
      <c r="B5" s="6" t="s">
        <v>6</v>
      </c>
      <c r="C5" s="6" t="s">
        <v>7</v>
      </c>
      <c r="D5" s="6" t="s">
        <v>8</v>
      </c>
      <c r="E5" s="6" t="s">
        <v>9</v>
      </c>
      <c r="F5" s="6" t="s">
        <v>7</v>
      </c>
      <c r="G5" s="6" t="s">
        <v>8</v>
      </c>
    </row>
    <row r="6" spans="2:7" hidden="1" x14ac:dyDescent="0.15">
      <c r="B6" s="6" t="s">
        <v>10</v>
      </c>
      <c r="C6" s="7"/>
      <c r="D6" s="7"/>
      <c r="E6" s="6" t="s">
        <v>11</v>
      </c>
      <c r="F6" s="7"/>
      <c r="G6" s="7"/>
    </row>
    <row r="7" spans="2:7" hidden="1" x14ac:dyDescent="0.15">
      <c r="B7" s="6" t="s">
        <v>12</v>
      </c>
      <c r="C7" s="14">
        <v>32237925.940000005</v>
      </c>
      <c r="D7" s="14">
        <v>17810564.640000001</v>
      </c>
      <c r="E7" s="6" t="s">
        <v>13</v>
      </c>
      <c r="F7" s="15">
        <v>20000</v>
      </c>
      <c r="G7" s="15">
        <v>20000</v>
      </c>
    </row>
    <row r="8" spans="2:7" hidden="1" x14ac:dyDescent="0.15">
      <c r="B8" s="6" t="s">
        <v>14</v>
      </c>
      <c r="C8" s="14">
        <v>117994</v>
      </c>
      <c r="D8" s="14">
        <v>0</v>
      </c>
      <c r="E8" s="6" t="s">
        <v>15</v>
      </c>
      <c r="F8" s="15">
        <v>0</v>
      </c>
      <c r="G8" s="15">
        <v>0</v>
      </c>
    </row>
    <row r="9" spans="2:7" hidden="1" x14ac:dyDescent="0.15">
      <c r="B9" s="6" t="s">
        <v>16</v>
      </c>
      <c r="C9" s="14">
        <v>2802000</v>
      </c>
      <c r="D9" s="14">
        <v>2942000</v>
      </c>
      <c r="E9" s="6" t="s">
        <v>17</v>
      </c>
      <c r="F9" s="15">
        <v>0</v>
      </c>
      <c r="G9" s="15">
        <v>0</v>
      </c>
    </row>
    <row r="10" spans="2:7" hidden="1" x14ac:dyDescent="0.15">
      <c r="B10" s="6" t="s">
        <v>18</v>
      </c>
      <c r="C10" s="14">
        <v>14845042</v>
      </c>
      <c r="D10" s="14">
        <v>15220390</v>
      </c>
      <c r="E10" s="6" t="s">
        <v>19</v>
      </c>
      <c r="F10" s="15">
        <v>814375</v>
      </c>
      <c r="G10" s="15">
        <v>410400</v>
      </c>
    </row>
    <row r="11" spans="2:7" hidden="1" x14ac:dyDescent="0.15">
      <c r="B11" s="6" t="s">
        <v>20</v>
      </c>
      <c r="C11" s="14">
        <v>3000</v>
      </c>
      <c r="D11" s="14">
        <v>0</v>
      </c>
      <c r="E11" s="6" t="s">
        <v>21</v>
      </c>
      <c r="F11" s="15">
        <v>500000</v>
      </c>
      <c r="G11" s="15">
        <v>1100000</v>
      </c>
    </row>
    <row r="12" spans="2:7" hidden="1" x14ac:dyDescent="0.15">
      <c r="B12" s="6" t="s">
        <v>22</v>
      </c>
      <c r="C12" s="14">
        <v>0</v>
      </c>
      <c r="D12" s="14">
        <v>0</v>
      </c>
      <c r="E12" s="6" t="s">
        <v>23</v>
      </c>
      <c r="F12" s="15">
        <v>17920</v>
      </c>
      <c r="G12" s="15">
        <v>17920</v>
      </c>
    </row>
    <row r="13" spans="2:7" hidden="1" x14ac:dyDescent="0.15">
      <c r="B13" s="6" t="s">
        <v>24</v>
      </c>
      <c r="C13" s="14">
        <v>0</v>
      </c>
      <c r="D13" s="14">
        <v>0</v>
      </c>
      <c r="E13" s="6" t="s">
        <v>25</v>
      </c>
      <c r="F13" s="15">
        <v>1375700</v>
      </c>
      <c r="G13" s="15">
        <v>1375700</v>
      </c>
    </row>
    <row r="14" spans="2:7" hidden="1" x14ac:dyDescent="0.15">
      <c r="B14" s="6" t="s">
        <v>26</v>
      </c>
      <c r="C14" s="14">
        <v>580</v>
      </c>
      <c r="D14" s="14">
        <v>2000</v>
      </c>
      <c r="E14" s="6" t="s">
        <v>27</v>
      </c>
      <c r="F14" s="15">
        <v>0</v>
      </c>
      <c r="G14" s="15">
        <v>0</v>
      </c>
    </row>
    <row r="15" spans="2:7" hidden="1" x14ac:dyDescent="0.15">
      <c r="B15" s="6" t="s">
        <v>28</v>
      </c>
      <c r="C15" s="14">
        <v>19231420</v>
      </c>
      <c r="D15" s="14">
        <v>28000000</v>
      </c>
      <c r="E15" s="6" t="s">
        <v>29</v>
      </c>
      <c r="F15" s="15">
        <v>0</v>
      </c>
      <c r="G15" s="15">
        <v>0</v>
      </c>
    </row>
    <row r="16" spans="2:7" hidden="1" x14ac:dyDescent="0.15">
      <c r="B16" s="6" t="s">
        <v>30</v>
      </c>
      <c r="C16" s="14">
        <v>0</v>
      </c>
      <c r="D16" s="14"/>
      <c r="E16" s="6" t="s">
        <v>31</v>
      </c>
      <c r="F16" s="15">
        <v>0</v>
      </c>
      <c r="G16" s="15">
        <v>0</v>
      </c>
    </row>
    <row r="17" spans="2:7" hidden="1" x14ac:dyDescent="0.15">
      <c r="B17" s="6" t="s">
        <v>32</v>
      </c>
      <c r="C17" s="14">
        <v>0</v>
      </c>
      <c r="D17" s="14">
        <v>0</v>
      </c>
      <c r="E17" s="6" t="s">
        <v>33</v>
      </c>
      <c r="F17" s="15">
        <v>0</v>
      </c>
      <c r="G17" s="15"/>
    </row>
    <row r="18" spans="2:7" hidden="1" x14ac:dyDescent="0.15">
      <c r="B18" s="6" t="s">
        <v>34</v>
      </c>
      <c r="C18" s="14">
        <v>69237961.939999998</v>
      </c>
      <c r="D18" s="14">
        <v>63974954.640000001</v>
      </c>
      <c r="E18" s="6" t="s">
        <v>35</v>
      </c>
      <c r="F18" s="15">
        <v>0</v>
      </c>
      <c r="G18" s="15">
        <v>0</v>
      </c>
    </row>
    <row r="19" spans="2:7" hidden="1" x14ac:dyDescent="0.15">
      <c r="B19" s="6"/>
      <c r="C19" s="14"/>
      <c r="D19" s="14"/>
      <c r="E19" s="6" t="s">
        <v>36</v>
      </c>
      <c r="F19" s="15">
        <v>2727995</v>
      </c>
      <c r="G19" s="15">
        <v>2924020</v>
      </c>
    </row>
    <row r="20" spans="2:7" hidden="1" x14ac:dyDescent="0.15">
      <c r="B20" s="6" t="s">
        <v>37</v>
      </c>
      <c r="C20" s="14"/>
      <c r="D20" s="14"/>
      <c r="E20" s="6" t="s">
        <v>38</v>
      </c>
      <c r="F20" s="15"/>
      <c r="G20" s="15"/>
    </row>
    <row r="21" spans="2:7" hidden="1" x14ac:dyDescent="0.15">
      <c r="B21" s="6" t="s">
        <v>39</v>
      </c>
      <c r="C21" s="14">
        <v>0</v>
      </c>
      <c r="D21" s="14">
        <v>0</v>
      </c>
      <c r="E21" s="6" t="s">
        <v>40</v>
      </c>
      <c r="F21" s="15">
        <v>1000000</v>
      </c>
      <c r="G21" s="15">
        <v>0</v>
      </c>
    </row>
    <row r="22" spans="2:7" hidden="1" x14ac:dyDescent="0.15">
      <c r="B22" s="6" t="s">
        <v>41</v>
      </c>
      <c r="C22" s="14">
        <v>0</v>
      </c>
      <c r="D22" s="14">
        <v>0</v>
      </c>
      <c r="E22" s="6" t="s">
        <v>42</v>
      </c>
      <c r="F22" s="15">
        <v>0</v>
      </c>
      <c r="G22" s="15">
        <v>0</v>
      </c>
    </row>
    <row r="23" spans="2:7" hidden="1" x14ac:dyDescent="0.15">
      <c r="B23" s="6" t="s">
        <v>43</v>
      </c>
      <c r="C23" s="14">
        <v>0</v>
      </c>
      <c r="D23" s="14">
        <v>0</v>
      </c>
      <c r="E23" s="6" t="s">
        <v>44</v>
      </c>
      <c r="F23" s="15">
        <v>0</v>
      </c>
      <c r="G23" s="15">
        <v>0</v>
      </c>
    </row>
    <row r="24" spans="2:7" hidden="1" x14ac:dyDescent="0.15">
      <c r="B24" s="6" t="s">
        <v>45</v>
      </c>
      <c r="C24" s="14">
        <v>0</v>
      </c>
      <c r="D24" s="14">
        <v>0</v>
      </c>
      <c r="E24" s="6" t="s">
        <v>46</v>
      </c>
      <c r="F24" s="15">
        <v>0</v>
      </c>
      <c r="G24" s="15">
        <v>0</v>
      </c>
    </row>
    <row r="25" spans="2:7" hidden="1" x14ac:dyDescent="0.15">
      <c r="B25" s="6" t="s">
        <v>47</v>
      </c>
      <c r="C25" s="14">
        <v>0</v>
      </c>
      <c r="D25" s="14">
        <v>0</v>
      </c>
      <c r="E25" s="6" t="s">
        <v>48</v>
      </c>
      <c r="F25" s="15">
        <v>0</v>
      </c>
      <c r="G25" s="15">
        <v>0</v>
      </c>
    </row>
    <row r="26" spans="2:7" hidden="1" x14ac:dyDescent="0.15">
      <c r="B26" s="6" t="s">
        <v>49</v>
      </c>
      <c r="C26" s="14">
        <v>28004000</v>
      </c>
      <c r="D26" s="14">
        <v>29720000</v>
      </c>
      <c r="E26" s="6" t="s">
        <v>50</v>
      </c>
      <c r="F26" s="15">
        <v>0</v>
      </c>
      <c r="G26" s="15">
        <v>0</v>
      </c>
    </row>
    <row r="27" spans="2:7" hidden="1" x14ac:dyDescent="0.15">
      <c r="B27" s="6" t="s">
        <v>51</v>
      </c>
      <c r="C27" s="14">
        <v>600000</v>
      </c>
      <c r="D27" s="14">
        <v>0</v>
      </c>
      <c r="E27" s="6" t="s">
        <v>52</v>
      </c>
      <c r="F27" s="15">
        <v>0</v>
      </c>
      <c r="G27" s="15"/>
    </row>
    <row r="28" spans="2:7" hidden="1" x14ac:dyDescent="0.15">
      <c r="B28" s="6" t="s">
        <v>53</v>
      </c>
      <c r="C28" s="14">
        <v>0</v>
      </c>
      <c r="D28" s="14">
        <v>0</v>
      </c>
      <c r="E28" s="6" t="s">
        <v>54</v>
      </c>
      <c r="F28" s="15">
        <v>1000000</v>
      </c>
      <c r="G28" s="15">
        <v>0</v>
      </c>
    </row>
    <row r="29" spans="2:7" hidden="1" x14ac:dyDescent="0.15">
      <c r="B29" s="6" t="s">
        <v>55</v>
      </c>
      <c r="C29" s="14">
        <v>0</v>
      </c>
      <c r="D29" s="14">
        <v>0</v>
      </c>
      <c r="E29" s="6" t="s">
        <v>56</v>
      </c>
      <c r="F29" s="15">
        <v>3727995</v>
      </c>
      <c r="G29" s="15">
        <v>2924020</v>
      </c>
    </row>
    <row r="30" spans="2:7" hidden="1" x14ac:dyDescent="0.15">
      <c r="B30" s="6" t="s">
        <v>57</v>
      </c>
      <c r="C30" s="14">
        <v>0</v>
      </c>
      <c r="D30" s="14">
        <v>0</v>
      </c>
      <c r="E30" s="6" t="s">
        <v>58</v>
      </c>
      <c r="F30" s="15"/>
      <c r="G30" s="15"/>
    </row>
    <row r="31" spans="2:7" hidden="1" x14ac:dyDescent="0.15">
      <c r="B31" s="6" t="s">
        <v>59</v>
      </c>
      <c r="C31" s="14">
        <v>0</v>
      </c>
      <c r="D31" s="14">
        <v>0</v>
      </c>
      <c r="E31" s="6" t="s">
        <v>60</v>
      </c>
      <c r="F31" s="15">
        <v>500000</v>
      </c>
      <c r="G31" s="15">
        <v>500000</v>
      </c>
    </row>
    <row r="32" spans="2:7" hidden="1" x14ac:dyDescent="0.15">
      <c r="B32" s="6" t="s">
        <v>61</v>
      </c>
      <c r="C32" s="14">
        <v>0</v>
      </c>
      <c r="D32" s="14">
        <v>0</v>
      </c>
      <c r="E32" s="6" t="s">
        <v>62</v>
      </c>
      <c r="F32" s="15">
        <v>0</v>
      </c>
      <c r="G32" s="15">
        <v>0</v>
      </c>
    </row>
    <row r="33" spans="2:7" hidden="1" x14ac:dyDescent="0.15">
      <c r="B33" s="6" t="s">
        <v>63</v>
      </c>
      <c r="C33" s="14">
        <v>0</v>
      </c>
      <c r="D33" s="14">
        <v>0</v>
      </c>
      <c r="E33" s="6" t="s">
        <v>64</v>
      </c>
      <c r="F33" s="15">
        <v>0</v>
      </c>
      <c r="G33" s="15">
        <v>0</v>
      </c>
    </row>
    <row r="34" spans="2:7" hidden="1" x14ac:dyDescent="0.15">
      <c r="B34" s="6" t="s">
        <v>65</v>
      </c>
      <c r="C34" s="14">
        <v>0</v>
      </c>
      <c r="D34" s="14">
        <v>0</v>
      </c>
      <c r="E34" s="6" t="s">
        <v>66</v>
      </c>
      <c r="F34" s="15">
        <v>540890</v>
      </c>
      <c r="G34" s="15">
        <v>540890</v>
      </c>
    </row>
    <row r="35" spans="2:7" hidden="1" x14ac:dyDescent="0.15">
      <c r="B35" s="6" t="s">
        <v>67</v>
      </c>
      <c r="C35" s="14">
        <v>0</v>
      </c>
      <c r="D35" s="14">
        <v>0</v>
      </c>
      <c r="E35" s="6" t="s">
        <v>68</v>
      </c>
      <c r="F35" s="15">
        <v>93073076.939999998</v>
      </c>
      <c r="G35" s="15">
        <v>89730044.640000001</v>
      </c>
    </row>
    <row r="36" spans="2:7" hidden="1" x14ac:dyDescent="0.15">
      <c r="B36" s="6" t="s">
        <v>69</v>
      </c>
      <c r="C36" s="14">
        <v>28604000</v>
      </c>
      <c r="D36" s="14">
        <v>29720000</v>
      </c>
      <c r="E36" s="6" t="s">
        <v>70</v>
      </c>
      <c r="F36" s="15">
        <v>0</v>
      </c>
      <c r="G36" s="15"/>
    </row>
    <row r="37" spans="2:7" hidden="1" x14ac:dyDescent="0.15">
      <c r="B37" s="6"/>
      <c r="C37" s="14"/>
      <c r="D37" s="14"/>
      <c r="E37" s="6" t="s">
        <v>71</v>
      </c>
      <c r="F37" s="15">
        <v>94113966.939999998</v>
      </c>
      <c r="G37" s="15">
        <v>90770934.640000001</v>
      </c>
    </row>
    <row r="38" spans="2:7" hidden="1" x14ac:dyDescent="0.15">
      <c r="B38" s="6" t="s">
        <v>72</v>
      </c>
      <c r="C38" s="14">
        <v>97841961.939999998</v>
      </c>
      <c r="D38" s="14">
        <v>93694954.640000001</v>
      </c>
      <c r="E38" s="6" t="s">
        <v>73</v>
      </c>
      <c r="F38" s="15">
        <v>97841961.939999998</v>
      </c>
      <c r="G38" s="15">
        <v>93694954.640000001</v>
      </c>
    </row>
    <row r="39" spans="2:7" hidden="1" x14ac:dyDescent="0.15"/>
    <row r="40" spans="2:7" ht="14.25" hidden="1" thickBot="1" x14ac:dyDescent="0.2"/>
    <row r="41" spans="2:7" ht="18.75" hidden="1" x14ac:dyDescent="0.15">
      <c r="B41" s="8" t="s">
        <v>0</v>
      </c>
      <c r="C41" s="1"/>
      <c r="D41" s="1"/>
      <c r="E41" s="1"/>
      <c r="F41" s="1"/>
      <c r="G41" s="2"/>
    </row>
    <row r="42" spans="2:7" hidden="1" x14ac:dyDescent="0.15">
      <c r="B42" s="3"/>
      <c r="C42" s="4">
        <v>2021</v>
      </c>
      <c r="D42" s="4" t="s">
        <v>1</v>
      </c>
      <c r="E42" s="4">
        <v>1</v>
      </c>
      <c r="F42" s="4" t="s">
        <v>2</v>
      </c>
      <c r="G42" s="5" t="s">
        <v>3</v>
      </c>
    </row>
    <row r="43" spans="2:7" hidden="1" x14ac:dyDescent="0.15">
      <c r="B43" s="6" t="s">
        <v>4</v>
      </c>
      <c r="C43" s="6"/>
      <c r="D43" s="6"/>
      <c r="E43" s="6"/>
      <c r="F43" s="6"/>
      <c r="G43" s="6" t="s">
        <v>5</v>
      </c>
    </row>
    <row r="44" spans="2:7" hidden="1" x14ac:dyDescent="0.15">
      <c r="B44" s="6" t="s">
        <v>6</v>
      </c>
      <c r="C44" s="6" t="s">
        <v>7</v>
      </c>
      <c r="D44" s="6" t="s">
        <v>8</v>
      </c>
      <c r="E44" s="6" t="s">
        <v>9</v>
      </c>
      <c r="F44" s="6" t="s">
        <v>7</v>
      </c>
      <c r="G44" s="6" t="s">
        <v>8</v>
      </c>
    </row>
    <row r="45" spans="2:7" hidden="1" x14ac:dyDescent="0.15">
      <c r="B45" s="6" t="s">
        <v>10</v>
      </c>
      <c r="C45" s="7"/>
      <c r="D45" s="7"/>
      <c r="E45" s="6" t="s">
        <v>11</v>
      </c>
      <c r="F45" s="7"/>
      <c r="G45" s="7"/>
    </row>
    <row r="46" spans="2:7" hidden="1" x14ac:dyDescent="0.15">
      <c r="B46" s="6" t="s">
        <v>12</v>
      </c>
      <c r="C46" s="7" t="b">
        <f>C7=资产负债表!C7</f>
        <v>0</v>
      </c>
      <c r="D46" s="7" t="b">
        <f>D7=资产负债表!D7</f>
        <v>0</v>
      </c>
      <c r="E46" s="6" t="s">
        <v>13</v>
      </c>
      <c r="F46" s="7" t="b">
        <f>F7=资产负债表!F7</f>
        <v>0</v>
      </c>
      <c r="G46" s="7" t="b">
        <f>G7=资产负债表!G7</f>
        <v>0</v>
      </c>
    </row>
    <row r="47" spans="2:7" hidden="1" x14ac:dyDescent="0.15">
      <c r="B47" s="6" t="s">
        <v>14</v>
      </c>
      <c r="C47" s="7" t="b">
        <f>C8=资产负债表!C8</f>
        <v>0</v>
      </c>
      <c r="D47" s="7"/>
      <c r="E47" s="6" t="s">
        <v>15</v>
      </c>
      <c r="F47" s="7"/>
      <c r="G47" s="7"/>
    </row>
    <row r="48" spans="2:7" hidden="1" x14ac:dyDescent="0.15">
      <c r="B48" s="6" t="s">
        <v>16</v>
      </c>
      <c r="C48" s="7" t="b">
        <f>C9=资产负债表!C9</f>
        <v>0</v>
      </c>
      <c r="D48" s="7" t="b">
        <f>D9=资产负债表!D9</f>
        <v>0</v>
      </c>
      <c r="E48" s="6" t="s">
        <v>17</v>
      </c>
      <c r="F48" s="7"/>
      <c r="G48" s="7"/>
    </row>
    <row r="49" spans="2:7" hidden="1" x14ac:dyDescent="0.15">
      <c r="B49" s="6" t="s">
        <v>18</v>
      </c>
      <c r="C49" s="7" t="b">
        <f>C10=资产负债表!C10</f>
        <v>0</v>
      </c>
      <c r="D49" s="7" t="b">
        <f>D10=资产负债表!D10</f>
        <v>0</v>
      </c>
      <c r="E49" s="6" t="s">
        <v>19</v>
      </c>
      <c r="F49" s="7" t="b">
        <f>F10=资产负债表!F10</f>
        <v>0</v>
      </c>
      <c r="G49" s="7" t="b">
        <f>G10=资产负债表!G10</f>
        <v>0</v>
      </c>
    </row>
    <row r="50" spans="2:7" hidden="1" x14ac:dyDescent="0.15">
      <c r="B50" s="6" t="s">
        <v>20</v>
      </c>
      <c r="C50" s="7" t="b">
        <f>C11=资产负债表!C11</f>
        <v>0</v>
      </c>
      <c r="D50" s="7"/>
      <c r="E50" s="6" t="s">
        <v>21</v>
      </c>
      <c r="F50" s="7" t="b">
        <f>F11=资产负债表!F11</f>
        <v>0</v>
      </c>
      <c r="G50" s="7" t="b">
        <f>G11=资产负债表!G11</f>
        <v>0</v>
      </c>
    </row>
    <row r="51" spans="2:7" hidden="1" x14ac:dyDescent="0.15">
      <c r="B51" s="6" t="s">
        <v>22</v>
      </c>
      <c r="C51" s="7"/>
      <c r="D51" s="7"/>
      <c r="E51" s="6" t="s">
        <v>23</v>
      </c>
      <c r="F51" s="7" t="b">
        <f>F12=资产负债表!F12</f>
        <v>0</v>
      </c>
      <c r="G51" s="7" t="b">
        <f>G12=资产负债表!G12</f>
        <v>0</v>
      </c>
    </row>
    <row r="52" spans="2:7" hidden="1" x14ac:dyDescent="0.15">
      <c r="B52" s="6" t="s">
        <v>24</v>
      </c>
      <c r="C52" s="7"/>
      <c r="D52" s="7"/>
      <c r="E52" s="6" t="s">
        <v>25</v>
      </c>
      <c r="F52" s="7" t="b">
        <f>F13=资产负债表!F13</f>
        <v>0</v>
      </c>
      <c r="G52" s="7" t="b">
        <f>G13=资产负债表!G13</f>
        <v>0</v>
      </c>
    </row>
    <row r="53" spans="2:7" hidden="1" x14ac:dyDescent="0.15">
      <c r="B53" s="6" t="s">
        <v>26</v>
      </c>
      <c r="C53" s="7" t="b">
        <f>C14=资产负债表!C14</f>
        <v>0</v>
      </c>
      <c r="D53" s="7" t="b">
        <f>D14=资产负债表!D14</f>
        <v>0</v>
      </c>
      <c r="E53" s="6" t="s">
        <v>27</v>
      </c>
      <c r="F53" s="7"/>
      <c r="G53" s="7"/>
    </row>
    <row r="54" spans="2:7" hidden="1" x14ac:dyDescent="0.15">
      <c r="B54" s="6" t="s">
        <v>28</v>
      </c>
      <c r="C54" s="7" t="b">
        <f>C15=资产负债表!C15</f>
        <v>0</v>
      </c>
      <c r="D54" s="7" t="b">
        <f>D15=资产负债表!D15</f>
        <v>0</v>
      </c>
      <c r="E54" s="6" t="s">
        <v>29</v>
      </c>
      <c r="F54" s="7"/>
      <c r="G54" s="7"/>
    </row>
    <row r="55" spans="2:7" hidden="1" x14ac:dyDescent="0.15">
      <c r="B55" s="6" t="s">
        <v>30</v>
      </c>
      <c r="C55" s="7"/>
      <c r="D55" s="7"/>
      <c r="E55" s="6" t="s">
        <v>31</v>
      </c>
      <c r="F55" s="7"/>
      <c r="G55" s="7"/>
    </row>
    <row r="56" spans="2:7" hidden="1" x14ac:dyDescent="0.15">
      <c r="B56" s="6" t="s">
        <v>32</v>
      </c>
      <c r="C56" s="7"/>
      <c r="D56" s="7"/>
      <c r="E56" s="6" t="s">
        <v>33</v>
      </c>
      <c r="F56" s="7"/>
      <c r="G56" s="7"/>
    </row>
    <row r="57" spans="2:7" hidden="1" x14ac:dyDescent="0.15">
      <c r="B57" s="6" t="s">
        <v>34</v>
      </c>
      <c r="C57" s="7" t="b">
        <f>C18=资产负债表!C18</f>
        <v>0</v>
      </c>
      <c r="D57" s="7" t="b">
        <f>D18=资产负债表!D18</f>
        <v>0</v>
      </c>
      <c r="E57" s="6" t="s">
        <v>35</v>
      </c>
      <c r="F57" s="7"/>
      <c r="G57" s="7"/>
    </row>
    <row r="58" spans="2:7" hidden="1" x14ac:dyDescent="0.15">
      <c r="B58" s="6"/>
      <c r="C58" s="7"/>
      <c r="D58" s="7"/>
      <c r="E58" s="6" t="s">
        <v>36</v>
      </c>
      <c r="F58" s="7" t="b">
        <f>F19=资产负债表!F19</f>
        <v>0</v>
      </c>
      <c r="G58" s="7" t="b">
        <f>G19=资产负债表!G19</f>
        <v>0</v>
      </c>
    </row>
    <row r="59" spans="2:7" hidden="1" x14ac:dyDescent="0.15">
      <c r="B59" s="6" t="s">
        <v>37</v>
      </c>
      <c r="C59" s="7"/>
      <c r="D59" s="7"/>
      <c r="E59" s="6" t="s">
        <v>38</v>
      </c>
      <c r="F59" s="7"/>
      <c r="G59" s="7"/>
    </row>
    <row r="60" spans="2:7" hidden="1" x14ac:dyDescent="0.15">
      <c r="B60" s="6" t="s">
        <v>39</v>
      </c>
      <c r="C60" s="7"/>
      <c r="D60" s="7"/>
      <c r="E60" s="6" t="s">
        <v>40</v>
      </c>
      <c r="F60" s="7" t="b">
        <f>F21=资产负债表!F21</f>
        <v>0</v>
      </c>
      <c r="G60" s="7"/>
    </row>
    <row r="61" spans="2:7" hidden="1" x14ac:dyDescent="0.15">
      <c r="B61" s="6" t="s">
        <v>41</v>
      </c>
      <c r="C61" s="7"/>
      <c r="D61" s="7"/>
      <c r="E61" s="6" t="s">
        <v>42</v>
      </c>
      <c r="F61" s="7"/>
      <c r="G61" s="7"/>
    </row>
    <row r="62" spans="2:7" hidden="1" x14ac:dyDescent="0.15">
      <c r="B62" s="6" t="s">
        <v>43</v>
      </c>
      <c r="C62" s="7"/>
      <c r="D62" s="7"/>
      <c r="E62" s="6" t="s">
        <v>44</v>
      </c>
      <c r="F62" s="7"/>
      <c r="G62" s="7"/>
    </row>
    <row r="63" spans="2:7" hidden="1" x14ac:dyDescent="0.15">
      <c r="B63" s="6" t="s">
        <v>45</v>
      </c>
      <c r="C63" s="7"/>
      <c r="D63" s="7"/>
      <c r="E63" s="6" t="s">
        <v>46</v>
      </c>
      <c r="F63" s="7"/>
      <c r="G63" s="7"/>
    </row>
    <row r="64" spans="2:7" hidden="1" x14ac:dyDescent="0.15">
      <c r="B64" s="6" t="s">
        <v>47</v>
      </c>
      <c r="C64" s="7"/>
      <c r="D64" s="7"/>
      <c r="E64" s="6" t="s">
        <v>48</v>
      </c>
      <c r="F64" s="7"/>
      <c r="G64" s="7"/>
    </row>
    <row r="65" spans="1:7" hidden="1" x14ac:dyDescent="0.15">
      <c r="B65" s="6" t="s">
        <v>49</v>
      </c>
      <c r="C65" s="7" t="b">
        <f>C26=资产负债表!C26</f>
        <v>0</v>
      </c>
      <c r="D65" s="7" t="b">
        <f>D26=资产负债表!D26</f>
        <v>0</v>
      </c>
      <c r="E65" s="6" t="s">
        <v>50</v>
      </c>
      <c r="F65" s="7"/>
      <c r="G65" s="7"/>
    </row>
    <row r="66" spans="1:7" hidden="1" x14ac:dyDescent="0.15">
      <c r="B66" s="6" t="s">
        <v>51</v>
      </c>
      <c r="C66" s="7" t="b">
        <f>C27=资产负债表!C27</f>
        <v>0</v>
      </c>
      <c r="D66" s="7"/>
      <c r="E66" s="6" t="s">
        <v>52</v>
      </c>
      <c r="F66" s="7"/>
      <c r="G66" s="7"/>
    </row>
    <row r="67" spans="1:7" hidden="1" x14ac:dyDescent="0.15">
      <c r="B67" s="6" t="s">
        <v>53</v>
      </c>
      <c r="C67" s="7"/>
      <c r="D67" s="7"/>
      <c r="E67" s="6" t="s">
        <v>54</v>
      </c>
      <c r="F67" s="7" t="b">
        <f>F28=资产负债表!F28</f>
        <v>0</v>
      </c>
      <c r="G67" s="7"/>
    </row>
    <row r="68" spans="1:7" hidden="1" x14ac:dyDescent="0.15">
      <c r="B68" s="6" t="s">
        <v>55</v>
      </c>
      <c r="C68" s="7"/>
      <c r="D68" s="7"/>
      <c r="E68" s="6" t="s">
        <v>56</v>
      </c>
      <c r="F68" s="7" t="b">
        <f>F29=资产负债表!F29</f>
        <v>0</v>
      </c>
      <c r="G68" s="7" t="b">
        <f>G29=资产负债表!G29</f>
        <v>0</v>
      </c>
    </row>
    <row r="69" spans="1:7" hidden="1" x14ac:dyDescent="0.15">
      <c r="B69" s="6" t="s">
        <v>57</v>
      </c>
      <c r="C69" s="7"/>
      <c r="D69" s="7"/>
      <c r="E69" s="6" t="s">
        <v>58</v>
      </c>
      <c r="F69" s="7"/>
      <c r="G69" s="7"/>
    </row>
    <row r="70" spans="1:7" hidden="1" x14ac:dyDescent="0.15">
      <c r="B70" s="6" t="s">
        <v>59</v>
      </c>
      <c r="C70" s="7"/>
      <c r="D70" s="7"/>
      <c r="E70" s="6" t="s">
        <v>60</v>
      </c>
      <c r="F70" s="7" t="b">
        <f>F31=资产负债表!F31</f>
        <v>0</v>
      </c>
      <c r="G70" s="7" t="b">
        <f>G31=资产负债表!G31</f>
        <v>0</v>
      </c>
    </row>
    <row r="71" spans="1:7" hidden="1" x14ac:dyDescent="0.15">
      <c r="B71" s="6" t="s">
        <v>61</v>
      </c>
      <c r="C71" s="7"/>
      <c r="D71" s="7"/>
      <c r="E71" s="6" t="s">
        <v>62</v>
      </c>
      <c r="F71" s="7"/>
      <c r="G71" s="7"/>
    </row>
    <row r="72" spans="1:7" hidden="1" x14ac:dyDescent="0.15">
      <c r="B72" s="6" t="s">
        <v>63</v>
      </c>
      <c r="C72" s="7"/>
      <c r="D72" s="7"/>
      <c r="E72" s="6" t="s">
        <v>64</v>
      </c>
      <c r="F72" s="7"/>
      <c r="G72" s="7"/>
    </row>
    <row r="73" spans="1:7" hidden="1" x14ac:dyDescent="0.15">
      <c r="B73" s="6" t="s">
        <v>65</v>
      </c>
      <c r="C73" s="7"/>
      <c r="D73" s="7"/>
      <c r="E73" s="6" t="s">
        <v>66</v>
      </c>
      <c r="F73" s="7" t="b">
        <f>F34=资产负债表!F34</f>
        <v>0</v>
      </c>
      <c r="G73" s="7" t="b">
        <f>G34=资产负债表!G34</f>
        <v>0</v>
      </c>
    </row>
    <row r="74" spans="1:7" hidden="1" x14ac:dyDescent="0.15">
      <c r="B74" s="6" t="s">
        <v>67</v>
      </c>
      <c r="C74" s="7"/>
      <c r="D74" s="7"/>
      <c r="E74" s="6" t="s">
        <v>68</v>
      </c>
      <c r="F74" s="7" t="b">
        <f>F35=资产负债表!F35</f>
        <v>0</v>
      </c>
      <c r="G74" s="7" t="b">
        <f>G35=资产负债表!G35</f>
        <v>0</v>
      </c>
    </row>
    <row r="75" spans="1:7" hidden="1" x14ac:dyDescent="0.15">
      <c r="B75" s="6" t="s">
        <v>69</v>
      </c>
      <c r="C75" s="7" t="b">
        <f>C36=资产负债表!C36</f>
        <v>0</v>
      </c>
      <c r="D75" s="7" t="b">
        <f>D36=资产负债表!D36</f>
        <v>0</v>
      </c>
      <c r="E75" s="6" t="s">
        <v>70</v>
      </c>
      <c r="F75" s="7"/>
      <c r="G75" s="7"/>
    </row>
    <row r="76" spans="1:7" hidden="1" x14ac:dyDescent="0.15">
      <c r="B76" s="6"/>
      <c r="C76" s="7"/>
      <c r="D76" s="7"/>
      <c r="E76" s="6" t="s">
        <v>71</v>
      </c>
      <c r="F76" s="7" t="b">
        <f>F37=资产负债表!F37</f>
        <v>0</v>
      </c>
      <c r="G76" s="7" t="b">
        <f>G37=资产负债表!G37</f>
        <v>0</v>
      </c>
    </row>
    <row r="77" spans="1:7" hidden="1" x14ac:dyDescent="0.15">
      <c r="B77" s="6" t="s">
        <v>72</v>
      </c>
      <c r="C77" s="7" t="b">
        <f>C38=资产负债表!C38</f>
        <v>0</v>
      </c>
      <c r="D77" s="7" t="b">
        <f>D38=资产负债表!D38</f>
        <v>0</v>
      </c>
      <c r="E77" s="6" t="s">
        <v>73</v>
      </c>
      <c r="F77" s="7" t="b">
        <f>F38=资产负债表!F38</f>
        <v>0</v>
      </c>
      <c r="G77" s="7" t="b">
        <f>G38=资产负债表!G38</f>
        <v>0</v>
      </c>
    </row>
    <row r="78" spans="1:7" hidden="1" x14ac:dyDescent="0.15"/>
    <row r="80" spans="1:7" x14ac:dyDescent="0.15">
      <c r="A80" t="s">
        <v>142</v>
      </c>
      <c r="B80" t="b">
        <v>1</v>
      </c>
      <c r="C80">
        <f>COUNTIF(C45:G77,TRUE)</f>
        <v>0</v>
      </c>
    </row>
    <row r="81" spans="1:3" x14ac:dyDescent="0.15">
      <c r="B81" t="b">
        <v>0</v>
      </c>
      <c r="C81">
        <f>COUNTIF(C45:G77,FALSE)</f>
        <v>47</v>
      </c>
    </row>
    <row r="83" spans="1:3" x14ac:dyDescent="0.15">
      <c r="A83" t="s">
        <v>143</v>
      </c>
      <c r="B83" t="b">
        <v>1</v>
      </c>
      <c r="C83">
        <f>COUNTIF('IS（勿删）'!C32:D51,TRUE)</f>
        <v>0</v>
      </c>
    </row>
    <row r="84" spans="1:3" x14ac:dyDescent="0.15">
      <c r="B84" t="b">
        <v>0</v>
      </c>
      <c r="C84">
        <f>COUNTIF('IS（勿删）'!C32:D51,FALSE)</f>
        <v>24</v>
      </c>
    </row>
    <row r="86" spans="1:3" x14ac:dyDescent="0.15">
      <c r="A86" t="s">
        <v>144</v>
      </c>
      <c r="B86" t="b">
        <v>1</v>
      </c>
      <c r="C86">
        <f>COUNTIF('CS（勿删）'!C51:D87,TRUE)</f>
        <v>0</v>
      </c>
    </row>
    <row r="87" spans="1:3" x14ac:dyDescent="0.15">
      <c r="B87" t="b">
        <v>0</v>
      </c>
      <c r="C87">
        <f>COUNTIF('CS（勿删）'!C51:D87,FALSE)</f>
        <v>23</v>
      </c>
    </row>
    <row r="90" spans="1:3" x14ac:dyDescent="0.15">
      <c r="A90" t="s">
        <v>145</v>
      </c>
      <c r="B90" t="b">
        <v>1</v>
      </c>
      <c r="C90">
        <f>C80+C83+C86</f>
        <v>0</v>
      </c>
    </row>
    <row r="91" spans="1:3" x14ac:dyDescent="0.15">
      <c r="B91" t="b">
        <v>0</v>
      </c>
      <c r="C91">
        <f>C81+C84+C87</f>
        <v>94</v>
      </c>
    </row>
    <row r="93" spans="1:3" x14ac:dyDescent="0.15">
      <c r="A93" t="s">
        <v>146</v>
      </c>
      <c r="B93" s="13">
        <f>C90/(C90+C91)</f>
        <v>0</v>
      </c>
    </row>
  </sheetData>
  <sheetProtection password="DFCF" sheet="1" objects="1" scenarios="1"/>
  <mergeCells count="2">
    <mergeCell ref="B2:G2"/>
    <mergeCell ref="B41:G4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opLeftCell="A52" workbookViewId="0">
      <selection activeCell="A52" sqref="A1:XFD1048576"/>
    </sheetView>
  </sheetViews>
  <sheetFormatPr defaultRowHeight="13.5" x14ac:dyDescent="0.15"/>
  <cols>
    <col min="2" max="2" width="45.875" bestFit="1" customWidth="1"/>
    <col min="3" max="4" width="16.125" bestFit="1" customWidth="1"/>
  </cols>
  <sheetData>
    <row r="1" spans="2:4" ht="14.25" hidden="1" thickBot="1" x14ac:dyDescent="0.2"/>
    <row r="2" spans="2:4" ht="18.75" hidden="1" x14ac:dyDescent="0.15">
      <c r="B2" s="8" t="s">
        <v>74</v>
      </c>
      <c r="C2" s="1"/>
      <c r="D2" s="2"/>
    </row>
    <row r="3" spans="2:4" hidden="1" x14ac:dyDescent="0.15">
      <c r="B3" s="3" t="s">
        <v>75</v>
      </c>
      <c r="C3" s="4"/>
      <c r="D3" s="5" t="s">
        <v>76</v>
      </c>
    </row>
    <row r="4" spans="2:4" hidden="1" x14ac:dyDescent="0.15">
      <c r="B4" s="6" t="s">
        <v>4</v>
      </c>
      <c r="C4" s="6"/>
      <c r="D4" s="6" t="s">
        <v>5</v>
      </c>
    </row>
    <row r="5" spans="2:4" hidden="1" x14ac:dyDescent="0.15">
      <c r="B5" s="6" t="s">
        <v>77</v>
      </c>
      <c r="C5" s="6" t="s">
        <v>78</v>
      </c>
      <c r="D5" s="6" t="s">
        <v>79</v>
      </c>
    </row>
    <row r="6" spans="2:4" hidden="1" x14ac:dyDescent="0.15">
      <c r="B6" s="6" t="s">
        <v>80</v>
      </c>
      <c r="C6" s="14">
        <v>16246900</v>
      </c>
      <c r="D6" s="14">
        <v>16246900</v>
      </c>
    </row>
    <row r="7" spans="2:4" hidden="1" x14ac:dyDescent="0.15">
      <c r="B7" s="6" t="s">
        <v>81</v>
      </c>
      <c r="C7" s="14">
        <v>9375000</v>
      </c>
      <c r="D7" s="14">
        <v>9375000</v>
      </c>
    </row>
    <row r="8" spans="2:4" hidden="1" x14ac:dyDescent="0.15">
      <c r="B8" s="6" t="s">
        <v>82</v>
      </c>
      <c r="C8" s="14">
        <v>248642.04</v>
      </c>
      <c r="D8" s="14">
        <v>248642.04</v>
      </c>
    </row>
    <row r="9" spans="2:4" hidden="1" x14ac:dyDescent="0.15">
      <c r="B9" s="6" t="s">
        <v>83</v>
      </c>
      <c r="C9" s="14">
        <v>4845</v>
      </c>
      <c r="D9" s="14">
        <v>4845</v>
      </c>
    </row>
    <row r="10" spans="2:4" hidden="1" x14ac:dyDescent="0.15">
      <c r="B10" s="6" t="s">
        <v>84</v>
      </c>
      <c r="C10" s="14">
        <v>2434518.19</v>
      </c>
      <c r="D10" s="14">
        <v>2434518.19</v>
      </c>
    </row>
    <row r="11" spans="2:4" hidden="1" x14ac:dyDescent="0.15">
      <c r="B11" s="6" t="s">
        <v>85</v>
      </c>
      <c r="C11" s="14">
        <v>1820</v>
      </c>
      <c r="D11" s="14">
        <v>1820</v>
      </c>
    </row>
    <row r="12" spans="2:4" hidden="1" x14ac:dyDescent="0.15">
      <c r="B12" s="6" t="s">
        <v>86</v>
      </c>
      <c r="C12" s="14">
        <v>0</v>
      </c>
      <c r="D12" s="14">
        <v>0</v>
      </c>
    </row>
    <row r="13" spans="2:4" hidden="1" x14ac:dyDescent="0.15">
      <c r="B13" s="6" t="s">
        <v>87</v>
      </c>
      <c r="C13" s="14">
        <v>0</v>
      </c>
      <c r="D13" s="14">
        <v>0</v>
      </c>
    </row>
    <row r="14" spans="2:4" hidden="1" x14ac:dyDescent="0.15">
      <c r="B14" s="6" t="s">
        <v>88</v>
      </c>
      <c r="C14" s="14">
        <v>2968.3</v>
      </c>
      <c r="D14" s="14">
        <v>2968.3</v>
      </c>
    </row>
    <row r="15" spans="2:4" hidden="1" x14ac:dyDescent="0.15">
      <c r="B15" s="6" t="s">
        <v>89</v>
      </c>
      <c r="C15" s="14">
        <v>0</v>
      </c>
      <c r="D15" s="14">
        <v>0</v>
      </c>
    </row>
    <row r="16" spans="2:4" hidden="1" x14ac:dyDescent="0.15">
      <c r="B16" s="6" t="s">
        <v>90</v>
      </c>
      <c r="C16" s="14">
        <v>4185043.07</v>
      </c>
      <c r="D16" s="14">
        <v>4185043.07</v>
      </c>
    </row>
    <row r="17" spans="2:4" hidden="1" x14ac:dyDescent="0.15">
      <c r="B17" s="6" t="s">
        <v>91</v>
      </c>
      <c r="C17" s="14">
        <v>271000</v>
      </c>
      <c r="D17" s="14">
        <v>271000</v>
      </c>
    </row>
    <row r="18" spans="2:4" hidden="1" x14ac:dyDescent="0.15">
      <c r="B18" s="6" t="s">
        <v>92</v>
      </c>
      <c r="C18" s="14">
        <v>0</v>
      </c>
      <c r="D18" s="14">
        <v>0</v>
      </c>
    </row>
    <row r="19" spans="2:4" hidden="1" x14ac:dyDescent="0.15">
      <c r="B19" s="6" t="s">
        <v>93</v>
      </c>
      <c r="C19" s="14">
        <v>0</v>
      </c>
      <c r="D19" s="14">
        <v>0</v>
      </c>
    </row>
    <row r="20" spans="2:4" hidden="1" x14ac:dyDescent="0.15">
      <c r="B20" s="6" t="s">
        <v>94</v>
      </c>
      <c r="C20" s="14">
        <v>4456043.07</v>
      </c>
      <c r="D20" s="14">
        <v>4456043.07</v>
      </c>
    </row>
    <row r="21" spans="2:4" hidden="1" x14ac:dyDescent="0.15">
      <c r="B21" s="6" t="s">
        <v>95</v>
      </c>
      <c r="C21" s="14">
        <v>1113010.77</v>
      </c>
      <c r="D21" s="14">
        <v>1113010.77</v>
      </c>
    </row>
    <row r="22" spans="2:4" hidden="1" x14ac:dyDescent="0.15">
      <c r="B22" s="6" t="s">
        <v>96</v>
      </c>
      <c r="C22" s="14">
        <v>3343032.3000000003</v>
      </c>
      <c r="D22" s="14">
        <v>3343032.3000000003</v>
      </c>
    </row>
    <row r="23" spans="2:4" hidden="1" x14ac:dyDescent="0.15">
      <c r="B23" s="6" t="s">
        <v>97</v>
      </c>
      <c r="C23" s="16"/>
      <c r="D23" s="16"/>
    </row>
    <row r="24" spans="2:4" hidden="1" x14ac:dyDescent="0.15">
      <c r="B24" s="6" t="s">
        <v>98</v>
      </c>
      <c r="C24" s="6"/>
      <c r="D24" s="6"/>
    </row>
    <row r="25" spans="2:4" hidden="1" x14ac:dyDescent="0.15">
      <c r="B25" s="6" t="s">
        <v>99</v>
      </c>
      <c r="C25" s="6"/>
      <c r="D25" s="6"/>
    </row>
    <row r="26" spans="2:4" hidden="1" x14ac:dyDescent="0.15"/>
    <row r="27" spans="2:4" ht="14.25" hidden="1" thickBot="1" x14ac:dyDescent="0.2"/>
    <row r="28" spans="2:4" ht="18.75" hidden="1" x14ac:dyDescent="0.15">
      <c r="B28" s="8" t="s">
        <v>74</v>
      </c>
      <c r="C28" s="1"/>
      <c r="D28" s="2"/>
    </row>
    <row r="29" spans="2:4" hidden="1" x14ac:dyDescent="0.15">
      <c r="B29" s="3" t="s">
        <v>75</v>
      </c>
      <c r="C29" s="4"/>
      <c r="D29" s="5" t="s">
        <v>76</v>
      </c>
    </row>
    <row r="30" spans="2:4" hidden="1" x14ac:dyDescent="0.15">
      <c r="B30" s="6" t="s">
        <v>4</v>
      </c>
      <c r="C30" s="6"/>
      <c r="D30" s="6" t="s">
        <v>5</v>
      </c>
    </row>
    <row r="31" spans="2:4" hidden="1" x14ac:dyDescent="0.15">
      <c r="B31" s="6" t="s">
        <v>77</v>
      </c>
      <c r="C31" s="6" t="s">
        <v>78</v>
      </c>
      <c r="D31" s="6" t="s">
        <v>79</v>
      </c>
    </row>
    <row r="32" spans="2:4" hidden="1" x14ac:dyDescent="0.15">
      <c r="B32" s="6" t="s">
        <v>80</v>
      </c>
      <c r="C32" s="7" t="b">
        <f>C6=利润表!C6</f>
        <v>0</v>
      </c>
      <c r="D32" s="7" t="b">
        <f>D6=利润表!D6</f>
        <v>0</v>
      </c>
    </row>
    <row r="33" spans="2:4" hidden="1" x14ac:dyDescent="0.15">
      <c r="B33" s="6" t="s">
        <v>81</v>
      </c>
      <c r="C33" s="7" t="b">
        <f>C7=利润表!C7</f>
        <v>0</v>
      </c>
      <c r="D33" s="7" t="b">
        <f>D7=利润表!D7</f>
        <v>0</v>
      </c>
    </row>
    <row r="34" spans="2:4" hidden="1" x14ac:dyDescent="0.15">
      <c r="B34" s="6" t="s">
        <v>82</v>
      </c>
      <c r="C34" s="7" t="b">
        <f>C8=利润表!C8</f>
        <v>0</v>
      </c>
      <c r="D34" s="7" t="b">
        <f>D8=利润表!D8</f>
        <v>0</v>
      </c>
    </row>
    <row r="35" spans="2:4" hidden="1" x14ac:dyDescent="0.15">
      <c r="B35" s="6" t="s">
        <v>83</v>
      </c>
      <c r="C35" s="7" t="b">
        <f>C9=利润表!C9</f>
        <v>0</v>
      </c>
      <c r="D35" s="7" t="b">
        <f>D9=利润表!D9</f>
        <v>0</v>
      </c>
    </row>
    <row r="36" spans="2:4" hidden="1" x14ac:dyDescent="0.15">
      <c r="B36" s="6" t="s">
        <v>84</v>
      </c>
      <c r="C36" s="7" t="b">
        <f>C10=利润表!C10</f>
        <v>0</v>
      </c>
      <c r="D36" s="7" t="b">
        <f>D10=利润表!D10</f>
        <v>0</v>
      </c>
    </row>
    <row r="37" spans="2:4" hidden="1" x14ac:dyDescent="0.15">
      <c r="B37" s="6" t="s">
        <v>85</v>
      </c>
      <c r="C37" s="7" t="b">
        <f>C11=利润表!C11</f>
        <v>0</v>
      </c>
      <c r="D37" s="7" t="b">
        <f>D11=利润表!D11</f>
        <v>0</v>
      </c>
    </row>
    <row r="38" spans="2:4" hidden="1" x14ac:dyDescent="0.15">
      <c r="B38" s="6" t="s">
        <v>86</v>
      </c>
      <c r="C38" s="7"/>
      <c r="D38" s="7"/>
    </row>
    <row r="39" spans="2:4" hidden="1" x14ac:dyDescent="0.15">
      <c r="B39" s="6" t="s">
        <v>87</v>
      </c>
      <c r="C39" s="7"/>
      <c r="D39" s="7"/>
    </row>
    <row r="40" spans="2:4" hidden="1" x14ac:dyDescent="0.15">
      <c r="B40" s="6" t="s">
        <v>88</v>
      </c>
      <c r="C40" s="7" t="b">
        <f>C14=利润表!C14</f>
        <v>0</v>
      </c>
      <c r="D40" s="7" t="b">
        <f>D14=利润表!D14</f>
        <v>0</v>
      </c>
    </row>
    <row r="41" spans="2:4" hidden="1" x14ac:dyDescent="0.15">
      <c r="B41" s="6" t="s">
        <v>89</v>
      </c>
      <c r="C41" s="7"/>
      <c r="D41" s="7"/>
    </row>
    <row r="42" spans="2:4" hidden="1" x14ac:dyDescent="0.15">
      <c r="B42" s="6" t="s">
        <v>90</v>
      </c>
      <c r="C42" s="7" t="b">
        <f>C16=利润表!C16</f>
        <v>0</v>
      </c>
      <c r="D42" s="7" t="b">
        <f>D16=利润表!D16</f>
        <v>0</v>
      </c>
    </row>
    <row r="43" spans="2:4" hidden="1" x14ac:dyDescent="0.15">
      <c r="B43" s="6" t="s">
        <v>91</v>
      </c>
      <c r="C43" s="7" t="b">
        <f>C17=利润表!C17</f>
        <v>0</v>
      </c>
      <c r="D43" s="7" t="b">
        <f>D17=利润表!D17</f>
        <v>0</v>
      </c>
    </row>
    <row r="44" spans="2:4" hidden="1" x14ac:dyDescent="0.15">
      <c r="B44" s="6" t="s">
        <v>92</v>
      </c>
      <c r="C44" s="7"/>
      <c r="D44" s="7"/>
    </row>
    <row r="45" spans="2:4" hidden="1" x14ac:dyDescent="0.15">
      <c r="B45" s="6" t="s">
        <v>93</v>
      </c>
      <c r="C45" s="7"/>
      <c r="D45" s="7"/>
    </row>
    <row r="46" spans="2:4" hidden="1" x14ac:dyDescent="0.15">
      <c r="B46" s="6" t="s">
        <v>94</v>
      </c>
      <c r="C46" s="7" t="b">
        <f>C20=利润表!C20</f>
        <v>0</v>
      </c>
      <c r="D46" s="7" t="b">
        <f>D20=利润表!D20</f>
        <v>0</v>
      </c>
    </row>
    <row r="47" spans="2:4" hidden="1" x14ac:dyDescent="0.15">
      <c r="B47" s="6" t="s">
        <v>95</v>
      </c>
      <c r="C47" s="7" t="b">
        <f>C21=利润表!C21</f>
        <v>0</v>
      </c>
      <c r="D47" s="7" t="b">
        <f>D21=利润表!D21</f>
        <v>0</v>
      </c>
    </row>
    <row r="48" spans="2:4" hidden="1" x14ac:dyDescent="0.15">
      <c r="B48" s="6" t="s">
        <v>96</v>
      </c>
      <c r="C48" s="7" t="b">
        <f>C22=利润表!C22</f>
        <v>0</v>
      </c>
      <c r="D48" s="7" t="b">
        <f>D22=利润表!D22</f>
        <v>0</v>
      </c>
    </row>
    <row r="49" spans="2:4" hidden="1" x14ac:dyDescent="0.15">
      <c r="B49" s="6" t="s">
        <v>97</v>
      </c>
      <c r="C49" s="7"/>
      <c r="D49" s="7"/>
    </row>
    <row r="50" spans="2:4" hidden="1" x14ac:dyDescent="0.15">
      <c r="B50" s="6" t="s">
        <v>98</v>
      </c>
      <c r="C50" s="7"/>
      <c r="D50" s="7"/>
    </row>
    <row r="51" spans="2:4" hidden="1" x14ac:dyDescent="0.15">
      <c r="B51" s="6" t="s">
        <v>99</v>
      </c>
      <c r="C51" s="7"/>
      <c r="D51" s="7"/>
    </row>
  </sheetData>
  <sheetProtection password="DFCF" sheet="1" objects="1" scenarios="1"/>
  <mergeCells count="2">
    <mergeCell ref="B2:D2"/>
    <mergeCell ref="B28:D2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7"/>
  <sheetViews>
    <sheetView topLeftCell="A88" workbookViewId="0">
      <selection activeCell="A88" sqref="A88:XFD88"/>
    </sheetView>
  </sheetViews>
  <sheetFormatPr defaultRowHeight="13.5" x14ac:dyDescent="0.15"/>
  <cols>
    <col min="2" max="2" width="61.5" bestFit="1" customWidth="1"/>
    <col min="3" max="3" width="16.125" bestFit="1" customWidth="1"/>
    <col min="4" max="4" width="9.25" bestFit="1" customWidth="1"/>
  </cols>
  <sheetData>
    <row r="1" spans="2:4" ht="14.25" hidden="1" thickBot="1" x14ac:dyDescent="0.2"/>
    <row r="2" spans="2:4" ht="18.75" hidden="1" x14ac:dyDescent="0.15">
      <c r="B2" s="8" t="s">
        <v>100</v>
      </c>
      <c r="C2" s="1"/>
      <c r="D2" s="2"/>
    </row>
    <row r="3" spans="2:4" ht="14.25" hidden="1" thickBot="1" x14ac:dyDescent="0.2">
      <c r="B3" s="9" t="s">
        <v>101</v>
      </c>
      <c r="C3" s="10"/>
      <c r="D3" s="11" t="s">
        <v>102</v>
      </c>
    </row>
    <row r="4" spans="2:4" hidden="1" x14ac:dyDescent="0.15">
      <c r="B4" s="12" t="s">
        <v>4</v>
      </c>
      <c r="C4" s="12"/>
      <c r="D4" s="12" t="s">
        <v>5</v>
      </c>
    </row>
    <row r="5" spans="2:4" hidden="1" x14ac:dyDescent="0.15">
      <c r="B5" s="6" t="s">
        <v>77</v>
      </c>
      <c r="C5" s="6" t="s">
        <v>78</v>
      </c>
      <c r="D5" s="6" t="s">
        <v>103</v>
      </c>
    </row>
    <row r="6" spans="2:4" hidden="1" x14ac:dyDescent="0.15">
      <c r="B6" s="6" t="s">
        <v>104</v>
      </c>
      <c r="C6" s="6"/>
      <c r="D6" s="6"/>
    </row>
    <row r="7" spans="2:4" hidden="1" x14ac:dyDescent="0.15">
      <c r="B7" s="6" t="s">
        <v>105</v>
      </c>
      <c r="C7" s="14">
        <v>18271580</v>
      </c>
      <c r="D7" s="16">
        <v>0</v>
      </c>
    </row>
    <row r="8" spans="2:4" hidden="1" x14ac:dyDescent="0.15">
      <c r="B8" s="6" t="s">
        <v>106</v>
      </c>
      <c r="C8" s="14">
        <v>0</v>
      </c>
      <c r="D8" s="16">
        <v>0</v>
      </c>
    </row>
    <row r="9" spans="2:4" hidden="1" x14ac:dyDescent="0.15">
      <c r="B9" s="6" t="s">
        <v>107</v>
      </c>
      <c r="C9" s="14">
        <v>350</v>
      </c>
      <c r="D9" s="16">
        <v>0</v>
      </c>
    </row>
    <row r="10" spans="2:4" hidden="1" x14ac:dyDescent="0.15">
      <c r="B10" s="6" t="s">
        <v>108</v>
      </c>
      <c r="C10" s="14">
        <v>18271930</v>
      </c>
      <c r="D10" s="16">
        <v>0</v>
      </c>
    </row>
    <row r="11" spans="2:4" hidden="1" x14ac:dyDescent="0.15">
      <c r="B11" s="6" t="s">
        <v>109</v>
      </c>
      <c r="C11" s="14">
        <v>287585</v>
      </c>
      <c r="D11" s="16">
        <v>0</v>
      </c>
    </row>
    <row r="12" spans="2:4" hidden="1" x14ac:dyDescent="0.15">
      <c r="B12" s="6" t="s">
        <v>110</v>
      </c>
      <c r="C12" s="14">
        <v>2430368.19</v>
      </c>
      <c r="D12" s="16">
        <v>0</v>
      </c>
    </row>
    <row r="13" spans="2:4" hidden="1" x14ac:dyDescent="0.15">
      <c r="B13" s="6" t="s">
        <v>111</v>
      </c>
      <c r="C13" s="14">
        <v>3433669.81</v>
      </c>
      <c r="D13" s="16">
        <v>0</v>
      </c>
    </row>
    <row r="14" spans="2:4" hidden="1" x14ac:dyDescent="0.15">
      <c r="B14" s="6" t="s">
        <v>112</v>
      </c>
      <c r="C14" s="14">
        <v>4400</v>
      </c>
      <c r="D14" s="16">
        <v>0</v>
      </c>
    </row>
    <row r="15" spans="2:4" hidden="1" x14ac:dyDescent="0.15">
      <c r="B15" s="6" t="s">
        <v>113</v>
      </c>
      <c r="C15" s="14">
        <v>6156023</v>
      </c>
      <c r="D15" s="16">
        <v>0</v>
      </c>
    </row>
    <row r="16" spans="2:4" hidden="1" x14ac:dyDescent="0.15">
      <c r="B16" s="6" t="s">
        <v>114</v>
      </c>
      <c r="C16" s="14">
        <v>12115907</v>
      </c>
      <c r="D16" s="16">
        <v>0</v>
      </c>
    </row>
    <row r="17" spans="2:4" hidden="1" x14ac:dyDescent="0.15">
      <c r="B17" s="6" t="s">
        <v>115</v>
      </c>
      <c r="C17" s="14"/>
      <c r="D17" s="16">
        <v>0</v>
      </c>
    </row>
    <row r="18" spans="2:4" hidden="1" x14ac:dyDescent="0.15">
      <c r="B18" s="6" t="s">
        <v>116</v>
      </c>
      <c r="C18" s="14">
        <v>0</v>
      </c>
      <c r="D18" s="16">
        <v>0</v>
      </c>
    </row>
    <row r="19" spans="2:4" hidden="1" x14ac:dyDescent="0.15">
      <c r="B19" s="6" t="s">
        <v>117</v>
      </c>
      <c r="C19" s="14">
        <v>0</v>
      </c>
      <c r="D19" s="16">
        <v>0</v>
      </c>
    </row>
    <row r="20" spans="2:4" hidden="1" x14ac:dyDescent="0.15">
      <c r="B20" s="6" t="s">
        <v>118</v>
      </c>
      <c r="C20" s="14">
        <v>2040000</v>
      </c>
      <c r="D20" s="16">
        <v>0</v>
      </c>
    </row>
    <row r="21" spans="2:4" hidden="1" x14ac:dyDescent="0.15">
      <c r="B21" s="6" t="s">
        <v>119</v>
      </c>
      <c r="C21" s="14">
        <v>0</v>
      </c>
      <c r="D21" s="16">
        <v>0</v>
      </c>
    </row>
    <row r="22" spans="2:4" hidden="1" x14ac:dyDescent="0.15">
      <c r="B22" s="6" t="s">
        <v>120</v>
      </c>
      <c r="C22" s="14">
        <v>0</v>
      </c>
      <c r="D22" s="16">
        <v>0</v>
      </c>
    </row>
    <row r="23" spans="2:4" hidden="1" x14ac:dyDescent="0.15">
      <c r="B23" s="6" t="s">
        <v>121</v>
      </c>
      <c r="C23" s="14">
        <v>2040000</v>
      </c>
      <c r="D23" s="16">
        <v>0</v>
      </c>
    </row>
    <row r="24" spans="2:4" hidden="1" x14ac:dyDescent="0.15">
      <c r="B24" s="6" t="s">
        <v>122</v>
      </c>
      <c r="C24" s="14">
        <v>613520</v>
      </c>
      <c r="D24" s="16">
        <v>0</v>
      </c>
    </row>
    <row r="25" spans="2:4" hidden="1" x14ac:dyDescent="0.15">
      <c r="B25" s="6" t="s">
        <v>123</v>
      </c>
      <c r="C25" s="14">
        <v>117994</v>
      </c>
      <c r="D25" s="16">
        <v>0</v>
      </c>
    </row>
    <row r="26" spans="2:4" hidden="1" x14ac:dyDescent="0.15">
      <c r="B26" s="6" t="s">
        <v>124</v>
      </c>
      <c r="C26" s="14">
        <v>0</v>
      </c>
      <c r="D26" s="16">
        <v>0</v>
      </c>
    </row>
    <row r="27" spans="2:4" hidden="1" x14ac:dyDescent="0.15">
      <c r="B27" s="6" t="s">
        <v>125</v>
      </c>
      <c r="C27" s="14">
        <v>31.7</v>
      </c>
      <c r="D27" s="16">
        <v>0</v>
      </c>
    </row>
    <row r="28" spans="2:4" hidden="1" x14ac:dyDescent="0.15">
      <c r="B28" s="6" t="s">
        <v>126</v>
      </c>
      <c r="C28" s="14">
        <v>731545.7</v>
      </c>
      <c r="D28" s="16">
        <v>0</v>
      </c>
    </row>
    <row r="29" spans="2:4" hidden="1" x14ac:dyDescent="0.15">
      <c r="B29" s="6" t="s">
        <v>127</v>
      </c>
      <c r="C29" s="14">
        <v>1308454.3</v>
      </c>
      <c r="D29" s="16">
        <v>0</v>
      </c>
    </row>
    <row r="30" spans="2:4" hidden="1" x14ac:dyDescent="0.15">
      <c r="B30" s="6" t="s">
        <v>128</v>
      </c>
      <c r="C30" s="14"/>
      <c r="D30" s="16">
        <v>0</v>
      </c>
    </row>
    <row r="31" spans="2:4" hidden="1" x14ac:dyDescent="0.15">
      <c r="B31" s="6" t="s">
        <v>129</v>
      </c>
      <c r="C31" s="14">
        <v>3000</v>
      </c>
      <c r="D31" s="16">
        <v>0</v>
      </c>
    </row>
    <row r="32" spans="2:4" hidden="1" x14ac:dyDescent="0.15">
      <c r="B32" s="6" t="s">
        <v>130</v>
      </c>
      <c r="C32" s="14">
        <v>1000000</v>
      </c>
      <c r="D32" s="16">
        <v>0</v>
      </c>
    </row>
    <row r="33" spans="2:4" hidden="1" x14ac:dyDescent="0.15">
      <c r="B33" s="6" t="s">
        <v>131</v>
      </c>
      <c r="C33" s="14">
        <v>0</v>
      </c>
      <c r="D33" s="16">
        <v>0</v>
      </c>
    </row>
    <row r="34" spans="2:4" hidden="1" x14ac:dyDescent="0.15">
      <c r="B34" s="6" t="s">
        <v>132</v>
      </c>
      <c r="C34" s="14">
        <v>1003000</v>
      </c>
      <c r="D34" s="16">
        <v>0</v>
      </c>
    </row>
    <row r="35" spans="2:4" hidden="1" x14ac:dyDescent="0.15">
      <c r="B35" s="6" t="s">
        <v>133</v>
      </c>
      <c r="C35" s="14">
        <v>0</v>
      </c>
      <c r="D35" s="16">
        <v>0</v>
      </c>
    </row>
    <row r="36" spans="2:4" hidden="1" x14ac:dyDescent="0.15">
      <c r="B36" s="6" t="s">
        <v>134</v>
      </c>
      <c r="C36" s="14">
        <v>0</v>
      </c>
      <c r="D36" s="16">
        <v>0</v>
      </c>
    </row>
    <row r="37" spans="2:4" hidden="1" x14ac:dyDescent="0.15">
      <c r="B37" s="6" t="s">
        <v>135</v>
      </c>
      <c r="C37" s="14">
        <v>0</v>
      </c>
      <c r="D37" s="16">
        <v>0</v>
      </c>
    </row>
    <row r="38" spans="2:4" hidden="1" x14ac:dyDescent="0.15">
      <c r="B38" s="6" t="s">
        <v>136</v>
      </c>
      <c r="C38" s="14">
        <v>0</v>
      </c>
      <c r="D38" s="16">
        <v>0</v>
      </c>
    </row>
    <row r="39" spans="2:4" hidden="1" x14ac:dyDescent="0.15">
      <c r="B39" s="6" t="s">
        <v>137</v>
      </c>
      <c r="C39" s="14">
        <v>1003000</v>
      </c>
      <c r="D39" s="16">
        <v>0</v>
      </c>
    </row>
    <row r="40" spans="2:4" hidden="1" x14ac:dyDescent="0.15">
      <c r="B40" s="6" t="s">
        <v>138</v>
      </c>
      <c r="C40" s="14">
        <v>0</v>
      </c>
      <c r="D40" s="16">
        <v>0</v>
      </c>
    </row>
    <row r="41" spans="2:4" hidden="1" x14ac:dyDescent="0.15">
      <c r="B41" s="6" t="s">
        <v>139</v>
      </c>
      <c r="C41" s="14">
        <v>14427361.300000004</v>
      </c>
      <c r="D41" s="16">
        <v>0</v>
      </c>
    </row>
    <row r="42" spans="2:4" hidden="1" x14ac:dyDescent="0.15">
      <c r="B42" s="6" t="s">
        <v>140</v>
      </c>
      <c r="C42" s="14">
        <v>17810564.640000001</v>
      </c>
      <c r="D42" s="16">
        <v>0</v>
      </c>
    </row>
    <row r="43" spans="2:4" hidden="1" x14ac:dyDescent="0.15">
      <c r="B43" s="6" t="s">
        <v>141</v>
      </c>
      <c r="C43" s="14">
        <v>32237925.940000005</v>
      </c>
      <c r="D43" s="16">
        <v>0</v>
      </c>
    </row>
    <row r="44" spans="2:4" hidden="1" x14ac:dyDescent="0.15"/>
    <row r="45" spans="2:4" ht="14.25" hidden="1" thickBot="1" x14ac:dyDescent="0.2"/>
    <row r="46" spans="2:4" ht="18.75" hidden="1" x14ac:dyDescent="0.15">
      <c r="B46" s="8" t="s">
        <v>100</v>
      </c>
      <c r="C46" s="1"/>
      <c r="D46" s="2"/>
    </row>
    <row r="47" spans="2:4" ht="14.25" hidden="1" thickBot="1" x14ac:dyDescent="0.2">
      <c r="B47" s="9" t="s">
        <v>101</v>
      </c>
      <c r="C47" s="10"/>
      <c r="D47" s="11" t="s">
        <v>102</v>
      </c>
    </row>
    <row r="48" spans="2:4" hidden="1" x14ac:dyDescent="0.15">
      <c r="B48" s="12" t="s">
        <v>4</v>
      </c>
      <c r="C48" s="12"/>
      <c r="D48" s="12" t="s">
        <v>5</v>
      </c>
    </row>
    <row r="49" spans="2:4" hidden="1" x14ac:dyDescent="0.15">
      <c r="B49" s="6" t="s">
        <v>77</v>
      </c>
      <c r="C49" s="6" t="s">
        <v>78</v>
      </c>
      <c r="D49" s="6" t="s">
        <v>103</v>
      </c>
    </row>
    <row r="50" spans="2:4" hidden="1" x14ac:dyDescent="0.15">
      <c r="B50" s="6" t="s">
        <v>104</v>
      </c>
      <c r="C50" s="6"/>
      <c r="D50" s="6"/>
    </row>
    <row r="51" spans="2:4" hidden="1" x14ac:dyDescent="0.15">
      <c r="B51" s="6" t="s">
        <v>105</v>
      </c>
      <c r="C51" s="7" t="b">
        <f>C7=现金流量表!C7</f>
        <v>0</v>
      </c>
      <c r="D51" s="6">
        <v>0</v>
      </c>
    </row>
    <row r="52" spans="2:4" hidden="1" x14ac:dyDescent="0.15">
      <c r="B52" s="6" t="s">
        <v>106</v>
      </c>
      <c r="C52" s="7"/>
      <c r="D52" s="6">
        <v>0</v>
      </c>
    </row>
    <row r="53" spans="2:4" hidden="1" x14ac:dyDescent="0.15">
      <c r="B53" s="6" t="s">
        <v>107</v>
      </c>
      <c r="C53" s="7" t="b">
        <f>C9=现金流量表!C9</f>
        <v>0</v>
      </c>
      <c r="D53" s="6">
        <v>0</v>
      </c>
    </row>
    <row r="54" spans="2:4" hidden="1" x14ac:dyDescent="0.15">
      <c r="B54" s="6" t="s">
        <v>108</v>
      </c>
      <c r="C54" s="7" t="b">
        <f>C10=现金流量表!C10</f>
        <v>0</v>
      </c>
      <c r="D54" s="6">
        <v>0</v>
      </c>
    </row>
    <row r="55" spans="2:4" hidden="1" x14ac:dyDescent="0.15">
      <c r="B55" s="6" t="s">
        <v>109</v>
      </c>
      <c r="C55" s="7" t="b">
        <f>C11=现金流量表!C11</f>
        <v>0</v>
      </c>
      <c r="D55" s="6">
        <v>0</v>
      </c>
    </row>
    <row r="56" spans="2:4" hidden="1" x14ac:dyDescent="0.15">
      <c r="B56" s="6" t="s">
        <v>110</v>
      </c>
      <c r="C56" s="7" t="b">
        <f>C12=现金流量表!C12</f>
        <v>0</v>
      </c>
      <c r="D56" s="6">
        <v>0</v>
      </c>
    </row>
    <row r="57" spans="2:4" hidden="1" x14ac:dyDescent="0.15">
      <c r="B57" s="6" t="s">
        <v>111</v>
      </c>
      <c r="C57" s="7" t="b">
        <f>C13=现金流量表!C13</f>
        <v>0</v>
      </c>
      <c r="D57" s="6">
        <v>0</v>
      </c>
    </row>
    <row r="58" spans="2:4" hidden="1" x14ac:dyDescent="0.15">
      <c r="B58" s="6" t="s">
        <v>112</v>
      </c>
      <c r="C58" s="7" t="b">
        <f>C14=现金流量表!C14</f>
        <v>0</v>
      </c>
      <c r="D58" s="6">
        <v>0</v>
      </c>
    </row>
    <row r="59" spans="2:4" hidden="1" x14ac:dyDescent="0.15">
      <c r="B59" s="6" t="s">
        <v>113</v>
      </c>
      <c r="C59" s="7" t="b">
        <f>C15=现金流量表!C15</f>
        <v>0</v>
      </c>
      <c r="D59" s="6">
        <v>0</v>
      </c>
    </row>
    <row r="60" spans="2:4" hidden="1" x14ac:dyDescent="0.15">
      <c r="B60" s="6" t="s">
        <v>114</v>
      </c>
      <c r="C60" s="7" t="b">
        <f>C16=现金流量表!C16</f>
        <v>0</v>
      </c>
      <c r="D60" s="6">
        <v>0</v>
      </c>
    </row>
    <row r="61" spans="2:4" hidden="1" x14ac:dyDescent="0.15">
      <c r="B61" s="6" t="s">
        <v>115</v>
      </c>
      <c r="C61" s="7"/>
      <c r="D61" s="6">
        <v>0</v>
      </c>
    </row>
    <row r="62" spans="2:4" hidden="1" x14ac:dyDescent="0.15">
      <c r="B62" s="6" t="s">
        <v>116</v>
      </c>
      <c r="C62" s="7"/>
      <c r="D62" s="6">
        <v>0</v>
      </c>
    </row>
    <row r="63" spans="2:4" hidden="1" x14ac:dyDescent="0.15">
      <c r="B63" s="6" t="s">
        <v>117</v>
      </c>
      <c r="C63" s="7"/>
      <c r="D63" s="6">
        <v>0</v>
      </c>
    </row>
    <row r="64" spans="2:4" hidden="1" x14ac:dyDescent="0.15">
      <c r="B64" s="6" t="s">
        <v>118</v>
      </c>
      <c r="C64" s="7" t="b">
        <f>C20=现金流量表!C20</f>
        <v>0</v>
      </c>
      <c r="D64" s="6">
        <v>0</v>
      </c>
    </row>
    <row r="65" spans="2:4" hidden="1" x14ac:dyDescent="0.15">
      <c r="B65" s="6" t="s">
        <v>119</v>
      </c>
      <c r="C65" s="7"/>
      <c r="D65" s="6">
        <v>0</v>
      </c>
    </row>
    <row r="66" spans="2:4" hidden="1" x14ac:dyDescent="0.15">
      <c r="B66" s="6" t="s">
        <v>120</v>
      </c>
      <c r="C66" s="7"/>
      <c r="D66" s="6">
        <v>0</v>
      </c>
    </row>
    <row r="67" spans="2:4" hidden="1" x14ac:dyDescent="0.15">
      <c r="B67" s="6" t="s">
        <v>121</v>
      </c>
      <c r="C67" s="7" t="b">
        <f>C23=现金流量表!C23</f>
        <v>0</v>
      </c>
      <c r="D67" s="6">
        <v>0</v>
      </c>
    </row>
    <row r="68" spans="2:4" hidden="1" x14ac:dyDescent="0.15">
      <c r="B68" s="6" t="s">
        <v>122</v>
      </c>
      <c r="C68" s="7" t="b">
        <f>C24=现金流量表!C24</f>
        <v>0</v>
      </c>
      <c r="D68" s="6">
        <v>0</v>
      </c>
    </row>
    <row r="69" spans="2:4" hidden="1" x14ac:dyDescent="0.15">
      <c r="B69" s="6" t="s">
        <v>123</v>
      </c>
      <c r="C69" s="7" t="b">
        <f>C25=现金流量表!C25</f>
        <v>0</v>
      </c>
      <c r="D69" s="6">
        <v>0</v>
      </c>
    </row>
    <row r="70" spans="2:4" hidden="1" x14ac:dyDescent="0.15">
      <c r="B70" s="6" t="s">
        <v>124</v>
      </c>
      <c r="C70" s="7"/>
      <c r="D70" s="6">
        <v>0</v>
      </c>
    </row>
    <row r="71" spans="2:4" hidden="1" x14ac:dyDescent="0.15">
      <c r="B71" s="6" t="s">
        <v>125</v>
      </c>
      <c r="C71" s="7" t="b">
        <f>C27=现金流量表!C27</f>
        <v>0</v>
      </c>
      <c r="D71" s="6">
        <v>0</v>
      </c>
    </row>
    <row r="72" spans="2:4" hidden="1" x14ac:dyDescent="0.15">
      <c r="B72" s="6" t="s">
        <v>126</v>
      </c>
      <c r="C72" s="7" t="b">
        <f>C28=现金流量表!C28</f>
        <v>0</v>
      </c>
      <c r="D72" s="6">
        <v>0</v>
      </c>
    </row>
    <row r="73" spans="2:4" hidden="1" x14ac:dyDescent="0.15">
      <c r="B73" s="6" t="s">
        <v>127</v>
      </c>
      <c r="C73" s="7" t="b">
        <f>C29=现金流量表!C29</f>
        <v>0</v>
      </c>
      <c r="D73" s="6">
        <v>0</v>
      </c>
    </row>
    <row r="74" spans="2:4" hidden="1" x14ac:dyDescent="0.15">
      <c r="B74" s="6" t="s">
        <v>128</v>
      </c>
      <c r="C74" s="7"/>
      <c r="D74" s="6">
        <v>0</v>
      </c>
    </row>
    <row r="75" spans="2:4" hidden="1" x14ac:dyDescent="0.15">
      <c r="B75" s="6" t="s">
        <v>129</v>
      </c>
      <c r="C75" s="7" t="b">
        <f>C31=现金流量表!C31</f>
        <v>0</v>
      </c>
      <c r="D75" s="6">
        <v>0</v>
      </c>
    </row>
    <row r="76" spans="2:4" hidden="1" x14ac:dyDescent="0.15">
      <c r="B76" s="6" t="s">
        <v>130</v>
      </c>
      <c r="C76" s="7" t="b">
        <f>C32=现金流量表!C32</f>
        <v>0</v>
      </c>
      <c r="D76" s="6">
        <v>0</v>
      </c>
    </row>
    <row r="77" spans="2:4" hidden="1" x14ac:dyDescent="0.15">
      <c r="B77" s="6" t="s">
        <v>131</v>
      </c>
      <c r="C77" s="7"/>
      <c r="D77" s="6">
        <v>0</v>
      </c>
    </row>
    <row r="78" spans="2:4" hidden="1" x14ac:dyDescent="0.15">
      <c r="B78" s="6" t="s">
        <v>132</v>
      </c>
      <c r="C78" s="7" t="b">
        <f>C34=现金流量表!C34</f>
        <v>0</v>
      </c>
      <c r="D78" s="6">
        <v>0</v>
      </c>
    </row>
    <row r="79" spans="2:4" hidden="1" x14ac:dyDescent="0.15">
      <c r="B79" s="6" t="s">
        <v>133</v>
      </c>
      <c r="C79" s="7"/>
      <c r="D79" s="6">
        <v>0</v>
      </c>
    </row>
    <row r="80" spans="2:4" hidden="1" x14ac:dyDescent="0.15">
      <c r="B80" s="6" t="s">
        <v>134</v>
      </c>
      <c r="C80" s="7"/>
      <c r="D80" s="6">
        <v>0</v>
      </c>
    </row>
    <row r="81" spans="2:4" hidden="1" x14ac:dyDescent="0.15">
      <c r="B81" s="6" t="s">
        <v>135</v>
      </c>
      <c r="C81" s="7"/>
      <c r="D81" s="6">
        <v>0</v>
      </c>
    </row>
    <row r="82" spans="2:4" hidden="1" x14ac:dyDescent="0.15">
      <c r="B82" s="6" t="s">
        <v>136</v>
      </c>
      <c r="C82" s="7"/>
      <c r="D82" s="6">
        <v>0</v>
      </c>
    </row>
    <row r="83" spans="2:4" hidden="1" x14ac:dyDescent="0.15">
      <c r="B83" s="6" t="s">
        <v>137</v>
      </c>
      <c r="C83" s="7" t="b">
        <f>C39=现金流量表!C39</f>
        <v>0</v>
      </c>
      <c r="D83" s="6">
        <v>0</v>
      </c>
    </row>
    <row r="84" spans="2:4" hidden="1" x14ac:dyDescent="0.15">
      <c r="B84" s="6" t="s">
        <v>138</v>
      </c>
      <c r="C84" s="7"/>
      <c r="D84" s="6">
        <v>0</v>
      </c>
    </row>
    <row r="85" spans="2:4" hidden="1" x14ac:dyDescent="0.15">
      <c r="B85" s="6" t="s">
        <v>139</v>
      </c>
      <c r="C85" s="7" t="b">
        <f>C41=现金流量表!C41</f>
        <v>0</v>
      </c>
      <c r="D85" s="6">
        <v>0</v>
      </c>
    </row>
    <row r="86" spans="2:4" hidden="1" x14ac:dyDescent="0.15">
      <c r="B86" s="6" t="s">
        <v>140</v>
      </c>
      <c r="C86" s="7" t="b">
        <f>C42=现金流量表!C42</f>
        <v>0</v>
      </c>
      <c r="D86" s="6">
        <v>0</v>
      </c>
    </row>
    <row r="87" spans="2:4" hidden="1" x14ac:dyDescent="0.15">
      <c r="B87" s="6" t="s">
        <v>141</v>
      </c>
      <c r="C87" s="7" t="b">
        <f>C43=现金流量表!C43</f>
        <v>0</v>
      </c>
      <c r="D87" s="6">
        <v>0</v>
      </c>
    </row>
  </sheetData>
  <sheetProtection password="DFCF" sheet="1" objects="1" scenarios="1"/>
  <mergeCells count="2">
    <mergeCell ref="B2:D2"/>
    <mergeCell ref="B46:D4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J31" sqref="J31"/>
    </sheetView>
  </sheetViews>
  <sheetFormatPr defaultRowHeight="13.5" x14ac:dyDescent="0.15"/>
  <cols>
    <col min="2" max="2" width="27.875" bestFit="1" customWidth="1"/>
    <col min="3" max="4" width="16.125" bestFit="1" customWidth="1"/>
    <col min="5" max="5" width="32.625" bestFit="1" customWidth="1"/>
    <col min="6" max="7" width="16.125" bestFit="1" customWidth="1"/>
  </cols>
  <sheetData>
    <row r="1" spans="2:7" ht="14.25" thickBot="1" x14ac:dyDescent="0.2"/>
    <row r="2" spans="2:7" ht="18.75" x14ac:dyDescent="0.15">
      <c r="B2" s="8" t="s">
        <v>0</v>
      </c>
      <c r="C2" s="1"/>
      <c r="D2" s="1"/>
      <c r="E2" s="1"/>
      <c r="F2" s="1"/>
      <c r="G2" s="2"/>
    </row>
    <row r="3" spans="2:7" x14ac:dyDescent="0.15">
      <c r="B3" s="3"/>
      <c r="C3" s="4">
        <v>2021</v>
      </c>
      <c r="D3" s="4" t="s">
        <v>1</v>
      </c>
      <c r="E3" s="4">
        <v>1</v>
      </c>
      <c r="F3" s="4" t="s">
        <v>2</v>
      </c>
      <c r="G3" s="5" t="s">
        <v>3</v>
      </c>
    </row>
    <row r="4" spans="2:7" x14ac:dyDescent="0.15">
      <c r="B4" s="6" t="s">
        <v>4</v>
      </c>
      <c r="C4" s="6"/>
      <c r="D4" s="6"/>
      <c r="E4" s="6"/>
      <c r="F4" s="6"/>
      <c r="G4" s="6" t="s">
        <v>5</v>
      </c>
    </row>
    <row r="5" spans="2:7" x14ac:dyDescent="0.15">
      <c r="B5" s="6" t="s">
        <v>6</v>
      </c>
      <c r="C5" s="6" t="s">
        <v>7</v>
      </c>
      <c r="D5" s="6" t="s">
        <v>8</v>
      </c>
      <c r="E5" s="6" t="s">
        <v>9</v>
      </c>
      <c r="F5" s="6" t="s">
        <v>7</v>
      </c>
      <c r="G5" s="6" t="s">
        <v>8</v>
      </c>
    </row>
    <row r="6" spans="2:7" x14ac:dyDescent="0.15">
      <c r="B6" s="6" t="s">
        <v>10</v>
      </c>
      <c r="C6" s="7"/>
      <c r="D6" s="7"/>
      <c r="E6" s="6" t="s">
        <v>11</v>
      </c>
      <c r="F6" s="7"/>
      <c r="G6" s="7"/>
    </row>
    <row r="7" spans="2:7" x14ac:dyDescent="0.15">
      <c r="B7" s="6" t="s">
        <v>12</v>
      </c>
      <c r="C7" s="7"/>
      <c r="D7" s="7"/>
      <c r="E7" s="6" t="s">
        <v>13</v>
      </c>
      <c r="F7" s="7"/>
      <c r="G7" s="7"/>
    </row>
    <row r="8" spans="2:7" x14ac:dyDescent="0.15">
      <c r="B8" s="6" t="s">
        <v>14</v>
      </c>
      <c r="C8" s="7"/>
      <c r="D8" s="7"/>
      <c r="E8" s="6" t="s">
        <v>15</v>
      </c>
      <c r="F8" s="7"/>
      <c r="G8" s="7"/>
    </row>
    <row r="9" spans="2:7" x14ac:dyDescent="0.15">
      <c r="B9" s="6" t="s">
        <v>16</v>
      </c>
      <c r="C9" s="7"/>
      <c r="D9" s="7"/>
      <c r="E9" s="6" t="s">
        <v>17</v>
      </c>
      <c r="F9" s="7"/>
      <c r="G9" s="7"/>
    </row>
    <row r="10" spans="2:7" x14ac:dyDescent="0.15">
      <c r="B10" s="6" t="s">
        <v>18</v>
      </c>
      <c r="C10" s="7"/>
      <c r="D10" s="7"/>
      <c r="E10" s="6" t="s">
        <v>19</v>
      </c>
      <c r="F10" s="7"/>
      <c r="G10" s="7"/>
    </row>
    <row r="11" spans="2:7" x14ac:dyDescent="0.15">
      <c r="B11" s="6" t="s">
        <v>20</v>
      </c>
      <c r="C11" s="7"/>
      <c r="D11" s="7"/>
      <c r="E11" s="6" t="s">
        <v>21</v>
      </c>
      <c r="F11" s="7"/>
      <c r="G11" s="7"/>
    </row>
    <row r="12" spans="2:7" x14ac:dyDescent="0.15">
      <c r="B12" s="6" t="s">
        <v>22</v>
      </c>
      <c r="C12" s="7"/>
      <c r="D12" s="7"/>
      <c r="E12" s="6" t="s">
        <v>23</v>
      </c>
      <c r="F12" s="7"/>
      <c r="G12" s="7"/>
    </row>
    <row r="13" spans="2:7" x14ac:dyDescent="0.15">
      <c r="B13" s="6" t="s">
        <v>24</v>
      </c>
      <c r="C13" s="7"/>
      <c r="D13" s="7"/>
      <c r="E13" s="6" t="s">
        <v>25</v>
      </c>
      <c r="F13" s="7"/>
      <c r="G13" s="7"/>
    </row>
    <row r="14" spans="2:7" x14ac:dyDescent="0.15">
      <c r="B14" s="6" t="s">
        <v>26</v>
      </c>
      <c r="C14" s="7"/>
      <c r="D14" s="7"/>
      <c r="E14" s="6" t="s">
        <v>27</v>
      </c>
      <c r="F14" s="7"/>
      <c r="G14" s="7"/>
    </row>
    <row r="15" spans="2:7" x14ac:dyDescent="0.15">
      <c r="B15" s="6" t="s">
        <v>28</v>
      </c>
      <c r="C15" s="7"/>
      <c r="D15" s="7"/>
      <c r="E15" s="6" t="s">
        <v>29</v>
      </c>
      <c r="F15" s="7"/>
      <c r="G15" s="7"/>
    </row>
    <row r="16" spans="2:7" x14ac:dyDescent="0.15">
      <c r="B16" s="6" t="s">
        <v>30</v>
      </c>
      <c r="C16" s="7"/>
      <c r="D16" s="7"/>
      <c r="E16" s="6" t="s">
        <v>31</v>
      </c>
      <c r="F16" s="7"/>
      <c r="G16" s="7"/>
    </row>
    <row r="17" spans="2:7" x14ac:dyDescent="0.15">
      <c r="B17" s="6" t="s">
        <v>32</v>
      </c>
      <c r="C17" s="7"/>
      <c r="D17" s="7"/>
      <c r="E17" s="6" t="s">
        <v>33</v>
      </c>
      <c r="F17" s="7"/>
      <c r="G17" s="7"/>
    </row>
    <row r="18" spans="2:7" x14ac:dyDescent="0.15">
      <c r="B18" s="6" t="s">
        <v>34</v>
      </c>
      <c r="C18" s="7"/>
      <c r="D18" s="7"/>
      <c r="E18" s="6" t="s">
        <v>35</v>
      </c>
      <c r="F18" s="7"/>
      <c r="G18" s="7"/>
    </row>
    <row r="19" spans="2:7" x14ac:dyDescent="0.15">
      <c r="B19" s="6"/>
      <c r="C19" s="7"/>
      <c r="D19" s="7"/>
      <c r="E19" s="6" t="s">
        <v>36</v>
      </c>
      <c r="F19" s="7"/>
      <c r="G19" s="7"/>
    </row>
    <row r="20" spans="2:7" x14ac:dyDescent="0.15">
      <c r="B20" s="6" t="s">
        <v>37</v>
      </c>
      <c r="C20" s="7"/>
      <c r="D20" s="7"/>
      <c r="E20" s="6" t="s">
        <v>38</v>
      </c>
      <c r="F20" s="7"/>
      <c r="G20" s="7"/>
    </row>
    <row r="21" spans="2:7" x14ac:dyDescent="0.15">
      <c r="B21" s="6" t="s">
        <v>39</v>
      </c>
      <c r="C21" s="7"/>
      <c r="D21" s="7"/>
      <c r="E21" s="6" t="s">
        <v>40</v>
      </c>
      <c r="F21" s="7"/>
      <c r="G21" s="7"/>
    </row>
    <row r="22" spans="2:7" x14ac:dyDescent="0.15">
      <c r="B22" s="6" t="s">
        <v>41</v>
      </c>
      <c r="C22" s="7"/>
      <c r="D22" s="7"/>
      <c r="E22" s="6" t="s">
        <v>42</v>
      </c>
      <c r="F22" s="7"/>
      <c r="G22" s="7"/>
    </row>
    <row r="23" spans="2:7" x14ac:dyDescent="0.15">
      <c r="B23" s="6" t="s">
        <v>43</v>
      </c>
      <c r="C23" s="7"/>
      <c r="D23" s="7"/>
      <c r="E23" s="6" t="s">
        <v>44</v>
      </c>
      <c r="F23" s="7"/>
      <c r="G23" s="7"/>
    </row>
    <row r="24" spans="2:7" x14ac:dyDescent="0.15">
      <c r="B24" s="6" t="s">
        <v>45</v>
      </c>
      <c r="C24" s="7"/>
      <c r="D24" s="7"/>
      <c r="E24" s="6" t="s">
        <v>46</v>
      </c>
      <c r="F24" s="7"/>
      <c r="G24" s="7"/>
    </row>
    <row r="25" spans="2:7" x14ac:dyDescent="0.15">
      <c r="B25" s="6" t="s">
        <v>47</v>
      </c>
      <c r="C25" s="7"/>
      <c r="D25" s="7"/>
      <c r="E25" s="6" t="s">
        <v>48</v>
      </c>
      <c r="F25" s="7"/>
      <c r="G25" s="7"/>
    </row>
    <row r="26" spans="2:7" x14ac:dyDescent="0.15">
      <c r="B26" s="6" t="s">
        <v>49</v>
      </c>
      <c r="C26" s="7"/>
      <c r="D26" s="7"/>
      <c r="E26" s="6" t="s">
        <v>50</v>
      </c>
      <c r="F26" s="7"/>
      <c r="G26" s="7"/>
    </row>
    <row r="27" spans="2:7" x14ac:dyDescent="0.15">
      <c r="B27" s="6" t="s">
        <v>51</v>
      </c>
      <c r="C27" s="7"/>
      <c r="D27" s="7"/>
      <c r="E27" s="6" t="s">
        <v>52</v>
      </c>
      <c r="F27" s="7"/>
      <c r="G27" s="7"/>
    </row>
    <row r="28" spans="2:7" x14ac:dyDescent="0.15">
      <c r="B28" s="6" t="s">
        <v>53</v>
      </c>
      <c r="C28" s="7"/>
      <c r="D28" s="7"/>
      <c r="E28" s="6" t="s">
        <v>54</v>
      </c>
      <c r="F28" s="7"/>
      <c r="G28" s="7"/>
    </row>
    <row r="29" spans="2:7" x14ac:dyDescent="0.15">
      <c r="B29" s="6" t="s">
        <v>55</v>
      </c>
      <c r="C29" s="7"/>
      <c r="D29" s="7"/>
      <c r="E29" s="6" t="s">
        <v>56</v>
      </c>
      <c r="F29" s="7"/>
      <c r="G29" s="7"/>
    </row>
    <row r="30" spans="2:7" x14ac:dyDescent="0.15">
      <c r="B30" s="6" t="s">
        <v>57</v>
      </c>
      <c r="C30" s="7"/>
      <c r="D30" s="7"/>
      <c r="E30" s="6" t="s">
        <v>58</v>
      </c>
      <c r="F30" s="7"/>
      <c r="G30" s="7"/>
    </row>
    <row r="31" spans="2:7" x14ac:dyDescent="0.15">
      <c r="B31" s="6" t="s">
        <v>59</v>
      </c>
      <c r="C31" s="7"/>
      <c r="D31" s="7"/>
      <c r="E31" s="6" t="s">
        <v>60</v>
      </c>
      <c r="F31" s="7"/>
      <c r="G31" s="7"/>
    </row>
    <row r="32" spans="2:7" x14ac:dyDescent="0.15">
      <c r="B32" s="6" t="s">
        <v>61</v>
      </c>
      <c r="C32" s="7"/>
      <c r="D32" s="7"/>
      <c r="E32" s="6" t="s">
        <v>62</v>
      </c>
      <c r="F32" s="7"/>
      <c r="G32" s="7"/>
    </row>
    <row r="33" spans="2:7" x14ac:dyDescent="0.15">
      <c r="B33" s="6" t="s">
        <v>63</v>
      </c>
      <c r="C33" s="7"/>
      <c r="D33" s="7"/>
      <c r="E33" s="6" t="s">
        <v>64</v>
      </c>
      <c r="F33" s="7"/>
      <c r="G33" s="7"/>
    </row>
    <row r="34" spans="2:7" x14ac:dyDescent="0.15">
      <c r="B34" s="6" t="s">
        <v>65</v>
      </c>
      <c r="C34" s="7"/>
      <c r="D34" s="7"/>
      <c r="E34" s="6" t="s">
        <v>66</v>
      </c>
      <c r="F34" s="7"/>
      <c r="G34" s="7"/>
    </row>
    <row r="35" spans="2:7" x14ac:dyDescent="0.15">
      <c r="B35" s="6" t="s">
        <v>67</v>
      </c>
      <c r="C35" s="7"/>
      <c r="D35" s="7"/>
      <c r="E35" s="6" t="s">
        <v>68</v>
      </c>
      <c r="F35" s="7"/>
      <c r="G35" s="7"/>
    </row>
    <row r="36" spans="2:7" x14ac:dyDescent="0.15">
      <c r="B36" s="6" t="s">
        <v>69</v>
      </c>
      <c r="C36" s="7"/>
      <c r="D36" s="7"/>
      <c r="E36" s="6" t="s">
        <v>70</v>
      </c>
      <c r="F36" s="7"/>
      <c r="G36" s="7"/>
    </row>
    <row r="37" spans="2:7" x14ac:dyDescent="0.15">
      <c r="B37" s="6"/>
      <c r="C37" s="7"/>
      <c r="D37" s="7"/>
      <c r="E37" s="6" t="s">
        <v>71</v>
      </c>
      <c r="F37" s="7"/>
      <c r="G37" s="7"/>
    </row>
    <row r="38" spans="2:7" x14ac:dyDescent="0.15">
      <c r="B38" s="6" t="s">
        <v>72</v>
      </c>
      <c r="C38" s="7"/>
      <c r="D38" s="7"/>
      <c r="E38" s="6" t="s">
        <v>73</v>
      </c>
      <c r="F38" s="7"/>
      <c r="G38" s="7"/>
    </row>
  </sheetData>
  <mergeCells count="1">
    <mergeCell ref="B2:G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workbookViewId="0">
      <selection activeCell="C6" sqref="C6:D22"/>
    </sheetView>
  </sheetViews>
  <sheetFormatPr defaultRowHeight="13.5" x14ac:dyDescent="0.15"/>
  <cols>
    <col min="2" max="2" width="45.875" bestFit="1" customWidth="1"/>
    <col min="3" max="4" width="16.125" bestFit="1" customWidth="1"/>
  </cols>
  <sheetData>
    <row r="1" spans="2:4" ht="14.25" thickBot="1" x14ac:dyDescent="0.2"/>
    <row r="2" spans="2:4" ht="18.75" x14ac:dyDescent="0.15">
      <c r="B2" s="8" t="s">
        <v>74</v>
      </c>
      <c r="C2" s="1"/>
      <c r="D2" s="2"/>
    </row>
    <row r="3" spans="2:4" x14ac:dyDescent="0.15">
      <c r="B3" s="3" t="s">
        <v>75</v>
      </c>
      <c r="C3" s="4"/>
      <c r="D3" s="5" t="s">
        <v>76</v>
      </c>
    </row>
    <row r="4" spans="2:4" x14ac:dyDescent="0.15">
      <c r="B4" s="6" t="s">
        <v>4</v>
      </c>
      <c r="C4" s="6"/>
      <c r="D4" s="6" t="s">
        <v>5</v>
      </c>
    </row>
    <row r="5" spans="2:4" x14ac:dyDescent="0.15">
      <c r="B5" s="6" t="s">
        <v>77</v>
      </c>
      <c r="C5" s="6" t="s">
        <v>78</v>
      </c>
      <c r="D5" s="6" t="s">
        <v>79</v>
      </c>
    </row>
    <row r="6" spans="2:4" x14ac:dyDescent="0.15">
      <c r="B6" s="6" t="s">
        <v>80</v>
      </c>
      <c r="C6" s="7"/>
      <c r="D6" s="7"/>
    </row>
    <row r="7" spans="2:4" x14ac:dyDescent="0.15">
      <c r="B7" s="6" t="s">
        <v>81</v>
      </c>
      <c r="C7" s="7"/>
      <c r="D7" s="7"/>
    </row>
    <row r="8" spans="2:4" x14ac:dyDescent="0.15">
      <c r="B8" s="6" t="s">
        <v>82</v>
      </c>
      <c r="C8" s="7"/>
      <c r="D8" s="7"/>
    </row>
    <row r="9" spans="2:4" x14ac:dyDescent="0.15">
      <c r="B9" s="6" t="s">
        <v>83</v>
      </c>
      <c r="C9" s="7"/>
      <c r="D9" s="7"/>
    </row>
    <row r="10" spans="2:4" x14ac:dyDescent="0.15">
      <c r="B10" s="6" t="s">
        <v>84</v>
      </c>
      <c r="C10" s="7"/>
      <c r="D10" s="7"/>
    </row>
    <row r="11" spans="2:4" x14ac:dyDescent="0.15">
      <c r="B11" s="6" t="s">
        <v>85</v>
      </c>
      <c r="C11" s="7"/>
      <c r="D11" s="7"/>
    </row>
    <row r="12" spans="2:4" x14ac:dyDescent="0.15">
      <c r="B12" s="6" t="s">
        <v>86</v>
      </c>
      <c r="C12" s="7"/>
      <c r="D12" s="7"/>
    </row>
    <row r="13" spans="2:4" x14ac:dyDescent="0.15">
      <c r="B13" s="6" t="s">
        <v>87</v>
      </c>
      <c r="C13" s="7"/>
      <c r="D13" s="7"/>
    </row>
    <row r="14" spans="2:4" x14ac:dyDescent="0.15">
      <c r="B14" s="6" t="s">
        <v>88</v>
      </c>
      <c r="C14" s="7"/>
      <c r="D14" s="7"/>
    </row>
    <row r="15" spans="2:4" x14ac:dyDescent="0.15">
      <c r="B15" s="6" t="s">
        <v>89</v>
      </c>
      <c r="C15" s="7"/>
      <c r="D15" s="7"/>
    </row>
    <row r="16" spans="2:4" x14ac:dyDescent="0.15">
      <c r="B16" s="6" t="s">
        <v>90</v>
      </c>
      <c r="C16" s="7"/>
      <c r="D16" s="7"/>
    </row>
    <row r="17" spans="2:4" x14ac:dyDescent="0.15">
      <c r="B17" s="6" t="s">
        <v>91</v>
      </c>
      <c r="C17" s="7"/>
      <c r="D17" s="7"/>
    </row>
    <row r="18" spans="2:4" x14ac:dyDescent="0.15">
      <c r="B18" s="6" t="s">
        <v>92</v>
      </c>
      <c r="C18" s="7"/>
      <c r="D18" s="7"/>
    </row>
    <row r="19" spans="2:4" x14ac:dyDescent="0.15">
      <c r="B19" s="6" t="s">
        <v>93</v>
      </c>
      <c r="C19" s="7"/>
      <c r="D19" s="7"/>
    </row>
    <row r="20" spans="2:4" x14ac:dyDescent="0.15">
      <c r="B20" s="6" t="s">
        <v>94</v>
      </c>
      <c r="C20" s="7"/>
      <c r="D20" s="7"/>
    </row>
    <row r="21" spans="2:4" x14ac:dyDescent="0.15">
      <c r="B21" s="6" t="s">
        <v>95</v>
      </c>
      <c r="C21" s="7"/>
      <c r="D21" s="7"/>
    </row>
    <row r="22" spans="2:4" x14ac:dyDescent="0.15">
      <c r="B22" s="6" t="s">
        <v>96</v>
      </c>
      <c r="C22" s="7"/>
      <c r="D22" s="7"/>
    </row>
    <row r="23" spans="2:4" x14ac:dyDescent="0.15">
      <c r="B23" s="6" t="s">
        <v>97</v>
      </c>
      <c r="C23" s="6"/>
      <c r="D23" s="6"/>
    </row>
    <row r="24" spans="2:4" x14ac:dyDescent="0.15">
      <c r="B24" s="6" t="s">
        <v>98</v>
      </c>
      <c r="C24" s="6"/>
      <c r="D24" s="6"/>
    </row>
    <row r="25" spans="2:4" x14ac:dyDescent="0.15">
      <c r="B25" s="6" t="s">
        <v>99</v>
      </c>
      <c r="C25" s="6"/>
      <c r="D25" s="6"/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"/>
  <sheetViews>
    <sheetView workbookViewId="0">
      <selection activeCell="H40" sqref="H40"/>
    </sheetView>
  </sheetViews>
  <sheetFormatPr defaultRowHeight="13.5" x14ac:dyDescent="0.15"/>
  <cols>
    <col min="2" max="2" width="61.5" bestFit="1" customWidth="1"/>
    <col min="3" max="3" width="16.125" bestFit="1" customWidth="1"/>
    <col min="4" max="4" width="9.125" bestFit="1" customWidth="1"/>
  </cols>
  <sheetData>
    <row r="1" spans="2:4" ht="14.25" thickBot="1" x14ac:dyDescent="0.2"/>
    <row r="2" spans="2:4" ht="18.75" x14ac:dyDescent="0.15">
      <c r="B2" s="8" t="s">
        <v>100</v>
      </c>
      <c r="C2" s="1"/>
      <c r="D2" s="2"/>
    </row>
    <row r="3" spans="2:4" ht="14.25" thickBot="1" x14ac:dyDescent="0.2">
      <c r="B3" s="9" t="s">
        <v>101</v>
      </c>
      <c r="C3" s="10"/>
      <c r="D3" s="11" t="s">
        <v>102</v>
      </c>
    </row>
    <row r="4" spans="2:4" x14ac:dyDescent="0.15">
      <c r="B4" s="12" t="s">
        <v>4</v>
      </c>
      <c r="C4" s="12"/>
      <c r="D4" s="12" t="s">
        <v>5</v>
      </c>
    </row>
    <row r="5" spans="2:4" x14ac:dyDescent="0.15">
      <c r="B5" s="6" t="s">
        <v>77</v>
      </c>
      <c r="C5" s="6" t="s">
        <v>78</v>
      </c>
      <c r="D5" s="6" t="s">
        <v>103</v>
      </c>
    </row>
    <row r="6" spans="2:4" x14ac:dyDescent="0.15">
      <c r="B6" s="6" t="s">
        <v>104</v>
      </c>
      <c r="C6" s="6"/>
      <c r="D6" s="6"/>
    </row>
    <row r="7" spans="2:4" x14ac:dyDescent="0.15">
      <c r="B7" s="6" t="s">
        <v>105</v>
      </c>
      <c r="C7" s="7"/>
      <c r="D7" s="6"/>
    </row>
    <row r="8" spans="2:4" x14ac:dyDescent="0.15">
      <c r="B8" s="6" t="s">
        <v>106</v>
      </c>
      <c r="C8" s="7"/>
      <c r="D8" s="6"/>
    </row>
    <row r="9" spans="2:4" x14ac:dyDescent="0.15">
      <c r="B9" s="6" t="s">
        <v>107</v>
      </c>
      <c r="C9" s="7"/>
      <c r="D9" s="6"/>
    </row>
    <row r="10" spans="2:4" x14ac:dyDescent="0.15">
      <c r="B10" s="6" t="s">
        <v>108</v>
      </c>
      <c r="C10" s="7"/>
      <c r="D10" s="6"/>
    </row>
    <row r="11" spans="2:4" x14ac:dyDescent="0.15">
      <c r="B11" s="6" t="s">
        <v>109</v>
      </c>
      <c r="C11" s="7"/>
      <c r="D11" s="6"/>
    </row>
    <row r="12" spans="2:4" x14ac:dyDescent="0.15">
      <c r="B12" s="6" t="s">
        <v>110</v>
      </c>
      <c r="C12" s="7"/>
      <c r="D12" s="6"/>
    </row>
    <row r="13" spans="2:4" x14ac:dyDescent="0.15">
      <c r="B13" s="6" t="s">
        <v>111</v>
      </c>
      <c r="C13" s="7"/>
      <c r="D13" s="6"/>
    </row>
    <row r="14" spans="2:4" x14ac:dyDescent="0.15">
      <c r="B14" s="6" t="s">
        <v>112</v>
      </c>
      <c r="C14" s="7"/>
      <c r="D14" s="6"/>
    </row>
    <row r="15" spans="2:4" x14ac:dyDescent="0.15">
      <c r="B15" s="6" t="s">
        <v>113</v>
      </c>
      <c r="C15" s="7"/>
      <c r="D15" s="6"/>
    </row>
    <row r="16" spans="2:4" x14ac:dyDescent="0.15">
      <c r="B16" s="6" t="s">
        <v>114</v>
      </c>
      <c r="C16" s="7"/>
      <c r="D16" s="6"/>
    </row>
    <row r="17" spans="2:4" x14ac:dyDescent="0.15">
      <c r="B17" s="6" t="s">
        <v>115</v>
      </c>
      <c r="C17" s="7"/>
      <c r="D17" s="6"/>
    </row>
    <row r="18" spans="2:4" x14ac:dyDescent="0.15">
      <c r="B18" s="6" t="s">
        <v>116</v>
      </c>
      <c r="C18" s="7"/>
      <c r="D18" s="6"/>
    </row>
    <row r="19" spans="2:4" x14ac:dyDescent="0.15">
      <c r="B19" s="6" t="s">
        <v>117</v>
      </c>
      <c r="C19" s="7"/>
      <c r="D19" s="6"/>
    </row>
    <row r="20" spans="2:4" x14ac:dyDescent="0.15">
      <c r="B20" s="6" t="s">
        <v>118</v>
      </c>
      <c r="C20" s="7"/>
      <c r="D20" s="6"/>
    </row>
    <row r="21" spans="2:4" x14ac:dyDescent="0.15">
      <c r="B21" s="6" t="s">
        <v>119</v>
      </c>
      <c r="C21" s="7"/>
      <c r="D21" s="6"/>
    </row>
    <row r="22" spans="2:4" x14ac:dyDescent="0.15">
      <c r="B22" s="6" t="s">
        <v>120</v>
      </c>
      <c r="C22" s="7"/>
      <c r="D22" s="6"/>
    </row>
    <row r="23" spans="2:4" x14ac:dyDescent="0.15">
      <c r="B23" s="6" t="s">
        <v>121</v>
      </c>
      <c r="C23" s="7"/>
      <c r="D23" s="6"/>
    </row>
    <row r="24" spans="2:4" x14ac:dyDescent="0.15">
      <c r="B24" s="6" t="s">
        <v>122</v>
      </c>
      <c r="C24" s="7"/>
      <c r="D24" s="6"/>
    </row>
    <row r="25" spans="2:4" x14ac:dyDescent="0.15">
      <c r="B25" s="6" t="s">
        <v>123</v>
      </c>
      <c r="C25" s="7"/>
      <c r="D25" s="6"/>
    </row>
    <row r="26" spans="2:4" x14ac:dyDescent="0.15">
      <c r="B26" s="6" t="s">
        <v>124</v>
      </c>
      <c r="C26" s="7"/>
      <c r="D26" s="6"/>
    </row>
    <row r="27" spans="2:4" x14ac:dyDescent="0.15">
      <c r="B27" s="6" t="s">
        <v>125</v>
      </c>
      <c r="C27" s="7"/>
      <c r="D27" s="6"/>
    </row>
    <row r="28" spans="2:4" x14ac:dyDescent="0.15">
      <c r="B28" s="6" t="s">
        <v>126</v>
      </c>
      <c r="C28" s="7"/>
      <c r="D28" s="6"/>
    </row>
    <row r="29" spans="2:4" x14ac:dyDescent="0.15">
      <c r="B29" s="6" t="s">
        <v>127</v>
      </c>
      <c r="C29" s="7"/>
      <c r="D29" s="6"/>
    </row>
    <row r="30" spans="2:4" x14ac:dyDescent="0.15">
      <c r="B30" s="6" t="s">
        <v>128</v>
      </c>
      <c r="C30" s="7"/>
      <c r="D30" s="6"/>
    </row>
    <row r="31" spans="2:4" x14ac:dyDescent="0.15">
      <c r="B31" s="6" t="s">
        <v>129</v>
      </c>
      <c r="C31" s="7"/>
      <c r="D31" s="6"/>
    </row>
    <row r="32" spans="2:4" x14ac:dyDescent="0.15">
      <c r="B32" s="6" t="s">
        <v>130</v>
      </c>
      <c r="C32" s="7"/>
      <c r="D32" s="6"/>
    </row>
    <row r="33" spans="2:4" x14ac:dyDescent="0.15">
      <c r="B33" s="6" t="s">
        <v>131</v>
      </c>
      <c r="C33" s="7"/>
      <c r="D33" s="6"/>
    </row>
    <row r="34" spans="2:4" x14ac:dyDescent="0.15">
      <c r="B34" s="6" t="s">
        <v>132</v>
      </c>
      <c r="C34" s="7"/>
      <c r="D34" s="6"/>
    </row>
    <row r="35" spans="2:4" x14ac:dyDescent="0.15">
      <c r="B35" s="6" t="s">
        <v>133</v>
      </c>
      <c r="C35" s="7"/>
      <c r="D35" s="6"/>
    </row>
    <row r="36" spans="2:4" x14ac:dyDescent="0.15">
      <c r="B36" s="6" t="s">
        <v>134</v>
      </c>
      <c r="C36" s="7"/>
      <c r="D36" s="6"/>
    </row>
    <row r="37" spans="2:4" x14ac:dyDescent="0.15">
      <c r="B37" s="6" t="s">
        <v>135</v>
      </c>
      <c r="C37" s="7"/>
      <c r="D37" s="6"/>
    </row>
    <row r="38" spans="2:4" x14ac:dyDescent="0.15">
      <c r="B38" s="6" t="s">
        <v>136</v>
      </c>
      <c r="C38" s="7"/>
      <c r="D38" s="6"/>
    </row>
    <row r="39" spans="2:4" x14ac:dyDescent="0.15">
      <c r="B39" s="6" t="s">
        <v>137</v>
      </c>
      <c r="C39" s="7"/>
      <c r="D39" s="6"/>
    </row>
    <row r="40" spans="2:4" x14ac:dyDescent="0.15">
      <c r="B40" s="6" t="s">
        <v>138</v>
      </c>
      <c r="C40" s="7"/>
      <c r="D40" s="6"/>
    </row>
    <row r="41" spans="2:4" x14ac:dyDescent="0.15">
      <c r="B41" s="6" t="s">
        <v>139</v>
      </c>
      <c r="C41" s="7"/>
      <c r="D41" s="6"/>
    </row>
    <row r="42" spans="2:4" x14ac:dyDescent="0.15">
      <c r="B42" s="6" t="s">
        <v>140</v>
      </c>
      <c r="C42" s="7"/>
      <c r="D42" s="6"/>
    </row>
    <row r="43" spans="2:4" x14ac:dyDescent="0.15">
      <c r="B43" s="6" t="s">
        <v>141</v>
      </c>
      <c r="C43" s="7"/>
      <c r="D43" s="6"/>
    </row>
  </sheetData>
  <mergeCells count="1">
    <mergeCell ref="B2:D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BS（勿删）</vt:lpstr>
      <vt:lpstr>IS（勿删）</vt:lpstr>
      <vt:lpstr>CS（勿删）</vt:lpstr>
      <vt:lpstr>资产负债表</vt:lpstr>
      <vt:lpstr>利润表</vt:lpstr>
      <vt:lpstr>现金流量表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2024-10-08T02:42:58Z</dcterms:modified>
</cp:coreProperties>
</file>