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lectronics" sheetId="1" r:id="rId4"/>
    <sheet name="Hardware" sheetId="2" r:id="rId5"/>
  </sheets>
</workbook>
</file>

<file path=xl/sharedStrings.xml><?xml version="1.0" encoding="utf-8"?>
<sst xmlns="http://schemas.openxmlformats.org/spreadsheetml/2006/main" uniqueCount="277">
  <si>
    <t>Ref</t>
  </si>
  <si>
    <t>Description</t>
  </si>
  <si>
    <t>Package</t>
  </si>
  <si>
    <t>Value</t>
  </si>
  <si>
    <t>Qty</t>
  </si>
  <si>
    <t>Mouser</t>
  </si>
  <si>
    <t>4UCON</t>
  </si>
  <si>
    <t>Others</t>
  </si>
  <si>
    <t>R1, R3, R4, R13</t>
  </si>
  <si>
    <t>Metal film resistor 1%</t>
  </si>
  <si>
    <t>660-MF1/4DCT52R2200F</t>
  </si>
  <si>
    <t>R5, R6, R9, R10, R21, R22, R27, R51, R55, R57, R62</t>
  </si>
  <si>
    <t>660-MF1/4DCT52R4700F</t>
  </si>
  <si>
    <t>R25, R38, R39, R45, R50, R52, R53</t>
  </si>
  <si>
    <t>4.7k</t>
  </si>
  <si>
    <t>660-MF1/4DCT52R4701F</t>
  </si>
  <si>
    <t>R2, R29, R37, R49, R63, R64, R70, R73, R77</t>
  </si>
  <si>
    <t>10k</t>
  </si>
  <si>
    <t>660-MF1/4DCT52R1002F</t>
  </si>
  <si>
    <t>R28</t>
  </si>
  <si>
    <t>12k</t>
  </si>
  <si>
    <t>660-MF1/4DCT52R1202F</t>
  </si>
  <si>
    <t>R18, R30, R35</t>
  </si>
  <si>
    <t>15k</t>
  </si>
  <si>
    <t>660-MF1/4DCT52R1502F</t>
  </si>
  <si>
    <t>R11, R14, R23, R26, R36, R40, R43, R44, R46, R47</t>
  </si>
  <si>
    <t>22k</t>
  </si>
  <si>
    <t>660-MF1/4DCT52R2202F</t>
  </si>
  <si>
    <t>R72</t>
  </si>
  <si>
    <t>27k</t>
  </si>
  <si>
    <t>660-MF1/4DCT52R2702F</t>
  </si>
  <si>
    <t>R12, R16, R17, R19, R20, R24, R31, R54, R67</t>
  </si>
  <si>
    <t>33k</t>
  </si>
  <si>
    <t>660-MF1/4DCT52R3302F</t>
  </si>
  <si>
    <t>R71</t>
  </si>
  <si>
    <t>39k</t>
  </si>
  <si>
    <t>660-MF1/4DCT52R3902F</t>
  </si>
  <si>
    <t>R68</t>
  </si>
  <si>
    <t>49.9k</t>
  </si>
  <si>
    <t>660-MF1/4DCT52R4992F</t>
  </si>
  <si>
    <t>R66</t>
  </si>
  <si>
    <t>62k</t>
  </si>
  <si>
    <t>660-MF1/4DCT52R6192F</t>
  </si>
  <si>
    <t>R56, R59</t>
  </si>
  <si>
    <t>68k</t>
  </si>
  <si>
    <t>660-MF1/4DCT52R6812F</t>
  </si>
  <si>
    <t>R7, R8, R33, R34, R41, R42, R48, R60, R61</t>
  </si>
  <si>
    <t>100k</t>
  </si>
  <si>
    <t>660-MF1/4DCT52R1003F</t>
  </si>
  <si>
    <t>R32</t>
  </si>
  <si>
    <t>150k</t>
  </si>
  <si>
    <t>660-MF1/4DCT52R1503F</t>
  </si>
  <si>
    <t>R15, R58, R65, R69</t>
  </si>
  <si>
    <t>200k</t>
  </si>
  <si>
    <t>660-MF1/4DCT52R2003F</t>
  </si>
  <si>
    <t>RN1</t>
  </si>
  <si>
    <t>1 + 6 Resistor network</t>
  </si>
  <si>
    <t>SIL7</t>
  </si>
  <si>
    <t>652-4607X-1LF-10K</t>
  </si>
  <si>
    <t>R74, R75, R76</t>
  </si>
  <si>
    <t>Trimmer</t>
  </si>
  <si>
    <t>81-PV36W103C01B00</t>
  </si>
  <si>
    <t>C20, C51</t>
  </si>
  <si>
    <t>Ceramic</t>
  </si>
  <si>
    <t>2.5mm pitch</t>
  </si>
  <si>
    <t>10p</t>
  </si>
  <si>
    <t>594-K100K15C0GF53L2</t>
  </si>
  <si>
    <t>C54, C55</t>
  </si>
  <si>
    <t>18p</t>
  </si>
  <si>
    <t>594-K180J15C0GF5TL2</t>
  </si>
  <si>
    <t>C12</t>
  </si>
  <si>
    <t>100p</t>
  </si>
  <si>
    <t>594-K101K15C0GF53L2</t>
  </si>
  <si>
    <t>C14, C28</t>
  </si>
  <si>
    <t>Polystyrene, 2.5%</t>
  </si>
  <si>
    <t>Axial</t>
  </si>
  <si>
    <t>220p</t>
  </si>
  <si>
    <t>23PS122 or 23PW122</t>
  </si>
  <si>
    <t>C8, C17, C30, C32, C35</t>
  </si>
  <si>
    <t>560p</t>
  </si>
  <si>
    <t>594-K561J15C0GF5TL2</t>
  </si>
  <si>
    <t>C9</t>
  </si>
  <si>
    <t>2.2n</t>
  </si>
  <si>
    <t>23PS222 or 23PW222</t>
  </si>
  <si>
    <t>C4</t>
  </si>
  <si>
    <t>Film cap</t>
  </si>
  <si>
    <t>5mm pitch</t>
  </si>
  <si>
    <t>22n</t>
  </si>
  <si>
    <t>505-MKS2.022/63/5T</t>
  </si>
  <si>
    <t>C1, C3, C10, C11, C13, C15, C16, C18, C19, C21, C22, C23, C24, C25, C26, C27, C29, C31, C33, C34, C36, C37, C39, C40, C41, C42, C43, C45, C46, C47, C48, C50, C53</t>
  </si>
  <si>
    <t>100n</t>
  </si>
  <si>
    <t>75-1C10Z5U104M050B</t>
  </si>
  <si>
    <t>C2, C5, C6, C7</t>
  </si>
  <si>
    <t>Electrolytic cap, NP/audio</t>
  </si>
  <si>
    <t>2.5mm or 2.0mm pitch</t>
  </si>
  <si>
    <t>4.7u</t>
  </si>
  <si>
    <t>647-UVP1E4R7MDD</t>
  </si>
  <si>
    <t>C56</t>
  </si>
  <si>
    <t>Tantalum cap, &gt; 15V</t>
  </si>
  <si>
    <t>10u</t>
  </si>
  <si>
    <t>581-TAP106K016SRW</t>
  </si>
  <si>
    <t>C38, C44, C49, C52, C57</t>
  </si>
  <si>
    <t>Electrolytic, &gt;= 15V</t>
  </si>
  <si>
    <t>100u</t>
  </si>
  <si>
    <t>140-SEA101M1CBK0607</t>
  </si>
  <si>
    <t>D1, D5, D6</t>
  </si>
  <si>
    <t>1N4148</t>
  </si>
  <si>
    <t>DO-35</t>
  </si>
  <si>
    <t>78-1N4148-TAP</t>
  </si>
  <si>
    <t>D3, D4</t>
  </si>
  <si>
    <t>Zener Diode</t>
  </si>
  <si>
    <t>3.6V</t>
  </si>
  <si>
    <t>771-BZX79-B3V6113</t>
  </si>
  <si>
    <t>D2</t>
  </si>
  <si>
    <t>1N4001</t>
  </si>
  <si>
    <t>DO-41</t>
  </si>
  <si>
    <t>625-1N4001-E3/73</t>
  </si>
  <si>
    <t>Q1</t>
  </si>
  <si>
    <t>2N5485 ; J112 acceptable</t>
  </si>
  <si>
    <t>TO92 kinked</t>
  </si>
  <si>
    <t>610-2N5485</t>
  </si>
  <si>
    <t>Q2</t>
  </si>
  <si>
    <t>2N3906 PNP</t>
  </si>
  <si>
    <t>TO92 Kinked</t>
  </si>
  <si>
    <t>512-2N3906TA</t>
  </si>
  <si>
    <t>Q3</t>
  </si>
  <si>
    <t>Quartz</t>
  </si>
  <si>
    <t>HC49</t>
  </si>
  <si>
    <t>20 MHz</t>
  </si>
  <si>
    <t>717-9B-20.000MAAJ-B</t>
  </si>
  <si>
    <t>OK1</t>
  </si>
  <si>
    <t>6N137</t>
  </si>
  <si>
    <t>DIP8</t>
  </si>
  <si>
    <t>782-6N137</t>
  </si>
  <si>
    <t>IC24</t>
  </si>
  <si>
    <t>LT1054 DC DC Converter</t>
  </si>
  <si>
    <t>595-LT1054CP</t>
  </si>
  <si>
    <t>IC23</t>
  </si>
  <si>
    <t>ATMega328p MCU, 20MHz</t>
  </si>
  <si>
    <t>DIP28</t>
  </si>
  <si>
    <t>556-ATMEGA328P-PU</t>
  </si>
  <si>
    <t>IC15</t>
  </si>
  <si>
    <t>4050N hex buffer</t>
  </si>
  <si>
    <t>DIP16</t>
  </si>
  <si>
    <t>595-CD4050BE</t>
  </si>
  <si>
    <t>IC11</t>
  </si>
  <si>
    <t>4024N ripple counter</t>
  </si>
  <si>
    <t>DIP14</t>
  </si>
  <si>
    <t>595-CD4024BE</t>
  </si>
  <si>
    <t>IC17, IC18</t>
  </si>
  <si>
    <t>4051N octal multiplexer</t>
  </si>
  <si>
    <t>595-CD4051BE</t>
  </si>
  <si>
    <t>IC22</t>
  </si>
  <si>
    <t>74HC165N PISO reg</t>
  </si>
  <si>
    <t>595-SN74HC165N</t>
  </si>
  <si>
    <t>IC16</t>
  </si>
  <si>
    <t>74HC595N POSI reg</t>
  </si>
  <si>
    <t>595-SN74HC595N</t>
  </si>
  <si>
    <t>IC3, IC7, IC9</t>
  </si>
  <si>
    <t>TL072 dual op-amp</t>
  </si>
  <si>
    <t>595-TL072CP</t>
  </si>
  <si>
    <t>IC5, IC10</t>
  </si>
  <si>
    <t>TL074 quad op-amp</t>
  </si>
  <si>
    <t>595-TL074CN</t>
  </si>
  <si>
    <t>IC2</t>
  </si>
  <si>
    <t>TS912 dual op-amp, rail to rail. Equiv: TLV2372. LMC6482IN/NOPB acceptable too.</t>
  </si>
  <si>
    <t>511-TS912IN ; 595-TLV2372IP</t>
  </si>
  <si>
    <t>IC8</t>
  </si>
  <si>
    <t>LM311N comparator</t>
  </si>
  <si>
    <t>595-LM311P</t>
  </si>
  <si>
    <t>IC6</t>
  </si>
  <si>
    <t>V2164 quad VCA</t>
  </si>
  <si>
    <t>Small Bear, Mammoth Electronics, Magic Smoke</t>
  </si>
  <si>
    <t>IC4</t>
  </si>
  <si>
    <t>LM13700 OTA</t>
  </si>
  <si>
    <t>926-LM13700N/NOPB</t>
  </si>
  <si>
    <t>IC19, IC20</t>
  </si>
  <si>
    <t>MCP4822 dual 12 bit DAC with ref</t>
  </si>
  <si>
    <t>579-MCP4822-E/P</t>
  </si>
  <si>
    <t>IC1, IC12, IC13</t>
  </si>
  <si>
    <t>LM4040 Vref</t>
  </si>
  <si>
    <t>TO92</t>
  </si>
  <si>
    <t>4.1V</t>
  </si>
  <si>
    <t>595-LM4040C41ILP</t>
  </si>
  <si>
    <t>IC14</t>
  </si>
  <si>
    <t>LM7805 +5V Vreg</t>
  </si>
  <si>
    <t>863-MC7805ACTG</t>
  </si>
  <si>
    <t>IC21</t>
  </si>
  <si>
    <t>LM7905 -5V Vreg</t>
  </si>
  <si>
    <t>863-MC7905ACTG</t>
  </si>
  <si>
    <t>S1</t>
  </si>
  <si>
    <t>SPDT Slide switch</t>
  </si>
  <si>
    <t>OS102011MA1QN1</t>
  </si>
  <si>
    <t>X1, X2</t>
  </si>
  <si>
    <t>DIN 180o Socket, 5P</t>
  </si>
  <si>
    <t>161-0504-E</t>
  </si>
  <si>
    <t>J2, J3</t>
  </si>
  <si>
    <t>Audio Jack, Neutrik NRJ4HF</t>
  </si>
  <si>
    <t>550-10284, 550-1005</t>
  </si>
  <si>
    <t>J1</t>
  </si>
  <si>
    <t>DC Power connector, 2.1mm</t>
  </si>
  <si>
    <t>2.1mm</t>
  </si>
  <si>
    <t xml:space="preserve">163-7620E-E </t>
  </si>
  <si>
    <t>ISP</t>
  </si>
  <si>
    <t>2x3 male header</t>
  </si>
  <si>
    <t>649-67996-406HLF</t>
  </si>
  <si>
    <t>00989</t>
  </si>
  <si>
    <t>J4, J5, J6, J7</t>
  </si>
  <si>
    <t>2x8 male header</t>
  </si>
  <si>
    <t>649-67996-416HLF</t>
  </si>
  <si>
    <t>00997</t>
  </si>
  <si>
    <t>JP1</t>
  </si>
  <si>
    <t>2x5 male header</t>
  </si>
  <si>
    <t>649-67996-410HLF</t>
  </si>
  <si>
    <t>00992</t>
  </si>
  <si>
    <t>DIP8 socket</t>
  </si>
  <si>
    <t>571-1-390261-2</t>
  </si>
  <si>
    <t>04771</t>
  </si>
  <si>
    <t>DIP14 socket</t>
  </si>
  <si>
    <t>571-1-390261-3</t>
  </si>
  <si>
    <t>04774</t>
  </si>
  <si>
    <t>DIP16 socket</t>
  </si>
  <si>
    <t>571-1-390261-4</t>
  </si>
  <si>
    <t>04775</t>
  </si>
  <si>
    <t>DIP28 socket</t>
  </si>
  <si>
    <t>571-1-390261-9</t>
  </si>
  <si>
    <t xml:space="preserve">04781 </t>
  </si>
  <si>
    <t>R6, R7, R13, R14, R15, R16</t>
  </si>
  <si>
    <t>SW1, SW2, SW3, SW4, SW5, SW6</t>
  </si>
  <si>
    <t>Tact switch, TL1100 series</t>
  </si>
  <si>
    <t>612-TL1100</t>
  </si>
  <si>
    <t>SW7, SW8</t>
  </si>
  <si>
    <t>DPDT switch, PCB mount</t>
  </si>
  <si>
    <t>2.5mm grid</t>
  </si>
  <si>
    <t>Prototypes used Farnell part 1550085 (smaller lever, no threaded bushings)</t>
  </si>
  <si>
    <t>SW9, SW10</t>
  </si>
  <si>
    <t>SPDT switch, PCB mount</t>
  </si>
  <si>
    <t>612-200-A1121</t>
  </si>
  <si>
    <t>J5, J14, J15, J16</t>
  </si>
  <si>
    <t>2x8 female connector, 6mm height</t>
  </si>
  <si>
    <t>649-76342-308LF</t>
  </si>
  <si>
    <t>00757</t>
  </si>
  <si>
    <t>J1, J2, J3, J4, J6 .. J13</t>
  </si>
  <si>
    <t>3.5mm Jack, PCB mount, vertical</t>
  </si>
  <si>
    <t>Farnell 1267382 (pack of 5)</t>
  </si>
  <si>
    <t>LED1 .. LED6</t>
  </si>
  <si>
    <t>Yellow LED, flat top</t>
  </si>
  <si>
    <t>604-WP424YDT</t>
  </si>
  <si>
    <t>R1, R2, R3, R4, R5, R8, R9, R10, R11, R12, R19, R20, R21, R22, R24, R25</t>
  </si>
  <si>
    <t>Pot, vertical, PCB mount</t>
  </si>
  <si>
    <t>10kB</t>
  </si>
  <si>
    <t>688-RK09D1130C2P</t>
  </si>
  <si>
    <t>R26, R27</t>
  </si>
  <si>
    <t>100kA</t>
  </si>
  <si>
    <t>688-RK09D113F25C0A</t>
  </si>
  <si>
    <t>R17, R18, R23</t>
  </si>
  <si>
    <t>Center detent</t>
  </si>
  <si>
    <t>688-RK09D1130C3C</t>
  </si>
  <si>
    <t>Black cap for TL1100 series switch</t>
  </si>
  <si>
    <t>611-F1201</t>
  </si>
  <si>
    <t>Red cap for TL1100 series switch</t>
  </si>
  <si>
    <t>611-F1203</t>
  </si>
  <si>
    <t>Knobs for pots, w/ marker</t>
  </si>
  <si>
    <t>450-BA761</t>
  </si>
  <si>
    <t>Mouser 450-CP157 + 450-AA150</t>
  </si>
  <si>
    <t>Anushri main board PCB</t>
  </si>
  <si>
    <t>198x109mm</t>
  </si>
  <si>
    <t>Mutable Instruments</t>
  </si>
  <si>
    <t>Anushri control board PCB</t>
  </si>
  <si>
    <t>Quantity</t>
  </si>
  <si>
    <t>Reichelt</t>
  </si>
  <si>
    <t>MF spacer, 10mm, M3</t>
  </si>
  <si>
    <t>DA 10</t>
  </si>
  <si>
    <t>FF spacer, 20mm, M3</t>
  </si>
  <si>
    <t>DI 20</t>
  </si>
  <si>
    <t>M3 screw, 6mm</t>
  </si>
  <si>
    <t>SZK M3X6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</si>
</sst>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###############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6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horizontal="left" vertical="bottom" wrapText="1"/>
    </xf>
    <xf numFmtId="49" fontId="3" borderId="1" applyNumberFormat="1" applyFont="1" applyFill="0" applyBorder="1" applyAlignment="1" applyProtection="0">
      <alignment horizontal="right" vertical="bottom" wrapText="1"/>
    </xf>
    <xf numFmtId="0" fontId="4" borderId="1" applyNumberFormat="0" applyFont="1" applyFill="0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horizontal="left" vertical="bottom" wrapText="1"/>
    </xf>
    <xf numFmtId="0" fontId="3" borderId="1" applyNumberFormat="1" applyFont="1" applyFill="0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horizontal="left" vertical="bottom" wrapText="1"/>
    </xf>
    <xf numFmtId="59" fontId="3" borderId="1" applyNumberFormat="1" applyFont="1" applyFill="0" applyBorder="1" applyAlignment="1" applyProtection="0">
      <alignment horizontal="right" vertical="bottom" wrapText="1"/>
    </xf>
    <xf numFmtId="49" fontId="4" borderId="2" applyNumberFormat="1" applyFont="1" applyFill="0" applyBorder="1" applyAlignment="1" applyProtection="0">
      <alignment vertical="bottom" wrapText="1"/>
    </xf>
    <xf numFmtId="0" fontId="3" borderId="3" applyNumberFormat="1" applyFont="1" applyFill="0" applyBorder="1" applyAlignment="1" applyProtection="0">
      <alignment horizontal="right" vertical="bottom" wrapText="1"/>
    </xf>
    <xf numFmtId="49" fontId="4" borderId="4" applyNumberFormat="1" applyFont="1" applyFill="0" applyBorder="1" applyAlignment="1" applyProtection="0">
      <alignment horizontal="left" vertical="bottom" wrapText="1"/>
    </xf>
    <xf numFmtId="49" fontId="4" borderId="5" applyNumberFormat="1" applyFont="1" applyFill="0" applyBorder="1" applyAlignment="1" applyProtection="0">
      <alignment vertical="bottom" wrapText="1"/>
    </xf>
    <xf numFmtId="49" fontId="4" borderId="6" applyNumberFormat="1" applyFont="1" applyFill="0" applyBorder="1" applyAlignment="1" applyProtection="0">
      <alignment vertical="bottom" wrapText="1"/>
    </xf>
    <xf numFmtId="49" fontId="4" borderId="4" applyNumberFormat="1" applyFont="1" applyFill="0" applyBorder="1" applyAlignment="1" applyProtection="0">
      <alignment vertical="bottom" wrapText="1"/>
    </xf>
    <xf numFmtId="0" fontId="3" borderId="1" applyNumberFormat="1" applyFont="1" applyFill="0" applyBorder="1" applyAlignment="1" applyProtection="0">
      <alignment horizontal="right" vertical="bottom" wrapText="1"/>
    </xf>
    <xf numFmtId="49" fontId="4" borderId="7" applyNumberFormat="1" applyFont="1" applyFill="0" applyBorder="1" applyAlignment="1" applyProtection="0">
      <alignment vertical="bottom" wrapText="1"/>
    </xf>
    <xf numFmtId="0" fontId="3" borderId="3" applyNumberFormat="1" applyFont="1" applyFill="0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 wrapText="1"/>
    </xf>
    <xf numFmtId="49" fontId="4" borderId="2" applyNumberFormat="1" applyFont="1" applyFill="0" applyBorder="1" applyAlignment="1" applyProtection="0">
      <alignment horizontal="left" vertical="bottom" wrapText="1"/>
    </xf>
    <xf numFmtId="49" fontId="4" borderId="3" applyNumberFormat="1" applyFont="1" applyFill="0" applyBorder="1" applyAlignment="1" applyProtection="0">
      <alignment vertical="bottom" wrapText="1"/>
    </xf>
    <xf numFmtId="49" fontId="4" borderId="8" applyNumberFormat="1" applyFont="1" applyFill="0" applyBorder="1" applyAlignment="1" applyProtection="0">
      <alignment vertical="bottom" wrapText="1"/>
    </xf>
    <xf numFmtId="0" fontId="3" borderId="8" applyNumberFormat="1" applyFont="1" applyFill="0" applyBorder="1" applyAlignment="1" applyProtection="0">
      <alignment horizontal="right" vertical="bottom" wrapText="1"/>
    </xf>
    <xf numFmtId="49" fontId="4" borderId="7" applyNumberFormat="1" applyFont="1" applyFill="0" applyBorder="1" applyAlignment="1" applyProtection="0">
      <alignment horizontal="left" vertical="bottom" wrapText="1"/>
    </xf>
    <xf numFmtId="59" fontId="3" borderId="3" applyNumberFormat="1" applyFont="1" applyFill="0" applyBorder="1" applyAlignment="1" applyProtection="0">
      <alignment horizontal="right" vertical="bottom" wrapText="1"/>
    </xf>
    <xf numFmtId="0" fontId="3" borderId="2" applyNumberFormat="1" applyFont="1" applyFill="0" applyBorder="1" applyAlignment="1" applyProtection="0">
      <alignment horizontal="right" vertical="bottom" wrapText="1"/>
    </xf>
    <xf numFmtId="49" fontId="4" borderId="6" applyNumberFormat="1" applyFont="1" applyFill="0" applyBorder="1" applyAlignment="1" applyProtection="0">
      <alignment horizontal="left" vertical="bottom" wrapText="1"/>
    </xf>
    <xf numFmtId="0" fontId="3" borderId="4" applyNumberFormat="1" applyFont="1" applyFill="0" applyBorder="1" applyAlignment="1" applyProtection="0">
      <alignment horizontal="right" vertical="bottom" wrapText="1"/>
    </xf>
    <xf numFmtId="0" fontId="4" borderId="4" applyNumberFormat="0" applyFont="1" applyFill="0" applyBorder="1" applyAlignment="1" applyProtection="0">
      <alignment horizontal="left" vertical="bottom" wrapText="1"/>
    </xf>
    <xf numFmtId="0" fontId="3" borderId="9" applyNumberFormat="1" applyFont="1" applyFill="0" applyBorder="1" applyAlignment="1" applyProtection="0">
      <alignment horizontal="right" vertical="bottom" wrapText="1"/>
    </xf>
    <xf numFmtId="49" fontId="4" borderId="10" applyNumberFormat="1" applyFont="1" applyFill="0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horizontal="left" vertical="bottom" wrapText="1"/>
    </xf>
    <xf numFmtId="0" fontId="4" borderId="4" applyNumberFormat="0" applyFont="1" applyFill="0" applyBorder="1" applyAlignment="1" applyProtection="0">
      <alignment vertical="bottom" wrapText="1"/>
    </xf>
    <xf numFmtId="49" fontId="4" borderId="5" applyNumberFormat="1" applyFont="1" applyFill="0" applyBorder="1" applyAlignment="1" applyProtection="0">
      <alignment horizontal="left" vertical="bottom" wrapText="1"/>
    </xf>
    <xf numFmtId="59" fontId="3" borderId="2" applyNumberFormat="1" applyFont="1" applyFill="0" applyBorder="1" applyAlignment="1" applyProtection="0">
      <alignment horizontal="right" vertical="bottom" wrapText="1"/>
    </xf>
    <xf numFmtId="0" fontId="4" borderId="4" applyNumberFormat="0" applyFont="1" applyFill="0" applyBorder="1" applyAlignment="1" applyProtection="0">
      <alignment horizontal="right" vertical="bottom" wrapText="1"/>
    </xf>
    <xf numFmtId="0" fontId="4" borderId="8" applyNumberFormat="0" applyFont="1" applyFill="0" applyBorder="1" applyAlignment="1" applyProtection="0">
      <alignment horizontal="left" vertical="bottom" wrapText="1"/>
    </xf>
    <xf numFmtId="0" fontId="3" borderId="4" applyNumberFormat="1" applyFont="1" applyFill="0" applyBorder="1" applyAlignment="1" applyProtection="0">
      <alignment vertical="bottom" wrapText="1"/>
    </xf>
    <xf numFmtId="0" fontId="4" borderId="7" applyNumberFormat="0" applyFont="1" applyFill="0" applyBorder="1" applyAlignment="1" applyProtection="0">
      <alignment vertical="bottom" wrapText="1"/>
    </xf>
    <xf numFmtId="0" fontId="3" borderId="7" applyNumberFormat="1" applyFont="1" applyFill="0" applyBorder="1" applyAlignment="1" applyProtection="0">
      <alignment horizontal="right" vertical="bottom" wrapText="1"/>
    </xf>
    <xf numFmtId="0" fontId="0" borderId="1" applyNumberFormat="0" applyFont="1" applyFill="0" applyBorder="1" applyAlignment="1" applyProtection="0">
      <alignment vertical="bottom" wrapText="1"/>
    </xf>
    <xf numFmtId="0" fontId="4" borderId="11" applyNumberFormat="0" applyFont="1" applyFill="0" applyBorder="1" applyAlignment="1" applyProtection="0">
      <alignment vertical="bottom" wrapText="1"/>
    </xf>
    <xf numFmtId="49" fontId="4" borderId="11" applyNumberFormat="1" applyFont="1" applyFill="0" applyBorder="1" applyAlignment="1" applyProtection="0">
      <alignment vertical="bottom" wrapText="1"/>
    </xf>
    <xf numFmtId="0" fontId="4" borderId="11" applyNumberFormat="0" applyFont="1" applyFill="0" applyBorder="1" applyAlignment="1" applyProtection="0">
      <alignment horizontal="left" vertical="bottom" wrapText="1"/>
    </xf>
    <xf numFmtId="59" fontId="3" borderId="11" applyNumberFormat="1" applyFont="1" applyFill="0" applyBorder="1" applyAlignment="1" applyProtection="0">
      <alignment horizontal="right" vertical="bottom" wrapText="1"/>
    </xf>
    <xf numFmtId="49" fontId="4" borderId="11" applyNumberFormat="1" applyFont="1" applyFill="0" applyBorder="1" applyAlignment="1" applyProtection="0">
      <alignment horizontal="left" vertical="bottom" wrapText="1"/>
    </xf>
    <xf numFmtId="49" fontId="4" borderId="12" applyNumberFormat="1" applyFont="1" applyFill="0" applyBorder="1" applyAlignment="1" applyProtection="0">
      <alignment vertical="bottom" wrapText="1"/>
    </xf>
    <xf numFmtId="0" fontId="4" borderId="12" applyNumberFormat="0" applyFont="1" applyFill="0" applyBorder="1" applyAlignment="1" applyProtection="0">
      <alignment vertical="bottom" wrapText="1"/>
    </xf>
    <xf numFmtId="0" fontId="4" borderId="12" applyNumberFormat="1" applyFont="1" applyFill="0" applyBorder="1" applyAlignment="1" applyProtection="0">
      <alignment horizontal="left" vertical="bottom" wrapText="1"/>
    </xf>
    <xf numFmtId="0" fontId="3" borderId="12" applyNumberFormat="1" applyFont="1" applyFill="0" applyBorder="1" applyAlignment="1" applyProtection="0">
      <alignment vertical="bottom" wrapText="1"/>
    </xf>
    <xf numFmtId="0" fontId="3" borderId="11" applyNumberFormat="1" applyFont="1" applyFill="0" applyBorder="1" applyAlignment="1" applyProtection="0">
      <alignment horizontal="right" vertical="bottom" wrapText="1"/>
    </xf>
    <xf numFmtId="0" fontId="4" borderId="12" applyNumberFormat="0" applyFont="1" applyFill="0" applyBorder="1" applyAlignment="1" applyProtection="0">
      <alignment horizontal="left" vertical="bottom" wrapText="1"/>
    </xf>
    <xf numFmtId="59" fontId="3" borderId="12" applyNumberFormat="1" applyFont="1" applyFill="0" applyBorder="1" applyAlignment="1" applyProtection="0">
      <alignment horizontal="right" vertical="bottom" wrapText="1"/>
    </xf>
    <xf numFmtId="0" fontId="4" borderId="13" applyNumberFormat="0" applyFont="1" applyFill="0" applyBorder="1" applyAlignment="1" applyProtection="0">
      <alignment horizontal="left" vertical="bottom" wrapText="1"/>
    </xf>
    <xf numFmtId="59" fontId="4" borderId="1" applyNumberFormat="1" applyFont="1" applyFill="0" applyBorder="1" applyAlignment="1" applyProtection="0">
      <alignment horizontal="right" vertical="bottom" wrapText="1"/>
    </xf>
    <xf numFmtId="0" fontId="4" borderId="7" applyNumberFormat="0" applyFont="1" applyFill="0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 wrapText="1"/>
    </xf>
    <xf numFmtId="49" fontId="5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83"/>
  <sheetViews>
    <sheetView workbookViewId="0" showGridLines="0" defaultGridColor="1"/>
  </sheetViews>
  <sheetFormatPr defaultColWidth="14.5" defaultRowHeight="12.75" customHeight="1" outlineLevelRow="0" outlineLevelCol="0"/>
  <cols>
    <col min="1" max="1" width="36" style="1" customWidth="1"/>
    <col min="2" max="2" width="32.5" style="1" customWidth="1"/>
    <col min="3" max="3" width="12.5" style="1" customWidth="1"/>
    <col min="4" max="4" width="7.5" style="1" customWidth="1"/>
    <col min="5" max="5" width="4" style="1" customWidth="1"/>
    <col min="6" max="6" width="22.5" style="1" customWidth="1"/>
    <col min="7" max="7" width="7.85156" style="1" customWidth="1"/>
    <col min="8" max="8" width="56.5" style="1" customWidth="1"/>
    <col min="9" max="9" width="17.3516" style="1" customWidth="1"/>
    <col min="10" max="10" width="17.3516" style="1" customWidth="1"/>
    <col min="11" max="11" width="17.3516" style="1" customWidth="1"/>
    <col min="12" max="12" width="17.3516" style="1" customWidth="1"/>
    <col min="13" max="13" width="17.3516" style="1" customWidth="1"/>
    <col min="14" max="14" width="17.3516" style="1" customWidth="1"/>
    <col min="15" max="15" width="17.3516" style="1" customWidth="1"/>
    <col min="16" max="16" width="17.3516" style="1" customWidth="1"/>
    <col min="17" max="17" width="17.3516" style="1" customWidth="1"/>
    <col min="18" max="256" width="14.5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3">
        <v>5</v>
      </c>
      <c r="G1" t="s" s="2">
        <v>6</v>
      </c>
      <c r="H1" t="s" s="2">
        <v>7</v>
      </c>
      <c r="I1" s="5"/>
      <c r="J1" s="5"/>
      <c r="K1" s="5"/>
      <c r="L1" s="5"/>
      <c r="M1" s="5"/>
      <c r="N1" s="5"/>
      <c r="O1" s="5"/>
      <c r="P1" s="5"/>
      <c r="Q1" s="5"/>
    </row>
    <row r="2" ht="12.7" customHeight="1">
      <c r="A2" t="s" s="6">
        <v>8</v>
      </c>
      <c r="B2" t="s" s="6">
        <v>9</v>
      </c>
      <c r="C2" s="5"/>
      <c r="D2" s="7">
        <v>220</v>
      </c>
      <c r="E2" s="8">
        <v>4</v>
      </c>
      <c r="F2" t="s" s="6">
        <v>10</v>
      </c>
      <c r="G2" s="6"/>
      <c r="H2" s="5"/>
      <c r="I2" s="5"/>
      <c r="J2" s="5"/>
      <c r="K2" s="5"/>
      <c r="L2" s="5"/>
      <c r="M2" s="5"/>
      <c r="N2" s="5"/>
      <c r="O2" s="5"/>
      <c r="P2" s="5"/>
      <c r="Q2" s="5"/>
    </row>
    <row r="3" ht="21" customHeight="1">
      <c r="A3" t="s" s="6">
        <v>11</v>
      </c>
      <c r="B3" t="s" s="6">
        <v>9</v>
      </c>
      <c r="C3" s="5"/>
      <c r="D3" s="7">
        <v>470</v>
      </c>
      <c r="E3" s="8">
        <v>11</v>
      </c>
      <c r="F3" t="s" s="6">
        <v>12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</row>
    <row r="4" ht="12.7" customHeight="1">
      <c r="A4" t="s" s="6">
        <v>13</v>
      </c>
      <c r="B4" t="s" s="6">
        <v>9</v>
      </c>
      <c r="C4" s="5"/>
      <c r="D4" t="s" s="9">
        <v>14</v>
      </c>
      <c r="E4" s="8">
        <v>7</v>
      </c>
      <c r="F4" t="s" s="6">
        <v>15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</row>
    <row r="5" ht="12.7" customHeight="1">
      <c r="A5" t="s" s="6">
        <v>16</v>
      </c>
      <c r="B5" t="s" s="6">
        <v>9</v>
      </c>
      <c r="C5" s="5"/>
      <c r="D5" t="s" s="9">
        <v>17</v>
      </c>
      <c r="E5" s="10">
        <v>9</v>
      </c>
      <c r="F5" t="s" s="11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2.7" customHeight="1">
      <c r="A6" t="s" s="6">
        <v>19</v>
      </c>
      <c r="B6" t="s" s="6">
        <v>9</v>
      </c>
      <c r="C6" s="5"/>
      <c r="D6" t="s" s="9">
        <v>20</v>
      </c>
      <c r="E6" s="12">
        <v>1</v>
      </c>
      <c r="F6" t="s" s="13">
        <v>21</v>
      </c>
      <c r="G6" s="14"/>
      <c r="H6" s="5"/>
      <c r="I6" s="5"/>
      <c r="J6" s="5"/>
      <c r="K6" s="5"/>
      <c r="L6" s="5"/>
      <c r="M6" s="5"/>
      <c r="N6" s="5"/>
      <c r="O6" s="5"/>
      <c r="P6" s="5"/>
      <c r="Q6" s="5"/>
    </row>
    <row r="7" ht="12.7" customHeight="1">
      <c r="A7" t="s" s="6">
        <v>22</v>
      </c>
      <c r="B7" t="s" s="6">
        <v>9</v>
      </c>
      <c r="C7" s="5"/>
      <c r="D7" t="s" s="9">
        <v>23</v>
      </c>
      <c r="E7" s="8">
        <v>3</v>
      </c>
      <c r="F7" t="s" s="15">
        <v>24</v>
      </c>
      <c r="G7" s="6"/>
      <c r="H7" s="5"/>
      <c r="I7" s="5"/>
      <c r="J7" s="5"/>
      <c r="K7" s="5"/>
      <c r="L7" s="5"/>
      <c r="M7" s="5"/>
      <c r="N7" s="5"/>
      <c r="O7" s="5"/>
      <c r="P7" s="5"/>
      <c r="Q7" s="5"/>
    </row>
    <row r="8" ht="21" customHeight="1">
      <c r="A8" t="s" s="6">
        <v>25</v>
      </c>
      <c r="B8" t="s" s="6">
        <v>9</v>
      </c>
      <c r="C8" s="5"/>
      <c r="D8" t="s" s="9">
        <v>26</v>
      </c>
      <c r="E8" s="12">
        <v>10</v>
      </c>
      <c r="F8" t="s" s="16">
        <v>27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</row>
    <row r="9" ht="12.7" customHeight="1">
      <c r="A9" t="s" s="6">
        <v>28</v>
      </c>
      <c r="B9" t="s" s="6">
        <v>9</v>
      </c>
      <c r="C9" s="5"/>
      <c r="D9" t="s" s="9">
        <v>29</v>
      </c>
      <c r="E9" s="17">
        <v>1</v>
      </c>
      <c r="F9" t="s" s="18">
        <v>30</v>
      </c>
      <c r="G9" s="6"/>
      <c r="H9" s="5"/>
      <c r="I9" s="5"/>
      <c r="J9" s="5"/>
      <c r="K9" s="5"/>
      <c r="L9" s="5"/>
      <c r="M9" s="5"/>
      <c r="N9" s="5"/>
      <c r="O9" s="5"/>
      <c r="P9" s="5"/>
      <c r="Q9" s="5"/>
    </row>
    <row r="10" ht="12.7" customHeight="1">
      <c r="A10" t="s" s="6">
        <v>31</v>
      </c>
      <c r="B10" t="s" s="6">
        <v>9</v>
      </c>
      <c r="C10" s="5"/>
      <c r="D10" t="s" s="9">
        <v>32</v>
      </c>
      <c r="E10" s="8">
        <v>9</v>
      </c>
      <c r="F10" t="s" s="6">
        <v>33</v>
      </c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7" customHeight="1">
      <c r="A11" t="s" s="6">
        <v>34</v>
      </c>
      <c r="B11" t="s" s="6">
        <v>9</v>
      </c>
      <c r="C11" s="5"/>
      <c r="D11" t="s" s="9">
        <v>35</v>
      </c>
      <c r="E11" s="8">
        <v>1</v>
      </c>
      <c r="F11" t="s" s="6">
        <v>36</v>
      </c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2.7" customHeight="1">
      <c r="A12" t="s" s="6">
        <v>37</v>
      </c>
      <c r="B12" t="s" s="6">
        <v>9</v>
      </c>
      <c r="C12" s="5"/>
      <c r="D12" t="s" s="9">
        <v>38</v>
      </c>
      <c r="E12" s="17">
        <v>1</v>
      </c>
      <c r="F12" t="s" s="11">
        <v>39</v>
      </c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2.7" customHeight="1">
      <c r="A13" t="s" s="6">
        <v>40</v>
      </c>
      <c r="B13" t="s" s="6">
        <v>9</v>
      </c>
      <c r="C13" s="5"/>
      <c r="D13" t="s" s="9">
        <v>41</v>
      </c>
      <c r="E13" s="12">
        <v>1</v>
      </c>
      <c r="F13" t="s" s="16">
        <v>42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2.7" customHeight="1">
      <c r="A14" t="s" s="6">
        <v>43</v>
      </c>
      <c r="B14" t="s" s="6">
        <v>9</v>
      </c>
      <c r="C14" s="5"/>
      <c r="D14" t="s" s="9">
        <v>44</v>
      </c>
      <c r="E14" s="19">
        <v>2</v>
      </c>
      <c r="F14" t="s" s="13">
        <v>45</v>
      </c>
      <c r="G14" s="20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2.7" customHeight="1">
      <c r="A15" t="s" s="6">
        <v>46</v>
      </c>
      <c r="B15" t="s" s="6">
        <v>9</v>
      </c>
      <c r="C15" s="5"/>
      <c r="D15" t="s" s="9">
        <v>47</v>
      </c>
      <c r="E15" s="19">
        <v>9</v>
      </c>
      <c r="F15" t="s" s="13">
        <v>48</v>
      </c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2.7" customHeight="1">
      <c r="A16" t="s" s="6">
        <v>49</v>
      </c>
      <c r="B16" t="s" s="6">
        <v>9</v>
      </c>
      <c r="C16" s="5"/>
      <c r="D16" t="s" s="9">
        <v>50</v>
      </c>
      <c r="E16" s="12">
        <v>1</v>
      </c>
      <c r="F16" t="s" s="16">
        <v>51</v>
      </c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2.7" customHeight="1">
      <c r="A17" t="s" s="6">
        <v>52</v>
      </c>
      <c r="B17" t="s" s="6">
        <v>9</v>
      </c>
      <c r="C17" s="5"/>
      <c r="D17" t="s" s="9">
        <v>53</v>
      </c>
      <c r="E17" s="19">
        <v>4</v>
      </c>
      <c r="F17" t="s" s="13">
        <v>54</v>
      </c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2.7" customHeight="1">
      <c r="A18" t="s" s="6">
        <v>55</v>
      </c>
      <c r="B18" t="s" s="6">
        <v>56</v>
      </c>
      <c r="C18" t="s" s="6">
        <v>57</v>
      </c>
      <c r="D18" t="s" s="9">
        <v>17</v>
      </c>
      <c r="E18" s="17">
        <v>1</v>
      </c>
      <c r="F18" t="s" s="18">
        <v>58</v>
      </c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2.7" customHeight="1">
      <c r="A19" t="s" s="6">
        <v>59</v>
      </c>
      <c r="B19" t="s" s="11">
        <v>60</v>
      </c>
      <c r="C19" s="5"/>
      <c r="D19" t="s" s="21">
        <v>17</v>
      </c>
      <c r="E19" s="8">
        <v>3</v>
      </c>
      <c r="F19" t="s" s="11">
        <v>61</v>
      </c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2.7" customHeight="1">
      <c r="A20" t="s" s="22">
        <v>62</v>
      </c>
      <c r="B20" t="s" s="16">
        <v>63</v>
      </c>
      <c r="C20" t="s" s="23">
        <v>64</v>
      </c>
      <c r="D20" t="s" s="13">
        <v>65</v>
      </c>
      <c r="E20" s="24">
        <v>2</v>
      </c>
      <c r="F20" t="s" s="13">
        <v>66</v>
      </c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2.7" customHeight="1">
      <c r="A21" t="s" s="6">
        <v>67</v>
      </c>
      <c r="B21" t="s" s="18">
        <v>63</v>
      </c>
      <c r="C21" t="s" s="6">
        <v>64</v>
      </c>
      <c r="D21" t="s" s="25">
        <v>68</v>
      </c>
      <c r="E21" s="12">
        <v>2</v>
      </c>
      <c r="F21" t="s" s="16">
        <v>69</v>
      </c>
      <c r="G21" s="20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2.7" customHeight="1">
      <c r="A22" t="s" s="6">
        <v>70</v>
      </c>
      <c r="B22" t="s" s="6">
        <v>63</v>
      </c>
      <c r="C22" t="s" s="6">
        <v>64</v>
      </c>
      <c r="D22" t="s" s="9">
        <v>71</v>
      </c>
      <c r="E22" s="17">
        <v>1</v>
      </c>
      <c r="F22" t="s" s="18">
        <v>72</v>
      </c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2.7" customHeight="1">
      <c r="A23" t="s" s="6">
        <v>73</v>
      </c>
      <c r="B23" t="s" s="6">
        <v>74</v>
      </c>
      <c r="C23" t="s" s="6">
        <v>75</v>
      </c>
      <c r="D23" t="s" s="9">
        <v>76</v>
      </c>
      <c r="E23" s="17">
        <v>2</v>
      </c>
      <c r="F23" t="s" s="9">
        <v>77</v>
      </c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2.7" customHeight="1">
      <c r="A24" t="s" s="6">
        <v>78</v>
      </c>
      <c r="B24" t="s" s="6">
        <v>63</v>
      </c>
      <c r="C24" t="s" s="6">
        <v>64</v>
      </c>
      <c r="D24" t="s" s="9">
        <v>79</v>
      </c>
      <c r="E24" s="17">
        <v>5</v>
      </c>
      <c r="F24" t="s" s="11">
        <v>80</v>
      </c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2.7" customHeight="1">
      <c r="A25" t="s" s="6">
        <v>81</v>
      </c>
      <c r="B25" t="s" s="6">
        <v>74</v>
      </c>
      <c r="C25" t="s" s="6">
        <v>75</v>
      </c>
      <c r="D25" t="s" s="9">
        <v>82</v>
      </c>
      <c r="E25" s="26">
        <v>1</v>
      </c>
      <c r="F25" t="s" s="13">
        <v>83</v>
      </c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2.7" customHeight="1">
      <c r="A26" t="s" s="6">
        <v>84</v>
      </c>
      <c r="B26" t="s" s="6">
        <v>85</v>
      </c>
      <c r="C26" t="s" s="6">
        <v>86</v>
      </c>
      <c r="D26" t="s" s="9">
        <v>87</v>
      </c>
      <c r="E26" s="12">
        <v>1</v>
      </c>
      <c r="F26" t="s" s="13">
        <v>88</v>
      </c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41.25" customHeight="1">
      <c r="A27" t="s" s="6">
        <v>89</v>
      </c>
      <c r="B27" t="s" s="11">
        <v>63</v>
      </c>
      <c r="C27" t="s" s="6">
        <v>64</v>
      </c>
      <c r="D27" t="s" s="21">
        <v>90</v>
      </c>
      <c r="E27" s="27">
        <v>33</v>
      </c>
      <c r="F27" t="s" s="28">
        <v>91</v>
      </c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21" customHeight="1">
      <c r="A28" t="s" s="22">
        <v>92</v>
      </c>
      <c r="B28" t="s" s="16">
        <v>93</v>
      </c>
      <c r="C28" t="s" s="23">
        <v>94</v>
      </c>
      <c r="D28" t="s" s="13">
        <v>95</v>
      </c>
      <c r="E28" s="29">
        <v>4</v>
      </c>
      <c r="F28" t="s" s="13">
        <v>96</v>
      </c>
      <c r="G28" s="30"/>
      <c r="H28" s="20"/>
      <c r="I28" s="5"/>
      <c r="J28" s="5"/>
      <c r="K28" s="5"/>
      <c r="L28" s="5"/>
      <c r="M28" s="5"/>
      <c r="N28" s="5"/>
      <c r="O28" s="5"/>
      <c r="P28" s="5"/>
      <c r="Q28" s="5"/>
    </row>
    <row r="29" ht="12.7" customHeight="1">
      <c r="A29" t="s" s="22">
        <v>97</v>
      </c>
      <c r="B29" t="s" s="16">
        <v>98</v>
      </c>
      <c r="C29" t="s" s="23">
        <v>64</v>
      </c>
      <c r="D29" t="s" s="13">
        <v>99</v>
      </c>
      <c r="E29" s="31">
        <v>1</v>
      </c>
      <c r="F29" t="s" s="13">
        <v>100</v>
      </c>
      <c r="G29" s="32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2.7" customHeight="1">
      <c r="A30" t="s" s="6">
        <v>101</v>
      </c>
      <c r="B30" t="s" s="18">
        <v>102</v>
      </c>
      <c r="C30" t="s" s="6">
        <v>64</v>
      </c>
      <c r="D30" t="s" s="25">
        <v>103</v>
      </c>
      <c r="E30" s="17">
        <v>5</v>
      </c>
      <c r="F30" t="s" s="15">
        <v>104</v>
      </c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2.7" customHeight="1">
      <c r="A31" t="s" s="6">
        <v>105</v>
      </c>
      <c r="B31" t="s" s="6">
        <v>106</v>
      </c>
      <c r="C31" t="s" s="6">
        <v>107</v>
      </c>
      <c r="D31" s="33"/>
      <c r="E31" s="12">
        <v>3</v>
      </c>
      <c r="F31" t="s" s="16">
        <v>108</v>
      </c>
      <c r="G31" s="14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2.7" customHeight="1">
      <c r="A32" t="s" s="6">
        <v>109</v>
      </c>
      <c r="B32" t="s" s="6">
        <v>110</v>
      </c>
      <c r="C32" t="s" s="6">
        <v>107</v>
      </c>
      <c r="D32" t="s" s="9">
        <v>111</v>
      </c>
      <c r="E32" s="17">
        <v>2</v>
      </c>
      <c r="F32" t="s" s="15">
        <v>112</v>
      </c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2.7" customHeight="1">
      <c r="A33" t="s" s="6">
        <v>113</v>
      </c>
      <c r="B33" t="s" s="6">
        <v>114</v>
      </c>
      <c r="C33" t="s" s="6">
        <v>115</v>
      </c>
      <c r="D33" s="33"/>
      <c r="E33" s="12">
        <v>1</v>
      </c>
      <c r="F33" t="s" s="16">
        <v>116</v>
      </c>
      <c r="G33" s="14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3.5" customHeight="1">
      <c r="A34" t="s" s="6">
        <v>117</v>
      </c>
      <c r="B34" t="s" s="6">
        <v>118</v>
      </c>
      <c r="C34" t="s" s="6">
        <v>119</v>
      </c>
      <c r="D34" s="33"/>
      <c r="E34" s="10">
        <v>1</v>
      </c>
      <c r="F34" t="s" s="25">
        <v>120</v>
      </c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2.7" customHeight="1">
      <c r="A35" t="s" s="6">
        <v>121</v>
      </c>
      <c r="B35" t="s" s="6">
        <v>122</v>
      </c>
      <c r="C35" t="s" s="6">
        <v>123</v>
      </c>
      <c r="D35" s="33"/>
      <c r="E35" s="10">
        <v>1</v>
      </c>
      <c r="F35" t="s" s="11">
        <v>124</v>
      </c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2.7" customHeight="1">
      <c r="A36" t="s" s="6">
        <v>125</v>
      </c>
      <c r="B36" t="s" s="6">
        <v>126</v>
      </c>
      <c r="C36" t="s" s="6">
        <v>127</v>
      </c>
      <c r="D36" t="s" s="9">
        <v>128</v>
      </c>
      <c r="E36" s="26">
        <v>1</v>
      </c>
      <c r="F36" t="s" s="16">
        <v>129</v>
      </c>
      <c r="G36" s="20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2.7" customHeight="1">
      <c r="A37" t="s" s="6">
        <v>130</v>
      </c>
      <c r="B37" t="s" s="6">
        <v>131</v>
      </c>
      <c r="C37" t="s" s="6">
        <v>132</v>
      </c>
      <c r="D37" s="33"/>
      <c r="E37" s="12">
        <v>1</v>
      </c>
      <c r="F37" t="s" s="16">
        <v>133</v>
      </c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2.7" customHeight="1">
      <c r="A38" t="s" s="6">
        <v>134</v>
      </c>
      <c r="B38" t="s" s="6">
        <f>"LT1054 DC DC Converter"</f>
        <v>135</v>
      </c>
      <c r="C38" t="s" s="6">
        <v>132</v>
      </c>
      <c r="D38" s="33"/>
      <c r="E38" s="8">
        <v>1</v>
      </c>
      <c r="F38" t="s" s="18">
        <v>136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2.7" customHeight="1">
      <c r="A39" t="s" s="6">
        <v>137</v>
      </c>
      <c r="B39" t="s" s="6">
        <v>138</v>
      </c>
      <c r="C39" t="s" s="6">
        <v>139</v>
      </c>
      <c r="D39" s="33"/>
      <c r="E39" s="10">
        <v>1</v>
      </c>
      <c r="F39" t="s" s="6">
        <v>140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2.7" customHeight="1">
      <c r="A40" t="s" s="6">
        <v>141</v>
      </c>
      <c r="B40" t="s" s="6">
        <v>142</v>
      </c>
      <c r="C40" t="s" s="6">
        <v>143</v>
      </c>
      <c r="D40" s="33"/>
      <c r="E40" s="17">
        <v>1</v>
      </c>
      <c r="F40" t="s" s="6">
        <v>144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2.7" customHeight="1">
      <c r="A41" t="s" s="6">
        <v>145</v>
      </c>
      <c r="B41" t="s" s="6">
        <v>146</v>
      </c>
      <c r="C41" t="s" s="6">
        <v>147</v>
      </c>
      <c r="D41" s="33"/>
      <c r="E41" s="8">
        <v>1</v>
      </c>
      <c r="F41" t="s" s="11">
        <v>148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2.7" customHeight="1">
      <c r="A42" t="s" s="6">
        <v>149</v>
      </c>
      <c r="B42" t="s" s="6">
        <v>150</v>
      </c>
      <c r="C42" t="s" s="6">
        <v>143</v>
      </c>
      <c r="D42" s="33"/>
      <c r="E42" s="19">
        <v>2</v>
      </c>
      <c r="F42" t="s" s="13">
        <v>151</v>
      </c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2.7" customHeight="1">
      <c r="A43" t="s" s="6">
        <v>152</v>
      </c>
      <c r="B43" t="s" s="6">
        <v>153</v>
      </c>
      <c r="C43" t="s" s="6">
        <v>143</v>
      </c>
      <c r="D43" s="33"/>
      <c r="E43" s="17">
        <v>1</v>
      </c>
      <c r="F43" t="s" s="18">
        <v>154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2.7" customHeight="1">
      <c r="A44" t="s" s="6">
        <v>155</v>
      </c>
      <c r="B44" t="s" s="6">
        <v>156</v>
      </c>
      <c r="C44" t="s" s="6">
        <v>143</v>
      </c>
      <c r="D44" s="33"/>
      <c r="E44" s="17">
        <v>1</v>
      </c>
      <c r="F44" t="s" s="11">
        <v>157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2.7" customHeight="1">
      <c r="A45" t="s" s="6">
        <v>158</v>
      </c>
      <c r="B45" t="s" s="6">
        <v>159</v>
      </c>
      <c r="C45" t="s" s="6">
        <v>132</v>
      </c>
      <c r="D45" s="33"/>
      <c r="E45" s="26">
        <v>3</v>
      </c>
      <c r="F45" t="s" s="16">
        <v>160</v>
      </c>
      <c r="G45" s="20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2.7" customHeight="1">
      <c r="A46" t="s" s="6">
        <v>161</v>
      </c>
      <c r="B46" t="s" s="6">
        <v>162</v>
      </c>
      <c r="C46" t="s" s="6">
        <v>147</v>
      </c>
      <c r="D46" s="33"/>
      <c r="E46" s="26">
        <v>2</v>
      </c>
      <c r="F46" t="s" s="16">
        <v>163</v>
      </c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30.75" customHeight="1">
      <c r="A47" t="s" s="6">
        <v>164</v>
      </c>
      <c r="B47" t="s" s="6">
        <v>165</v>
      </c>
      <c r="C47" t="s" s="6">
        <v>132</v>
      </c>
      <c r="D47" s="33"/>
      <c r="E47" s="8">
        <v>1</v>
      </c>
      <c r="F47" t="s" s="18">
        <v>166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2.7" customHeight="1">
      <c r="A48" t="s" s="6">
        <v>167</v>
      </c>
      <c r="B48" t="s" s="6">
        <v>168</v>
      </c>
      <c r="C48" t="s" s="6">
        <v>132</v>
      </c>
      <c r="D48" s="33"/>
      <c r="E48" s="8">
        <v>1</v>
      </c>
      <c r="F48" t="s" s="11">
        <v>169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2.7" customHeight="1">
      <c r="A49" t="s" s="6">
        <v>170</v>
      </c>
      <c r="B49" t="s" s="6">
        <v>171</v>
      </c>
      <c r="C49" t="s" s="6">
        <v>143</v>
      </c>
      <c r="D49" s="33"/>
      <c r="E49" s="26">
        <v>1</v>
      </c>
      <c r="F49" s="34"/>
      <c r="G49" s="35"/>
      <c r="H49" t="s" s="6">
        <v>172</v>
      </c>
      <c r="I49" s="5"/>
      <c r="J49" s="5"/>
      <c r="K49" s="5"/>
      <c r="L49" s="5"/>
      <c r="M49" s="5"/>
      <c r="N49" s="5"/>
      <c r="O49" s="5"/>
      <c r="P49" s="5"/>
      <c r="Q49" s="5"/>
    </row>
    <row r="50" ht="12.7" customHeight="1">
      <c r="A50" t="s" s="6">
        <v>173</v>
      </c>
      <c r="B50" t="s" s="6">
        <v>174</v>
      </c>
      <c r="C50" t="s" s="6">
        <v>143</v>
      </c>
      <c r="D50" s="33"/>
      <c r="E50" s="26">
        <v>1</v>
      </c>
      <c r="F50" t="s" s="16">
        <v>175</v>
      </c>
      <c r="G50" s="20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2.7" customHeight="1">
      <c r="A51" t="s" s="6">
        <v>176</v>
      </c>
      <c r="B51" t="s" s="6">
        <v>177</v>
      </c>
      <c r="C51" t="s" s="6">
        <v>132</v>
      </c>
      <c r="D51" s="33"/>
      <c r="E51" s="10">
        <v>2</v>
      </c>
      <c r="F51" t="s" s="18">
        <v>178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2.7" customHeight="1">
      <c r="A52" t="s" s="6">
        <v>179</v>
      </c>
      <c r="B52" t="s" s="11">
        <v>180</v>
      </c>
      <c r="C52" t="s" s="11">
        <v>181</v>
      </c>
      <c r="D52" t="s" s="9">
        <v>182</v>
      </c>
      <c r="E52" s="36">
        <v>3</v>
      </c>
      <c r="F52" t="s" s="11">
        <v>183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2.7" customHeight="1">
      <c r="A53" t="s" s="22">
        <v>184</v>
      </c>
      <c r="B53" t="s" s="16">
        <v>185</v>
      </c>
      <c r="C53" s="37"/>
      <c r="D53" s="38"/>
      <c r="E53" s="39">
        <v>1</v>
      </c>
      <c r="F53" t="s" s="13">
        <v>186</v>
      </c>
      <c r="G53" s="20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2.7" customHeight="1">
      <c r="A54" t="s" s="22">
        <v>187</v>
      </c>
      <c r="B54" t="s" s="16">
        <v>188</v>
      </c>
      <c r="C54" s="37"/>
      <c r="D54" s="38"/>
      <c r="E54" s="39">
        <v>1</v>
      </c>
      <c r="F54" t="s" s="13">
        <v>189</v>
      </c>
      <c r="G54" s="20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2.7" customHeight="1">
      <c r="A55" t="s" s="6">
        <v>190</v>
      </c>
      <c r="B55" t="s" s="18">
        <v>191</v>
      </c>
      <c r="C55" s="40"/>
      <c r="D55" s="33"/>
      <c r="E55" s="41">
        <v>1</v>
      </c>
      <c r="F55" t="s" s="18">
        <v>192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2.7" customHeight="1">
      <c r="A56" t="s" s="6">
        <v>193</v>
      </c>
      <c r="B56" t="s" s="6">
        <v>194</v>
      </c>
      <c r="C56" s="5"/>
      <c r="D56" s="33"/>
      <c r="E56" s="17">
        <v>2</v>
      </c>
      <c r="F56" t="s" s="6">
        <v>195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2.7" customHeight="1">
      <c r="A57" t="s" s="6">
        <v>196</v>
      </c>
      <c r="B57" t="s" s="6">
        <v>197</v>
      </c>
      <c r="C57" s="5"/>
      <c r="D57" s="33"/>
      <c r="E57" s="17">
        <v>2</v>
      </c>
      <c r="F57" t="s" s="6">
        <v>198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2.7" customHeight="1">
      <c r="A58" t="s" s="6">
        <v>199</v>
      </c>
      <c r="B58" t="s" s="6">
        <v>200</v>
      </c>
      <c r="C58" t="s" s="6">
        <v>201</v>
      </c>
      <c r="D58" s="33"/>
      <c r="E58" s="17">
        <v>1</v>
      </c>
      <c r="F58" t="s" s="6">
        <v>202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2.7" customHeight="1">
      <c r="A59" t="s" s="6">
        <v>203</v>
      </c>
      <c r="B59" t="s" s="6">
        <v>204</v>
      </c>
      <c r="C59" s="5"/>
      <c r="D59" s="33"/>
      <c r="E59" s="17">
        <v>1</v>
      </c>
      <c r="F59" t="s" s="6">
        <v>205</v>
      </c>
      <c r="G59" t="s" s="6">
        <f>"00989"</f>
        <v>206</v>
      </c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3.65" customHeight="1">
      <c r="A60" t="s" s="6">
        <v>207</v>
      </c>
      <c r="B60" t="s" s="6">
        <v>208</v>
      </c>
      <c r="C60" s="5"/>
      <c r="D60" s="33"/>
      <c r="E60" s="10">
        <v>4</v>
      </c>
      <c r="F60" t="s" s="11">
        <v>209</v>
      </c>
      <c r="G60" t="s" s="6">
        <f>"00997"</f>
        <v>210</v>
      </c>
      <c r="H60" s="42"/>
      <c r="I60" s="5"/>
      <c r="J60" s="5"/>
      <c r="K60" s="5"/>
      <c r="L60" s="5"/>
      <c r="M60" s="5"/>
      <c r="N60" s="5"/>
      <c r="O60" s="5"/>
      <c r="P60" s="5"/>
      <c r="Q60" s="5"/>
    </row>
    <row r="61" ht="12.7" customHeight="1">
      <c r="A61" t="s" s="6">
        <v>211</v>
      </c>
      <c r="B61" t="s" s="6">
        <v>212</v>
      </c>
      <c r="C61" s="5"/>
      <c r="D61" s="33"/>
      <c r="E61" s="26">
        <v>1</v>
      </c>
      <c r="F61" t="s" s="13">
        <v>213</v>
      </c>
      <c r="G61" t="s" s="14">
        <v>214</v>
      </c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2.7" customHeight="1">
      <c r="A62" s="5"/>
      <c r="B62" t="s" s="6">
        <v>215</v>
      </c>
      <c r="C62" t="s" s="6">
        <v>132</v>
      </c>
      <c r="D62" s="33"/>
      <c r="E62" s="10">
        <v>9</v>
      </c>
      <c r="F62" t="s" s="18">
        <v>216</v>
      </c>
      <c r="G62" t="s" s="9">
        <f>"04771"</f>
        <v>217</v>
      </c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2.7" customHeight="1">
      <c r="A63" s="5"/>
      <c r="B63" t="s" s="6">
        <v>218</v>
      </c>
      <c r="C63" t="s" s="6">
        <v>147</v>
      </c>
      <c r="D63" s="33"/>
      <c r="E63" s="10">
        <v>3</v>
      </c>
      <c r="F63" t="s" s="6">
        <v>219</v>
      </c>
      <c r="G63" t="s" s="9">
        <f>"04774"</f>
        <v>220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2.7" customHeight="1">
      <c r="A64" s="5"/>
      <c r="B64" t="s" s="6">
        <v>221</v>
      </c>
      <c r="C64" t="s" s="6">
        <v>143</v>
      </c>
      <c r="D64" s="33"/>
      <c r="E64" s="10">
        <v>7</v>
      </c>
      <c r="F64" t="s" s="6">
        <v>222</v>
      </c>
      <c r="G64" t="s" s="9">
        <f>"04775"</f>
        <v>223</v>
      </c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2.7" customHeight="1">
      <c r="A65" s="43"/>
      <c r="B65" t="s" s="44">
        <v>224</v>
      </c>
      <c r="C65" t="s" s="44">
        <v>139</v>
      </c>
      <c r="D65" s="45"/>
      <c r="E65" s="46">
        <v>1</v>
      </c>
      <c r="F65" t="s" s="44">
        <v>225</v>
      </c>
      <c r="G65" t="s" s="47">
        <f>"04781 "</f>
        <v>226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</row>
    <row r="66" ht="12.7" customHeight="1">
      <c r="A66" t="s" s="48">
        <v>227</v>
      </c>
      <c r="B66" t="s" s="48">
        <v>9</v>
      </c>
      <c r="C66" s="49"/>
      <c r="D66" s="50">
        <v>220</v>
      </c>
      <c r="E66" s="51">
        <v>6</v>
      </c>
      <c r="F66" t="s" s="48">
        <v>10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</row>
    <row r="67" ht="12.7" customHeight="1">
      <c r="A67" t="s" s="6">
        <v>228</v>
      </c>
      <c r="B67" t="s" s="6">
        <v>229</v>
      </c>
      <c r="C67" s="5"/>
      <c r="D67" s="33"/>
      <c r="E67" s="17">
        <v>6</v>
      </c>
      <c r="F67" t="s" s="6">
        <v>230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21" customHeight="1">
      <c r="A68" t="s" s="6">
        <v>231</v>
      </c>
      <c r="B68" t="s" s="6">
        <v>232</v>
      </c>
      <c r="C68" t="s" s="6">
        <v>233</v>
      </c>
      <c r="D68" s="33"/>
      <c r="E68" s="8">
        <v>2</v>
      </c>
      <c r="F68" s="5"/>
      <c r="G68" s="5"/>
      <c r="H68" t="s" s="6">
        <v>234</v>
      </c>
      <c r="I68" s="5"/>
      <c r="J68" s="5"/>
      <c r="K68" s="5"/>
      <c r="L68" s="5"/>
      <c r="M68" s="5"/>
      <c r="N68" s="5"/>
      <c r="O68" s="5"/>
      <c r="P68" s="5"/>
      <c r="Q68" s="5"/>
    </row>
    <row r="69" ht="12.7" customHeight="1">
      <c r="A69" t="s" s="6">
        <v>235</v>
      </c>
      <c r="B69" t="s" s="6">
        <v>236</v>
      </c>
      <c r="C69" t="s" s="6">
        <v>233</v>
      </c>
      <c r="D69" s="33"/>
      <c r="E69" s="8">
        <v>2</v>
      </c>
      <c r="F69" t="s" s="6">
        <v>237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2.7" customHeight="1">
      <c r="A70" t="s" s="6">
        <v>238</v>
      </c>
      <c r="B70" t="s" s="6">
        <v>239</v>
      </c>
      <c r="C70" s="5"/>
      <c r="D70" s="33"/>
      <c r="E70" s="10">
        <v>4</v>
      </c>
      <c r="F70" t="s" s="6">
        <v>240</v>
      </c>
      <c r="G70" t="s" s="6">
        <f>"00757"</f>
        <v>241</v>
      </c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2.7" customHeight="1">
      <c r="A71" t="s" s="6">
        <v>242</v>
      </c>
      <c r="B71" t="s" s="6">
        <v>243</v>
      </c>
      <c r="C71" s="5"/>
      <c r="D71" s="33"/>
      <c r="E71" s="10">
        <v>12</v>
      </c>
      <c r="F71" s="5"/>
      <c r="G71" s="5"/>
      <c r="H71" t="s" s="6">
        <v>244</v>
      </c>
      <c r="I71" s="5"/>
      <c r="J71" s="5"/>
      <c r="K71" s="5"/>
      <c r="L71" s="5"/>
      <c r="M71" s="5"/>
      <c r="N71" s="5"/>
      <c r="O71" s="5"/>
      <c r="P71" s="5"/>
      <c r="Q71" s="5"/>
    </row>
    <row r="72" ht="12.7" customHeight="1">
      <c r="A72" t="s" s="6">
        <v>245</v>
      </c>
      <c r="B72" t="s" s="6">
        <v>246</v>
      </c>
      <c r="C72" s="5"/>
      <c r="D72" s="33"/>
      <c r="E72" s="10">
        <v>6</v>
      </c>
      <c r="F72" t="s" s="6">
        <v>247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21" customHeight="1">
      <c r="A73" t="s" s="6">
        <v>248</v>
      </c>
      <c r="B73" t="s" s="6">
        <v>249</v>
      </c>
      <c r="C73" s="5"/>
      <c r="D73" t="s" s="9">
        <v>250</v>
      </c>
      <c r="E73" s="10">
        <v>16</v>
      </c>
      <c r="F73" t="s" s="6">
        <v>251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2.7" customHeight="1">
      <c r="A74" t="s" s="6">
        <v>252</v>
      </c>
      <c r="B74" t="s" s="6">
        <v>249</v>
      </c>
      <c r="C74" s="5"/>
      <c r="D74" t="s" s="9">
        <v>253</v>
      </c>
      <c r="E74" s="10">
        <v>2</v>
      </c>
      <c r="F74" t="s" s="6">
        <v>254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2.7" customHeight="1">
      <c r="A75" t="s" s="6">
        <v>255</v>
      </c>
      <c r="B75" t="s" s="6">
        <v>249</v>
      </c>
      <c r="C75" t="s" s="6">
        <v>256</v>
      </c>
      <c r="D75" t="s" s="9">
        <v>250</v>
      </c>
      <c r="E75" s="10">
        <v>3</v>
      </c>
      <c r="F75" t="s" s="6">
        <v>257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2.7" customHeight="1">
      <c r="A76" s="5"/>
      <c r="B76" t="s" s="6">
        <v>258</v>
      </c>
      <c r="C76" s="5"/>
      <c r="D76" s="33"/>
      <c r="E76" s="17">
        <v>5</v>
      </c>
      <c r="F76" t="s" s="6">
        <v>259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2.7" customHeight="1">
      <c r="A77" s="5"/>
      <c r="B77" t="s" s="6">
        <v>260</v>
      </c>
      <c r="C77" s="5"/>
      <c r="D77" s="33"/>
      <c r="E77" s="17">
        <v>1</v>
      </c>
      <c r="F77" t="s" s="6">
        <v>261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2.7" customHeight="1">
      <c r="A78" s="43"/>
      <c r="B78" t="s" s="44">
        <v>262</v>
      </c>
      <c r="C78" s="43"/>
      <c r="D78" s="45"/>
      <c r="E78" s="52">
        <v>21</v>
      </c>
      <c r="F78" t="s" s="44">
        <v>263</v>
      </c>
      <c r="G78" s="43"/>
      <c r="H78" t="s" s="44">
        <v>264</v>
      </c>
      <c r="I78" s="43"/>
      <c r="J78" s="43"/>
      <c r="K78" s="43"/>
      <c r="L78" s="43"/>
      <c r="M78" s="43"/>
      <c r="N78" s="43"/>
      <c r="O78" s="43"/>
      <c r="P78" s="43"/>
      <c r="Q78" s="43"/>
    </row>
    <row r="79" ht="12.7" customHeight="1">
      <c r="A79" s="49"/>
      <c r="B79" t="s" s="48">
        <v>265</v>
      </c>
      <c r="C79" t="s" s="48">
        <v>266</v>
      </c>
      <c r="D79" s="53"/>
      <c r="E79" s="54">
        <v>1</v>
      </c>
      <c r="F79" s="55"/>
      <c r="G79" s="48"/>
      <c r="H79" t="s" s="48">
        <v>267</v>
      </c>
      <c r="I79" s="49"/>
      <c r="J79" s="49"/>
      <c r="K79" s="49"/>
      <c r="L79" s="49"/>
      <c r="M79" s="49"/>
      <c r="N79" s="49"/>
      <c r="O79" s="49"/>
      <c r="P79" s="49"/>
      <c r="Q79" s="49"/>
    </row>
    <row r="80" ht="12.7" customHeight="1">
      <c r="A80" s="5"/>
      <c r="B80" t="s" s="6">
        <v>268</v>
      </c>
      <c r="C80" t="s" s="6">
        <v>266</v>
      </c>
      <c r="D80" s="33"/>
      <c r="E80" s="26">
        <v>1</v>
      </c>
      <c r="F80" s="30"/>
      <c r="G80" s="14"/>
      <c r="H80" t="s" s="6">
        <v>267</v>
      </c>
      <c r="I80" s="5"/>
      <c r="J80" s="5"/>
      <c r="K80" s="5"/>
      <c r="L80" s="5"/>
      <c r="M80" s="5"/>
      <c r="N80" s="5"/>
      <c r="O80" s="5"/>
      <c r="P80" s="5"/>
      <c r="Q80" s="5"/>
    </row>
    <row r="81" ht="12.7" customHeight="1">
      <c r="A81" s="5"/>
      <c r="B81" s="5"/>
      <c r="C81" s="5"/>
      <c r="D81" s="33"/>
      <c r="E81" s="56"/>
      <c r="F81" s="57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2.7" customHeight="1">
      <c r="A82" s="5"/>
      <c r="B82" s="5"/>
      <c r="C82" s="5"/>
      <c r="D82" s="33"/>
      <c r="E82" s="56"/>
      <c r="F82" s="33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2.7" customHeight="1">
      <c r="A83" s="5"/>
      <c r="B83" s="5"/>
      <c r="C83" s="5"/>
      <c r="D83" s="33"/>
      <c r="E83" s="56"/>
      <c r="F83" s="33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2.75" customHeight="1" outlineLevelRow="0" outlineLevelCol="0"/>
  <cols>
    <col min="1" max="1" width="27.5" style="58" customWidth="1"/>
    <col min="2" max="2" width="17.3516" style="58" customWidth="1"/>
    <col min="3" max="3" width="17.3516" style="58" customWidth="1"/>
    <col min="4" max="4" width="17.3516" style="58" customWidth="1"/>
    <col min="5" max="5" width="17.3516" style="58" customWidth="1"/>
    <col min="6" max="256" width="14.5" style="58" customWidth="1"/>
  </cols>
  <sheetData>
    <row r="1" ht="13.65" customHeight="1">
      <c r="A1" t="s" s="59">
        <v>1</v>
      </c>
      <c r="B1" t="s" s="59">
        <v>269</v>
      </c>
      <c r="C1" t="s" s="59">
        <v>270</v>
      </c>
      <c r="D1" s="42"/>
      <c r="E1" s="42"/>
    </row>
    <row r="2" ht="13.65" customHeight="1">
      <c r="A2" t="s" s="60">
        <v>271</v>
      </c>
      <c r="B2" s="61">
        <v>14</v>
      </c>
      <c r="C2" t="s" s="60">
        <v>272</v>
      </c>
      <c r="D2" s="42"/>
      <c r="E2" s="42"/>
    </row>
    <row r="3" ht="13.65" customHeight="1">
      <c r="A3" t="s" s="60">
        <v>273</v>
      </c>
      <c r="B3" s="61">
        <v>10</v>
      </c>
      <c r="C3" t="s" s="60">
        <v>274</v>
      </c>
      <c r="D3" s="42"/>
      <c r="E3" s="42"/>
    </row>
    <row r="4" ht="13.65" customHeight="1">
      <c r="A4" t="s" s="60">
        <v>275</v>
      </c>
      <c r="B4" s="61">
        <v>20</v>
      </c>
      <c r="C4" t="s" s="60">
        <v>276</v>
      </c>
      <c r="D4" s="42"/>
      <c r="E4" s="42"/>
    </row>
    <row r="5" ht="13.65" customHeight="1">
      <c r="A5" s="62"/>
      <c r="B5" s="42"/>
      <c r="C5" s="42"/>
      <c r="D5" s="42"/>
      <c r="E5" s="42"/>
    </row>
    <row r="6" ht="13.65" customHeight="1">
      <c r="A6" s="42"/>
      <c r="B6" s="42"/>
      <c r="C6" s="42"/>
      <c r="D6" s="42"/>
      <c r="E6" s="42"/>
    </row>
    <row r="7" ht="13.65" customHeight="1">
      <c r="A7" s="42"/>
      <c r="B7" s="42"/>
      <c r="C7" s="42"/>
      <c r="D7" s="42"/>
      <c r="E7" s="42"/>
    </row>
    <row r="8" ht="13.65" customHeight="1">
      <c r="A8" s="42"/>
      <c r="B8" s="42"/>
      <c r="C8" s="42"/>
      <c r="D8" s="42"/>
      <c r="E8" s="42"/>
    </row>
    <row r="9" ht="13.65" customHeight="1">
      <c r="A9" s="42"/>
      <c r="B9" s="42"/>
      <c r="C9" s="42"/>
      <c r="D9" s="42"/>
      <c r="E9" s="42"/>
    </row>
    <row r="10" ht="13.65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