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F:\LUCA-2\"/>
    </mc:Choice>
  </mc:AlternateContent>
  <xr:revisionPtr revIDLastSave="0" documentId="13_ncr:1_{75AB1C7B-8CFB-45C7-BBEB-C549DA8E5E5B}" xr6:coauthVersionLast="47" xr6:coauthVersionMax="47" xr10:uidLastSave="{00000000-0000-0000-0000-000000000000}"/>
  <bookViews>
    <workbookView xWindow="-120" yWindow="-120" windowWidth="29040" windowHeight="15720" firstSheet="10" activeTab="16" xr2:uid="{00000000-000D-0000-FFFF-FFFF00000000}"/>
  </bookViews>
  <sheets>
    <sheet name="Data" sheetId="4" r:id="rId1"/>
    <sheet name="Week 1" sheetId="1" r:id="rId2"/>
    <sheet name="Week 2" sheetId="5" r:id="rId3"/>
    <sheet name="Week 3" sheetId="7" r:id="rId4"/>
    <sheet name="Week 4" sheetId="8" r:id="rId5"/>
    <sheet name="Week 5" sheetId="9" r:id="rId6"/>
    <sheet name="Week 6" sheetId="10" r:id="rId7"/>
    <sheet name="Week 7" sheetId="11" r:id="rId8"/>
    <sheet name="Week 8" sheetId="12" r:id="rId9"/>
    <sheet name="Week 9" sheetId="13" r:id="rId10"/>
    <sheet name="Week 10" sheetId="14" r:id="rId11"/>
    <sheet name="Week 11" sheetId="15" r:id="rId12"/>
    <sheet name="Week 12" sheetId="16" r:id="rId13"/>
    <sheet name="Week 13" sheetId="17" r:id="rId14"/>
    <sheet name="Week 14" sheetId="18" r:id="rId15"/>
    <sheet name="Week 15" sheetId="19" r:id="rId16"/>
    <sheet name="Week 16" sheetId="20" r:id="rId17"/>
    <sheet name="Week 17" sheetId="21" r:id="rId18"/>
    <sheet name="Week 18" sheetId="22" r:id="rId19"/>
    <sheet name="Week 19" sheetId="23" r:id="rId20"/>
    <sheet name="Week 20" sheetId="24" r:id="rId21"/>
    <sheet name="Week 21" sheetId="25" r:id="rId22"/>
    <sheet name="Week 22" sheetId="26" r:id="rId23"/>
    <sheet name="Week 23" sheetId="27" r:id="rId24"/>
    <sheet name="Week 24" sheetId="28" r:id="rId25"/>
    <sheet name="Week 25" sheetId="29" r:id="rId26"/>
    <sheet name="Week 26" sheetId="30" r:id="rId27"/>
    <sheet name="Week 27" sheetId="31" r:id="rId28"/>
    <sheet name="Week 28" sheetId="32" r:id="rId29"/>
    <sheet name="Week 29" sheetId="33" r:id="rId30"/>
    <sheet name="Week 30" sheetId="34" r:id="rId31"/>
    <sheet name="Week 31" sheetId="35" r:id="rId32"/>
    <sheet name="Week 32" sheetId="36" r:id="rId33"/>
    <sheet name="Week 33" sheetId="37" r:id="rId34"/>
    <sheet name="Week 34" sheetId="38" r:id="rId35"/>
    <sheet name="Week 35" sheetId="39" r:id="rId36"/>
    <sheet name="Week 36" sheetId="40" r:id="rId37"/>
    <sheet name="Week 37" sheetId="41" r:id="rId38"/>
    <sheet name="Week 38" sheetId="42" r:id="rId39"/>
    <sheet name="Week 39" sheetId="43" r:id="rId40"/>
    <sheet name="Week 40" sheetId="44" r:id="rId4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4" l="1"/>
  <c r="C3" i="44" s="1"/>
  <c r="D3" i="44" s="1"/>
  <c r="E3" i="44" s="1"/>
  <c r="F3" i="44" s="1"/>
  <c r="D1" i="44"/>
  <c r="B3" i="43"/>
  <c r="C3" i="43" s="1"/>
  <c r="D3" i="43" s="1"/>
  <c r="E3" i="43" s="1"/>
  <c r="F3" i="43" s="1"/>
  <c r="D1" i="43"/>
  <c r="B3" i="42"/>
  <c r="C3" i="42" s="1"/>
  <c r="D3" i="42" s="1"/>
  <c r="E3" i="42" s="1"/>
  <c r="F3" i="42" s="1"/>
  <c r="D1" i="42"/>
  <c r="B3" i="41"/>
  <c r="C3" i="41" s="1"/>
  <c r="D3" i="41" s="1"/>
  <c r="E3" i="41" s="1"/>
  <c r="F3" i="41" s="1"/>
  <c r="D1" i="41"/>
  <c r="B3" i="40"/>
  <c r="C3" i="40" s="1"/>
  <c r="D3" i="40" s="1"/>
  <c r="E3" i="40" s="1"/>
  <c r="F3" i="40" s="1"/>
  <c r="D1" i="40"/>
  <c r="B3" i="39"/>
  <c r="C3" i="39" s="1"/>
  <c r="D3" i="39" s="1"/>
  <c r="E3" i="39" s="1"/>
  <c r="F3" i="39" s="1"/>
  <c r="D1" i="39"/>
  <c r="B3" i="38"/>
  <c r="C3" i="38" s="1"/>
  <c r="D3" i="38" s="1"/>
  <c r="E3" i="38" s="1"/>
  <c r="F3" i="38" s="1"/>
  <c r="D1" i="38"/>
  <c r="B3" i="37"/>
  <c r="C3" i="37" s="1"/>
  <c r="D3" i="37" s="1"/>
  <c r="E3" i="37" s="1"/>
  <c r="F3" i="37" s="1"/>
  <c r="D1" i="37"/>
  <c r="B3" i="36"/>
  <c r="C3" i="36" s="1"/>
  <c r="D3" i="36" s="1"/>
  <c r="E3" i="36" s="1"/>
  <c r="F3" i="36" s="1"/>
  <c r="D1" i="36"/>
  <c r="B3" i="35"/>
  <c r="C3" i="35" s="1"/>
  <c r="D3" i="35" s="1"/>
  <c r="E3" i="35" s="1"/>
  <c r="F3" i="35" s="1"/>
  <c r="D1" i="35"/>
  <c r="B3" i="34"/>
  <c r="C3" i="34" s="1"/>
  <c r="D3" i="34" s="1"/>
  <c r="E3" i="34" s="1"/>
  <c r="F3" i="34" s="1"/>
  <c r="D1" i="34"/>
  <c r="B3" i="33"/>
  <c r="C3" i="33" s="1"/>
  <c r="D3" i="33" s="1"/>
  <c r="E3" i="33" s="1"/>
  <c r="F3" i="33" s="1"/>
  <c r="D1" i="33"/>
  <c r="B3" i="32"/>
  <c r="C3" i="32" s="1"/>
  <c r="D3" i="32" s="1"/>
  <c r="E3" i="32" s="1"/>
  <c r="F3" i="32" s="1"/>
  <c r="D1" i="32"/>
  <c r="B3" i="31"/>
  <c r="C3" i="31" s="1"/>
  <c r="D3" i="31" s="1"/>
  <c r="E3" i="31" s="1"/>
  <c r="F3" i="31" s="1"/>
  <c r="D1" i="31"/>
  <c r="B3" i="30"/>
  <c r="C3" i="30" s="1"/>
  <c r="D3" i="30" s="1"/>
  <c r="E3" i="30" s="1"/>
  <c r="F3" i="30" s="1"/>
  <c r="D1" i="30"/>
  <c r="B3" i="29"/>
  <c r="C3" i="29" s="1"/>
  <c r="D3" i="29" s="1"/>
  <c r="E3" i="29" s="1"/>
  <c r="F3" i="29" s="1"/>
  <c r="D1" i="29"/>
  <c r="B3" i="28"/>
  <c r="C3" i="28" s="1"/>
  <c r="D3" i="28" s="1"/>
  <c r="E3" i="28" s="1"/>
  <c r="F3" i="28" s="1"/>
  <c r="D1" i="28"/>
  <c r="B3" i="27"/>
  <c r="C3" i="27" s="1"/>
  <c r="D3" i="27" s="1"/>
  <c r="E3" i="27" s="1"/>
  <c r="F3" i="27" s="1"/>
  <c r="D1" i="27"/>
  <c r="B3" i="26"/>
  <c r="C3" i="26" s="1"/>
  <c r="D3" i="26" s="1"/>
  <c r="E3" i="26" s="1"/>
  <c r="F3" i="26" s="1"/>
  <c r="D1" i="26"/>
  <c r="B3" i="25"/>
  <c r="C3" i="25" s="1"/>
  <c r="D3" i="25" s="1"/>
  <c r="E3" i="25" s="1"/>
  <c r="F3" i="25" s="1"/>
  <c r="D1" i="25"/>
  <c r="B3" i="24"/>
  <c r="C3" i="24" s="1"/>
  <c r="D3" i="24" s="1"/>
  <c r="E3" i="24" s="1"/>
  <c r="F3" i="24" s="1"/>
  <c r="D1" i="24"/>
  <c r="B3" i="23"/>
  <c r="C3" i="23" s="1"/>
  <c r="D3" i="23" s="1"/>
  <c r="E3" i="23" s="1"/>
  <c r="F3" i="23" s="1"/>
  <c r="D1" i="23"/>
  <c r="B3" i="22"/>
  <c r="C3" i="22" s="1"/>
  <c r="D3" i="22" s="1"/>
  <c r="E3" i="22" s="1"/>
  <c r="F3" i="22" s="1"/>
  <c r="D1" i="22"/>
  <c r="B3" i="21"/>
  <c r="C3" i="21" s="1"/>
  <c r="D3" i="21" s="1"/>
  <c r="E3" i="21" s="1"/>
  <c r="F3" i="21" s="1"/>
  <c r="D1" i="21"/>
  <c r="B3" i="20"/>
  <c r="C3" i="20" s="1"/>
  <c r="D3" i="20" s="1"/>
  <c r="E3" i="20" s="1"/>
  <c r="F3" i="20" s="1"/>
  <c r="D1" i="20"/>
  <c r="B3" i="19"/>
  <c r="C3" i="19" s="1"/>
  <c r="D3" i="19" s="1"/>
  <c r="E3" i="19" s="1"/>
  <c r="F3" i="19" s="1"/>
  <c r="D1" i="19"/>
  <c r="B3" i="18"/>
  <c r="C3" i="18" s="1"/>
  <c r="D3" i="18" s="1"/>
  <c r="E3" i="18" s="1"/>
  <c r="F3" i="18" s="1"/>
  <c r="D1" i="18"/>
  <c r="B3" i="17"/>
  <c r="C3" i="17" s="1"/>
  <c r="D3" i="17" s="1"/>
  <c r="E3" i="17" s="1"/>
  <c r="F3" i="17" s="1"/>
  <c r="D1" i="17"/>
  <c r="B3" i="16"/>
  <c r="C3" i="16" s="1"/>
  <c r="D3" i="16" s="1"/>
  <c r="E3" i="16" s="1"/>
  <c r="F3" i="16" s="1"/>
  <c r="D1" i="16"/>
  <c r="B3" i="15"/>
  <c r="C3" i="15" s="1"/>
  <c r="D3" i="15" s="1"/>
  <c r="E3" i="15" s="1"/>
  <c r="F3" i="15" s="1"/>
  <c r="D1" i="15"/>
  <c r="B3" i="14"/>
  <c r="C3" i="14" s="1"/>
  <c r="D3" i="14" s="1"/>
  <c r="E3" i="14" s="1"/>
  <c r="F3" i="14" s="1"/>
  <c r="D1" i="14"/>
  <c r="B3" i="13"/>
  <c r="C3" i="13" s="1"/>
  <c r="D3" i="13" s="1"/>
  <c r="E3" i="13" s="1"/>
  <c r="F3" i="13" s="1"/>
  <c r="D1" i="13"/>
  <c r="B3" i="12"/>
  <c r="C3" i="12" s="1"/>
  <c r="D3" i="12" s="1"/>
  <c r="E3" i="12" s="1"/>
  <c r="F3" i="12" s="1"/>
  <c r="D1" i="12"/>
  <c r="B3" i="11"/>
  <c r="C3" i="11" s="1"/>
  <c r="D3" i="11" s="1"/>
  <c r="E3" i="11" s="1"/>
  <c r="F3" i="11" s="1"/>
  <c r="D1" i="11"/>
  <c r="B3" i="10"/>
  <c r="C3" i="10" s="1"/>
  <c r="D3" i="10" s="1"/>
  <c r="E3" i="10" s="1"/>
  <c r="F3" i="10" s="1"/>
  <c r="D1" i="10"/>
  <c r="B3" i="9"/>
  <c r="C3" i="9" s="1"/>
  <c r="D3" i="9" s="1"/>
  <c r="E3" i="9" s="1"/>
  <c r="F3" i="9" s="1"/>
  <c r="D1" i="9"/>
  <c r="B3" i="8"/>
  <c r="C3" i="8" s="1"/>
  <c r="D3" i="8" s="1"/>
  <c r="E3" i="8" s="1"/>
  <c r="F3" i="8" s="1"/>
  <c r="D1" i="8"/>
  <c r="B3" i="7"/>
  <c r="C3" i="7" s="1"/>
  <c r="D3" i="7" s="1"/>
  <c r="E3" i="7" s="1"/>
  <c r="F3" i="7" s="1"/>
  <c r="D1" i="7"/>
  <c r="B3" i="5"/>
  <c r="C3" i="5" s="1"/>
  <c r="D3" i="5" s="1"/>
  <c r="E3" i="5" s="1"/>
  <c r="F3" i="5" s="1"/>
  <c r="D1" i="5"/>
  <c r="D1" i="1"/>
  <c r="B3" i="1"/>
  <c r="C3" i="1" s="1"/>
  <c r="D3" i="1" s="1"/>
  <c r="E3" i="1" s="1"/>
  <c r="F3" i="1" s="1"/>
</calcChain>
</file>

<file path=xl/sharedStrings.xml><?xml version="1.0" encoding="utf-8"?>
<sst xmlns="http://schemas.openxmlformats.org/spreadsheetml/2006/main" count="1540" uniqueCount="356">
  <si>
    <t>Week</t>
  </si>
  <si>
    <t>Maandag</t>
  </si>
  <si>
    <t>Dinsdag</t>
  </si>
  <si>
    <t>Woensdag</t>
  </si>
  <si>
    <t>Donderdag</t>
  </si>
  <si>
    <t>Vrijdag</t>
  </si>
  <si>
    <t>Design thinking</t>
  </si>
  <si>
    <t>Lokaal 301</t>
  </si>
  <si>
    <t>Alexianenplein</t>
  </si>
  <si>
    <t>Index</t>
  </si>
  <si>
    <t>Ter beken</t>
  </si>
  <si>
    <t>Tekenen</t>
  </si>
  <si>
    <t>Studio digitaal</t>
  </si>
  <si>
    <t>Lokaal 204</t>
  </si>
  <si>
    <t>Gesch. Typografie</t>
  </si>
  <si>
    <t>Creatief ondernemend</t>
  </si>
  <si>
    <t>Lokaal A2</t>
  </si>
  <si>
    <t>Controls</t>
  </si>
  <si>
    <t>Vakantie</t>
  </si>
  <si>
    <t>To-do</t>
  </si>
  <si>
    <t>Weken</t>
  </si>
  <si>
    <t>CM: Beeld &amp; tekst</t>
  </si>
  <si>
    <t>Online</t>
  </si>
  <si>
    <t>Lokaal 115</t>
  </si>
  <si>
    <t>Communicatie</t>
  </si>
  <si>
    <t>C15</t>
  </si>
  <si>
    <t>Design geschiedenis</t>
  </si>
  <si>
    <t>C23</t>
  </si>
  <si>
    <t>Culturele thema's</t>
  </si>
  <si>
    <t>Start van de lessen</t>
  </si>
  <si>
    <t>Intesieve werkweek</t>
  </si>
  <si>
    <t>Allerheiligen (vrijaf)</t>
  </si>
  <si>
    <t>Wapenstilstand (vrijaf)</t>
  </si>
  <si>
    <t>Kerstkvakantie</t>
  </si>
  <si>
    <t>Jury en examenweken</t>
  </si>
  <si>
    <t>Start 2de semester</t>
  </si>
  <si>
    <t>Opencampusdag</t>
  </si>
  <si>
    <t>Paasvakantie</t>
  </si>
  <si>
    <t>Paasvakantie = vrijaf</t>
  </si>
  <si>
    <t>Reisweek</t>
  </si>
  <si>
    <t>Dag van de arbeid = vrijaf</t>
  </si>
  <si>
    <t>Geen uurrooster op toledo, updaten!</t>
  </si>
  <si>
    <t>OLH-Helemvaart = vrijaf</t>
  </si>
  <si>
    <t>Pinkstermaandag = vrijaf</t>
  </si>
  <si>
    <t>Juryweek</t>
  </si>
  <si>
    <t>Theorie examens</t>
  </si>
  <si>
    <t>28/06 - 29/06 = Graduation show</t>
  </si>
  <si>
    <t>US BY NIGHT: Deuren gaan open</t>
  </si>
  <si>
    <t>US BY NIGHT: Lezingen starten</t>
  </si>
  <si>
    <t>Waagnatie, Rijnkaai 150, Antwerpen</t>
  </si>
  <si>
    <t>Valt weg wegens US BY NIGHT</t>
  </si>
  <si>
    <t>Lesvrije week</t>
  </si>
  <si>
    <t>Bekendmaking examenresultaten</t>
  </si>
  <si>
    <t>Feedback examenresultaten</t>
  </si>
  <si>
    <t>Examenresultaten bekendmaking</t>
  </si>
  <si>
    <t>Intro</t>
  </si>
  <si>
    <t>Groep C &amp; D: Sessie discover</t>
  </si>
  <si>
    <t>C&amp;D: Sessie define</t>
  </si>
  <si>
    <t>Sessie deliver</t>
  </si>
  <si>
    <t>C&amp;D: Deadline: concept pitch</t>
  </si>
  <si>
    <t>Examenperiode</t>
  </si>
  <si>
    <t>C&amp;D: Sessie deliver</t>
  </si>
  <si>
    <t>C&amp;D</t>
  </si>
  <si>
    <t>C&amp;D: Soft opleverdatum</t>
  </si>
  <si>
    <t>C&amp;D: opleverdatum</t>
  </si>
  <si>
    <t>A&amp;B: Opleverdatum</t>
  </si>
  <si>
    <t>ABCD: Meeting project owner</t>
  </si>
  <si>
    <t>Groep</t>
  </si>
  <si>
    <t>Tekenen updaten wanneer ik echt en nie echt moet gaan</t>
  </si>
  <si>
    <t>Design thinking alleen wanneer mijn groep heeft markeren</t>
  </si>
  <si>
    <t>Github opzetten op laptop</t>
  </si>
  <si>
    <t>Startup folder op laptop updaten</t>
  </si>
  <si>
    <t>Design thinking planning maken</t>
  </si>
  <si>
    <t>Crossmedia beeld &amp; tekst en webdesign juist swappen op ander weken</t>
  </si>
  <si>
    <t>Werken in de studio</t>
  </si>
  <si>
    <t>Feedback animatie 2&amp;3</t>
  </si>
  <si>
    <t>In de ochtend aan animaties werken en inschrijven feedback morgen als ik al iets heb</t>
  </si>
  <si>
    <t>In de ochtend al wa werken aan die animatie ding</t>
  </si>
  <si>
    <t>Eerste opdracht studio digitaal briefing</t>
  </si>
  <si>
    <t>(IK STA NU INGESCHREVEN VOOR HET STUDIO DIGITAAL)</t>
  </si>
  <si>
    <t>Feedback vanaf 15u!</t>
  </si>
  <si>
    <t>Om 14u stipt zijn!</t>
  </si>
  <si>
    <t>algemene info studio digital deadlines opschrijven in google doc</t>
  </si>
  <si>
    <t>Data</t>
  </si>
  <si>
    <t>Values</t>
  </si>
  <si>
    <t>Examens</t>
  </si>
  <si>
    <r>
      <t xml:space="preserve">Gesch. Typo </t>
    </r>
    <r>
      <rPr>
        <i/>
        <sz val="11"/>
        <color theme="1"/>
        <rFont val="Calibri"/>
        <family val="2"/>
        <scheme val="minor"/>
      </rPr>
      <t>(Info les 1.docx)</t>
    </r>
  </si>
  <si>
    <t>US BY NIGHT: studentenkaart + ticket op gsm!!</t>
  </si>
  <si>
    <t>CM:Webdesign</t>
  </si>
  <si>
    <t>Design thinking of niet? + waar + voormiddag?</t>
  </si>
  <si>
    <t>Groepen zouden moeten verdeeld zijn ABCD</t>
  </si>
  <si>
    <t>Eerste les tekenen (C voormiddag, D namiddag)</t>
  </si>
  <si>
    <t>Deadline opdracht studio digitaal (indienen op drive!)</t>
  </si>
  <si>
    <t>Kip animatie feedback (tussen 14-18u)</t>
  </si>
  <si>
    <t>Geen school</t>
  </si>
  <si>
    <t>Kip animatie maken</t>
  </si>
  <si>
    <t>C</t>
  </si>
  <si>
    <t>Design thinking waarschijnlijk in voormiddag</t>
  </si>
  <si>
    <t>Uurrooster ontbreekt op toledo?</t>
  </si>
  <si>
    <t>Feedback verdieping</t>
  </si>
  <si>
    <t>Nog niks voor design thinking uurrooster + tekenen, ook updaten</t>
  </si>
  <si>
    <t>Eerste les</t>
  </si>
  <si>
    <t>Inschrijven CM: webdesign (16:00)</t>
  </si>
  <si>
    <t>Azza meeten 13:00u otaco's</t>
  </si>
  <si>
    <t>Design thinking voor groepje onderzoek/vragen enzo verzamelen common tere</t>
  </si>
  <si>
    <t xml:space="preserve">Azza meeten 13.00u korenmarkt </t>
  </si>
  <si>
    <t>Geen C&amp;O, wel video haystack</t>
  </si>
  <si>
    <t>CM: Audio</t>
  </si>
  <si>
    <t>Video/video vedieping</t>
  </si>
  <si>
    <t>5 vragen voorbereiden en kijken of dezelfde vraag er niet twee keer staat op gogogle doc</t>
  </si>
  <si>
    <t>Shot opdracht shots analyzeren max 2 min en camerabewegingen enzo</t>
  </si>
  <si>
    <t>Animatie kip geluid opnemen (zie audioRecordingList.txt)</t>
  </si>
  <si>
    <t>Fake geld meedoen!</t>
  </si>
  <si>
    <t>Feedback animatie #1 voormiddag!</t>
  </si>
  <si>
    <t>Animatie kip: geluid beter maken + afhebben</t>
  </si>
  <si>
    <t>Vis animatie werken</t>
  </si>
  <si>
    <t>Crossmedia audio geen les? Maar wel opdracht online om te doen</t>
  </si>
  <si>
    <t>Luisteren naar audio ding gemaakt</t>
  </si>
  <si>
    <t>Geen feedback</t>
  </si>
  <si>
    <t>Wel school</t>
  </si>
  <si>
    <t>Tussen 9 - 13u op feedback</t>
  </si>
  <si>
    <t>Valt weg wegens ziekte</t>
  </si>
  <si>
    <t>vis animatie bewegingen afwerken</t>
  </si>
  <si>
    <t>beginnen 3de animatie</t>
  </si>
  <si>
    <t>Alles op google doc toevoegen</t>
  </si>
  <si>
    <t>3de animatie volledig maken (audiolist maken)</t>
  </si>
  <si>
    <t>Korenmarkt 12.30</t>
  </si>
  <si>
    <t>Animaties geluid adden + samengevoegde animatie + indienen</t>
  </si>
  <si>
    <t>Animaties exporteren en indienen</t>
  </si>
  <si>
    <t>Geluid toevoegen op animaties</t>
  </si>
  <si>
    <t>Al doen voor morgen: Shot opdracht shots analyzeren max 2 min en camerabewegingen enzo</t>
  </si>
  <si>
    <t>Crossmedia audio les 1 &amp; 2 inhalen (nu aan 1:20 les 1)</t>
  </si>
  <si>
    <t>Animatie 1, 2, 3 storyboard</t>
  </si>
  <si>
    <t>Design thinking samenzitten, veel voorbereiden!</t>
  </si>
  <si>
    <t>animatie 4 visueel maken</t>
  </si>
  <si>
    <t>Animatie 5 visueel maken</t>
  </si>
  <si>
    <t>Animatie 6 maken</t>
  </si>
  <si>
    <t>nieuwe kleren aandoen</t>
  </si>
  <si>
    <t>animaties fixen</t>
  </si>
  <si>
    <t>20 tal vellen tekenpapier nodig hebben - min A4 - en potlood, stift en pen, indien mogelijk verschillende diktes van elk…</t>
  </si>
  <si>
    <t>rare inschrijf ding?</t>
  </si>
  <si>
    <t>fake geld voor morgen al klaarleggen</t>
  </si>
  <si>
    <t>design thinking voorbereiden dingen zie whatsapp!</t>
  </si>
  <si>
    <t>C&amp;O: gastdocent, verplicht naar de les gaan</t>
  </si>
  <si>
    <t>Gastdocent</t>
  </si>
  <si>
    <t>spiegel in kamer</t>
  </si>
  <si>
    <t>oortjes voor crossmedia</t>
  </si>
  <si>
    <t>Curious drone geluid opnemen en monteren</t>
  </si>
  <si>
    <t>Filmpje moet klaar zijn video + ingediend</t>
  </si>
  <si>
    <t>weegschaal</t>
  </si>
  <si>
    <t>16.20 vertrekken naar SKI</t>
  </si>
  <si>
    <t>Speeddate feedback alle studenten (11u)</t>
  </si>
  <si>
    <t>17.30 bloed laten trekken</t>
  </si>
  <si>
    <t>Final deadline animaties visual design voor 09:00U! (animaties verbeteren!)</t>
  </si>
  <si>
    <t>Ter beken gaan tussen crossmedia en studio digitaal</t>
  </si>
  <si>
    <t>Opstart opdracht 2</t>
  </si>
  <si>
    <t>Crossmedia indienen (ZIE LES 5.docx ONDERAAN!) audio + inschrijven  nieuwe crossmedia!</t>
  </si>
  <si>
    <t>Common terre op google doc zetten</t>
  </si>
  <si>
    <t>WERKEN AAN RUSH OPDRACHT</t>
  </si>
  <si>
    <t>Opschrijven wnr naar brussel!</t>
  </si>
  <si>
    <t>Opschrijven wnr naar brussel</t>
  </si>
  <si>
    <t>Alles op procesdoc zetten rush opdracht</t>
  </si>
  <si>
    <t>Afspreken video opdracht op school</t>
  </si>
  <si>
    <t>10.00U video opdracht maken</t>
  </si>
  <si>
    <t>Nieuwe briefing studio digi</t>
  </si>
  <si>
    <t>Tegen 18.15 taak typo!!!</t>
  </si>
  <si>
    <t>13:45 aan Xavier Hufkens (Rue Saint-Georges 6, 1050 Ixelles)</t>
  </si>
  <si>
    <t>RUSH OPDRACHT MOET AF ZIJN VOOR 12:30!</t>
  </si>
  <si>
    <t>alles inpakke naar dad gaan en vinden hoe cadeau halen</t>
  </si>
  <si>
    <t>Tege 12:30 opdracht uploaden rush website</t>
  </si>
  <si>
    <t>concept 1 en moodboard 1</t>
  </si>
  <si>
    <t>Gaan bowlen (14-16u) Dok Noord</t>
  </si>
  <si>
    <t>concept 2 en moodboard 2</t>
  </si>
  <si>
    <t>concept 3 en moodboard 3</t>
  </si>
  <si>
    <t>zelfporret crossmedia!</t>
  </si>
  <si>
    <t>ZATERDAG:</t>
  </si>
  <si>
    <t>checken of crossmedia juist is (audio), anders dit adden in 2 dagen</t>
  </si>
  <si>
    <t>checken of ik alles voor tekenen heb</t>
  </si>
  <si>
    <t>inschrijven 2 crossmedia's? (anders adden tegen volgende morgen)</t>
  </si>
  <si>
    <t>Tekenen: Oost-indische inkt, kwalitatief papier, scherp mes voor mamboo</t>
  </si>
  <si>
    <t>oost indische inkt zou moeten toekomen zaterdag</t>
  </si>
  <si>
    <t>SD: 3 concepten en moodboards</t>
  </si>
  <si>
    <t>SD: Final concept + first trials</t>
  </si>
  <si>
    <t>SD: design + knowing how to prototype</t>
  </si>
  <si>
    <t>SD: Evolved design</t>
  </si>
  <si>
    <t>SD: Almost final design/prototype</t>
  </si>
  <si>
    <t>credit card</t>
  </si>
  <si>
    <t>CM: Illu-foto</t>
  </si>
  <si>
    <t>Lokaal D204</t>
  </si>
  <si>
    <t>CM: Motion design</t>
  </si>
  <si>
    <t>Lokaal D111</t>
  </si>
  <si>
    <t>ZONDAG:</t>
  </si>
  <si>
    <t>Design thinking voorbereiden (zie toledo bericht)</t>
  </si>
  <si>
    <t>Feedback ik sta ingeschreven!</t>
  </si>
  <si>
    <t>Les 1</t>
  </si>
  <si>
    <t>Les 2 + opstart oefening</t>
  </si>
  <si>
    <t>Workshop geven aan elkaar</t>
  </si>
  <si>
    <t>Feedback ofzo? Idk check uurrooster</t>
  </si>
  <si>
    <t>Idk of het les is, uurooster updaten!</t>
  </si>
  <si>
    <t>Drawpad meedoen</t>
  </si>
  <si>
    <t>veel werken voor morgen studio digitaal!</t>
  </si>
  <si>
    <t>camille thee kopen en snacks!</t>
  </si>
  <si>
    <t>inscrhijven feedback</t>
  </si>
  <si>
    <t>Dubbeldate mona en gauthier! Museum</t>
  </si>
  <si>
    <t>op feedback gaan ochtend!</t>
  </si>
  <si>
    <t>Beginnen website</t>
  </si>
  <si>
    <t>C&amp;O gaat niet door!</t>
  </si>
  <si>
    <t>op feedback als eerste in de ochtend!</t>
  </si>
  <si>
    <t>RUSH ASSIGNMENT - ALL STUDIOS (9U TOT 18U TER BEKEN)</t>
  </si>
  <si>
    <t>veel werken website!</t>
  </si>
  <si>
    <t>pennenzak + potlood meedoen</t>
  </si>
  <si>
    <t>Feedback studio digitaal 14u!</t>
  </si>
  <si>
    <t>Afspraken met klant + datum vastellen common terre (zie planning excel)</t>
  </si>
  <si>
    <t>Concepten voorleggen en top 3 kiezen + datum vastellen common terre (zie planning excel)</t>
  </si>
  <si>
    <t>1 maand voor de examens!</t>
  </si>
  <si>
    <t>3 concepten hebben en pitchen + research design thinking zie trello</t>
  </si>
  <si>
    <t>desk research 2 (zie common terre excel)</t>
  </si>
  <si>
    <t>Website super veel werken! Moet klaar zijn!</t>
  </si>
  <si>
    <t>Zaterdag:</t>
  </si>
  <si>
    <t>Zondag:</t>
  </si>
  <si>
    <t>Ene scene afwerken en dan nog 4 andere scenes maken en uitwerken SD</t>
  </si>
  <si>
    <t>Field research common terre kleurcode voor planten enzo) (zie planning excel)</t>
  </si>
  <si>
    <t>SD: Dialoog geven aan alle scenes</t>
  </si>
  <si>
    <t>audiosources, meer parallax en diepte, end-game state</t>
  </si>
  <si>
    <t>5 scenes, kleine lagen animatie  toevoegen (zie trello) en fog bv. Sneeuw al dioe png opacity ademt (contrast laag)</t>
  </si>
  <si>
    <t>5 scenes + vormgeving subtitles aanpassen (nu past het niet), vormgeving laten verwijzen naar het werk + transition system + smooth transitions + paar goede audio lagen uitwerken + baseline voor project met title + immersive audio op alle scenes</t>
  </si>
  <si>
    <t>al inpakke voor naar dad? + verpakpapier meedoen</t>
  </si>
  <si>
    <t>eerder naar azza op bday en ballonnen enzo</t>
  </si>
  <si>
    <t>cadeaus meedoen en ingepakt enzo en verjaardagskaart!</t>
  </si>
  <si>
    <t>zie trello SD</t>
  </si>
  <si>
    <t>nugget doosje teruggeven azza</t>
  </si>
  <si>
    <t>rush opdracht op google doc zetten en uploaden</t>
  </si>
  <si>
    <t>tekenpapier A4, zacht potlood, breekmes of slijper</t>
  </si>
  <si>
    <t>les gaat niet door van C&amp;O?</t>
  </si>
  <si>
    <t>SD: Deadline hyperfoundation! Tegen vanavond!!!!!</t>
  </si>
  <si>
    <t>cadeautjes inpakke en verjaardagkaart schrijven (op bday kaart: kousen moeten, treintickets kopen, studentenkaart ook mss idk)</t>
  </si>
  <si>
    <t>Kinder suprise eieren + knuffel + tshirts + ballonnen + bday card meedoen</t>
  </si>
  <si>
    <t>Laatste crossmedia lessen normaal gezien, dus moment inplanne indienen en "drawpad meedoen" wegdoen</t>
  </si>
  <si>
    <t>Presentatie voorstellen + datum vastellen common terre (zie planning excel) + zie melding toledo</t>
  </si>
  <si>
    <t>Moodboards/ fonts/ stijl/ inspiratie opdoen Common Terre</t>
  </si>
  <si>
    <t>3 concepten maken voor maandag common terre!</t>
  </si>
  <si>
    <t>mss in de middag me azza en theo naar wasbar als ik middag heb</t>
  </si>
  <si>
    <t>Inpakke vanavond</t>
  </si>
  <si>
    <t>9-18u studio digitaal nieuwe opdracht</t>
  </si>
  <si>
    <t>research samenleggen: sechamtiseren + brainstormen</t>
  </si>
  <si>
    <t>Presenatie maken n + datum vastellen common terre (zie planning excel) + concepten uitegewerkt</t>
  </si>
  <si>
    <t>Tiny Glade giften op steam!</t>
  </si>
  <si>
    <t>im stupid tshirt!</t>
  </si>
  <si>
    <t>kijke wa te doen voor digitaal</t>
  </si>
  <si>
    <t>Tekenen indienen examen 1 tegen 12u!</t>
  </si>
  <si>
    <t>moodboards maken SD</t>
  </si>
  <si>
    <t>SD: op school concept uitwerken op school helemaal + taakverdeling + moodboards bespreken</t>
  </si>
  <si>
    <t>azza kattenberg en planning azza? naar hier of naar daar of niet?</t>
  </si>
  <si>
    <t>studeren examens</t>
  </si>
  <si>
    <t>studeren examen</t>
  </si>
  <si>
    <t>planne examens welke vakken en welke hoofdstukken enzo</t>
  </si>
  <si>
    <t>werke voor SD voor morgen</t>
  </si>
  <si>
    <t>inplannen wanneer chekcken of crossmedia juist is</t>
  </si>
  <si>
    <t>Werken crossmedia's en werken aan verslag</t>
  </si>
  <si>
    <t>Niet naar school leerkracht weeral ziek, wel online les</t>
  </si>
  <si>
    <t>Afspreke me groepje design thinking!!!</t>
  </si>
  <si>
    <t>Crossmedia opdrachten maken en verslag vak 2</t>
  </si>
  <si>
    <t>C&amp;O event entrepreneurship (15% van jaarpunt)</t>
  </si>
  <si>
    <t>oortjes uit oplader halen!</t>
  </si>
  <si>
    <t>Common Terre: concepten voorleggen en top 3 kiezen (identiteit)</t>
  </si>
  <si>
    <t>Indienen crossmedia's Illu-foto en Motion design + opdrachten illu-foto maken (Les 5.zip staat op google drive)</t>
  </si>
  <si>
    <t>iets vinden voor kerstmis azza en secret santa + iest voor mom kerst</t>
  </si>
  <si>
    <t>12:30 AAN KATTENBERG STAAN!!!!!!!!!!!!</t>
  </si>
  <si>
    <t>Crossmedia opdrachten toevoegen op indesign file en alles voorbereiden om in te dienen!!!</t>
  </si>
  <si>
    <t>rush opdracht vorige vrijdag erop zetten</t>
  </si>
  <si>
    <t xml:space="preserve">Werkend prototype waarop je kan tekenen
</t>
  </si>
  <si>
    <t>werken common terre</t>
  </si>
  <si>
    <t>common terre plannen wat moet af zijn morgen en overmorgen enzo!</t>
  </si>
  <si>
    <t>crossmedia zou moeten verbeterd zijn?</t>
  </si>
  <si>
    <t>alles moet geupload zijn crossmedia! (23u)</t>
  </si>
  <si>
    <t>Geschiedenis van de typografie examen schriftelijk</t>
  </si>
  <si>
    <t>Lokaal A3 - 24</t>
  </si>
  <si>
    <t>14:00 - 16:45</t>
  </si>
  <si>
    <t>Tekenen 2 examen (gewoon indienen op google drive normaal gezien)</t>
  </si>
  <si>
    <t>Studio digitale 2 jury!</t>
  </si>
  <si>
    <t>SD2: Jury</t>
  </si>
  <si>
    <t>9 - 18u</t>
  </si>
  <si>
    <t>Creatief &amp; Ondernemend 2 (Schriftelijk examen)</t>
  </si>
  <si>
    <t>Studeren geschied typografie</t>
  </si>
  <si>
    <t>Geschiedenis typografie flashcards</t>
  </si>
  <si>
    <t>Geschiedenis typografie studeren</t>
  </si>
  <si>
    <t>Voorbereiden jury</t>
  </si>
  <si>
    <t>Tekenen al indienen voor gemak</t>
  </si>
  <si>
    <t>Digital space campaign op google doc zetten!</t>
  </si>
  <si>
    <t>plannen digital space ding op google doc zette plannen</t>
  </si>
  <si>
    <t>rode wijn kopen ouders azza</t>
  </si>
  <si>
    <t>kerstmis azza</t>
  </si>
  <si>
    <t>kerstmis dad</t>
  </si>
  <si>
    <t>azza gaat naar tattoo shop</t>
  </si>
  <si>
    <t>deel 1 en 2 common terre animaties</t>
  </si>
  <si>
    <t>deel 3 common terre animaties indienen</t>
  </si>
  <si>
    <t>werken studio digitaal</t>
  </si>
  <si>
    <t>C&amp;O: leerkracht gaat misschien nog online vragen beantwoorden</t>
  </si>
  <si>
    <t>werken studio digitaal andere tutorial of apparte meshes of hogere resolutie ofzo, blender model fixen en seamsding</t>
  </si>
  <si>
    <t>Video: pitch &amp; moodboard opdracht + presentatie van max 5 min + 5 min feedback van de groep</t>
  </si>
  <si>
    <t>checke of crossmedia 2de indienmoment al is, als het zo is opnieuw indienen</t>
  </si>
  <si>
    <t>common terre voorbereiden!</t>
  </si>
  <si>
    <t>secret santa dad iets bestellen</t>
  </si>
  <si>
    <t>op feedback gaan en veel te doen zie google doc!</t>
  </si>
  <si>
    <t>heel veel werken digitaal!</t>
  </si>
  <si>
    <t>Werken common terre presentatie</t>
  </si>
  <si>
    <t>Werken studio digitaal</t>
  </si>
  <si>
    <t>Vrijdag, Zaterdag &amp; zondag:</t>
  </si>
  <si>
    <t>groene kleren aandoen common terre presentatie</t>
  </si>
  <si>
    <t>Creatief en ondernemend les 1 samenvatten + syl 1</t>
  </si>
  <si>
    <t>Creatief en ondernemend les 5 samenvatten + gastdocenten clearchannel en haystack</t>
  </si>
  <si>
    <t>Creatief en ondernemend les 6 samenvatten + afkortingen alles samenvatten</t>
  </si>
  <si>
    <t>Creatief en ondernemend les 7 samenvatten + + oefening reclame : 3 open vragen over specifieke reclametoepassing: - classificatie, briefing, pro &amp; contra gebruikt medium</t>
  </si>
  <si>
    <t>azza en theo gaan praten</t>
  </si>
  <si>
    <t>reclameonderzoek opname C&amp;O bekijke en samenvatten</t>
  </si>
  <si>
    <t>kersttrui meedoen!</t>
  </si>
  <si>
    <t>Azza gedaan examens!</t>
  </si>
  <si>
    <t>Denken over mss naar ardennen aan vanaf de 29ste tot de 3de</t>
  </si>
  <si>
    <t>Zoe haar verjaardag</t>
  </si>
  <si>
    <t>azza doet performance ding</t>
  </si>
  <si>
    <t>In de ochtend samenkomen groepje design thinking</t>
  </si>
  <si>
    <t>reflectie merging minds met groepje moet ingediend worden tegen morgen!</t>
  </si>
  <si>
    <t>Design thinking concept moet gekozen zijn ofzoiets</t>
  </si>
  <si>
    <t>op feedback gaan! (al ingeschreven)</t>
  </si>
  <si>
    <t>Studio digitaal alles moet af zijn + presentatie jury is klaar</t>
  </si>
  <si>
    <t>Creatief en ondernemend - optionele vragen stellen leerkracht op collaborate toledo (insturen voor de zondag kerstvakantie)</t>
  </si>
  <si>
    <t>Creatief &amp; Ondernemend 2 (Schriftelijk examen, digitaal)</t>
  </si>
  <si>
    <t>Login en wachtwoord toledo kennen en meehebben!!!</t>
  </si>
  <si>
    <t>Studedentenkaart meedoen enzo, gsm moet weg tijdens examen</t>
  </si>
  <si>
    <t>kerstfeest id namiddag ofzo?</t>
  </si>
  <si>
    <t>wnr naar azza?</t>
  </si>
  <si>
    <t>Geschiedenis typografie les 2 &amp; 3</t>
  </si>
  <si>
    <t>Zaterdag: Geschiedenis typo les 4 en 5</t>
  </si>
  <si>
    <t>Zaterdag: Geschiedenis typo les 6 en 7</t>
  </si>
  <si>
    <t>MERGIN MINDS DING VANDAAG INDIENEN!!!!</t>
  </si>
  <si>
    <t>Briefing JURY + mogelijkheid tot feedback / herwerken</t>
  </si>
  <si>
    <t xml:space="preserve">Jullie stellen de resultaten van de Digital space opdracht voor aan elkaar in de studio. Iedereen aanwezig! Je voorziet een presentatie. Zie het als voorbereiding op de jury. We geven dan ook beknopte feedback op jullie presentatie. </t>
  </si>
  <si>
    <t>mogelijkheid tot feedback / herwerken</t>
  </si>
  <si>
    <t xml:space="preserve">vr 19/01/24: Deadline indienen jurymateriaal. Feedback op presentaties </t>
  </si>
  <si>
    <t xml:space="preserve"> studentenkaart + paswoord kennen van Toledo + identiteitskaart</t>
  </si>
  <si>
    <t xml:space="preserve">EXAMEN OP ODISEE - Technologiecampus KuLeuven in Gent ( Gebroeders de Smetstraat 1, 9000 Gent) - C1T1 – dus in BLOK C </t>
  </si>
  <si>
    <t>Groep 2 dus om 12uur!</t>
  </si>
  <si>
    <t>12u</t>
  </si>
  <si>
    <t>Beginnen animatie studio digitaal</t>
  </si>
  <si>
    <t>SD: 3D animatie moet af zijn</t>
  </si>
  <si>
    <t>3D animatie moet af zijn
Social media teaser posts
Stickers figurine uit animatie
Goed weergeven hoe de installatie in de winkel eruitziet</t>
  </si>
  <si>
    <t>Alles af, detailing, Werken presentatie
Plan voor TSHIRT hebben en printen ofzo
Alles af, detailing, Werken presentatie.</t>
  </si>
  <si>
    <t>Zaterdag en zondag:</t>
  </si>
  <si>
    <t>documentaire kijke en notities make BBC the machine + helvetica documentaire kijke en notities maken</t>
  </si>
  <si>
    <t>Geschiedenis typografie les 1, 2, 3, 4</t>
  </si>
  <si>
    <t>checken crossmedia's (anders adden in 2 dagen)</t>
  </si>
  <si>
    <t>Me azza afspreken na examen!!!</t>
  </si>
  <si>
    <t>Naar pokemon winkel</t>
  </si>
  <si>
    <t>Tekenen indienen</t>
  </si>
  <si>
    <t>NAAR AZZA ZUIDPARK GAAN AN EXAMEN!</t>
  </si>
  <si>
    <t>Valentijn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</si>
</sst>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9C5700"/>
      <name val="Calibri"/>
      <family val="2"/>
      <scheme val="minor"/>
    </font>
    <font>
      <b/>
      <sz val="11"/>
      <color theme="1"/>
      <name val="Calibri"/>
      <family val="2"/>
      <scheme val="minor"/>
    </font>
    <font>
      <sz val="50"/>
      <color theme="1"/>
      <name val="Calibri"/>
      <family val="2"/>
      <scheme val="minor"/>
    </font>
    <font>
      <sz val="8"/>
      <name val="Calibri"/>
      <family val="2"/>
      <scheme val="minor"/>
    </font>
    <font>
      <sz val="20"/>
      <color theme="1"/>
      <name val="Calibri"/>
      <family val="2"/>
      <scheme val="minor"/>
    </font>
    <font>
      <sz val="11"/>
      <color rgb="FF9C0006"/>
      <name val="Calibri"/>
      <family val="2"/>
      <scheme val="minor"/>
    </font>
    <font>
      <i/>
      <sz val="11"/>
      <color theme="1"/>
      <name val="Calibri"/>
      <family val="2"/>
      <scheme val="minor"/>
    </font>
  </fonts>
  <fills count="16">
    <fill>
      <patternFill patternType="none"/>
    </fill>
    <fill>
      <patternFill patternType="gray125"/>
    </fill>
    <fill>
      <patternFill patternType="solid">
        <fgColor rgb="FFFFEB9C"/>
      </patternFill>
    </fill>
    <fill>
      <patternFill patternType="solid">
        <fgColor theme="5" tint="0.79998168889431442"/>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
      <patternFill patternType="solid">
        <fgColor theme="4" tint="0.59999389629810485"/>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bgColor indexed="64"/>
      </patternFill>
    </fill>
  </fills>
  <borders count="1">
    <border>
      <left/>
      <right/>
      <top/>
      <bottom/>
      <diagonal/>
    </border>
  </borders>
  <cellStyleXfs count="8">
    <xf numFmtId="0" fontId="0" fillId="0" borderId="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7" fillId="9" borderId="0" applyNumberFormat="0" applyBorder="0" applyAlignment="0" applyProtection="0"/>
  </cellStyleXfs>
  <cellXfs count="67">
    <xf numFmtId="0" fontId="0" fillId="0" borderId="0" xfId="0"/>
    <xf numFmtId="0" fontId="2" fillId="2" borderId="0" xfId="2"/>
    <xf numFmtId="20" fontId="0" fillId="0" borderId="0" xfId="0" applyNumberFormat="1"/>
    <xf numFmtId="20" fontId="0" fillId="7" borderId="0" xfId="0" applyNumberFormat="1" applyFill="1"/>
    <xf numFmtId="0" fontId="4" fillId="0" borderId="0" xfId="0" applyFont="1" applyAlignment="1">
      <alignment horizontal="left"/>
    </xf>
    <xf numFmtId="0" fontId="1" fillId="5" borderId="0" xfId="5"/>
    <xf numFmtId="0" fontId="3" fillId="5" borderId="0" xfId="5" applyFont="1"/>
    <xf numFmtId="0" fontId="1" fillId="6" borderId="0" xfId="6"/>
    <xf numFmtId="16" fontId="2" fillId="2" borderId="0" xfId="2" applyNumberFormat="1"/>
    <xf numFmtId="0" fontId="3" fillId="6" borderId="0" xfId="6" applyFont="1"/>
    <xf numFmtId="20" fontId="1" fillId="2" borderId="0" xfId="2" applyNumberFormat="1" applyFont="1"/>
    <xf numFmtId="0" fontId="1" fillId="4" borderId="0" xfId="4"/>
    <xf numFmtId="0" fontId="3" fillId="4" borderId="0" xfId="4" applyFont="1"/>
    <xf numFmtId="0" fontId="4" fillId="8" borderId="0" xfId="0" applyFont="1" applyFill="1"/>
    <xf numFmtId="0" fontId="2" fillId="2" borderId="0" xfId="2">
      <extLst>
        <ext xmlns:xfpb="http://schemas.microsoft.com/office/spreadsheetml/2022/featurepropertybag" uri="{C7286773-470A-42A8-94C5-96B5CB345126}">
          <xfpb:xfComplement i="0"/>
        </ext>
      </extLst>
    </xf>
    <xf numFmtId="20" fontId="1" fillId="4" borderId="0" xfId="4" applyNumberFormat="1"/>
    <xf numFmtId="0" fontId="1" fillId="3" borderId="0" xfId="3" applyAlignment="1">
      <alignment horizontal="left" vertical="top" wrapText="1"/>
    </xf>
    <xf numFmtId="0" fontId="1" fillId="3" borderId="0" xfId="3" applyAlignment="1">
      <alignment wrapText="1"/>
    </xf>
    <xf numFmtId="9" fontId="6" fillId="0" borderId="0" xfId="1" applyFont="1" applyAlignment="1">
      <alignment horizontal="left"/>
    </xf>
    <xf numFmtId="0" fontId="1" fillId="3" borderId="0" xfId="3" applyAlignment="1">
      <alignment vertical="top" wrapText="1"/>
    </xf>
    <xf numFmtId="0" fontId="7" fillId="9" borderId="0" xfId="7"/>
    <xf numFmtId="0" fontId="3" fillId="5" borderId="0" xfId="5" applyFont="1" applyAlignment="1">
      <alignment wrapText="1"/>
    </xf>
    <xf numFmtId="0" fontId="3" fillId="3" borderId="0" xfId="3" applyFont="1" applyAlignment="1">
      <alignment horizontal="left" vertical="top" wrapText="1"/>
    </xf>
    <xf numFmtId="0" fontId="3" fillId="3" borderId="0" xfId="3" applyFont="1" applyAlignment="1">
      <alignment vertical="top" wrapText="1"/>
    </xf>
    <xf numFmtId="0" fontId="0" fillId="10" borderId="0" xfId="0" applyFill="1"/>
    <xf numFmtId="0" fontId="0" fillId="10" borderId="0" xfId="0" applyFill="1" applyAlignment="1">
      <alignment horizontal="left"/>
    </xf>
    <xf numFmtId="0" fontId="3" fillId="11" borderId="0" xfId="0" applyFont="1" applyFill="1"/>
    <xf numFmtId="16" fontId="0" fillId="0" borderId="0" xfId="1" applyNumberFormat="1" applyFont="1"/>
    <xf numFmtId="0" fontId="0" fillId="12" borderId="0" xfId="0" applyFill="1"/>
    <xf numFmtId="0" fontId="3" fillId="12" borderId="0" xfId="0" applyFont="1" applyFill="1"/>
    <xf numFmtId="0" fontId="3" fillId="12" borderId="0" xfId="4" applyFont="1" applyFill="1"/>
    <xf numFmtId="0" fontId="1" fillId="12" borderId="0" xfId="4" applyFill="1"/>
    <xf numFmtId="0" fontId="0" fillId="12" borderId="0" xfId="0" applyFill="1" applyAlignment="1">
      <alignment horizontal="left"/>
    </xf>
    <xf numFmtId="0" fontId="3" fillId="0" borderId="0" xfId="0" applyFont="1"/>
    <xf numFmtId="0" fontId="0" fillId="0" borderId="0" xfId="0" applyAlignment="1">
      <alignment horizontal="left"/>
    </xf>
    <xf numFmtId="0" fontId="3" fillId="0" borderId="0" xfId="4" applyFont="1" applyFill="1"/>
    <xf numFmtId="0" fontId="1" fillId="0" borderId="0" xfId="4" applyFill="1"/>
    <xf numFmtId="0" fontId="3" fillId="0" borderId="0" xfId="5" applyFont="1" applyFill="1"/>
    <xf numFmtId="0" fontId="1" fillId="0" borderId="0" xfId="5" applyFill="1"/>
    <xf numFmtId="0" fontId="3" fillId="0" borderId="0" xfId="6" applyFont="1" applyFill="1"/>
    <xf numFmtId="0" fontId="1" fillId="0" borderId="0" xfId="6" applyFill="1"/>
    <xf numFmtId="0" fontId="3" fillId="12" borderId="0" xfId="6" applyFont="1" applyFill="1"/>
    <xf numFmtId="0" fontId="1" fillId="12" borderId="0" xfId="6" applyFill="1"/>
    <xf numFmtId="0" fontId="1" fillId="5" borderId="0" xfId="5" applyAlignment="1"/>
    <xf numFmtId="0" fontId="3" fillId="13" borderId="0" xfId="0" applyFont="1" applyFill="1"/>
    <xf numFmtId="0" fontId="0" fillId="13" borderId="0" xfId="0" applyFill="1"/>
    <xf numFmtId="0" fontId="1" fillId="5" borderId="0" xfId="5" applyAlignment="1">
      <alignment vertical="top"/>
    </xf>
    <xf numFmtId="0" fontId="3" fillId="3" borderId="0" xfId="3" applyFont="1" applyAlignment="1">
      <alignment wrapText="1"/>
    </xf>
    <xf numFmtId="0" fontId="3" fillId="14" borderId="0" xfId="5" applyFont="1" applyFill="1"/>
    <xf numFmtId="0" fontId="1" fillId="14" borderId="0" xfId="5" applyFill="1"/>
    <xf numFmtId="0" fontId="3" fillId="15" borderId="0" xfId="5" applyFont="1" applyFill="1" applyAlignment="1">
      <alignment horizontal="left" vertical="top" wrapText="1"/>
    </xf>
    <xf numFmtId="0" fontId="0" fillId="15" borderId="0" xfId="0" applyFill="1"/>
    <xf numFmtId="0" fontId="1" fillId="15" borderId="0" xfId="5" applyFill="1"/>
    <xf numFmtId="0" fontId="0" fillId="15" borderId="0" xfId="0" applyFill="1" applyAlignment="1">
      <alignment horizontal="left"/>
    </xf>
    <xf numFmtId="0" fontId="3" fillId="15" borderId="0" xfId="5" applyFont="1" applyFill="1"/>
    <xf numFmtId="0" fontId="3" fillId="15" borderId="0" xfId="4" applyFont="1" applyFill="1"/>
    <xf numFmtId="0" fontId="1" fillId="15" borderId="0" xfId="4" applyFill="1"/>
    <xf numFmtId="0" fontId="3" fillId="15" borderId="0" xfId="6" applyFont="1" applyFill="1"/>
    <xf numFmtId="0" fontId="3" fillId="15" borderId="0" xfId="0" applyFont="1" applyFill="1"/>
    <xf numFmtId="0" fontId="1" fillId="15" borderId="0" xfId="6" applyFill="1"/>
    <xf numFmtId="0" fontId="3" fillId="15" borderId="0" xfId="0" applyFont="1" applyFill="1" applyAlignment="1">
      <alignment horizontal="left" vertical="top" wrapText="1"/>
    </xf>
    <xf numFmtId="0" fontId="0" fillId="0" borderId="0" xfId="0" applyAlignment="1">
      <alignment horizontal="left" vertical="top"/>
    </xf>
    <xf numFmtId="0" fontId="1" fillId="13" borderId="0" xfId="6" applyFill="1" applyAlignment="1">
      <alignment horizontal="left" vertical="top" wrapText="1"/>
    </xf>
    <xf numFmtId="0" fontId="0" fillId="15" borderId="0" xfId="0" applyFill="1" applyAlignment="1">
      <alignment wrapText="1"/>
    </xf>
    <xf numFmtId="0" fontId="1" fillId="3" borderId="0" xfId="3" applyAlignment="1">
      <alignment horizontal="left" wrapText="1"/>
    </xf>
    <xf numFmtId="0" fontId="3" fillId="3" borderId="0" xfId="3" applyFont="1" applyAlignment="1">
      <alignment horizontal="left" wrapText="1"/>
    </xf>
    <xf numFmtId="0" fontId="0" fillId="15" borderId="0" xfId="0" applyFill="1" applyAlignment="1">
      <alignment horizontal="left" vertical="top"/>
    </xf>
  </cellXfs>
  <cellStyles count="8">
    <cellStyle name="20% - Accent2" xfId="3" builtinId="34"/>
    <cellStyle name="60% - Accent2" xfId="4" builtinId="36"/>
    <cellStyle name="60% - Accent5" xfId="5" builtinId="48"/>
    <cellStyle name="60% - Accent6" xfId="6" builtinId="52"/>
    <cellStyle name="Bad" xfId="7" builtinId="27"/>
    <cellStyle name="Neutral" xfId="2" builtinId="28"/>
    <cellStyle name="Normal" xfId="0" builtinId="0"/>
    <cellStyle name="Percent" xfId="1" builtinId="5"/>
  </cellStyles>
  <dxfs count="284">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b val="0"/>
        <i/>
      </font>
      <fill>
        <patternFill>
          <bgColor theme="7" tint="0.39994506668294322"/>
        </patternFill>
      </fill>
    </dxf>
    <dxf>
      <font>
        <b/>
        <i val="0"/>
        <color theme="1" tint="4.9989318521683403E-2"/>
      </font>
      <fill>
        <patternFill patternType="solid">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488EF-F955-47A9-AAA7-D1CD5EF9B327}">
  <dimension ref="A1:B4"/>
  <sheetViews>
    <sheetView zoomScale="265" zoomScaleNormal="265" workbookViewId="0">
      <selection activeCell="B4" sqref="B4"/>
    </sheetView>
  </sheetViews>
  <sheetFormatPr defaultRowHeight="15" x14ac:dyDescent="0.25"/>
  <cols>
    <col min="1" max="1" width="14" customWidth="1"/>
    <col min="2" max="2" width="42" customWidth="1"/>
  </cols>
  <sheetData>
    <row r="1" spans="1:2" x14ac:dyDescent="0.25">
      <c r="A1" s="26" t="s">
        <v>83</v>
      </c>
      <c r="B1" s="26" t="s">
        <v>84</v>
      </c>
    </row>
    <row r="2" spans="1:2" x14ac:dyDescent="0.25">
      <c r="A2" s="24" t="s">
        <v>20</v>
      </c>
      <c r="B2" s="25">
        <v>40</v>
      </c>
    </row>
    <row r="3" spans="1:2" x14ac:dyDescent="0.25">
      <c r="A3" s="24" t="s">
        <v>67</v>
      </c>
      <c r="B3" s="25" t="s">
        <v>96</v>
      </c>
    </row>
    <row r="4" spans="1:2" x14ac:dyDescent="0.25">
      <c r="A4" s="24" t="s">
        <v>85</v>
      </c>
      <c r="B4" s="24" t="s">
        <v>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B2A9-7C4B-4D51-A4B4-46C585EA242D}">
  <dimension ref="A1:I36"/>
  <sheetViews>
    <sheetView zoomScale="76" zoomScaleNormal="100" workbookViewId="0">
      <selection activeCell="F32" sqref="F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9</v>
      </c>
      <c r="D1" s="18">
        <f>C1/Data!B2</f>
        <v>0.22500000000000001</v>
      </c>
    </row>
    <row r="2" spans="1:9" x14ac:dyDescent="0.25">
      <c r="A2" s="1"/>
      <c r="B2" s="1" t="s">
        <v>1</v>
      </c>
      <c r="C2" s="1" t="s">
        <v>2</v>
      </c>
      <c r="D2" s="1" t="s">
        <v>3</v>
      </c>
      <c r="E2" s="1" t="s">
        <v>4</v>
      </c>
      <c r="F2" s="1" t="s">
        <v>5</v>
      </c>
      <c r="H2" s="1" t="s">
        <v>9</v>
      </c>
    </row>
    <row r="3" spans="1:9" x14ac:dyDescent="0.25">
      <c r="A3" s="1"/>
      <c r="B3" s="8">
        <f>DATE(2024,9,23) + ((C1-1)*7)</f>
        <v>45614</v>
      </c>
      <c r="C3" s="8">
        <f>B3+1</f>
        <v>45615</v>
      </c>
      <c r="D3" s="8">
        <f>C3+1</f>
        <v>45616</v>
      </c>
      <c r="E3" s="8">
        <f>D3+1</f>
        <v>45617</v>
      </c>
      <c r="F3" s="8">
        <f>E3+1</f>
        <v>45618</v>
      </c>
      <c r="H3" s="5" t="s">
        <v>8</v>
      </c>
    </row>
    <row r="4" spans="1:9" x14ac:dyDescent="0.25">
      <c r="A4" s="3">
        <v>0.35416666666666669</v>
      </c>
      <c r="C4" s="29" t="s">
        <v>187</v>
      </c>
      <c r="D4" s="33"/>
      <c r="E4" s="33"/>
      <c r="H4" s="7" t="s">
        <v>10</v>
      </c>
    </row>
    <row r="5" spans="1:9" x14ac:dyDescent="0.25">
      <c r="A5" s="3">
        <v>0.375</v>
      </c>
      <c r="C5" s="28" t="s">
        <v>188</v>
      </c>
      <c r="D5" s="34"/>
      <c r="E5" s="34"/>
      <c r="F5" s="48" t="s">
        <v>12</v>
      </c>
      <c r="H5" s="11" t="s">
        <v>22</v>
      </c>
    </row>
    <row r="6" spans="1:9" x14ac:dyDescent="0.25">
      <c r="A6" s="3">
        <v>0.39583333333333298</v>
      </c>
      <c r="C6" s="28"/>
      <c r="F6" s="49" t="s">
        <v>13</v>
      </c>
    </row>
    <row r="7" spans="1:9" x14ac:dyDescent="0.25">
      <c r="A7" s="3">
        <v>0.41666666666666702</v>
      </c>
      <c r="C7" s="28"/>
      <c r="F7" s="49"/>
      <c r="H7" s="1" t="s">
        <v>17</v>
      </c>
      <c r="I7" s="1"/>
    </row>
    <row r="8" spans="1:9" x14ac:dyDescent="0.25">
      <c r="A8" s="3">
        <v>0.4375</v>
      </c>
      <c r="C8" s="28"/>
      <c r="F8" s="49"/>
      <c r="H8" s="1" t="s">
        <v>18</v>
      </c>
      <c r="I8" s="14" t="b">
        <v>0</v>
      </c>
    </row>
    <row r="9" spans="1:9" x14ac:dyDescent="0.25">
      <c r="A9" s="10">
        <v>0.44791666666666669</v>
      </c>
      <c r="C9" s="29" t="s">
        <v>189</v>
      </c>
      <c r="D9" s="35"/>
      <c r="E9" s="35"/>
      <c r="F9" s="49"/>
    </row>
    <row r="10" spans="1:9" x14ac:dyDescent="0.25">
      <c r="A10" s="3">
        <v>0.45833333333333398</v>
      </c>
      <c r="C10" s="28" t="s">
        <v>190</v>
      </c>
      <c r="D10" s="36"/>
      <c r="E10" s="36"/>
      <c r="F10" s="49"/>
    </row>
    <row r="11" spans="1:9" x14ac:dyDescent="0.25">
      <c r="A11" s="3">
        <v>0.47916666666666702</v>
      </c>
      <c r="C11" s="28"/>
      <c r="E11" s="36"/>
      <c r="F11" s="49"/>
    </row>
    <row r="12" spans="1:9" x14ac:dyDescent="0.25">
      <c r="A12" s="3">
        <v>0.5</v>
      </c>
      <c r="C12" s="28"/>
      <c r="E12" s="36"/>
      <c r="F12" s="49"/>
    </row>
    <row r="13" spans="1:9" x14ac:dyDescent="0.25">
      <c r="A13" s="3">
        <v>0.53125</v>
      </c>
      <c r="C13" s="28"/>
      <c r="E13" s="36"/>
      <c r="F13" s="49"/>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48" t="s">
        <v>12</v>
      </c>
    </row>
    <row r="17" spans="1:6" x14ac:dyDescent="0.25">
      <c r="A17" s="3">
        <v>0.60416666666666696</v>
      </c>
      <c r="B17" s="5" t="s">
        <v>7</v>
      </c>
      <c r="C17" s="5" t="s">
        <v>13</v>
      </c>
      <c r="D17" s="42" t="s">
        <v>16</v>
      </c>
      <c r="E17" s="34"/>
      <c r="F17" s="49" t="s">
        <v>13</v>
      </c>
    </row>
    <row r="18" spans="1:6" x14ac:dyDescent="0.25">
      <c r="A18" s="3">
        <v>0.625</v>
      </c>
      <c r="B18" s="6" t="s">
        <v>57</v>
      </c>
      <c r="C18" s="5"/>
      <c r="D18" s="42" t="s">
        <v>144</v>
      </c>
      <c r="E18" s="36"/>
      <c r="F18" s="49"/>
    </row>
    <row r="19" spans="1:6" x14ac:dyDescent="0.25">
      <c r="A19" s="3">
        <v>0.64583333333333304</v>
      </c>
      <c r="B19" s="5"/>
      <c r="C19" s="5"/>
      <c r="D19" s="42"/>
      <c r="E19" s="36"/>
      <c r="F19" s="49"/>
    </row>
    <row r="20" spans="1:6" x14ac:dyDescent="0.25">
      <c r="A20" s="3">
        <v>0.66666666666666696</v>
      </c>
      <c r="B20" s="5"/>
      <c r="C20" s="5"/>
      <c r="D20" s="42"/>
      <c r="E20" s="36"/>
      <c r="F20" s="49"/>
    </row>
    <row r="21" spans="1:6" x14ac:dyDescent="0.25">
      <c r="A21" s="3">
        <v>0.6875</v>
      </c>
      <c r="B21" s="5"/>
      <c r="C21" s="5"/>
      <c r="D21" s="6" t="s">
        <v>14</v>
      </c>
      <c r="F21" s="49"/>
    </row>
    <row r="22" spans="1:6" x14ac:dyDescent="0.25">
      <c r="A22" s="3">
        <v>0.70833333333333304</v>
      </c>
      <c r="B22" s="5"/>
      <c r="C22" s="5"/>
      <c r="D22" s="5" t="s">
        <v>16</v>
      </c>
      <c r="F22" s="49"/>
    </row>
    <row r="23" spans="1:6" x14ac:dyDescent="0.25">
      <c r="A23" s="3">
        <v>0.72916666666666696</v>
      </c>
      <c r="B23" s="5"/>
      <c r="C23" s="5"/>
      <c r="D23" s="5"/>
      <c r="F23" s="49"/>
    </row>
    <row r="24" spans="1:6" x14ac:dyDescent="0.25">
      <c r="A24" s="3">
        <v>0.75</v>
      </c>
      <c r="B24" s="5"/>
      <c r="C24" s="5"/>
      <c r="D24" s="5"/>
      <c r="F24" s="49"/>
    </row>
    <row r="25" spans="1:6" x14ac:dyDescent="0.25">
      <c r="A25" s="3">
        <v>0.76041666666666663</v>
      </c>
      <c r="B25" s="5"/>
      <c r="C25" s="5"/>
      <c r="D25" s="5"/>
      <c r="F25" s="49"/>
    </row>
    <row r="26" spans="1:6" x14ac:dyDescent="0.25">
      <c r="A26" s="2"/>
    </row>
    <row r="27" spans="1:6" x14ac:dyDescent="0.25">
      <c r="A27" s="15" t="s">
        <v>19</v>
      </c>
      <c r="B27" s="11"/>
      <c r="C27" s="11"/>
      <c r="D27" s="11"/>
      <c r="E27" s="11"/>
      <c r="F27" s="11"/>
    </row>
    <row r="28" spans="1:6" ht="39.950000000000003" customHeight="1" x14ac:dyDescent="0.25">
      <c r="A28" s="15"/>
      <c r="B28" s="22" t="s">
        <v>192</v>
      </c>
      <c r="C28" s="22" t="s">
        <v>185</v>
      </c>
      <c r="D28" s="22" t="s">
        <v>143</v>
      </c>
      <c r="E28" s="47" t="s">
        <v>225</v>
      </c>
      <c r="F28" s="22" t="s">
        <v>208</v>
      </c>
    </row>
    <row r="29" spans="1:6" ht="39.950000000000003" customHeight="1" x14ac:dyDescent="0.25">
      <c r="A29" s="11"/>
      <c r="B29" s="23" t="s">
        <v>209</v>
      </c>
      <c r="C29" s="23" t="s">
        <v>199</v>
      </c>
      <c r="D29" s="47" t="s">
        <v>224</v>
      </c>
      <c r="E29" s="23" t="s">
        <v>226</v>
      </c>
      <c r="F29" s="23" t="s">
        <v>218</v>
      </c>
    </row>
    <row r="30" spans="1:6" ht="39.950000000000003" customHeight="1" x14ac:dyDescent="0.25">
      <c r="A30" s="11"/>
      <c r="B30" s="47" t="s">
        <v>220</v>
      </c>
      <c r="C30" s="23" t="s">
        <v>211</v>
      </c>
      <c r="D30" s="17"/>
      <c r="E30" s="17"/>
      <c r="F30" s="23" t="s">
        <v>229</v>
      </c>
    </row>
    <row r="31" spans="1:6" ht="39.950000000000003" customHeight="1" x14ac:dyDescent="0.25">
      <c r="A31" s="11"/>
      <c r="B31" s="17"/>
      <c r="C31" s="23" t="s">
        <v>222</v>
      </c>
      <c r="D31" s="17"/>
      <c r="E31" s="17"/>
      <c r="F31" s="23" t="s">
        <v>219</v>
      </c>
    </row>
    <row r="32" spans="1:6" ht="39.950000000000003" customHeight="1" x14ac:dyDescent="0.25">
      <c r="A32" s="11"/>
      <c r="B32" s="17"/>
      <c r="C32" s="47" t="s">
        <v>223</v>
      </c>
      <c r="D32" s="17"/>
      <c r="E32" s="17"/>
      <c r="F32" s="23" t="s">
        <v>229</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B15:C25">
    <cfRule type="expression" dxfId="230" priority="17">
      <formula>$I$8 = TRUE</formula>
    </cfRule>
  </conditionalFormatting>
  <conditionalFormatting sqref="B2:F3">
    <cfRule type="expression" dxfId="229" priority="25">
      <formula>B$3 &lt; TODAY()</formula>
    </cfRule>
  </conditionalFormatting>
  <conditionalFormatting sqref="B3:F3">
    <cfRule type="expression" dxfId="228" priority="24">
      <formula>B3 = TODAY()</formula>
    </cfRule>
  </conditionalFormatting>
  <conditionalFormatting sqref="B28:F36">
    <cfRule type="expression" dxfId="227" priority="5">
      <formula>NOT(ISBLANK(B28))</formula>
    </cfRule>
  </conditionalFormatting>
  <conditionalFormatting sqref="C4:C14">
    <cfRule type="expression" dxfId="226" priority="9">
      <formula>$I$8 = TRUE</formula>
    </cfRule>
  </conditionalFormatting>
  <conditionalFormatting sqref="D4:D10">
    <cfRule type="expression" dxfId="225" priority="8">
      <formula>$I$8 = TRUE</formula>
    </cfRule>
  </conditionalFormatting>
  <conditionalFormatting sqref="D14:D25">
    <cfRule type="expression" dxfId="224" priority="11">
      <formula>$I$8 = TRUE</formula>
    </cfRule>
  </conditionalFormatting>
  <conditionalFormatting sqref="E4:E6 F5:F6 E7:F25">
    <cfRule type="expression" dxfId="223" priority="15">
      <formula>$I$8 = TRUE</formula>
    </cfRule>
  </conditionalFormatting>
  <conditionalFormatting sqref="E29">
    <cfRule type="expression" dxfId="222" priority="2">
      <formula>NOT(ISBLANK(E29))</formula>
    </cfRule>
  </conditionalFormatting>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FB345-D034-4F30-9608-19B95EDE1F16}">
  <dimension ref="A1:I36"/>
  <sheetViews>
    <sheetView zoomScale="71"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10</v>
      </c>
      <c r="D1" s="18">
        <f>C1/Data!B2</f>
        <v>0.25</v>
      </c>
    </row>
    <row r="2" spans="1:9" x14ac:dyDescent="0.25">
      <c r="A2" s="1"/>
      <c r="B2" s="1" t="s">
        <v>1</v>
      </c>
      <c r="C2" s="1" t="s">
        <v>2</v>
      </c>
      <c r="D2" s="1" t="s">
        <v>3</v>
      </c>
      <c r="E2" s="1" t="s">
        <v>4</v>
      </c>
      <c r="F2" s="1" t="s">
        <v>5</v>
      </c>
      <c r="H2" s="1" t="s">
        <v>9</v>
      </c>
    </row>
    <row r="3" spans="1:9" x14ac:dyDescent="0.25">
      <c r="A3" s="1"/>
      <c r="B3" s="8">
        <f>DATE(2024,9,23) + ((C1-1)*7)</f>
        <v>45621</v>
      </c>
      <c r="C3" s="8">
        <f>B3+1</f>
        <v>45622</v>
      </c>
      <c r="D3" s="8">
        <f>C3+1</f>
        <v>45623</v>
      </c>
      <c r="E3" s="8">
        <f>D3+1</f>
        <v>45624</v>
      </c>
      <c r="F3" s="8">
        <f>E3+1</f>
        <v>45625</v>
      </c>
      <c r="H3" s="5" t="s">
        <v>8</v>
      </c>
    </row>
    <row r="4" spans="1:9" x14ac:dyDescent="0.25">
      <c r="A4" s="3">
        <v>0.35416666666666669</v>
      </c>
      <c r="C4" s="29" t="s">
        <v>187</v>
      </c>
      <c r="H4" s="7" t="s">
        <v>10</v>
      </c>
    </row>
    <row r="5" spans="1:9" x14ac:dyDescent="0.25">
      <c r="A5" s="3">
        <v>0.375</v>
      </c>
      <c r="B5" s="9" t="s">
        <v>11</v>
      </c>
      <c r="C5" s="28" t="s">
        <v>188</v>
      </c>
      <c r="D5" s="6" t="s">
        <v>24</v>
      </c>
      <c r="F5" s="6" t="s">
        <v>12</v>
      </c>
      <c r="H5" s="11" t="s">
        <v>22</v>
      </c>
    </row>
    <row r="6" spans="1:9" x14ac:dyDescent="0.25">
      <c r="A6" s="3">
        <v>0.39583333333333298</v>
      </c>
      <c r="B6" s="7" t="s">
        <v>7</v>
      </c>
      <c r="C6" s="28"/>
      <c r="D6" s="5" t="s">
        <v>25</v>
      </c>
      <c r="E6" s="29" t="s">
        <v>108</v>
      </c>
      <c r="F6" s="5" t="s">
        <v>13</v>
      </c>
    </row>
    <row r="7" spans="1:9" x14ac:dyDescent="0.25">
      <c r="A7" s="3">
        <v>0.41666666666666702</v>
      </c>
      <c r="B7" s="7"/>
      <c r="C7" s="28"/>
      <c r="D7" s="5" t="s">
        <v>195</v>
      </c>
      <c r="E7" s="32" t="s">
        <v>23</v>
      </c>
      <c r="F7" s="5"/>
      <c r="H7" s="1" t="s">
        <v>17</v>
      </c>
      <c r="I7" s="1"/>
    </row>
    <row r="8" spans="1:9" x14ac:dyDescent="0.25">
      <c r="A8" s="3">
        <v>0.4375</v>
      </c>
      <c r="B8" s="7"/>
      <c r="C8" s="28"/>
      <c r="D8" s="5"/>
      <c r="E8" s="28"/>
      <c r="F8" s="5"/>
      <c r="H8" s="1" t="s">
        <v>18</v>
      </c>
      <c r="I8" s="14" t="b">
        <v>0</v>
      </c>
    </row>
    <row r="9" spans="1:9" x14ac:dyDescent="0.25">
      <c r="A9" s="10">
        <v>0.44791666666666669</v>
      </c>
      <c r="B9" s="7"/>
      <c r="C9" s="29" t="s">
        <v>189</v>
      </c>
      <c r="D9" s="5"/>
      <c r="E9" s="30"/>
      <c r="F9" s="5"/>
    </row>
    <row r="10" spans="1:9" x14ac:dyDescent="0.25">
      <c r="A10" s="3">
        <v>0.45833333333333398</v>
      </c>
      <c r="B10" s="7"/>
      <c r="C10" s="28" t="s">
        <v>190</v>
      </c>
      <c r="D10" s="5"/>
      <c r="E10" s="31"/>
      <c r="F10" s="5"/>
    </row>
    <row r="11" spans="1:9" x14ac:dyDescent="0.25">
      <c r="A11" s="3">
        <v>0.47916666666666702</v>
      </c>
      <c r="B11" s="7"/>
      <c r="C11" s="28"/>
      <c r="E11" s="31"/>
      <c r="F11" s="5"/>
    </row>
    <row r="12" spans="1:9" x14ac:dyDescent="0.25">
      <c r="A12" s="3">
        <v>0.5</v>
      </c>
      <c r="B12" s="7"/>
      <c r="C12" s="28"/>
      <c r="E12" s="31"/>
      <c r="F12" s="5"/>
    </row>
    <row r="13" spans="1:9" x14ac:dyDescent="0.25">
      <c r="A13" s="3">
        <v>0.53125</v>
      </c>
      <c r="B13" s="7"/>
      <c r="C13" s="28"/>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210</v>
      </c>
      <c r="C28" s="22" t="s">
        <v>199</v>
      </c>
      <c r="D28" s="22" t="s">
        <v>233</v>
      </c>
      <c r="E28" s="22" t="s">
        <v>234</v>
      </c>
      <c r="F28" s="22" t="s">
        <v>227</v>
      </c>
    </row>
    <row r="29" spans="1:6" ht="39.950000000000003" customHeight="1" x14ac:dyDescent="0.25">
      <c r="A29" s="11"/>
      <c r="B29" s="22" t="s">
        <v>221</v>
      </c>
      <c r="C29" s="22" t="s">
        <v>239</v>
      </c>
      <c r="D29" s="22" t="s">
        <v>240</v>
      </c>
      <c r="E29" s="22" t="s">
        <v>242</v>
      </c>
      <c r="F29" s="22" t="s">
        <v>228</v>
      </c>
    </row>
    <row r="30" spans="1:6" ht="39.950000000000003" customHeight="1" x14ac:dyDescent="0.25">
      <c r="A30" s="11"/>
      <c r="B30" s="22" t="s">
        <v>217</v>
      </c>
      <c r="C30" s="16"/>
      <c r="D30" s="22" t="s">
        <v>235</v>
      </c>
      <c r="E30" s="16"/>
      <c r="F30" s="22" t="s">
        <v>230</v>
      </c>
    </row>
    <row r="31" spans="1:6" ht="39.950000000000003" customHeight="1" x14ac:dyDescent="0.25">
      <c r="A31" s="11"/>
      <c r="B31" s="22" t="s">
        <v>231</v>
      </c>
      <c r="C31" s="16"/>
      <c r="D31" s="16"/>
      <c r="E31" s="16"/>
      <c r="F31" s="22" t="s">
        <v>236</v>
      </c>
    </row>
    <row r="32" spans="1:6" ht="39.950000000000003" customHeight="1" x14ac:dyDescent="0.25">
      <c r="A32" s="11"/>
      <c r="B32" s="22" t="s">
        <v>232</v>
      </c>
      <c r="C32" s="16"/>
      <c r="D32" s="16"/>
      <c r="E32" s="16"/>
      <c r="F32" s="22" t="s">
        <v>243</v>
      </c>
    </row>
    <row r="33" spans="1:6" ht="39.950000000000003" customHeight="1" x14ac:dyDescent="0.25">
      <c r="A33" s="11"/>
      <c r="B33" s="16"/>
      <c r="C33" s="16"/>
      <c r="D33" s="16"/>
      <c r="E33" s="16"/>
      <c r="F33" s="22" t="s">
        <v>241</v>
      </c>
    </row>
    <row r="34" spans="1:6" ht="39.950000000000003" customHeight="1" x14ac:dyDescent="0.25">
      <c r="A34" s="11"/>
      <c r="B34" s="16"/>
      <c r="C34" s="16"/>
      <c r="D34" s="16"/>
      <c r="E34" s="16"/>
      <c r="F34" s="22" t="s">
        <v>246</v>
      </c>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F15:F25">
    <cfRule type="expression" dxfId="221" priority="15">
      <formula>$I$8 = TRUE</formula>
    </cfRule>
  </conditionalFormatting>
  <conditionalFormatting sqref="B14:D25">
    <cfRule type="expression" dxfId="220" priority="10">
      <formula>$I$8 = TRUE</formula>
    </cfRule>
  </conditionalFormatting>
  <conditionalFormatting sqref="B2:F3">
    <cfRule type="expression" dxfId="219" priority="24">
      <formula>B$3 &lt; TODAY()</formula>
    </cfRule>
  </conditionalFormatting>
  <conditionalFormatting sqref="B3:F3">
    <cfRule type="expression" dxfId="218" priority="23">
      <formula>B3 = TODAY()</formula>
    </cfRule>
  </conditionalFormatting>
  <conditionalFormatting sqref="B28:F36">
    <cfRule type="expression" dxfId="217" priority="1">
      <formula>NOT(ISBLANK(B28))</formula>
    </cfRule>
  </conditionalFormatting>
  <conditionalFormatting sqref="C4:C13">
    <cfRule type="expression" dxfId="216" priority="7">
      <formula>$I$8 = TRUE</formula>
    </cfRule>
  </conditionalFormatting>
  <conditionalFormatting sqref="D5:D10">
    <cfRule type="expression" dxfId="215" priority="3">
      <formula>$I$8 = TRUE</formula>
    </cfRule>
  </conditionalFormatting>
  <conditionalFormatting sqref="F5:F13">
    <cfRule type="expression" dxfId="214" priority="14">
      <formula>$I$8 = TRUE</formula>
    </cfRule>
  </conditionalFormatting>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5A2A6-7200-444D-A574-A316F3B15B1E}">
  <dimension ref="A1:I36"/>
  <sheetViews>
    <sheetView zoomScale="70" zoomScaleNormal="70" workbookViewId="0">
      <selection activeCell="F31" sqref="F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11</v>
      </c>
      <c r="D1" s="18">
        <f>C1/Data!B2</f>
        <v>0.27500000000000002</v>
      </c>
    </row>
    <row r="2" spans="1:9" x14ac:dyDescent="0.25">
      <c r="A2" s="1"/>
      <c r="B2" s="1" t="s">
        <v>1</v>
      </c>
      <c r="C2" s="1" t="s">
        <v>2</v>
      </c>
      <c r="D2" s="1" t="s">
        <v>3</v>
      </c>
      <c r="E2" s="1" t="s">
        <v>4</v>
      </c>
      <c r="F2" s="1" t="s">
        <v>5</v>
      </c>
      <c r="H2" s="1" t="s">
        <v>9</v>
      </c>
    </row>
    <row r="3" spans="1:9" x14ac:dyDescent="0.25">
      <c r="A3" s="1"/>
      <c r="B3" s="8">
        <f>DATE(2024,9,23) + ((C1-1)*7)</f>
        <v>45628</v>
      </c>
      <c r="C3" s="8">
        <f>B3+1</f>
        <v>45629</v>
      </c>
      <c r="D3" s="8">
        <f>C3+1</f>
        <v>45630</v>
      </c>
      <c r="E3" s="8">
        <f>D3+1</f>
        <v>45631</v>
      </c>
      <c r="F3" s="8">
        <f>E3+1</f>
        <v>45632</v>
      </c>
      <c r="H3" s="5" t="s">
        <v>8</v>
      </c>
    </row>
    <row r="4" spans="1:9" x14ac:dyDescent="0.25">
      <c r="A4" s="3">
        <v>0.35416666666666669</v>
      </c>
      <c r="C4" s="29" t="s">
        <v>187</v>
      </c>
      <c r="D4" s="33"/>
      <c r="E4" s="33"/>
      <c r="H4" s="7" t="s">
        <v>10</v>
      </c>
    </row>
    <row r="5" spans="1:9" x14ac:dyDescent="0.25">
      <c r="A5" s="3">
        <v>0.375</v>
      </c>
      <c r="C5" s="28" t="s">
        <v>188</v>
      </c>
      <c r="D5" s="34"/>
      <c r="E5" s="34"/>
      <c r="F5" s="6" t="s">
        <v>12</v>
      </c>
      <c r="H5" s="11" t="s">
        <v>22</v>
      </c>
    </row>
    <row r="6" spans="1:9" x14ac:dyDescent="0.25">
      <c r="A6" s="3">
        <v>0.39583333333333298</v>
      </c>
      <c r="C6" s="28"/>
      <c r="F6" s="5" t="s">
        <v>13</v>
      </c>
    </row>
    <row r="7" spans="1:9" x14ac:dyDescent="0.25">
      <c r="A7" s="3">
        <v>0.41666666666666702</v>
      </c>
      <c r="C7" s="28"/>
      <c r="F7" s="5"/>
      <c r="H7" s="1" t="s">
        <v>17</v>
      </c>
      <c r="I7" s="1"/>
    </row>
    <row r="8" spans="1:9" x14ac:dyDescent="0.25">
      <c r="A8" s="3">
        <v>0.4375</v>
      </c>
      <c r="C8" s="28"/>
      <c r="F8" s="5"/>
      <c r="H8" s="1" t="s">
        <v>18</v>
      </c>
      <c r="I8" s="14" t="b">
        <v>0</v>
      </c>
    </row>
    <row r="9" spans="1:9" x14ac:dyDescent="0.25">
      <c r="A9" s="10">
        <v>0.44791666666666669</v>
      </c>
      <c r="C9" s="29" t="s">
        <v>189</v>
      </c>
      <c r="D9" s="35"/>
      <c r="E9" s="35"/>
      <c r="F9" s="5"/>
    </row>
    <row r="10" spans="1:9" x14ac:dyDescent="0.25">
      <c r="A10" s="3">
        <v>0.45833333333333398</v>
      </c>
      <c r="C10" s="28" t="s">
        <v>190</v>
      </c>
      <c r="D10" s="36"/>
      <c r="E10" s="36"/>
      <c r="F10" s="5"/>
    </row>
    <row r="11" spans="1:9" x14ac:dyDescent="0.25">
      <c r="A11" s="3">
        <v>0.47916666666666702</v>
      </c>
      <c r="C11" s="28"/>
      <c r="E11" s="36"/>
      <c r="F11" s="5"/>
    </row>
    <row r="12" spans="1:9" x14ac:dyDescent="0.25">
      <c r="A12" s="3">
        <v>0.5</v>
      </c>
      <c r="C12" s="28"/>
      <c r="E12" s="36"/>
      <c r="F12" s="5"/>
    </row>
    <row r="13" spans="1:9" x14ac:dyDescent="0.25">
      <c r="A13" s="3">
        <v>0.53125</v>
      </c>
      <c r="C13" s="28"/>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6" x14ac:dyDescent="0.25">
      <c r="A17" s="3">
        <v>0.60416666666666696</v>
      </c>
      <c r="B17" s="5" t="s">
        <v>7</v>
      </c>
      <c r="C17" s="5" t="s">
        <v>13</v>
      </c>
      <c r="D17" s="42" t="s">
        <v>16</v>
      </c>
      <c r="E17" s="34"/>
      <c r="F17" s="5" t="s">
        <v>13</v>
      </c>
    </row>
    <row r="18" spans="1:6" x14ac:dyDescent="0.25">
      <c r="A18" s="3">
        <v>0.625</v>
      </c>
      <c r="B18" s="6" t="s">
        <v>58</v>
      </c>
      <c r="C18" s="5"/>
      <c r="D18" s="42"/>
      <c r="E18" s="36"/>
      <c r="F18" s="5"/>
    </row>
    <row r="19" spans="1:6" x14ac:dyDescent="0.25">
      <c r="A19" s="3">
        <v>0.64583333333333304</v>
      </c>
      <c r="B19" s="5"/>
      <c r="C19" s="5"/>
      <c r="D19" s="42"/>
      <c r="E19" s="36"/>
      <c r="F19" s="5"/>
    </row>
    <row r="20" spans="1:6" x14ac:dyDescent="0.25">
      <c r="A20" s="3">
        <v>0.66666666666666696</v>
      </c>
      <c r="B20" s="5"/>
      <c r="C20" s="5"/>
      <c r="D20" s="42"/>
      <c r="E20" s="36"/>
      <c r="F20" s="5"/>
    </row>
    <row r="21" spans="1:6" x14ac:dyDescent="0.25">
      <c r="A21" s="3">
        <v>0.6875</v>
      </c>
      <c r="B21" s="5"/>
      <c r="C21" s="5"/>
      <c r="D21" s="6" t="s">
        <v>14</v>
      </c>
      <c r="F21" s="5"/>
    </row>
    <row r="22" spans="1:6" x14ac:dyDescent="0.25">
      <c r="A22" s="3">
        <v>0.70833333333333304</v>
      </c>
      <c r="B22" s="5"/>
      <c r="C22" s="5"/>
      <c r="D22" s="5" t="s">
        <v>16</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212</v>
      </c>
      <c r="C28" s="22" t="s">
        <v>199</v>
      </c>
      <c r="D28" s="23" t="s">
        <v>258</v>
      </c>
      <c r="E28" s="22" t="s">
        <v>203</v>
      </c>
      <c r="F28" s="23" t="s">
        <v>214</v>
      </c>
    </row>
    <row r="29" spans="1:6" ht="39.950000000000003" customHeight="1" x14ac:dyDescent="0.25">
      <c r="A29" s="11"/>
      <c r="B29" s="23" t="s">
        <v>213</v>
      </c>
      <c r="C29" s="23" t="s">
        <v>237</v>
      </c>
      <c r="D29" s="23" t="s">
        <v>259</v>
      </c>
      <c r="E29" s="23" t="s">
        <v>247</v>
      </c>
      <c r="F29" s="23" t="s">
        <v>248</v>
      </c>
    </row>
    <row r="30" spans="1:6" ht="39.950000000000003" customHeight="1" x14ac:dyDescent="0.25">
      <c r="A30" s="11"/>
      <c r="B30" s="23" t="s">
        <v>215</v>
      </c>
      <c r="C30" s="23" t="s">
        <v>248</v>
      </c>
      <c r="D30" s="19"/>
      <c r="E30" s="23" t="s">
        <v>256</v>
      </c>
      <c r="F30" s="23" t="s">
        <v>252</v>
      </c>
    </row>
    <row r="31" spans="1:6" ht="39.950000000000003" customHeight="1" x14ac:dyDescent="0.25">
      <c r="A31" s="11"/>
      <c r="B31" s="23" t="s">
        <v>216</v>
      </c>
      <c r="C31" s="23" t="s">
        <v>250</v>
      </c>
      <c r="D31" s="19"/>
      <c r="E31" s="23" t="s">
        <v>263</v>
      </c>
      <c r="F31" s="19"/>
    </row>
    <row r="32" spans="1:6" ht="39.950000000000003" customHeight="1" x14ac:dyDescent="0.25">
      <c r="A32" s="11"/>
      <c r="B32" s="23" t="s">
        <v>244</v>
      </c>
      <c r="C32" s="23" t="s">
        <v>251</v>
      </c>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 F5:F14 B15:C25">
    <cfRule type="expression" dxfId="213" priority="10">
      <formula>$I$8 = TRUE</formula>
    </cfRule>
  </conditionalFormatting>
  <conditionalFormatting sqref="B28:C28 E28:F28 D28:D30 F28:F34 B29:E34 B35:F36">
    <cfRule type="expression" dxfId="212" priority="1">
      <formula>NOT(ISBLANK(B28))</formula>
    </cfRule>
  </conditionalFormatting>
  <conditionalFormatting sqref="B2:F3">
    <cfRule type="expression" dxfId="211" priority="25">
      <formula>B$3 &lt; TODAY()</formula>
    </cfRule>
  </conditionalFormatting>
  <conditionalFormatting sqref="B3:F3">
    <cfRule type="expression" dxfId="210" priority="24">
      <formula>B3 = TODAY()</formula>
    </cfRule>
  </conditionalFormatting>
  <conditionalFormatting sqref="C4:C14">
    <cfRule type="expression" dxfId="209" priority="4">
      <formula>$I$8 = TRUE</formula>
    </cfRule>
  </conditionalFormatting>
  <conditionalFormatting sqref="D4:D10">
    <cfRule type="expression" dxfId="208" priority="3">
      <formula>$I$8 = TRUE</formula>
    </cfRule>
  </conditionalFormatting>
  <conditionalFormatting sqref="D14:D25">
    <cfRule type="expression" dxfId="207" priority="6">
      <formula>$I$8 = TRUE</formula>
    </cfRule>
  </conditionalFormatting>
  <conditionalFormatting sqref="E4:E25">
    <cfRule type="expression" dxfId="206" priority="9">
      <formula>$I$8 = TRUE</formula>
    </cfRule>
  </conditionalFormatting>
  <conditionalFormatting sqref="F16:F25">
    <cfRule type="expression" dxfId="205" priority="11">
      <formula>$I$8 = TRUE</formula>
    </cfRule>
  </conditionalFormatting>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65ECF-F851-45C4-9910-4A8BC8B13718}">
  <dimension ref="A1:I36"/>
  <sheetViews>
    <sheetView zoomScale="55" zoomScaleNormal="55" workbookViewId="0">
      <selection activeCell="H43" sqref="H4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12</v>
      </c>
      <c r="D1" s="18">
        <f>C1/Data!B2</f>
        <v>0.3</v>
      </c>
    </row>
    <row r="2" spans="1:9" x14ac:dyDescent="0.25">
      <c r="A2" s="1"/>
      <c r="B2" s="1" t="s">
        <v>1</v>
      </c>
      <c r="C2" s="1" t="s">
        <v>2</v>
      </c>
      <c r="D2" s="1" t="s">
        <v>3</v>
      </c>
      <c r="E2" s="1" t="s">
        <v>4</v>
      </c>
      <c r="F2" s="1" t="s">
        <v>5</v>
      </c>
      <c r="H2" s="1" t="s">
        <v>9</v>
      </c>
    </row>
    <row r="3" spans="1:9" x14ac:dyDescent="0.25">
      <c r="A3" s="1"/>
      <c r="B3" s="8">
        <f>DATE(2024,9,23) + ((C1-1)*7)</f>
        <v>45635</v>
      </c>
      <c r="C3" s="8">
        <f>B3+1</f>
        <v>45636</v>
      </c>
      <c r="D3" s="8">
        <f>C3+1</f>
        <v>45637</v>
      </c>
      <c r="E3" s="8">
        <f>D3+1</f>
        <v>45638</v>
      </c>
      <c r="F3" s="8">
        <f>E3+1</f>
        <v>45639</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196</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ht="45" x14ac:dyDescent="0.25">
      <c r="A13" s="3">
        <v>0.53125</v>
      </c>
      <c r="B13" s="7"/>
      <c r="C13" s="16" t="s">
        <v>267</v>
      </c>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245</v>
      </c>
      <c r="C28" s="22" t="s">
        <v>248</v>
      </c>
      <c r="D28" s="22" t="s">
        <v>266</v>
      </c>
      <c r="E28" s="22" t="s">
        <v>293</v>
      </c>
      <c r="F28" s="22" t="s">
        <v>248</v>
      </c>
    </row>
    <row r="29" spans="1:6" ht="39.950000000000003" customHeight="1" x14ac:dyDescent="0.25">
      <c r="A29" s="11"/>
      <c r="B29" s="22" t="s">
        <v>255</v>
      </c>
      <c r="C29" s="22" t="s">
        <v>176</v>
      </c>
      <c r="D29" s="22" t="s">
        <v>290</v>
      </c>
      <c r="E29" s="22" t="s">
        <v>265</v>
      </c>
      <c r="F29" s="22" t="s">
        <v>302</v>
      </c>
    </row>
    <row r="30" spans="1:6" ht="39.950000000000003" customHeight="1" x14ac:dyDescent="0.25">
      <c r="A30" s="11"/>
      <c r="B30" s="22" t="s">
        <v>260</v>
      </c>
      <c r="C30" s="22" t="s">
        <v>267</v>
      </c>
      <c r="D30" s="22" t="s">
        <v>298</v>
      </c>
      <c r="E30" s="22" t="s">
        <v>257</v>
      </c>
      <c r="F30" s="22" t="s">
        <v>307</v>
      </c>
    </row>
    <row r="31" spans="1:6" ht="39.950000000000003" customHeight="1" x14ac:dyDescent="0.25">
      <c r="A31" s="11"/>
      <c r="B31" s="22" t="s">
        <v>264</v>
      </c>
      <c r="C31" s="22" t="s">
        <v>289</v>
      </c>
      <c r="D31" s="22" t="s">
        <v>270</v>
      </c>
      <c r="E31" s="22" t="s">
        <v>271</v>
      </c>
      <c r="F31" s="22" t="s">
        <v>305</v>
      </c>
    </row>
    <row r="32" spans="1:6" ht="39.950000000000003" customHeight="1" x14ac:dyDescent="0.25">
      <c r="A32" s="11"/>
      <c r="B32" s="22" t="s">
        <v>261</v>
      </c>
      <c r="C32" s="22" t="s">
        <v>269</v>
      </c>
      <c r="D32" s="16"/>
      <c r="E32" s="22" t="s">
        <v>295</v>
      </c>
      <c r="F32" s="22" t="s">
        <v>306</v>
      </c>
    </row>
    <row r="33" spans="1:6" ht="39.950000000000003" customHeight="1" x14ac:dyDescent="0.25">
      <c r="A33" s="11"/>
      <c r="B33" s="22" t="s">
        <v>268</v>
      </c>
      <c r="C33" s="22" t="s">
        <v>272</v>
      </c>
      <c r="D33" s="16"/>
      <c r="E33" s="22" t="s">
        <v>296</v>
      </c>
      <c r="F33" s="16"/>
    </row>
    <row r="34" spans="1:6" ht="39.950000000000003" customHeight="1" x14ac:dyDescent="0.25">
      <c r="A34" s="11"/>
      <c r="B34" s="16"/>
      <c r="C34" s="22" t="s">
        <v>294</v>
      </c>
      <c r="D34" s="16"/>
      <c r="E34" s="16"/>
      <c r="F34" s="16"/>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B15:C25 F16:F25">
    <cfRule type="expression" dxfId="204" priority="36">
      <formula>$I$8 = TRUE</formula>
    </cfRule>
  </conditionalFormatting>
  <conditionalFormatting sqref="B2:F3">
    <cfRule type="expression" dxfId="203" priority="51">
      <formula>B$3 &lt; TODAY()</formula>
    </cfRule>
  </conditionalFormatting>
  <conditionalFormatting sqref="B3:F3">
    <cfRule type="expression" dxfId="202" priority="50">
      <formula>B3 = TODAY()</formula>
    </cfRule>
  </conditionalFormatting>
  <conditionalFormatting sqref="B28:F28 B35:E35 B36:F36">
    <cfRule type="expression" dxfId="201" priority="9">
      <formula>NOT(ISBLANK(B28))</formula>
    </cfRule>
  </conditionalFormatting>
  <conditionalFormatting sqref="C4:C12 C14">
    <cfRule type="expression" dxfId="200" priority="28">
      <formula>$I$8 = TRUE</formula>
    </cfRule>
  </conditionalFormatting>
  <conditionalFormatting sqref="C13">
    <cfRule type="expression" dxfId="199" priority="11">
      <formula>NOT(ISBLANK(C13))</formula>
    </cfRule>
  </conditionalFormatting>
  <conditionalFormatting sqref="D4:D10">
    <cfRule type="expression" dxfId="198" priority="24">
      <formula>$I$8 = TRUE</formula>
    </cfRule>
  </conditionalFormatting>
  <conditionalFormatting sqref="D14:D25">
    <cfRule type="expression" dxfId="197" priority="31">
      <formula>$I$8 = TRUE</formula>
    </cfRule>
  </conditionalFormatting>
  <conditionalFormatting sqref="E28:E34 B29:D34">
    <cfRule type="expression" dxfId="196" priority="7">
      <formula>NOT(ISBLANK(B28))</formula>
    </cfRule>
  </conditionalFormatting>
  <conditionalFormatting sqref="F5:F14">
    <cfRule type="expression" dxfId="195" priority="35">
      <formula>$I$8 = TRUE</formula>
    </cfRule>
  </conditionalFormatting>
  <conditionalFormatting sqref="F29:F35">
    <cfRule type="expression" dxfId="194" priority="1">
      <formula>NOT(ISBLANK(F29))</formula>
    </cfRule>
  </conditionalFormatting>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5CF01-B1E8-49CE-B05C-1DD9E0829BD7}">
  <dimension ref="A1:I36"/>
  <sheetViews>
    <sheetView zoomScale="85" zoomScaleNormal="85" workbookViewId="0">
      <selection activeCell="F36" sqref="F3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13</v>
      </c>
      <c r="D1" s="18">
        <f>C1/Data!B2</f>
        <v>0.32500000000000001</v>
      </c>
    </row>
    <row r="2" spans="1:9" x14ac:dyDescent="0.25">
      <c r="A2" s="1"/>
      <c r="B2" s="1" t="s">
        <v>1</v>
      </c>
      <c r="C2" s="1" t="s">
        <v>2</v>
      </c>
      <c r="D2" s="1" t="s">
        <v>3</v>
      </c>
      <c r="E2" s="1" t="s">
        <v>4</v>
      </c>
      <c r="F2" s="1" t="s">
        <v>5</v>
      </c>
      <c r="H2" s="1" t="s">
        <v>9</v>
      </c>
    </row>
    <row r="3" spans="1:9" x14ac:dyDescent="0.25">
      <c r="A3" s="1"/>
      <c r="B3" s="8">
        <f>DATE(2024,9,23) + ((C1-1)*7)</f>
        <v>45642</v>
      </c>
      <c r="C3" s="8">
        <f>B3+1</f>
        <v>45643</v>
      </c>
      <c r="D3" s="8">
        <f>C3+1</f>
        <v>45644</v>
      </c>
      <c r="E3" s="8">
        <f>D3+1</f>
        <v>45645</v>
      </c>
      <c r="F3" s="8">
        <f>E3+1</f>
        <v>45646</v>
      </c>
      <c r="H3" s="5" t="s">
        <v>8</v>
      </c>
    </row>
    <row r="4" spans="1:9" x14ac:dyDescent="0.25">
      <c r="A4" s="3">
        <v>0.35416666666666669</v>
      </c>
      <c r="D4" s="33"/>
      <c r="E4" s="33"/>
      <c r="H4" s="7" t="s">
        <v>10</v>
      </c>
    </row>
    <row r="5" spans="1:9" x14ac:dyDescent="0.25">
      <c r="A5" s="3">
        <v>0.375</v>
      </c>
      <c r="D5" s="34"/>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5"/>
      <c r="E9" s="35"/>
      <c r="F9" s="5"/>
    </row>
    <row r="10" spans="1:9" x14ac:dyDescent="0.25">
      <c r="A10" s="3">
        <v>0.45833333333333398</v>
      </c>
      <c r="D10" s="36"/>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7" x14ac:dyDescent="0.25">
      <c r="A17" s="3">
        <v>0.60416666666666696</v>
      </c>
      <c r="B17" s="5" t="s">
        <v>7</v>
      </c>
      <c r="C17" s="5" t="s">
        <v>13</v>
      </c>
      <c r="D17" s="42" t="s">
        <v>16</v>
      </c>
      <c r="E17" s="34"/>
      <c r="F17" s="5" t="s">
        <v>13</v>
      </c>
    </row>
    <row r="18" spans="1:7" ht="30" x14ac:dyDescent="0.25">
      <c r="A18" s="3">
        <v>0.625</v>
      </c>
      <c r="B18" s="21" t="s">
        <v>59</v>
      </c>
      <c r="C18" s="5"/>
      <c r="D18" s="42"/>
      <c r="E18" s="36"/>
      <c r="F18" s="5"/>
    </row>
    <row r="19" spans="1:7" x14ac:dyDescent="0.25">
      <c r="A19" s="3">
        <v>0.64583333333333304</v>
      </c>
      <c r="B19" s="5"/>
      <c r="C19" s="5"/>
      <c r="D19" s="42"/>
      <c r="E19" s="36"/>
      <c r="F19" s="5"/>
    </row>
    <row r="20" spans="1:7" x14ac:dyDescent="0.25">
      <c r="A20" s="3">
        <v>0.66666666666666696</v>
      </c>
      <c r="B20" s="5"/>
      <c r="C20" s="5"/>
      <c r="D20" s="42"/>
      <c r="E20" s="36"/>
      <c r="F20" s="5"/>
    </row>
    <row r="21" spans="1:7" x14ac:dyDescent="0.25">
      <c r="A21" s="3">
        <v>0.6875</v>
      </c>
      <c r="B21" s="5"/>
      <c r="C21" s="5"/>
      <c r="D21" s="6" t="s">
        <v>14</v>
      </c>
      <c r="F21" s="5"/>
    </row>
    <row r="22" spans="1:7" x14ac:dyDescent="0.25">
      <c r="A22" s="3">
        <v>0.70833333333333304</v>
      </c>
      <c r="B22" s="5"/>
      <c r="C22" s="5"/>
      <c r="D22" s="5" t="s">
        <v>16</v>
      </c>
      <c r="F22" s="5"/>
    </row>
    <row r="23" spans="1:7" x14ac:dyDescent="0.25">
      <c r="A23" s="3">
        <v>0.72916666666666696</v>
      </c>
      <c r="B23" s="5"/>
      <c r="C23" s="5"/>
      <c r="D23" s="5"/>
      <c r="F23" s="5"/>
    </row>
    <row r="24" spans="1:7" x14ac:dyDescent="0.25">
      <c r="A24" s="3">
        <v>0.75</v>
      </c>
      <c r="B24" s="5"/>
      <c r="C24" s="5"/>
      <c r="D24" s="5"/>
      <c r="F24" s="5"/>
    </row>
    <row r="25" spans="1:7" x14ac:dyDescent="0.25">
      <c r="A25" s="3">
        <v>0.76041666666666663</v>
      </c>
      <c r="B25" s="5"/>
      <c r="C25" s="5"/>
      <c r="D25" s="5"/>
      <c r="F25" s="5"/>
    </row>
    <row r="26" spans="1:7" x14ac:dyDescent="0.25">
      <c r="A26" s="2"/>
    </row>
    <row r="27" spans="1:7" x14ac:dyDescent="0.25">
      <c r="A27" s="15" t="s">
        <v>19</v>
      </c>
      <c r="B27" s="11"/>
      <c r="C27" s="11"/>
      <c r="D27" s="11"/>
      <c r="E27" s="11"/>
      <c r="F27" s="11"/>
    </row>
    <row r="28" spans="1:7" ht="39.950000000000003" customHeight="1" x14ac:dyDescent="0.25">
      <c r="A28" s="15"/>
      <c r="B28" s="22" t="s">
        <v>238</v>
      </c>
      <c r="C28" s="22" t="s">
        <v>248</v>
      </c>
      <c r="D28" s="22" t="s">
        <v>319</v>
      </c>
      <c r="E28" s="22" t="s">
        <v>273</v>
      </c>
      <c r="F28" s="22" t="s">
        <v>248</v>
      </c>
      <c r="G28" s="61"/>
    </row>
    <row r="29" spans="1:7" ht="39.950000000000003" customHeight="1" x14ac:dyDescent="0.25">
      <c r="A29" s="11"/>
      <c r="B29" s="22" t="s">
        <v>308</v>
      </c>
      <c r="C29" s="22" t="s">
        <v>303</v>
      </c>
      <c r="D29" s="16"/>
      <c r="E29" s="22" t="s">
        <v>304</v>
      </c>
      <c r="F29" s="22" t="s">
        <v>323</v>
      </c>
      <c r="G29" s="61"/>
    </row>
    <row r="30" spans="1:7" ht="39.950000000000003" customHeight="1" x14ac:dyDescent="0.25">
      <c r="A30" s="11"/>
      <c r="B30" s="22" t="s">
        <v>301</v>
      </c>
      <c r="C30" s="22" t="s">
        <v>306</v>
      </c>
      <c r="D30" s="16"/>
      <c r="E30" s="22" t="s">
        <v>313</v>
      </c>
      <c r="F30" s="22" t="s">
        <v>334</v>
      </c>
      <c r="G30" s="61"/>
    </row>
    <row r="31" spans="1:7" ht="39.950000000000003" customHeight="1" x14ac:dyDescent="0.25">
      <c r="A31" s="11"/>
      <c r="B31" s="22" t="s">
        <v>306</v>
      </c>
      <c r="C31" s="16"/>
      <c r="D31" s="16"/>
      <c r="E31" s="22" t="s">
        <v>321</v>
      </c>
      <c r="F31" s="22" t="s">
        <v>306</v>
      </c>
      <c r="G31" s="61"/>
    </row>
    <row r="32" spans="1:7" ht="39.950000000000003" customHeight="1" x14ac:dyDescent="0.25">
      <c r="A32" s="11"/>
      <c r="B32" s="22" t="s">
        <v>320</v>
      </c>
      <c r="C32" s="16"/>
      <c r="D32" s="16"/>
      <c r="E32" s="16"/>
      <c r="F32" s="22" t="s">
        <v>329</v>
      </c>
      <c r="G32" s="61"/>
    </row>
    <row r="33" spans="1:7" ht="39.950000000000003" customHeight="1" x14ac:dyDescent="0.25">
      <c r="A33" s="11"/>
      <c r="B33" s="16"/>
      <c r="C33" s="16"/>
      <c r="D33" s="16"/>
      <c r="E33" s="16"/>
      <c r="F33" s="22" t="s">
        <v>300</v>
      </c>
      <c r="G33" s="61"/>
    </row>
    <row r="34" spans="1:7" ht="39.950000000000003" customHeight="1" x14ac:dyDescent="0.25">
      <c r="A34" s="11"/>
      <c r="B34" s="16"/>
      <c r="C34" s="16"/>
      <c r="D34" s="16"/>
      <c r="E34" s="16"/>
      <c r="F34" s="22" t="s">
        <v>347</v>
      </c>
      <c r="G34" s="61"/>
    </row>
    <row r="35" spans="1:7" ht="39.950000000000003" customHeight="1" x14ac:dyDescent="0.25">
      <c r="A35" s="11"/>
      <c r="B35" s="16"/>
      <c r="C35" s="16"/>
      <c r="D35" s="16"/>
      <c r="E35" s="16"/>
      <c r="F35" s="65" t="s">
        <v>348</v>
      </c>
    </row>
    <row r="36" spans="1:7" ht="39.950000000000003" customHeight="1" x14ac:dyDescent="0.25">
      <c r="A36" s="11"/>
      <c r="B36" s="16"/>
      <c r="C36" s="16"/>
      <c r="D36" s="16"/>
      <c r="E36" s="16"/>
      <c r="F36" s="16"/>
    </row>
  </sheetData>
  <conditionalFormatting sqref="B4">
    <cfRule type="expression" dxfId="193" priority="35">
      <formula>$I$8 = TRUE</formula>
    </cfRule>
  </conditionalFormatting>
  <conditionalFormatting sqref="B15:C25">
    <cfRule type="expression" dxfId="192" priority="42">
      <formula>$I$8 = TRUE</formula>
    </cfRule>
  </conditionalFormatting>
  <conditionalFormatting sqref="B2:F3">
    <cfRule type="expression" dxfId="191" priority="54">
      <formula>B$3 &lt; TODAY()</formula>
    </cfRule>
  </conditionalFormatting>
  <conditionalFormatting sqref="B3:F3">
    <cfRule type="expression" dxfId="190" priority="53">
      <formula>B3 = TODAY()</formula>
    </cfRule>
  </conditionalFormatting>
  <conditionalFormatting sqref="B28:F36">
    <cfRule type="expression" dxfId="189" priority="5">
      <formula>NOT(ISBLANK(B28))</formula>
    </cfRule>
  </conditionalFormatting>
  <conditionalFormatting sqref="C4:C14">
    <cfRule type="expression" dxfId="188" priority="30">
      <formula>$I$8 = TRUE</formula>
    </cfRule>
  </conditionalFormatting>
  <conditionalFormatting sqref="D4:D10">
    <cfRule type="expression" dxfId="187" priority="33">
      <formula>$I$8 = TRUE</formula>
    </cfRule>
  </conditionalFormatting>
  <conditionalFormatting sqref="D14:D25">
    <cfRule type="expression" dxfId="186" priority="37">
      <formula>$I$8 = TRUE</formula>
    </cfRule>
  </conditionalFormatting>
  <conditionalFormatting sqref="E4:E6 F5:F6 E7:F25">
    <cfRule type="expression" dxfId="185" priority="41">
      <formula>$I$8 = TRUE</formula>
    </cfRule>
  </conditionalFormatting>
  <conditionalFormatting sqref="F31:F34">
    <cfRule type="duplicateValues" dxfId="184" priority="2"/>
    <cfRule type="duplicateValues" dxfId="183" priority="3"/>
  </conditionalFormatting>
  <conditionalFormatting sqref="F32:F34">
    <cfRule type="duplicateValues" dxfId="182" priority="4"/>
  </conditionalFormatting>
  <conditionalFormatting sqref="F35">
    <cfRule type="expression" dxfId="181" priority="1">
      <formula>NOT(ISBLANK(F35))</formula>
    </cfRule>
  </conditionalFormatting>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3F292-483B-4A18-8887-22318DA7062B}">
  <dimension ref="A1:I36"/>
  <sheetViews>
    <sheetView zoomScale="40" zoomScaleNormal="40" workbookViewId="0">
      <selection activeCell="D32" sqref="D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14</v>
      </c>
      <c r="D1" s="18">
        <f>C1/Data!B2</f>
        <v>0.35</v>
      </c>
    </row>
    <row r="2" spans="1:9" x14ac:dyDescent="0.25">
      <c r="A2" s="1"/>
      <c r="B2" s="1" t="s">
        <v>1</v>
      </c>
      <c r="C2" s="1" t="s">
        <v>2</v>
      </c>
      <c r="D2" s="1" t="s">
        <v>3</v>
      </c>
      <c r="E2" s="1" t="s">
        <v>4</v>
      </c>
      <c r="F2" s="1" t="s">
        <v>5</v>
      </c>
      <c r="H2" s="1" t="s">
        <v>9</v>
      </c>
    </row>
    <row r="3" spans="1:9" x14ac:dyDescent="0.25">
      <c r="A3" s="1"/>
      <c r="B3" s="8">
        <f>DATE(2024,9,23) + ((C1-1)*7)</f>
        <v>45649</v>
      </c>
      <c r="C3" s="8">
        <f>B3+1</f>
        <v>45650</v>
      </c>
      <c r="D3" s="8">
        <f>C3+1</f>
        <v>45651</v>
      </c>
      <c r="E3" s="8">
        <f>D3+1</f>
        <v>45652</v>
      </c>
      <c r="F3" s="8">
        <f>E3+1</f>
        <v>45653</v>
      </c>
      <c r="H3" s="5" t="s">
        <v>8</v>
      </c>
    </row>
    <row r="4" spans="1:9" x14ac:dyDescent="0.25">
      <c r="A4" s="3">
        <v>0.35416666666666669</v>
      </c>
      <c r="D4" s="33"/>
      <c r="H4" s="7" t="s">
        <v>10</v>
      </c>
    </row>
    <row r="5" spans="1:9" x14ac:dyDescent="0.25">
      <c r="A5" s="3">
        <v>0.375</v>
      </c>
      <c r="B5" s="9" t="s">
        <v>11</v>
      </c>
      <c r="D5" s="34"/>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D9" s="35"/>
      <c r="E9" s="30"/>
      <c r="F9" s="5"/>
    </row>
    <row r="10" spans="1:9" x14ac:dyDescent="0.25">
      <c r="A10" s="3">
        <v>0.45833333333333398</v>
      </c>
      <c r="B10" s="7"/>
      <c r="D10" s="36"/>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64" t="s">
        <v>33</v>
      </c>
      <c r="C28" s="64" t="s">
        <v>33</v>
      </c>
      <c r="D28" s="64" t="s">
        <v>33</v>
      </c>
      <c r="E28" s="64" t="s">
        <v>33</v>
      </c>
      <c r="F28" s="64"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331</v>
      </c>
      <c r="C30" s="17" t="s">
        <v>291</v>
      </c>
      <c r="D30" s="17" t="s">
        <v>292</v>
      </c>
      <c r="E30" s="17" t="s">
        <v>283</v>
      </c>
      <c r="F30" s="17" t="s">
        <v>283</v>
      </c>
    </row>
    <row r="31" spans="1:6" ht="39.950000000000003" customHeight="1" x14ac:dyDescent="0.25">
      <c r="A31" s="11"/>
      <c r="B31" s="17" t="s">
        <v>306</v>
      </c>
      <c r="C31" s="17" t="s">
        <v>306</v>
      </c>
      <c r="D31" s="17" t="s">
        <v>306</v>
      </c>
      <c r="E31" s="17" t="s">
        <v>285</v>
      </c>
      <c r="F31" s="17" t="s">
        <v>306</v>
      </c>
    </row>
    <row r="32" spans="1:6" ht="39.950000000000003" customHeight="1" x14ac:dyDescent="0.25">
      <c r="A32" s="11"/>
      <c r="B32" s="17" t="s">
        <v>332</v>
      </c>
      <c r="C32" s="17" t="s">
        <v>315</v>
      </c>
      <c r="D32" s="17"/>
      <c r="E32" s="17" t="s">
        <v>306</v>
      </c>
      <c r="F32" s="19" t="s">
        <v>352</v>
      </c>
    </row>
    <row r="33" spans="1:6" ht="39.950000000000003" customHeight="1" x14ac:dyDescent="0.25">
      <c r="A33" s="11"/>
      <c r="B33" s="17" t="s">
        <v>333</v>
      </c>
      <c r="C33" s="17" t="s">
        <v>330</v>
      </c>
      <c r="D33" s="17"/>
      <c r="E33" s="17" t="s">
        <v>284</v>
      </c>
      <c r="F33" s="17"/>
    </row>
    <row r="34" spans="1:6" ht="39.950000000000003" customHeight="1" x14ac:dyDescent="0.25">
      <c r="A34" s="11"/>
      <c r="B34" s="17" t="s">
        <v>343</v>
      </c>
      <c r="C34" s="17"/>
      <c r="D34" s="17"/>
      <c r="E34" s="17"/>
      <c r="F34" s="17"/>
    </row>
    <row r="35" spans="1:6" ht="39.950000000000003" customHeight="1" x14ac:dyDescent="0.25">
      <c r="A35" s="11"/>
      <c r="B35" s="16" t="s">
        <v>349</v>
      </c>
      <c r="C35" s="17"/>
      <c r="D35" s="17"/>
      <c r="E35" s="17"/>
      <c r="F35" s="17"/>
    </row>
    <row r="36" spans="1:6" ht="39.950000000000003" customHeight="1" x14ac:dyDescent="0.25">
      <c r="A36" s="11"/>
      <c r="B36" s="17"/>
      <c r="C36" s="17"/>
      <c r="D36" s="17"/>
      <c r="E36" s="17"/>
      <c r="F36" s="17"/>
    </row>
  </sheetData>
  <conditionalFormatting sqref="B30:B36">
    <cfRule type="expression" dxfId="180" priority="1">
      <formula>NOT(ISBLANK(B30))</formula>
    </cfRule>
  </conditionalFormatting>
  <conditionalFormatting sqref="B4:D10">
    <cfRule type="expression" dxfId="179" priority="18">
      <formula>$I$8 = TRUE</formula>
    </cfRule>
  </conditionalFormatting>
  <conditionalFormatting sqref="B2:F3">
    <cfRule type="expression" dxfId="178" priority="41">
      <formula>B$3 &lt; TODAY()</formula>
    </cfRule>
  </conditionalFormatting>
  <conditionalFormatting sqref="B3:F3">
    <cfRule type="expression" dxfId="177" priority="40">
      <formula>B3 = TODAY()</formula>
    </cfRule>
  </conditionalFormatting>
  <conditionalFormatting sqref="B28:F30">
    <cfRule type="expression" dxfId="176" priority="13">
      <formula>NOT(ISBLANK(B28))</formula>
    </cfRule>
  </conditionalFormatting>
  <conditionalFormatting sqref="C30:D34">
    <cfRule type="expression" dxfId="175" priority="3">
      <formula>NOT(ISBLANK(C30))</formula>
    </cfRule>
  </conditionalFormatting>
  <conditionalFormatting sqref="E31:E33 C35:F36">
    <cfRule type="expression" dxfId="174" priority="5">
      <formula>NOT(ISBLANK(C31))</formula>
    </cfRule>
  </conditionalFormatting>
  <conditionalFormatting sqref="E7:F10 B11:F25">
    <cfRule type="expression" dxfId="173" priority="19">
      <formula>$I$8 = TRUE</formula>
    </cfRule>
  </conditionalFormatting>
  <conditionalFormatting sqref="E33:F34">
    <cfRule type="expression" dxfId="172" priority="7">
      <formula>NOT(ISBLANK(E33))</formula>
    </cfRule>
  </conditionalFormatting>
  <conditionalFormatting sqref="F5:F6 E6:E7">
    <cfRule type="expression" dxfId="171" priority="27">
      <formula>$I$8 = TRUE</formula>
    </cfRule>
  </conditionalFormatting>
  <conditionalFormatting sqref="F31:F32">
    <cfRule type="expression" dxfId="170" priority="8">
      <formula>NOT(ISBLANK(F31))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EC417-0927-464E-94D2-92EC928AAF8C}">
  <dimension ref="A1:I36"/>
  <sheetViews>
    <sheetView zoomScale="70" zoomScaleNormal="70" workbookViewId="0">
      <selection activeCell="K31" sqref="K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15</v>
      </c>
      <c r="D1" s="18">
        <f>C1/Data!B2</f>
        <v>0.375</v>
      </c>
    </row>
    <row r="2" spans="1:9" x14ac:dyDescent="0.25">
      <c r="A2" s="1"/>
      <c r="B2" s="1" t="s">
        <v>1</v>
      </c>
      <c r="C2" s="1" t="s">
        <v>2</v>
      </c>
      <c r="D2" s="1" t="s">
        <v>3</v>
      </c>
      <c r="E2" s="1" t="s">
        <v>4</v>
      </c>
      <c r="F2" s="1" t="s">
        <v>5</v>
      </c>
      <c r="H2" s="1" t="s">
        <v>9</v>
      </c>
    </row>
    <row r="3" spans="1:9" x14ac:dyDescent="0.25">
      <c r="A3" s="1"/>
      <c r="B3" s="8">
        <f>DATE(2024,9,23) + ((C1-1)*7)</f>
        <v>45656</v>
      </c>
      <c r="C3" s="8">
        <f>B3+1</f>
        <v>45657</v>
      </c>
      <c r="D3" s="8">
        <f>C3+1</f>
        <v>45658</v>
      </c>
      <c r="E3" s="8">
        <f>D3+1</f>
        <v>45659</v>
      </c>
      <c r="F3" s="8">
        <f>E3+1</f>
        <v>45660</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197</v>
      </c>
      <c r="E7" s="32" t="s">
        <v>23</v>
      </c>
      <c r="F7" s="5"/>
      <c r="H7" s="1" t="s">
        <v>17</v>
      </c>
      <c r="I7" s="1"/>
    </row>
    <row r="8" spans="1:9" x14ac:dyDescent="0.25">
      <c r="A8" s="3">
        <v>0.4375</v>
      </c>
      <c r="B8" s="7"/>
      <c r="D8" s="5"/>
      <c r="E8" s="28"/>
      <c r="F8" s="5"/>
      <c r="H8" s="1" t="s">
        <v>18</v>
      </c>
      <c r="I8" s="14" t="b">
        <v>1</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33</v>
      </c>
      <c r="C28" s="16" t="s">
        <v>33</v>
      </c>
      <c r="D28" s="16" t="s">
        <v>33</v>
      </c>
      <c r="E28" s="16" t="s">
        <v>33</v>
      </c>
      <c r="F28" s="16"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283</v>
      </c>
      <c r="C30" s="17" t="s">
        <v>283</v>
      </c>
      <c r="D30" s="17" t="s">
        <v>283</v>
      </c>
      <c r="E30" s="17" t="s">
        <v>283</v>
      </c>
      <c r="F30" s="17" t="s">
        <v>283</v>
      </c>
    </row>
    <row r="31" spans="1:6" ht="39.950000000000003" customHeight="1" x14ac:dyDescent="0.25">
      <c r="A31" s="11"/>
      <c r="B31" s="17" t="s">
        <v>306</v>
      </c>
      <c r="C31" s="17" t="s">
        <v>306</v>
      </c>
      <c r="D31" s="17" t="s">
        <v>306</v>
      </c>
      <c r="E31" s="17" t="s">
        <v>306</v>
      </c>
      <c r="F31" s="17" t="s">
        <v>306</v>
      </c>
    </row>
    <row r="32" spans="1:6" ht="39.950000000000003" customHeight="1" x14ac:dyDescent="0.25">
      <c r="A32" s="11"/>
      <c r="B32" s="17"/>
      <c r="C32" s="17"/>
      <c r="D32" s="17"/>
      <c r="E32" s="17"/>
      <c r="F32" s="17" t="s">
        <v>344</v>
      </c>
    </row>
    <row r="33" spans="1:6" ht="39.950000000000003" customHeight="1" x14ac:dyDescent="0.25">
      <c r="A33" s="11"/>
      <c r="B33" s="17"/>
      <c r="C33" s="17"/>
      <c r="D33" s="17"/>
      <c r="E33" s="17"/>
      <c r="F33" s="17" t="s">
        <v>345</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1 E7:F11 B12:F25">
    <cfRule type="expression" dxfId="169" priority="21">
      <formula>$I$8 = TRUE</formula>
    </cfRule>
  </conditionalFormatting>
  <conditionalFormatting sqref="B2:F3">
    <cfRule type="expression" dxfId="168" priority="43">
      <formula>B$3 &lt; TODAY()</formula>
    </cfRule>
  </conditionalFormatting>
  <conditionalFormatting sqref="B3:F3">
    <cfRule type="expression" dxfId="167" priority="42">
      <formula>B3 = TODAY()</formula>
    </cfRule>
  </conditionalFormatting>
  <conditionalFormatting sqref="B28:F36">
    <cfRule type="expression" dxfId="166" priority="1">
      <formula>NOT(ISBLANK(B28))</formula>
    </cfRule>
  </conditionalFormatting>
  <conditionalFormatting sqref="D4:D10">
    <cfRule type="expression" dxfId="165" priority="16">
      <formula>$I$8 = TRUE</formula>
    </cfRule>
  </conditionalFormatting>
  <conditionalFormatting sqref="F5:F6 E6:E7">
    <cfRule type="expression" dxfId="164" priority="24">
      <formula>$I$8 = TRUE</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44092-AF2F-4CC8-8CEA-BA4A03843B53}">
  <dimension ref="A1:I36"/>
  <sheetViews>
    <sheetView tabSelected="1" zoomScale="58" zoomScaleNormal="85" workbookViewId="0">
      <selection activeCell="J30" sqref="J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16</v>
      </c>
      <c r="D1" s="18">
        <f>C1/Data!B2</f>
        <v>0.4</v>
      </c>
    </row>
    <row r="2" spans="1:9" x14ac:dyDescent="0.25">
      <c r="A2" s="1"/>
      <c r="B2" s="1" t="s">
        <v>1</v>
      </c>
      <c r="C2" s="1" t="s">
        <v>2</v>
      </c>
      <c r="D2" s="1" t="s">
        <v>3</v>
      </c>
      <c r="E2" s="1" t="s">
        <v>4</v>
      </c>
      <c r="F2" s="1" t="s">
        <v>5</v>
      </c>
      <c r="H2" s="1" t="s">
        <v>9</v>
      </c>
    </row>
    <row r="3" spans="1:9" x14ac:dyDescent="0.25">
      <c r="A3" s="1"/>
      <c r="B3" s="8">
        <f>DATE(2024,9,23) + ((C1-1)*7)</f>
        <v>45663</v>
      </c>
      <c r="C3" s="8">
        <f>B3+1</f>
        <v>45664</v>
      </c>
      <c r="D3" s="8">
        <f>C3+1</f>
        <v>45665</v>
      </c>
      <c r="E3" s="8">
        <f>D3+1</f>
        <v>45666</v>
      </c>
      <c r="F3" s="8">
        <f>E3+1</f>
        <v>45667</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ht="180" x14ac:dyDescent="0.25">
      <c r="A17" s="3">
        <v>0.60416666666666696</v>
      </c>
      <c r="B17" s="50" t="s">
        <v>275</v>
      </c>
      <c r="C17" s="19" t="s">
        <v>335</v>
      </c>
      <c r="D17" s="62" t="s">
        <v>325</v>
      </c>
      <c r="E17" s="34"/>
      <c r="F17" s="16" t="s">
        <v>336</v>
      </c>
    </row>
    <row r="18" spans="1:6" x14ac:dyDescent="0.25">
      <c r="A18" s="3">
        <v>0.625</v>
      </c>
      <c r="B18" s="66" t="s">
        <v>276</v>
      </c>
      <c r="C18" s="38"/>
      <c r="D18" s="40"/>
      <c r="E18" s="36"/>
      <c r="F18" s="38"/>
    </row>
    <row r="19" spans="1:6" x14ac:dyDescent="0.25">
      <c r="A19" s="3">
        <v>0.64583333333333304</v>
      </c>
      <c r="B19" s="66" t="s">
        <v>277</v>
      </c>
      <c r="C19" s="38"/>
      <c r="D19" s="40"/>
      <c r="E19" s="36"/>
      <c r="F19" s="38"/>
    </row>
    <row r="20" spans="1:6" x14ac:dyDescent="0.25">
      <c r="A20" s="3">
        <v>0.66666666666666696</v>
      </c>
      <c r="B20" s="66"/>
      <c r="C20" s="38"/>
      <c r="D20" s="40"/>
      <c r="E20" s="36"/>
      <c r="F20" s="38"/>
    </row>
    <row r="21" spans="1:6" x14ac:dyDescent="0.25">
      <c r="A21" s="3">
        <v>0.6875</v>
      </c>
      <c r="B21" s="66"/>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22" t="s">
        <v>249</v>
      </c>
      <c r="C29" s="16" t="s">
        <v>286</v>
      </c>
      <c r="D29" s="16" t="s">
        <v>286</v>
      </c>
      <c r="E29" s="16" t="s">
        <v>274</v>
      </c>
      <c r="F29" s="16" t="s">
        <v>286</v>
      </c>
    </row>
    <row r="30" spans="1:6" ht="39.950000000000003" customHeight="1" x14ac:dyDescent="0.25">
      <c r="A30" s="11"/>
      <c r="B30" s="16" t="s">
        <v>275</v>
      </c>
      <c r="C30" s="16" t="s">
        <v>287</v>
      </c>
      <c r="D30" s="16" t="s">
        <v>306</v>
      </c>
      <c r="E30" s="16" t="s">
        <v>286</v>
      </c>
      <c r="F30" s="16" t="s">
        <v>288</v>
      </c>
    </row>
    <row r="31" spans="1:6" ht="39.950000000000003" customHeight="1" x14ac:dyDescent="0.25">
      <c r="A31" s="11"/>
      <c r="B31" s="16" t="s">
        <v>306</v>
      </c>
      <c r="C31" s="16" t="s">
        <v>309</v>
      </c>
      <c r="D31" s="19"/>
      <c r="E31" s="16" t="s">
        <v>306</v>
      </c>
      <c r="F31" s="16" t="s">
        <v>306</v>
      </c>
    </row>
    <row r="32" spans="1:6" ht="39.950000000000003" customHeight="1" x14ac:dyDescent="0.25">
      <c r="A32" s="11"/>
      <c r="B32" s="23" t="s">
        <v>353</v>
      </c>
      <c r="C32" s="16" t="s">
        <v>306</v>
      </c>
      <c r="D32" s="19"/>
      <c r="E32" s="19"/>
      <c r="F32" s="19" t="s">
        <v>324</v>
      </c>
    </row>
    <row r="33" spans="1:6" ht="39.950000000000003" customHeight="1" x14ac:dyDescent="0.25">
      <c r="A33" s="11"/>
      <c r="B33" s="16" t="s">
        <v>350</v>
      </c>
      <c r="C33" s="19" t="s">
        <v>335</v>
      </c>
      <c r="D33" s="16"/>
      <c r="E33" s="19"/>
      <c r="F33" s="19" t="s">
        <v>336</v>
      </c>
    </row>
    <row r="34" spans="1:6" ht="39.950000000000003" customHeight="1" x14ac:dyDescent="0.25">
      <c r="A34" s="11"/>
      <c r="B34" s="19" t="s">
        <v>354</v>
      </c>
      <c r="C34" s="19" t="s">
        <v>346</v>
      </c>
      <c r="D34" s="19"/>
      <c r="E34" s="19"/>
      <c r="F34" s="19"/>
    </row>
    <row r="35" spans="1:6" ht="39.950000000000003" customHeight="1" x14ac:dyDescent="0.25">
      <c r="A35" s="11"/>
      <c r="B35" s="19"/>
      <c r="C35" s="19"/>
      <c r="D35" s="19"/>
      <c r="E35" s="19"/>
      <c r="F35" s="19"/>
    </row>
    <row r="36" spans="1:6" ht="39.950000000000003" customHeight="1" x14ac:dyDescent="0.25">
      <c r="A36" s="11"/>
      <c r="B36" s="17"/>
      <c r="C36" s="17"/>
      <c r="D36" s="17"/>
      <c r="E36" s="17"/>
      <c r="F36" s="17"/>
    </row>
  </sheetData>
  <conditionalFormatting sqref="B2:F3">
    <cfRule type="expression" dxfId="163" priority="29">
      <formula>B$3 &lt; TODAY()</formula>
    </cfRule>
  </conditionalFormatting>
  <conditionalFormatting sqref="B3:F3">
    <cfRule type="expression" dxfId="162" priority="28">
      <formula>B3 = TODAY()</formula>
    </cfRule>
  </conditionalFormatting>
  <conditionalFormatting sqref="B4:F16 B17 D17:E17 B18:F25">
    <cfRule type="expression" dxfId="161" priority="15">
      <formula>$I$8 = TRUE</formula>
    </cfRule>
  </conditionalFormatting>
  <conditionalFormatting sqref="B28:F36">
    <cfRule type="expression" dxfId="160" priority="1">
      <formula>NOT(ISBLANK(B28))</formula>
    </cfRule>
  </conditionalFormatting>
  <conditionalFormatting sqref="C17">
    <cfRule type="expression" dxfId="159" priority="3">
      <formula>NOT(ISBLANK(C17))</formula>
    </cfRule>
  </conditionalFormatting>
  <conditionalFormatting sqref="F17">
    <cfRule type="expression" dxfId="158" priority="4">
      <formula>NOT(ISBLANK(F17))</formula>
    </cfRule>
  </conditionalFormatting>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B1A04-F46B-4F28-AC40-C23EF67608FF}">
  <dimension ref="A1:I36"/>
  <sheetViews>
    <sheetView topLeftCell="A3" zoomScale="86" zoomScaleNormal="100" workbookViewId="0">
      <selection activeCell="F14" sqref="F1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17</v>
      </c>
      <c r="D1" s="18">
        <f>C1/Data!B2</f>
        <v>0.42499999999999999</v>
      </c>
    </row>
    <row r="2" spans="1:9" x14ac:dyDescent="0.25">
      <c r="A2" s="1"/>
      <c r="B2" s="1" t="s">
        <v>1</v>
      </c>
      <c r="C2" s="1" t="s">
        <v>2</v>
      </c>
      <c r="D2" s="1" t="s">
        <v>3</v>
      </c>
      <c r="E2" s="1" t="s">
        <v>4</v>
      </c>
      <c r="F2" s="1" t="s">
        <v>5</v>
      </c>
      <c r="H2" s="1" t="s">
        <v>9</v>
      </c>
    </row>
    <row r="3" spans="1:9" x14ac:dyDescent="0.25">
      <c r="A3" s="1"/>
      <c r="B3" s="8">
        <f>DATE(2024,9,23) + ((C1-1)*7)</f>
        <v>45670</v>
      </c>
      <c r="C3" s="8">
        <f>B3+1</f>
        <v>45671</v>
      </c>
      <c r="D3" s="8">
        <f>C3+1</f>
        <v>45672</v>
      </c>
      <c r="E3" s="8">
        <f>D3+1</f>
        <v>45673</v>
      </c>
      <c r="F3" s="8">
        <f>E3+1</f>
        <v>45674</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ht="75" x14ac:dyDescent="0.25">
      <c r="A14" s="3">
        <v>0.54166666666666696</v>
      </c>
      <c r="C14" s="16" t="s">
        <v>337</v>
      </c>
      <c r="F14" s="16" t="s">
        <v>338</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253</v>
      </c>
      <c r="C29" s="16" t="s">
        <v>253</v>
      </c>
      <c r="D29" s="16" t="s">
        <v>253</v>
      </c>
      <c r="E29" s="16" t="s">
        <v>253</v>
      </c>
      <c r="F29" s="16" t="s">
        <v>253</v>
      </c>
    </row>
    <row r="30" spans="1:6" ht="39.950000000000003" customHeight="1" x14ac:dyDescent="0.25">
      <c r="A30" s="11"/>
      <c r="B30" s="16" t="s">
        <v>278</v>
      </c>
      <c r="C30" s="16" t="s">
        <v>286</v>
      </c>
      <c r="D30" s="16" t="s">
        <v>286</v>
      </c>
      <c r="E30" s="16" t="s">
        <v>286</v>
      </c>
      <c r="F30" s="16" t="s">
        <v>286</v>
      </c>
    </row>
    <row r="31" spans="1:6" ht="39.950000000000003" customHeight="1" x14ac:dyDescent="0.25">
      <c r="A31" s="11"/>
      <c r="B31" s="16" t="s">
        <v>286</v>
      </c>
      <c r="C31" s="16" t="s">
        <v>311</v>
      </c>
      <c r="D31" s="16" t="s">
        <v>312</v>
      </c>
      <c r="E31" s="16" t="s">
        <v>306</v>
      </c>
      <c r="F31" s="16" t="s">
        <v>285</v>
      </c>
    </row>
    <row r="32" spans="1:6" ht="39.950000000000003" customHeight="1" x14ac:dyDescent="0.25">
      <c r="A32" s="11"/>
      <c r="B32" s="16" t="s">
        <v>310</v>
      </c>
      <c r="C32" s="16" t="s">
        <v>306</v>
      </c>
      <c r="D32" s="16" t="s">
        <v>306</v>
      </c>
      <c r="E32" s="16"/>
      <c r="F32" s="16" t="s">
        <v>306</v>
      </c>
    </row>
    <row r="33" spans="1:6" ht="39.950000000000003" customHeight="1" x14ac:dyDescent="0.25">
      <c r="A33" s="11"/>
      <c r="B33" s="16" t="s">
        <v>306</v>
      </c>
      <c r="C33" s="16" t="s">
        <v>337</v>
      </c>
      <c r="D33" s="16"/>
      <c r="E33" s="16"/>
      <c r="F33" s="16" t="s">
        <v>338</v>
      </c>
    </row>
    <row r="34" spans="1:6" ht="39.950000000000003" customHeight="1" x14ac:dyDescent="0.25">
      <c r="A34" s="11"/>
      <c r="B34" s="16"/>
      <c r="C34" s="16"/>
      <c r="D34" s="16"/>
      <c r="E34" s="16"/>
      <c r="F34" s="16"/>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57" priority="38">
      <formula>B$3 &lt; TODAY()</formula>
    </cfRule>
  </conditionalFormatting>
  <conditionalFormatting sqref="B3:F3">
    <cfRule type="expression" dxfId="156" priority="37">
      <formula>B3 = TODAY()</formula>
    </cfRule>
  </conditionalFormatting>
  <conditionalFormatting sqref="B4:F13 B14 D14:E14 B15:F25">
    <cfRule type="expression" dxfId="155" priority="19">
      <formula>$I$8 = TRUE</formula>
    </cfRule>
  </conditionalFormatting>
  <conditionalFormatting sqref="B28:F36">
    <cfRule type="expression" dxfId="154" priority="3">
      <formula>NOT(ISBLANK(B28))</formula>
    </cfRule>
  </conditionalFormatting>
  <conditionalFormatting sqref="C14">
    <cfRule type="expression" dxfId="153" priority="2">
      <formula>NOT(ISBLANK(C14))</formula>
    </cfRule>
  </conditionalFormatting>
  <conditionalFormatting sqref="F14">
    <cfRule type="expression" dxfId="152" priority="1">
      <formula>NOT(ISBLANK(F14))</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1638-04C8-411C-9550-9517F44E2AF8}">
  <dimension ref="A1:I36"/>
  <sheetViews>
    <sheetView zoomScale="55" zoomScaleNormal="55" workbookViewId="0">
      <selection activeCell="H50" sqref="H50:H5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18</v>
      </c>
      <c r="D1" s="18">
        <f>C1/Data!B2</f>
        <v>0.45</v>
      </c>
    </row>
    <row r="2" spans="1:9" x14ac:dyDescent="0.25">
      <c r="A2" s="1"/>
      <c r="B2" s="1" t="s">
        <v>1</v>
      </c>
      <c r="C2" s="1" t="s">
        <v>2</v>
      </c>
      <c r="D2" s="1" t="s">
        <v>3</v>
      </c>
      <c r="E2" s="1" t="s">
        <v>4</v>
      </c>
      <c r="F2" s="1" t="s">
        <v>5</v>
      </c>
      <c r="H2" s="1" t="s">
        <v>9</v>
      </c>
    </row>
    <row r="3" spans="1:9" x14ac:dyDescent="0.25">
      <c r="A3" s="1"/>
      <c r="B3" s="8">
        <f>DATE(2024,9,23) + ((C1-1)*7)</f>
        <v>45677</v>
      </c>
      <c r="C3" s="8">
        <f>B3+1</f>
        <v>45678</v>
      </c>
      <c r="D3" s="8">
        <f>C3+1</f>
        <v>45679</v>
      </c>
      <c r="E3" s="8">
        <f>D3+1</f>
        <v>45680</v>
      </c>
      <c r="F3" s="8">
        <f>E3+1</f>
        <v>45681</v>
      </c>
      <c r="H3" s="5" t="s">
        <v>8</v>
      </c>
    </row>
    <row r="4" spans="1:9" x14ac:dyDescent="0.25">
      <c r="A4" s="3">
        <v>0.35416666666666669</v>
      </c>
      <c r="C4" s="33"/>
      <c r="F4" s="37"/>
      <c r="H4" s="7" t="s">
        <v>10</v>
      </c>
    </row>
    <row r="5" spans="1:9" x14ac:dyDescent="0.25">
      <c r="A5" s="3">
        <v>0.375</v>
      </c>
      <c r="D5" s="58" t="s">
        <v>280</v>
      </c>
      <c r="E5" s="58" t="s">
        <v>280</v>
      </c>
      <c r="F5" s="38"/>
      <c r="H5" s="11" t="s">
        <v>22</v>
      </c>
    </row>
    <row r="6" spans="1:9" x14ac:dyDescent="0.25">
      <c r="A6" s="3">
        <v>0.39583333333333298</v>
      </c>
      <c r="D6" s="52" t="s">
        <v>13</v>
      </c>
      <c r="E6" s="52" t="s">
        <v>13</v>
      </c>
      <c r="F6" s="38"/>
    </row>
    <row r="7" spans="1:9" x14ac:dyDescent="0.25">
      <c r="A7" s="3">
        <v>0.41666666666666702</v>
      </c>
      <c r="D7" s="52" t="s">
        <v>281</v>
      </c>
      <c r="E7" s="52" t="s">
        <v>281</v>
      </c>
      <c r="F7" s="38"/>
      <c r="H7" s="1" t="s">
        <v>17</v>
      </c>
      <c r="I7" s="1"/>
    </row>
    <row r="8" spans="1:9" x14ac:dyDescent="0.25">
      <c r="A8" s="3">
        <v>0.4375</v>
      </c>
      <c r="D8" s="52"/>
      <c r="E8" s="51"/>
      <c r="F8" s="38"/>
      <c r="H8" s="1" t="s">
        <v>18</v>
      </c>
      <c r="I8" s="14" t="b">
        <v>0</v>
      </c>
    </row>
    <row r="9" spans="1:9" x14ac:dyDescent="0.25">
      <c r="A9" s="10">
        <v>0.44791666666666669</v>
      </c>
      <c r="D9" s="54"/>
      <c r="E9" s="55"/>
      <c r="F9" s="38"/>
    </row>
    <row r="10" spans="1:9" x14ac:dyDescent="0.25">
      <c r="A10" s="3">
        <v>0.45833333333333398</v>
      </c>
      <c r="D10" s="52"/>
      <c r="E10" s="56"/>
      <c r="F10" s="38"/>
    </row>
    <row r="11" spans="1:9" x14ac:dyDescent="0.25">
      <c r="A11" s="3">
        <v>0.47916666666666702</v>
      </c>
      <c r="D11" s="52"/>
      <c r="E11" s="56"/>
      <c r="F11" s="38"/>
    </row>
    <row r="12" spans="1:9" x14ac:dyDescent="0.25">
      <c r="A12" s="3">
        <v>0.5</v>
      </c>
      <c r="D12" s="52"/>
      <c r="E12" s="56"/>
      <c r="F12" s="38"/>
    </row>
    <row r="13" spans="1:9" x14ac:dyDescent="0.25">
      <c r="A13" s="3">
        <v>0.53125</v>
      </c>
      <c r="D13" s="52"/>
      <c r="E13" s="56"/>
      <c r="F13" s="38"/>
    </row>
    <row r="14" spans="1:9" x14ac:dyDescent="0.25">
      <c r="A14" s="3">
        <v>0.54166666666666696</v>
      </c>
      <c r="D14" s="51"/>
      <c r="E14" s="51"/>
    </row>
    <row r="15" spans="1:9" x14ac:dyDescent="0.25">
      <c r="A15" s="3">
        <v>0.5625</v>
      </c>
      <c r="D15" s="51"/>
      <c r="E15" s="51"/>
    </row>
    <row r="16" spans="1:9" x14ac:dyDescent="0.25">
      <c r="A16" s="3">
        <v>0.58333333333333304</v>
      </c>
      <c r="C16" s="37"/>
      <c r="D16" s="57"/>
      <c r="E16" s="58"/>
      <c r="F16" s="37"/>
    </row>
    <row r="17" spans="1:6" x14ac:dyDescent="0.25">
      <c r="A17" s="3">
        <v>0.60416666666666696</v>
      </c>
      <c r="C17" s="38"/>
      <c r="D17" s="59"/>
      <c r="E17" s="53"/>
      <c r="F17" s="38"/>
    </row>
    <row r="18" spans="1:6" x14ac:dyDescent="0.25">
      <c r="A18" s="3">
        <v>0.625</v>
      </c>
      <c r="C18" s="38"/>
      <c r="D18" s="59"/>
      <c r="E18" s="56"/>
      <c r="F18" s="38"/>
    </row>
    <row r="19" spans="1:6" x14ac:dyDescent="0.25">
      <c r="A19" s="3">
        <v>0.64583333333333304</v>
      </c>
      <c r="C19" s="38"/>
      <c r="D19" s="59"/>
      <c r="E19" s="56"/>
      <c r="F19" s="38"/>
    </row>
    <row r="20" spans="1:6" x14ac:dyDescent="0.25">
      <c r="A20" s="3">
        <v>0.66666666666666696</v>
      </c>
      <c r="C20" s="38"/>
      <c r="D20" s="59"/>
      <c r="E20" s="56"/>
      <c r="F20" s="38"/>
    </row>
    <row r="21" spans="1:6" x14ac:dyDescent="0.25">
      <c r="A21" s="3">
        <v>0.6875</v>
      </c>
      <c r="C21" s="38"/>
      <c r="D21" s="51"/>
      <c r="E21" s="51"/>
      <c r="F21" s="38"/>
    </row>
    <row r="22" spans="1:6" x14ac:dyDescent="0.25">
      <c r="A22" s="3">
        <v>0.70833333333333304</v>
      </c>
      <c r="C22" s="38"/>
      <c r="D22" s="51"/>
      <c r="E22" s="51"/>
      <c r="F22" s="38"/>
    </row>
    <row r="23" spans="1:6" x14ac:dyDescent="0.25">
      <c r="A23" s="3">
        <v>0.72916666666666696</v>
      </c>
      <c r="C23" s="38"/>
      <c r="D23" s="51"/>
      <c r="E23" s="51"/>
      <c r="F23" s="38"/>
    </row>
    <row r="24" spans="1:6" x14ac:dyDescent="0.25">
      <c r="A24" s="3">
        <v>0.75</v>
      </c>
      <c r="C24" s="38"/>
      <c r="D24" s="51"/>
      <c r="E24" s="51"/>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253</v>
      </c>
      <c r="E29" s="17" t="s">
        <v>253</v>
      </c>
      <c r="F29" s="17" t="s">
        <v>253</v>
      </c>
    </row>
    <row r="30" spans="1:6" ht="39.950000000000003" customHeight="1" x14ac:dyDescent="0.25">
      <c r="A30" s="11"/>
      <c r="B30" s="17" t="s">
        <v>286</v>
      </c>
      <c r="C30" s="17" t="s">
        <v>286</v>
      </c>
      <c r="D30" s="19" t="s">
        <v>279</v>
      </c>
      <c r="E30" s="19" t="s">
        <v>279</v>
      </c>
      <c r="F30" s="17" t="s">
        <v>297</v>
      </c>
    </row>
    <row r="31" spans="1:6" ht="39.950000000000003" customHeight="1" x14ac:dyDescent="0.25">
      <c r="A31" s="11"/>
      <c r="B31" s="17" t="s">
        <v>288</v>
      </c>
      <c r="C31" s="17" t="s">
        <v>288</v>
      </c>
      <c r="D31" s="17" t="s">
        <v>288</v>
      </c>
      <c r="E31" s="17" t="s">
        <v>288</v>
      </c>
      <c r="F31" s="17" t="s">
        <v>288</v>
      </c>
    </row>
    <row r="32" spans="1:6" ht="39.950000000000003" customHeight="1" x14ac:dyDescent="0.25">
      <c r="A32" s="11"/>
      <c r="B32" s="17"/>
      <c r="C32" s="17"/>
      <c r="D32" s="17"/>
      <c r="E32" s="17" t="s">
        <v>316</v>
      </c>
      <c r="F32" s="16" t="s">
        <v>314</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F4 B5:F25">
    <cfRule type="expression" dxfId="151" priority="16">
      <formula>$I$8 = TRUE</formula>
    </cfRule>
  </conditionalFormatting>
  <conditionalFormatting sqref="B2:F3">
    <cfRule type="expression" dxfId="150" priority="30">
      <formula>B$3 &lt; TODAY()</formula>
    </cfRule>
  </conditionalFormatting>
  <conditionalFormatting sqref="B3:F3">
    <cfRule type="expression" dxfId="149" priority="29">
      <formula>B3 = TODAY()</formula>
    </cfRule>
  </conditionalFormatting>
  <conditionalFormatting sqref="B28:F30 B31:E33 B34:F36">
    <cfRule type="expression" dxfId="148" priority="3">
      <formula>NOT(ISBLANK(B28))</formula>
    </cfRule>
  </conditionalFormatting>
  <conditionalFormatting sqref="F30:F33">
    <cfRule type="expression" dxfId="147" priority="1">
      <formula>NOT(ISBLANK(F30))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zoomScale="85" zoomScaleNormal="85" workbookViewId="0">
      <selection activeCell="D8" sqref="D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v>
      </c>
      <c r="D1" s="18">
        <f>C1/Data!B2</f>
        <v>2.5000000000000001E-2</v>
      </c>
      <c r="E1" s="27"/>
    </row>
    <row r="2" spans="1:9" x14ac:dyDescent="0.25">
      <c r="A2" s="1"/>
      <c r="B2" s="1" t="s">
        <v>1</v>
      </c>
      <c r="C2" s="1" t="s">
        <v>2</v>
      </c>
      <c r="D2" s="1" t="s">
        <v>3</v>
      </c>
      <c r="E2" s="1" t="s">
        <v>4</v>
      </c>
      <c r="F2" s="1" t="s">
        <v>5</v>
      </c>
      <c r="H2" s="1" t="s">
        <v>9</v>
      </c>
    </row>
    <row r="3" spans="1:9" x14ac:dyDescent="0.25">
      <c r="A3" s="1"/>
      <c r="B3" s="8">
        <f>DATE(2024,9,23) + ((C1-1)*7)</f>
        <v>45558</v>
      </c>
      <c r="C3" s="8">
        <f>B3+1</f>
        <v>45559</v>
      </c>
      <c r="D3" s="8">
        <f>C3+1</f>
        <v>45560</v>
      </c>
      <c r="E3" s="8">
        <f>D3+1</f>
        <v>45561</v>
      </c>
      <c r="F3" s="8">
        <f>E3+1</f>
        <v>45562</v>
      </c>
      <c r="H3" s="5" t="s">
        <v>8</v>
      </c>
    </row>
    <row r="4" spans="1:9" x14ac:dyDescent="0.25">
      <c r="A4" s="3">
        <v>0.35416666666666669</v>
      </c>
      <c r="B4" s="9" t="s">
        <v>11</v>
      </c>
      <c r="H4" s="7" t="s">
        <v>10</v>
      </c>
    </row>
    <row r="5" spans="1:9" x14ac:dyDescent="0.25">
      <c r="A5" s="3">
        <v>0.375</v>
      </c>
      <c r="B5" s="7" t="s">
        <v>7</v>
      </c>
      <c r="H5" s="11" t="s">
        <v>22</v>
      </c>
    </row>
    <row r="6" spans="1:9" x14ac:dyDescent="0.25">
      <c r="A6" s="3">
        <v>0.39583333333333298</v>
      </c>
      <c r="B6" s="7"/>
    </row>
    <row r="7" spans="1:9" x14ac:dyDescent="0.25">
      <c r="A7" s="3">
        <v>0.41666666666666702</v>
      </c>
      <c r="B7" s="7"/>
      <c r="H7" s="1" t="s">
        <v>17</v>
      </c>
      <c r="I7" s="1"/>
    </row>
    <row r="8" spans="1:9" x14ac:dyDescent="0.25">
      <c r="A8" s="3">
        <v>0.4375</v>
      </c>
      <c r="B8" s="7"/>
      <c r="H8" s="1" t="s">
        <v>18</v>
      </c>
      <c r="I8" s="14" t="b">
        <v>0</v>
      </c>
    </row>
    <row r="9" spans="1:9" x14ac:dyDescent="0.25">
      <c r="A9" s="10">
        <v>0.44791666666666669</v>
      </c>
      <c r="B9" s="7"/>
      <c r="D9" s="6" t="s">
        <v>14</v>
      </c>
      <c r="E9" s="12" t="s">
        <v>88</v>
      </c>
    </row>
    <row r="10" spans="1:9" x14ac:dyDescent="0.25">
      <c r="A10" s="3">
        <v>0.45833333333333398</v>
      </c>
      <c r="B10" s="7"/>
      <c r="D10" s="5" t="s">
        <v>16</v>
      </c>
      <c r="E10" s="11"/>
    </row>
    <row r="11" spans="1:9" x14ac:dyDescent="0.25">
      <c r="A11" s="3">
        <v>0.47916666666666702</v>
      </c>
      <c r="B11" s="7"/>
      <c r="D11" s="5"/>
      <c r="E11" s="11"/>
    </row>
    <row r="12" spans="1:9" x14ac:dyDescent="0.25">
      <c r="A12" s="3">
        <v>0.5</v>
      </c>
      <c r="B12" s="7"/>
      <c r="D12" s="5"/>
      <c r="E12" s="11"/>
    </row>
    <row r="13" spans="1:9" x14ac:dyDescent="0.25">
      <c r="A13" s="3">
        <v>0.53125</v>
      </c>
      <c r="B13" s="7"/>
      <c r="D13" s="5"/>
      <c r="E13" s="11"/>
    </row>
    <row r="14" spans="1:9" x14ac:dyDescent="0.25">
      <c r="A14" s="3">
        <v>0.54166666666666696</v>
      </c>
    </row>
    <row r="15" spans="1:9" x14ac:dyDescent="0.25">
      <c r="A15" s="3">
        <v>0.5625</v>
      </c>
    </row>
    <row r="16" spans="1:9" x14ac:dyDescent="0.25">
      <c r="A16" s="3">
        <v>0.58333333333333304</v>
      </c>
      <c r="B16" s="6" t="s">
        <v>6</v>
      </c>
      <c r="C16" s="6" t="s">
        <v>12</v>
      </c>
      <c r="D16" s="9" t="s">
        <v>15</v>
      </c>
      <c r="E16" s="20" t="s">
        <v>21</v>
      </c>
      <c r="F16" s="6" t="s">
        <v>12</v>
      </c>
    </row>
    <row r="17" spans="1:6" x14ac:dyDescent="0.25">
      <c r="A17" s="3">
        <v>0.60416666666666696</v>
      </c>
      <c r="B17" s="5" t="s">
        <v>7</v>
      </c>
      <c r="C17" s="5" t="s">
        <v>13</v>
      </c>
      <c r="D17" s="7" t="s">
        <v>13</v>
      </c>
      <c r="E17" s="20" t="s">
        <v>50</v>
      </c>
      <c r="F17" s="5" t="s">
        <v>13</v>
      </c>
    </row>
    <row r="18" spans="1:6" x14ac:dyDescent="0.25">
      <c r="A18" s="3">
        <v>0.625</v>
      </c>
      <c r="B18" s="5" t="s">
        <v>55</v>
      </c>
      <c r="C18" s="5"/>
      <c r="D18" s="7"/>
      <c r="E18" s="20"/>
      <c r="F18" s="5"/>
    </row>
    <row r="19" spans="1:6" x14ac:dyDescent="0.25">
      <c r="A19" s="3">
        <v>0.64583333333333304</v>
      </c>
      <c r="B19" s="5"/>
      <c r="C19" s="5"/>
      <c r="D19" s="7"/>
      <c r="E19" s="20"/>
      <c r="F19" s="5"/>
    </row>
    <row r="20" spans="1:6" x14ac:dyDescent="0.25">
      <c r="A20" s="3">
        <v>0.66666666666666696</v>
      </c>
      <c r="B20" s="5"/>
      <c r="C20" s="5"/>
      <c r="D20" s="7"/>
      <c r="E20" s="20"/>
      <c r="F20" s="5"/>
    </row>
    <row r="21" spans="1:6" x14ac:dyDescent="0.25">
      <c r="A21" s="3">
        <v>0.6875</v>
      </c>
      <c r="B21" s="5"/>
      <c r="C21" s="5"/>
      <c r="E21" t="s">
        <v>47</v>
      </c>
      <c r="F21" s="5"/>
    </row>
    <row r="22" spans="1:6" x14ac:dyDescent="0.25">
      <c r="A22" s="3">
        <v>0.70833333333333304</v>
      </c>
      <c r="B22" s="5"/>
      <c r="C22" s="5"/>
      <c r="E22" t="s">
        <v>48</v>
      </c>
      <c r="F22" s="5"/>
    </row>
    <row r="23" spans="1:6" x14ac:dyDescent="0.25">
      <c r="A23" s="3">
        <v>0.72916666666666696</v>
      </c>
      <c r="B23" s="5"/>
      <c r="C23" s="5"/>
      <c r="E23" t="s">
        <v>49</v>
      </c>
      <c r="F23" s="5"/>
    </row>
    <row r="24" spans="1:6" x14ac:dyDescent="0.25">
      <c r="A24" s="3">
        <v>0.75</v>
      </c>
      <c r="B24" s="5"/>
      <c r="C24" s="5"/>
      <c r="F24" s="5"/>
    </row>
    <row r="25" spans="1:6" x14ac:dyDescent="0.25">
      <c r="A25" s="3">
        <v>0.76041666666666663</v>
      </c>
      <c r="B25" s="5"/>
      <c r="C25" s="5"/>
      <c r="F25" s="5"/>
    </row>
    <row r="26" spans="1:6" x14ac:dyDescent="0.25">
      <c r="A26" s="2"/>
    </row>
    <row r="27" spans="1:6" x14ac:dyDescent="0.25">
      <c r="A27" s="15" t="s">
        <v>19</v>
      </c>
      <c r="B27" s="11"/>
      <c r="C27" s="11"/>
      <c r="D27" s="11"/>
      <c r="E27" s="11"/>
      <c r="F27" s="11"/>
    </row>
    <row r="28" spans="1:6" ht="39.950000000000003" customHeight="1" x14ac:dyDescent="0.25">
      <c r="A28" s="15"/>
      <c r="B28" s="23" t="s">
        <v>29</v>
      </c>
      <c r="C28" s="22" t="s">
        <v>78</v>
      </c>
      <c r="D28" s="22" t="s">
        <v>77</v>
      </c>
      <c r="E28" s="22" t="s">
        <v>76</v>
      </c>
      <c r="F28" s="23" t="s">
        <v>80</v>
      </c>
    </row>
    <row r="29" spans="1:6" ht="39.950000000000003" customHeight="1" x14ac:dyDescent="0.25">
      <c r="A29" s="11"/>
      <c r="B29" s="23" t="s">
        <v>70</v>
      </c>
      <c r="C29" s="23" t="s">
        <v>73</v>
      </c>
      <c r="D29" s="19"/>
      <c r="E29" s="23" t="s">
        <v>87</v>
      </c>
      <c r="F29" s="23" t="s">
        <v>79</v>
      </c>
    </row>
    <row r="30" spans="1:6" ht="39.950000000000003" customHeight="1" x14ac:dyDescent="0.25">
      <c r="A30" s="11"/>
      <c r="B30" s="23" t="s">
        <v>71</v>
      </c>
      <c r="C30" s="23"/>
      <c r="D30" s="19"/>
      <c r="E30" s="19"/>
      <c r="F30" s="23" t="s">
        <v>81</v>
      </c>
    </row>
    <row r="31" spans="1:6" ht="39.950000000000003" customHeight="1" x14ac:dyDescent="0.25">
      <c r="A31" s="11"/>
      <c r="B31" s="19"/>
      <c r="C31" s="23"/>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phoneticPr fontId="5" type="noConversion"/>
  <conditionalFormatting sqref="B2:F3">
    <cfRule type="expression" dxfId="283" priority="14">
      <formula>B$3 &lt; TODAY()</formula>
    </cfRule>
  </conditionalFormatting>
  <conditionalFormatting sqref="B3:F3">
    <cfRule type="expression" dxfId="282" priority="6">
      <formula>B3 = TODAY()</formula>
    </cfRule>
  </conditionalFormatting>
  <conditionalFormatting sqref="B4:F25">
    <cfRule type="expression" dxfId="281" priority="15">
      <formula>$I$8 = TRUE</formula>
    </cfRule>
  </conditionalFormatting>
  <conditionalFormatting sqref="B28:F36">
    <cfRule type="expression" dxfId="280" priority="1">
      <formula>NOT(ISBLANK(B28))</formula>
    </cfRule>
  </conditionalFormatting>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3BF1-5D0C-4522-B17E-2E9DEAE2158F}">
  <dimension ref="A1:I36"/>
  <sheetViews>
    <sheetView zoomScale="55" zoomScaleNormal="55" workbookViewId="0">
      <selection activeCell="L29" sqref="L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19</v>
      </c>
      <c r="D1" s="18">
        <f>C1/Data!B2</f>
        <v>0.47499999999999998</v>
      </c>
    </row>
    <row r="2" spans="1:9" x14ac:dyDescent="0.25">
      <c r="A2" s="1"/>
      <c r="B2" s="1" t="s">
        <v>1</v>
      </c>
      <c r="C2" s="1" t="s">
        <v>2</v>
      </c>
      <c r="D2" s="1" t="s">
        <v>3</v>
      </c>
      <c r="E2" s="1" t="s">
        <v>4</v>
      </c>
      <c r="F2" s="1" t="s">
        <v>5</v>
      </c>
      <c r="H2" s="1" t="s">
        <v>9</v>
      </c>
    </row>
    <row r="3" spans="1:9" x14ac:dyDescent="0.25">
      <c r="A3" s="1"/>
      <c r="B3" s="8">
        <f>DATE(2024,9,23) + ((C1-1)*7)</f>
        <v>45684</v>
      </c>
      <c r="C3" s="8">
        <f>B3+1</f>
        <v>45685</v>
      </c>
      <c r="D3" s="8">
        <f>C3+1</f>
        <v>45686</v>
      </c>
      <c r="E3" s="8">
        <f>D3+1</f>
        <v>45687</v>
      </c>
      <c r="F3" s="8">
        <f>E3+1</f>
        <v>45688</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C8" s="38"/>
      <c r="D8" s="38"/>
      <c r="F8" s="38"/>
      <c r="H8" s="1" t="s">
        <v>18</v>
      </c>
      <c r="I8" s="14" t="b">
        <v>0</v>
      </c>
    </row>
    <row r="9" spans="1:9" x14ac:dyDescent="0.25">
      <c r="A9" s="10">
        <v>0.44791666666666669</v>
      </c>
      <c r="C9" s="38"/>
      <c r="D9" s="37"/>
      <c r="E9" s="35"/>
      <c r="F9" s="38"/>
    </row>
    <row r="10" spans="1:9" x14ac:dyDescent="0.25">
      <c r="A10" s="3">
        <v>0.45833333333333398</v>
      </c>
      <c r="C10" s="38"/>
      <c r="D10" s="38"/>
      <c r="E10" s="36"/>
      <c r="F10" s="38"/>
    </row>
    <row r="11" spans="1:9" x14ac:dyDescent="0.25">
      <c r="A11" s="3">
        <v>0.47916666666666702</v>
      </c>
      <c r="C11" s="38"/>
      <c r="D11" s="38"/>
      <c r="E11" s="36"/>
      <c r="F11" s="38"/>
    </row>
    <row r="12" spans="1:9" ht="60" x14ac:dyDescent="0.25">
      <c r="A12" s="3">
        <v>0.5</v>
      </c>
      <c r="C12" s="60" t="s">
        <v>326</v>
      </c>
      <c r="D12" s="38"/>
      <c r="E12" s="36"/>
      <c r="F12" s="38"/>
    </row>
    <row r="13" spans="1:9" ht="105" x14ac:dyDescent="0.25">
      <c r="A13" s="3">
        <v>0.53125</v>
      </c>
      <c r="C13" s="63" t="s">
        <v>340</v>
      </c>
      <c r="D13" s="38"/>
      <c r="E13" s="36"/>
      <c r="F13" s="38"/>
    </row>
    <row r="14" spans="1:9" x14ac:dyDescent="0.25">
      <c r="A14" s="3">
        <v>0.54166666666666696</v>
      </c>
      <c r="C14" s="51" t="s">
        <v>342</v>
      </c>
    </row>
    <row r="15" spans="1:9" x14ac:dyDescent="0.25">
      <c r="A15" s="3">
        <v>0.5625</v>
      </c>
      <c r="C15" s="51"/>
    </row>
    <row r="16" spans="1:9" x14ac:dyDescent="0.25">
      <c r="A16" s="3">
        <v>0.58333333333333304</v>
      </c>
      <c r="C16" s="54"/>
      <c r="D16" s="39"/>
      <c r="E16" s="33"/>
      <c r="F16" s="37"/>
    </row>
    <row r="17" spans="1:6" x14ac:dyDescent="0.25">
      <c r="A17" s="3">
        <v>0.60416666666666696</v>
      </c>
      <c r="C17" s="52"/>
      <c r="D17" s="40"/>
      <c r="E17" s="34"/>
      <c r="F17" s="38"/>
    </row>
    <row r="18" spans="1:6" x14ac:dyDescent="0.25">
      <c r="A18" s="3">
        <v>0.625</v>
      </c>
      <c r="C18" s="52"/>
      <c r="D18" s="40"/>
      <c r="E18" s="36"/>
      <c r="F18" s="38"/>
    </row>
    <row r="19" spans="1:6" x14ac:dyDescent="0.25">
      <c r="A19" s="3">
        <v>0.64583333333333304</v>
      </c>
      <c r="C19" s="52"/>
      <c r="D19" s="40"/>
      <c r="E19" s="36"/>
      <c r="F19" s="38"/>
    </row>
    <row r="20" spans="1:6" x14ac:dyDescent="0.25">
      <c r="A20" s="3">
        <v>0.66666666666666696</v>
      </c>
      <c r="C20" s="52"/>
      <c r="D20" s="40"/>
      <c r="E20" s="36"/>
      <c r="F20" s="38"/>
    </row>
    <row r="21" spans="1:6" x14ac:dyDescent="0.25">
      <c r="A21" s="3">
        <v>0.6875</v>
      </c>
      <c r="C21" s="52"/>
      <c r="F21" s="38"/>
    </row>
    <row r="22" spans="1:6" x14ac:dyDescent="0.25">
      <c r="A22" s="3">
        <v>0.70833333333333304</v>
      </c>
      <c r="C22" s="52"/>
      <c r="F22" s="38"/>
    </row>
    <row r="23" spans="1:6" x14ac:dyDescent="0.25">
      <c r="A23" s="3">
        <v>0.72916666666666696</v>
      </c>
      <c r="C23" s="52"/>
      <c r="F23" s="38"/>
    </row>
    <row r="24" spans="1:6" x14ac:dyDescent="0.25">
      <c r="A24" s="3">
        <v>0.75</v>
      </c>
      <c r="C24" s="52"/>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317</v>
      </c>
      <c r="E29" s="17"/>
      <c r="F29" s="17"/>
    </row>
    <row r="30" spans="1:6" ht="39.950000000000003" customHeight="1" x14ac:dyDescent="0.25">
      <c r="A30" s="11"/>
      <c r="B30" s="17" t="s">
        <v>288</v>
      </c>
      <c r="C30" s="17" t="s">
        <v>282</v>
      </c>
      <c r="D30" s="17"/>
      <c r="E30" s="17"/>
      <c r="F30" s="17"/>
    </row>
    <row r="31" spans="1:6" ht="39.950000000000003" customHeight="1" x14ac:dyDescent="0.25">
      <c r="A31" s="11"/>
      <c r="B31" s="17"/>
      <c r="C31" s="17" t="s">
        <v>288</v>
      </c>
      <c r="D31" s="17"/>
      <c r="E31" s="17"/>
      <c r="F31" s="17"/>
    </row>
    <row r="32" spans="1:6" ht="39.950000000000003" customHeight="1" x14ac:dyDescent="0.25">
      <c r="A32" s="11"/>
      <c r="B32" s="17"/>
      <c r="C32" s="17" t="s">
        <v>327</v>
      </c>
      <c r="D32" s="17"/>
      <c r="E32" s="17"/>
      <c r="F32" s="17"/>
    </row>
    <row r="33" spans="1:6" ht="39.950000000000003" customHeight="1" x14ac:dyDescent="0.25">
      <c r="A33" s="11"/>
      <c r="B33" s="17"/>
      <c r="C33" s="17" t="s">
        <v>328</v>
      </c>
      <c r="D33" s="17"/>
      <c r="E33" s="17"/>
      <c r="F33" s="17"/>
    </row>
    <row r="34" spans="1:6" ht="39.950000000000003" customHeight="1" x14ac:dyDescent="0.25">
      <c r="A34" s="11"/>
      <c r="B34" s="17"/>
      <c r="C34" s="17" t="s">
        <v>339</v>
      </c>
      <c r="D34" s="17"/>
      <c r="E34" s="17"/>
      <c r="F34" s="17"/>
    </row>
    <row r="35" spans="1:6" ht="39.950000000000003" customHeight="1" x14ac:dyDescent="0.25">
      <c r="A35" s="11"/>
      <c r="B35" s="17"/>
      <c r="C35" s="17" t="s">
        <v>341</v>
      </c>
      <c r="D35" s="17"/>
      <c r="E35" s="17"/>
      <c r="F35" s="17"/>
    </row>
    <row r="36" spans="1:6" ht="39.950000000000003" customHeight="1" x14ac:dyDescent="0.25">
      <c r="A36" s="11"/>
      <c r="B36" s="17"/>
      <c r="C36" s="19" t="s">
        <v>351</v>
      </c>
      <c r="D36" s="17"/>
      <c r="E36" s="17"/>
      <c r="F36" s="17"/>
    </row>
  </sheetData>
  <conditionalFormatting sqref="B2:F3">
    <cfRule type="expression" dxfId="146" priority="30">
      <formula>B$3 &lt; TODAY()</formula>
    </cfRule>
  </conditionalFormatting>
  <conditionalFormatting sqref="B3:F3">
    <cfRule type="expression" dxfId="145" priority="29">
      <formula>B3 = TODAY()</formula>
    </cfRule>
  </conditionalFormatting>
  <conditionalFormatting sqref="B4:F4 B5:B7 D5:F7 B8:F25">
    <cfRule type="expression" dxfId="144" priority="10">
      <formula>$I$8 = TRUE</formula>
    </cfRule>
  </conditionalFormatting>
  <conditionalFormatting sqref="B28:F36">
    <cfRule type="expression" dxfId="143" priority="1">
      <formula>NOT(ISBLANK(B28))</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7CBCC-4A7F-411E-AE6E-73D8D99D1A8E}">
  <dimension ref="A1:I36"/>
  <sheetViews>
    <sheetView zoomScale="70" zoomScaleNormal="70" workbookViewId="0">
      <selection activeCell="C29" sqref="C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20</v>
      </c>
      <c r="D1" s="18">
        <f>C1/Data!B2</f>
        <v>0.5</v>
      </c>
    </row>
    <row r="2" spans="1:9" x14ac:dyDescent="0.25">
      <c r="A2" s="1"/>
      <c r="B2" s="1" t="s">
        <v>1</v>
      </c>
      <c r="C2" s="1" t="s">
        <v>2</v>
      </c>
      <c r="D2" s="1" t="s">
        <v>3</v>
      </c>
      <c r="E2" s="1" t="s">
        <v>4</v>
      </c>
      <c r="F2" s="1" t="s">
        <v>5</v>
      </c>
      <c r="H2" s="1" t="s">
        <v>9</v>
      </c>
    </row>
    <row r="3" spans="1:9" x14ac:dyDescent="0.25">
      <c r="A3" s="1"/>
      <c r="B3" s="8">
        <f>DATE(2024,9,23) + ((C1-1)*7)</f>
        <v>45691</v>
      </c>
      <c r="C3" s="8">
        <f>B3+1</f>
        <v>45692</v>
      </c>
      <c r="D3" s="8">
        <f>C3+1</f>
        <v>45693</v>
      </c>
      <c r="E3" s="8">
        <f>D3+1</f>
        <v>45694</v>
      </c>
      <c r="F3" s="8">
        <f>E3+1</f>
        <v>45695</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9" t="s">
        <v>51</v>
      </c>
      <c r="C28" s="19" t="s">
        <v>51</v>
      </c>
      <c r="D28" s="19" t="s">
        <v>51</v>
      </c>
      <c r="E28" s="19" t="s">
        <v>51</v>
      </c>
      <c r="F28" s="19" t="s">
        <v>51</v>
      </c>
    </row>
    <row r="29" spans="1:6" ht="39.950000000000003" customHeight="1" x14ac:dyDescent="0.25">
      <c r="A29" s="11"/>
      <c r="B29" s="19"/>
      <c r="C29" s="19" t="s">
        <v>318</v>
      </c>
      <c r="D29" s="19"/>
      <c r="E29" s="19" t="s">
        <v>52</v>
      </c>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142" priority="17">
      <formula>B$3 &lt; TODAY()</formula>
    </cfRule>
  </conditionalFormatting>
  <conditionalFormatting sqref="B3:F3">
    <cfRule type="expression" dxfId="141" priority="16">
      <formula>B3 = TODAY()</formula>
    </cfRule>
  </conditionalFormatting>
  <conditionalFormatting sqref="B4:F25">
    <cfRule type="expression" dxfId="140" priority="2">
      <formula>$I$8 = TRUE</formula>
    </cfRule>
  </conditionalFormatting>
  <conditionalFormatting sqref="B28:F36">
    <cfRule type="expression" dxfId="139" priority="1">
      <formula>NOT(ISBLANK(B28))</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EE95-0BED-45B5-9E71-085C4126A053}">
  <dimension ref="A1:I36"/>
  <sheetViews>
    <sheetView zoomScale="83" zoomScaleNormal="98" workbookViewId="0">
      <selection activeCell="N6" sqref="N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21</v>
      </c>
      <c r="D1" s="18">
        <f>C1/Data!B2</f>
        <v>0.52500000000000002</v>
      </c>
    </row>
    <row r="2" spans="1:9" x14ac:dyDescent="0.25">
      <c r="A2" s="1"/>
      <c r="B2" s="1" t="s">
        <v>1</v>
      </c>
      <c r="C2" s="1" t="s">
        <v>2</v>
      </c>
      <c r="D2" s="1" t="s">
        <v>3</v>
      </c>
      <c r="E2" s="1" t="s">
        <v>4</v>
      </c>
      <c r="F2" s="1" t="s">
        <v>5</v>
      </c>
      <c r="H2" s="1" t="s">
        <v>9</v>
      </c>
    </row>
    <row r="3" spans="1:9" x14ac:dyDescent="0.25">
      <c r="A3" s="1"/>
      <c r="B3" s="8">
        <f>DATE(2024,9,23) + ((C1-1)*7)</f>
        <v>45698</v>
      </c>
      <c r="C3" s="8">
        <f>B3+1</f>
        <v>45699</v>
      </c>
      <c r="D3" s="8">
        <f>C3+1</f>
        <v>45700</v>
      </c>
      <c r="E3" s="8">
        <f>D3+1</f>
        <v>45701</v>
      </c>
      <c r="F3" s="8">
        <f>E3+1</f>
        <v>45702</v>
      </c>
      <c r="H3" s="5" t="s">
        <v>8</v>
      </c>
    </row>
    <row r="4" spans="1:9" x14ac:dyDescent="0.25">
      <c r="A4" s="3">
        <v>0.35416666666666669</v>
      </c>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198</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c r="D14" s="35"/>
    </row>
    <row r="15" spans="1:9" x14ac:dyDescent="0.25">
      <c r="A15" s="3">
        <v>0.5625</v>
      </c>
      <c r="D15" s="36"/>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35</v>
      </c>
      <c r="C28" s="16"/>
      <c r="D28" s="16"/>
      <c r="E28" s="16" t="s">
        <v>299</v>
      </c>
      <c r="F28" s="16" t="s">
        <v>355</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38" priority="27">
      <formula>B$3 &lt; TODAY()</formula>
    </cfRule>
  </conditionalFormatting>
  <conditionalFormatting sqref="B3:F3">
    <cfRule type="expression" dxfId="137" priority="26">
      <formula>B3 = TODAY()</formula>
    </cfRule>
  </conditionalFormatting>
  <conditionalFormatting sqref="B28:F36">
    <cfRule type="expression" dxfId="136" priority="25">
      <formula>NOT(ISBLANK(B28))</formula>
    </cfRule>
  </conditionalFormatting>
  <conditionalFormatting sqref="C4:C25">
    <cfRule type="expression" dxfId="135" priority="5">
      <formula>$I$8 = TRUE</formula>
    </cfRule>
  </conditionalFormatting>
  <conditionalFormatting sqref="D5:D15">
    <cfRule type="expression" dxfId="134" priority="1">
      <formula>$I$8 = TRUE</formula>
    </cfRule>
  </conditionalFormatting>
  <conditionalFormatting sqref="E6:E25">
    <cfRule type="expression" dxfId="133" priority="7">
      <formula>$I$8 = TRUE</formula>
    </cfRule>
  </conditionalFormatting>
  <conditionalFormatting sqref="F5:F14 B5:B25">
    <cfRule type="expression" dxfId="132" priority="13">
      <formula>$I$8 = TRUE</formula>
    </cfRule>
  </conditionalFormatting>
  <conditionalFormatting sqref="F16:F25">
    <cfRule type="expression" dxfId="131" priority="22">
      <formula>$I$8 = TRUE</formula>
    </cfRule>
  </conditionalFormatting>
  <conditionalFormatting sqref="H15:H19 J17:J21">
    <cfRule type="expression" dxfId="130" priority="28">
      <formula>$I$8 = TRUE</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003C9-1B1D-4C87-A4F1-C57BF5E9D303}">
  <dimension ref="A1:I36"/>
  <sheetViews>
    <sheetView zoomScale="85" zoomScaleNormal="85" workbookViewId="0">
      <selection activeCell="B28" sqref="B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22</v>
      </c>
      <c r="D1" s="18">
        <f>C1/Data!B2</f>
        <v>0.55000000000000004</v>
      </c>
    </row>
    <row r="2" spans="1:9" x14ac:dyDescent="0.25">
      <c r="A2" s="1"/>
      <c r="B2" s="1" t="s">
        <v>1</v>
      </c>
      <c r="C2" s="1" t="s">
        <v>2</v>
      </c>
      <c r="D2" s="1" t="s">
        <v>3</v>
      </c>
      <c r="E2" s="1" t="s">
        <v>4</v>
      </c>
      <c r="F2" s="1" t="s">
        <v>5</v>
      </c>
      <c r="H2" s="1" t="s">
        <v>9</v>
      </c>
    </row>
    <row r="3" spans="1:9" x14ac:dyDescent="0.25">
      <c r="A3" s="1"/>
      <c r="B3" s="8">
        <f>DATE(2024,9,23) + ((C1-1)*7)</f>
        <v>45705</v>
      </c>
      <c r="C3" s="8">
        <f>B3+1</f>
        <v>45706</v>
      </c>
      <c r="D3" s="8">
        <f>C3+1</f>
        <v>45707</v>
      </c>
      <c r="E3" s="8">
        <f>D3+1</f>
        <v>45708</v>
      </c>
      <c r="F3" s="8">
        <f>E3+1</f>
        <v>45709</v>
      </c>
      <c r="H3" s="5" t="s">
        <v>8</v>
      </c>
    </row>
    <row r="4" spans="1:9" x14ac:dyDescent="0.25">
      <c r="A4" s="3">
        <v>0.35416666666666669</v>
      </c>
      <c r="E4" s="33"/>
      <c r="H4" s="7" t="s">
        <v>10</v>
      </c>
    </row>
    <row r="5" spans="1:9" x14ac:dyDescent="0.25">
      <c r="A5" s="3">
        <v>0.375</v>
      </c>
      <c r="D5" s="6" t="s">
        <v>24</v>
      </c>
      <c r="E5" s="34"/>
      <c r="F5" s="6" t="s">
        <v>12</v>
      </c>
      <c r="H5" s="11" t="s">
        <v>22</v>
      </c>
    </row>
    <row r="6" spans="1:9" x14ac:dyDescent="0.25">
      <c r="A6" s="3">
        <v>0.39583333333333298</v>
      </c>
      <c r="D6" s="5" t="s">
        <v>25</v>
      </c>
      <c r="F6" s="5" t="s">
        <v>13</v>
      </c>
    </row>
    <row r="7" spans="1:9" x14ac:dyDescent="0.25">
      <c r="A7" s="3">
        <v>0.41666666666666702</v>
      </c>
      <c r="D7" s="5" t="s">
        <v>198</v>
      </c>
      <c r="F7" s="5"/>
      <c r="H7" s="1" t="s">
        <v>17</v>
      </c>
      <c r="I7" s="1"/>
    </row>
    <row r="8" spans="1:9" x14ac:dyDescent="0.25">
      <c r="A8" s="3">
        <v>0.4375</v>
      </c>
      <c r="D8" s="5"/>
      <c r="F8" s="5"/>
      <c r="H8" s="1" t="s">
        <v>18</v>
      </c>
      <c r="I8" s="14" t="b">
        <v>0</v>
      </c>
    </row>
    <row r="9" spans="1:9" x14ac:dyDescent="0.25">
      <c r="A9" s="10">
        <v>0.44791666666666669</v>
      </c>
      <c r="D9" s="5"/>
      <c r="E9" s="35"/>
      <c r="F9" s="5"/>
    </row>
    <row r="10" spans="1:9" x14ac:dyDescent="0.25">
      <c r="A10" s="3">
        <v>0.45833333333333398</v>
      </c>
      <c r="D10" s="5"/>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61</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t="s">
        <v>322</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29" priority="9">
      <formula>$I$8 = TRUE</formula>
    </cfRule>
  </conditionalFormatting>
  <conditionalFormatting sqref="B2:F3">
    <cfRule type="expression" dxfId="128" priority="26">
      <formula>B$3 &lt; TODAY()</formula>
    </cfRule>
  </conditionalFormatting>
  <conditionalFormatting sqref="B3:F3">
    <cfRule type="expression" dxfId="127" priority="25">
      <formula>B3 = TODAY()</formula>
    </cfRule>
  </conditionalFormatting>
  <conditionalFormatting sqref="B28:F36">
    <cfRule type="expression" dxfId="126" priority="24">
      <formula>NOT(ISBLANK(B28))</formula>
    </cfRule>
  </conditionalFormatting>
  <conditionalFormatting sqref="C4:C25">
    <cfRule type="expression" dxfId="125" priority="5">
      <formula>$I$8 = TRUE</formula>
    </cfRule>
  </conditionalFormatting>
  <conditionalFormatting sqref="D5:D15">
    <cfRule type="expression" dxfId="124" priority="1">
      <formula>$I$8 = TRUE</formula>
    </cfRule>
  </conditionalFormatting>
  <conditionalFormatting sqref="E4:E25">
    <cfRule type="expression" dxfId="123" priority="6">
      <formula>$I$8 = TRUE</formula>
    </cfRule>
  </conditionalFormatting>
  <conditionalFormatting sqref="F16:F25">
    <cfRule type="expression" dxfId="122" priority="21">
      <formula>$I$8 = TRUE</formula>
    </cfRule>
  </conditionalFormatting>
  <conditionalFormatting sqref="H15:H19 J17:J21">
    <cfRule type="expression" dxfId="121" priority="27">
      <formula>$I$8 = TRUE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1839-D843-4495-BA8F-F6238DC7B415}">
  <dimension ref="A1:I36"/>
  <sheetViews>
    <sheetView zoomScaleNormal="100" workbookViewId="0">
      <selection activeCell="D8" sqref="D8:D1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23</v>
      </c>
      <c r="D1" s="18">
        <f>C1/Data!B2</f>
        <v>0.57499999999999996</v>
      </c>
    </row>
    <row r="2" spans="1:9" x14ac:dyDescent="0.25">
      <c r="A2" s="1"/>
      <c r="B2" s="1" t="s">
        <v>1</v>
      </c>
      <c r="C2" s="1" t="s">
        <v>2</v>
      </c>
      <c r="D2" s="1" t="s">
        <v>3</v>
      </c>
      <c r="E2" s="1" t="s">
        <v>4</v>
      </c>
      <c r="F2" s="1" t="s">
        <v>5</v>
      </c>
      <c r="H2" s="1" t="s">
        <v>9</v>
      </c>
    </row>
    <row r="3" spans="1:9" x14ac:dyDescent="0.25">
      <c r="A3" s="1"/>
      <c r="B3" s="8">
        <f>DATE(2024,9,23) + ((C1-1)*7)</f>
        <v>45712</v>
      </c>
      <c r="C3" s="8">
        <f>B3+1</f>
        <v>45713</v>
      </c>
      <c r="D3" s="8">
        <f>C3+1</f>
        <v>45714</v>
      </c>
      <c r="E3" s="8">
        <f>D3+1</f>
        <v>45715</v>
      </c>
      <c r="F3" s="8">
        <f>E3+1</f>
        <v>45716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D8" s="33"/>
      <c r="E8" s="28"/>
      <c r="F8" s="5"/>
      <c r="H8" s="1" t="s">
        <v>18</v>
      </c>
      <c r="I8" s="14" t="b">
        <v>0</v>
      </c>
    </row>
    <row r="9" spans="1:9" x14ac:dyDescent="0.25">
      <c r="A9" s="10">
        <v>0.44791666666666669</v>
      </c>
      <c r="B9" s="7"/>
      <c r="D9" s="34"/>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D13" s="35"/>
      <c r="E13" s="31"/>
      <c r="F13" s="5"/>
    </row>
    <row r="14" spans="1:9" x14ac:dyDescent="0.25">
      <c r="A14" s="3">
        <v>0.54166666666666696</v>
      </c>
      <c r="B14" s="7"/>
      <c r="D14" s="36"/>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t="s">
        <v>36</v>
      </c>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20" priority="23">
      <formula>B$3 &lt; TODAY()</formula>
    </cfRule>
  </conditionalFormatting>
  <conditionalFormatting sqref="B3:F3">
    <cfRule type="expression" dxfId="119" priority="22">
      <formula>B3 = TODAY()</formula>
    </cfRule>
  </conditionalFormatting>
  <conditionalFormatting sqref="B28:F36">
    <cfRule type="expression" dxfId="118" priority="21">
      <formula>NOT(ISBLANK(B28))</formula>
    </cfRule>
  </conditionalFormatting>
  <conditionalFormatting sqref="C4:C14">
    <cfRule type="expression" dxfId="117" priority="2">
      <formula>$I$8 = TRUE</formula>
    </cfRule>
  </conditionalFormatting>
  <conditionalFormatting sqref="C15:D15 H15:H19 C16:C25 J17:J21">
    <cfRule type="expression" dxfId="116" priority="24">
      <formula>$I$8 = TRUE</formula>
    </cfRule>
  </conditionalFormatting>
  <conditionalFormatting sqref="D8:D14">
    <cfRule type="expression" dxfId="115" priority="1">
      <formula>$I$8 = TRUE</formula>
    </cfRule>
  </conditionalFormatting>
  <conditionalFormatting sqref="E6:E25">
    <cfRule type="expression" dxfId="114" priority="4">
      <formula>$I$8 = TRUE</formula>
    </cfRule>
  </conditionalFormatting>
  <conditionalFormatting sqref="F5:F13 B5:B25">
    <cfRule type="expression" dxfId="113" priority="14">
      <formula>$I$8 = TRUE</formula>
    </cfRule>
  </conditionalFormatting>
  <conditionalFormatting sqref="F15:F25">
    <cfRule type="expression" dxfId="112" priority="18">
      <formula>$I$8 = TRUE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EA9C6-E251-4D2F-BD91-C8184EF51B76}">
  <dimension ref="A1:I36"/>
  <sheetViews>
    <sheetView zoomScaleNormal="100" workbookViewId="0">
      <selection activeCell="D9" sqref="D9:D1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24</v>
      </c>
      <c r="D1" s="18">
        <f>C1/Data!B2</f>
        <v>0.6</v>
      </c>
    </row>
    <row r="2" spans="1:9" x14ac:dyDescent="0.25">
      <c r="A2" s="1"/>
      <c r="B2" s="1" t="s">
        <v>1</v>
      </c>
      <c r="C2" s="1" t="s">
        <v>2</v>
      </c>
      <c r="D2" s="1" t="s">
        <v>3</v>
      </c>
      <c r="E2" s="1" t="s">
        <v>4</v>
      </c>
      <c r="F2" s="1" t="s">
        <v>5</v>
      </c>
      <c r="H2" s="1" t="s">
        <v>9</v>
      </c>
    </row>
    <row r="3" spans="1:9" x14ac:dyDescent="0.25">
      <c r="A3" s="1"/>
      <c r="B3" s="8">
        <f>DATE(2024,9,23) + ((C1-1)*7)</f>
        <v>45719</v>
      </c>
      <c r="C3" s="8">
        <f>B3+1</f>
        <v>45720</v>
      </c>
      <c r="D3" s="8">
        <f>C3+1</f>
        <v>45721</v>
      </c>
      <c r="E3" s="8">
        <f>D3+1</f>
        <v>45722</v>
      </c>
      <c r="F3" s="8">
        <f>E3+1</f>
        <v>45723</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3"/>
      <c r="E9" s="35"/>
      <c r="F9" s="5"/>
    </row>
    <row r="10" spans="1:9" x14ac:dyDescent="0.25">
      <c r="A10" s="3">
        <v>0.45833333333333398</v>
      </c>
      <c r="D10" s="34"/>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11" priority="8">
      <formula>$I$8 = TRUE</formula>
    </cfRule>
  </conditionalFormatting>
  <conditionalFormatting sqref="B2:F3">
    <cfRule type="expression" dxfId="110" priority="17">
      <formula>B$3 &lt; TODAY()</formula>
    </cfRule>
  </conditionalFormatting>
  <conditionalFormatting sqref="B3:F3">
    <cfRule type="expression" dxfId="109" priority="16">
      <formula>B3 = TODAY()</formula>
    </cfRule>
  </conditionalFormatting>
  <conditionalFormatting sqref="B28:F36">
    <cfRule type="expression" dxfId="108" priority="15">
      <formula>NOT(ISBLANK(B28))</formula>
    </cfRule>
  </conditionalFormatting>
  <conditionalFormatting sqref="C4:C25">
    <cfRule type="expression" dxfId="107" priority="2">
      <formula>$I$8 = TRUE</formula>
    </cfRule>
  </conditionalFormatting>
  <conditionalFormatting sqref="D9:D15">
    <cfRule type="expression" dxfId="106" priority="1">
      <formula>$I$8 = TRUE</formula>
    </cfRule>
  </conditionalFormatting>
  <conditionalFormatting sqref="E4:E25">
    <cfRule type="expression" dxfId="105" priority="3">
      <formula>$I$8 = TRUE</formula>
    </cfRule>
  </conditionalFormatting>
  <conditionalFormatting sqref="F16:F25">
    <cfRule type="expression" dxfId="104" priority="12">
      <formula>$I$8 = TRUE</formula>
    </cfRule>
  </conditionalFormatting>
  <conditionalFormatting sqref="H15:H19 J17:J21">
    <cfRule type="expression" dxfId="103" priority="18">
      <formula>$I$8 = TRUE</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B19EF-84C8-4AB9-B99C-F69B52F594BE}">
  <dimension ref="A1:I36"/>
  <sheetViews>
    <sheetView zoomScale="57"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25</v>
      </c>
      <c r="D1" s="18">
        <f>C1/Data!B2</f>
        <v>0.625</v>
      </c>
    </row>
    <row r="2" spans="1:9" x14ac:dyDescent="0.25">
      <c r="A2" s="1"/>
      <c r="B2" s="1" t="s">
        <v>1</v>
      </c>
      <c r="C2" s="1" t="s">
        <v>2</v>
      </c>
      <c r="D2" s="1" t="s">
        <v>3</v>
      </c>
      <c r="E2" s="1" t="s">
        <v>4</v>
      </c>
      <c r="F2" s="1" t="s">
        <v>5</v>
      </c>
      <c r="H2" s="1" t="s">
        <v>9</v>
      </c>
    </row>
    <row r="3" spans="1:9" x14ac:dyDescent="0.25">
      <c r="A3" s="1"/>
      <c r="B3" s="8">
        <f>DATE(2024,9,23) + ((C1-1)*7)</f>
        <v>45726</v>
      </c>
      <c r="C3" s="8">
        <f>B3+1</f>
        <v>45727</v>
      </c>
      <c r="D3" s="8">
        <f>C3+1</f>
        <v>45728</v>
      </c>
      <c r="E3" s="8">
        <f>D3+1</f>
        <v>45729</v>
      </c>
      <c r="F3" s="8">
        <f>E3+1</f>
        <v>45730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02" priority="23">
      <formula>B$3 &lt; TODAY()</formula>
    </cfRule>
  </conditionalFormatting>
  <conditionalFormatting sqref="B3:F3">
    <cfRule type="expression" dxfId="101" priority="22">
      <formula>B3 = TODAY()</formula>
    </cfRule>
  </conditionalFormatting>
  <conditionalFormatting sqref="B28:F36">
    <cfRule type="expression" dxfId="100" priority="21">
      <formula>NOT(ISBLANK(B28))</formula>
    </cfRule>
  </conditionalFormatting>
  <conditionalFormatting sqref="C4:C14">
    <cfRule type="expression" dxfId="99" priority="1">
      <formula>$I$8 = TRUE</formula>
    </cfRule>
  </conditionalFormatting>
  <conditionalFormatting sqref="C15:D15 H15:H19 C16:C25 J17:J21">
    <cfRule type="expression" dxfId="98" priority="24">
      <formula>$I$8 = TRUE</formula>
    </cfRule>
  </conditionalFormatting>
  <conditionalFormatting sqref="D14">
    <cfRule type="expression" dxfId="97" priority="17">
      <formula>$I$8 = TRUE</formula>
    </cfRule>
  </conditionalFormatting>
  <conditionalFormatting sqref="E6:E25">
    <cfRule type="expression" dxfId="96" priority="3">
      <formula>$I$8 = TRUE</formula>
    </cfRule>
  </conditionalFormatting>
  <conditionalFormatting sqref="F5:F14 B5:B25">
    <cfRule type="expression" dxfId="95" priority="14">
      <formula>$I$8 = TRUE</formula>
    </cfRule>
  </conditionalFormatting>
  <conditionalFormatting sqref="F16:F25">
    <cfRule type="expression" dxfId="94" priority="18">
      <formula>$I$8 = TRUE</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B6FC-0B78-4D80-94E4-B8A3DADEEEE5}">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26</v>
      </c>
      <c r="D1" s="18">
        <f>C1/Data!B2</f>
        <v>0.65</v>
      </c>
    </row>
    <row r="2" spans="1:9" x14ac:dyDescent="0.25">
      <c r="A2" s="1"/>
      <c r="B2" s="1" t="s">
        <v>1</v>
      </c>
      <c r="C2" s="1" t="s">
        <v>2</v>
      </c>
      <c r="D2" s="1" t="s">
        <v>3</v>
      </c>
      <c r="E2" s="1" t="s">
        <v>4</v>
      </c>
      <c r="F2" s="1" t="s">
        <v>5</v>
      </c>
      <c r="H2" s="1" t="s">
        <v>9</v>
      </c>
    </row>
    <row r="3" spans="1:9" x14ac:dyDescent="0.25">
      <c r="A3" s="1"/>
      <c r="B3" s="8">
        <f>DATE(2024,9,23) + ((C1-1)*7)</f>
        <v>45733</v>
      </c>
      <c r="C3" s="8">
        <f>B3+1</f>
        <v>45734</v>
      </c>
      <c r="D3" s="8">
        <f>C3+1</f>
        <v>45735</v>
      </c>
      <c r="E3" s="8">
        <f>D3+1</f>
        <v>45736</v>
      </c>
      <c r="F3" s="8">
        <f>E3+1</f>
        <v>45737</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E9" s="35"/>
      <c r="F9" s="5"/>
    </row>
    <row r="10" spans="1:9" x14ac:dyDescent="0.25">
      <c r="A10" s="3">
        <v>0.45833333333333398</v>
      </c>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3 B15:B25">
    <cfRule type="expression" dxfId="93" priority="6">
      <formula>$I$8 = TRUE</formula>
    </cfRule>
  </conditionalFormatting>
  <conditionalFormatting sqref="B2:F3">
    <cfRule type="expression" dxfId="92" priority="17">
      <formula>B$3 &lt; TODAY()</formula>
    </cfRule>
  </conditionalFormatting>
  <conditionalFormatting sqref="B3:F3">
    <cfRule type="expression" dxfId="91" priority="16">
      <formula>B3 = TODAY()</formula>
    </cfRule>
  </conditionalFormatting>
  <conditionalFormatting sqref="B28:F36">
    <cfRule type="expression" dxfId="90" priority="15">
      <formula>NOT(ISBLANK(B28))</formula>
    </cfRule>
  </conditionalFormatting>
  <conditionalFormatting sqref="C4:C14">
    <cfRule type="expression" dxfId="89" priority="1">
      <formula>$I$8 = TRUE</formula>
    </cfRule>
  </conditionalFormatting>
  <conditionalFormatting sqref="C15:D15 H15:H19 C16:C25 J17:J21">
    <cfRule type="expression" dxfId="88" priority="18">
      <formula>$I$8 = TRUE</formula>
    </cfRule>
  </conditionalFormatting>
  <conditionalFormatting sqref="D14">
    <cfRule type="expression" dxfId="87" priority="11">
      <formula>$I$8 = TRUE</formula>
    </cfRule>
  </conditionalFormatting>
  <conditionalFormatting sqref="E4:E25">
    <cfRule type="expression" dxfId="86" priority="2">
      <formula>$I$8 = TRUE</formula>
    </cfRule>
  </conditionalFormatting>
  <conditionalFormatting sqref="F15:F25">
    <cfRule type="expression" dxfId="85" priority="12">
      <formula>$I$8 = TRUE</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A28EB-65B4-4A8B-B637-2740D8BB50C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27</v>
      </c>
      <c r="D1" s="18">
        <f>C1/Data!B2</f>
        <v>0.67500000000000004</v>
      </c>
    </row>
    <row r="2" spans="1:9" x14ac:dyDescent="0.25">
      <c r="A2" s="1"/>
      <c r="B2" s="1" t="s">
        <v>1</v>
      </c>
      <c r="C2" s="1" t="s">
        <v>2</v>
      </c>
      <c r="D2" s="1" t="s">
        <v>3</v>
      </c>
      <c r="E2" s="1" t="s">
        <v>4</v>
      </c>
      <c r="F2" s="1" t="s">
        <v>5</v>
      </c>
      <c r="H2" s="1" t="s">
        <v>9</v>
      </c>
    </row>
    <row r="3" spans="1:9" x14ac:dyDescent="0.25">
      <c r="A3" s="1"/>
      <c r="B3" s="8">
        <f>DATE(2024,9,23) + ((C1-1)*7)</f>
        <v>45740</v>
      </c>
      <c r="C3" s="8">
        <f>B3+1</f>
        <v>45741</v>
      </c>
      <c r="D3" s="8">
        <f>C3+1</f>
        <v>45742</v>
      </c>
      <c r="E3" s="8">
        <f>D3+1</f>
        <v>45743</v>
      </c>
      <c r="F3" s="8">
        <f>E3+1</f>
        <v>45744</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84" priority="21">
      <formula>B$3 &lt; TODAY()</formula>
    </cfRule>
  </conditionalFormatting>
  <conditionalFormatting sqref="B3:F3">
    <cfRule type="expression" dxfId="83" priority="20">
      <formula>B3 = TODAY()</formula>
    </cfRule>
  </conditionalFormatting>
  <conditionalFormatting sqref="B28:F36">
    <cfRule type="expression" dxfId="82" priority="19">
      <formula>NOT(ISBLANK(B28))</formula>
    </cfRule>
  </conditionalFormatting>
  <conditionalFormatting sqref="C4:C14">
    <cfRule type="expression" dxfId="81" priority="1">
      <formula>$I$8 = TRUE</formula>
    </cfRule>
  </conditionalFormatting>
  <conditionalFormatting sqref="C15:D15 H15:H19 C16:C25 J17:J21">
    <cfRule type="expression" dxfId="80" priority="22">
      <formula>$I$8 = TRUE</formula>
    </cfRule>
  </conditionalFormatting>
  <conditionalFormatting sqref="D14">
    <cfRule type="expression" dxfId="79" priority="15">
      <formula>$I$8 = TRUE</formula>
    </cfRule>
  </conditionalFormatting>
  <conditionalFormatting sqref="E6:E25">
    <cfRule type="expression" dxfId="78" priority="3">
      <formula>$I$8 = TRUE</formula>
    </cfRule>
  </conditionalFormatting>
  <conditionalFormatting sqref="F5:F13 B5:B25">
    <cfRule type="expression" dxfId="77" priority="13">
      <formula>$I$8 = TRUE</formula>
    </cfRule>
  </conditionalFormatting>
  <conditionalFormatting sqref="F15:F25">
    <cfRule type="expression" dxfId="76" priority="16">
      <formula>$I$8 = TRUE</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DF3E-4F1E-435C-89C0-E2ABB3522AAB}">
  <dimension ref="A1:I36"/>
  <sheetViews>
    <sheetView zoomScale="77" zoomScaleNormal="85" workbookViewId="0">
      <selection activeCell="E28" sqref="E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28</v>
      </c>
      <c r="D1" s="18">
        <f>C1/Data!B2</f>
        <v>0.7</v>
      </c>
    </row>
    <row r="2" spans="1:9" x14ac:dyDescent="0.25">
      <c r="A2" s="1"/>
      <c r="B2" s="1" t="s">
        <v>1</v>
      </c>
      <c r="C2" s="1" t="s">
        <v>2</v>
      </c>
      <c r="D2" s="1" t="s">
        <v>3</v>
      </c>
      <c r="E2" s="1" t="s">
        <v>4</v>
      </c>
      <c r="F2" s="1" t="s">
        <v>5</v>
      </c>
      <c r="H2" s="1" t="s">
        <v>9</v>
      </c>
    </row>
    <row r="3" spans="1:9" x14ac:dyDescent="0.25">
      <c r="A3" s="1"/>
      <c r="B3" s="8">
        <f>DATE(2024,9,23) + ((C1-1)*7)</f>
        <v>45747</v>
      </c>
      <c r="C3" s="8">
        <f>B3+1</f>
        <v>45748</v>
      </c>
      <c r="D3" s="8">
        <f>C3+1</f>
        <v>45749</v>
      </c>
      <c r="E3" s="8">
        <f>D3+1</f>
        <v>45750</v>
      </c>
      <c r="F3" s="8">
        <f>E3+1</f>
        <v>45751</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ht="30" x14ac:dyDescent="0.25">
      <c r="A18" s="3">
        <v>0.625</v>
      </c>
      <c r="B18" s="21" t="s">
        <v>63</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98</v>
      </c>
      <c r="C28" s="16"/>
      <c r="D28" s="16"/>
      <c r="E28" s="16" t="s">
        <v>262</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6 E7:F25 B15:D25">
    <cfRule type="expression" dxfId="75" priority="4">
      <formula>$I$8 = TRUE</formula>
    </cfRule>
  </conditionalFormatting>
  <conditionalFormatting sqref="B2:F3">
    <cfRule type="expression" dxfId="74" priority="18">
      <formula>B$3 &lt; TODAY()</formula>
    </cfRule>
  </conditionalFormatting>
  <conditionalFormatting sqref="B3:F3">
    <cfRule type="expression" dxfId="73" priority="17">
      <formula>B3 = TODAY()</formula>
    </cfRule>
  </conditionalFormatting>
  <conditionalFormatting sqref="B28:F36">
    <cfRule type="expression" dxfId="72" priority="16">
      <formula>NOT(ISBLANK(B28))</formula>
    </cfRule>
  </conditionalFormatting>
  <conditionalFormatting sqref="C4:D8 C9:C13 C14:D14">
    <cfRule type="expression" dxfId="71" priority="1">
      <formula>$I$8 = TRUE</formula>
    </cfRule>
  </conditionalFormatting>
  <conditionalFormatting sqref="E6:E7">
    <cfRule type="expression" dxfId="70" priority="13">
      <formula>$I$8 = 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F0BC9-EDE6-4632-8A0A-D46DEAFA1848}">
  <dimension ref="A1:I36"/>
  <sheetViews>
    <sheetView zoomScale="76" zoomScaleNormal="85" workbookViewId="0">
      <selection activeCell="E29" sqref="E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v>
      </c>
      <c r="D1" s="18">
        <f>C1/Data!B2</f>
        <v>0.05</v>
      </c>
    </row>
    <row r="2" spans="1:9" x14ac:dyDescent="0.25">
      <c r="A2" s="1"/>
      <c r="B2" s="1" t="s">
        <v>1</v>
      </c>
      <c r="C2" s="1" t="s">
        <v>2</v>
      </c>
      <c r="D2" s="1" t="s">
        <v>3</v>
      </c>
      <c r="E2" s="1" t="s">
        <v>4</v>
      </c>
      <c r="F2" s="1" t="s">
        <v>5</v>
      </c>
      <c r="H2" s="1" t="s">
        <v>9</v>
      </c>
    </row>
    <row r="3" spans="1:9" x14ac:dyDescent="0.25">
      <c r="A3" s="1"/>
      <c r="B3" s="8">
        <f>DATE(2024,9,23) + ((C1-1)*7)</f>
        <v>45565</v>
      </c>
      <c r="C3" s="8">
        <f>B3+1</f>
        <v>45566</v>
      </c>
      <c r="D3" s="8">
        <f>C3+1</f>
        <v>45567</v>
      </c>
      <c r="E3" s="8">
        <f>D3+1</f>
        <v>45568</v>
      </c>
      <c r="F3" s="8">
        <f>E3+1</f>
        <v>45569</v>
      </c>
      <c r="H3" s="5" t="s">
        <v>8</v>
      </c>
    </row>
    <row r="4" spans="1:9" x14ac:dyDescent="0.25">
      <c r="A4" s="3">
        <v>0.35416666666666669</v>
      </c>
      <c r="E4" s="29" t="s">
        <v>108</v>
      </c>
      <c r="H4" s="7" t="s">
        <v>10</v>
      </c>
    </row>
    <row r="5" spans="1:9" x14ac:dyDescent="0.25">
      <c r="A5" s="3">
        <v>0.375</v>
      </c>
      <c r="E5" s="32">
        <v>115</v>
      </c>
      <c r="F5" s="6" t="s">
        <v>12</v>
      </c>
      <c r="H5" s="11" t="s">
        <v>22</v>
      </c>
    </row>
    <row r="6" spans="1:9" x14ac:dyDescent="0.25">
      <c r="A6" s="3">
        <v>0.39583333333333298</v>
      </c>
      <c r="E6" s="28"/>
      <c r="F6" s="5" t="s">
        <v>13</v>
      </c>
    </row>
    <row r="7" spans="1:9" x14ac:dyDescent="0.25">
      <c r="A7" s="3">
        <v>0.41666666666666702</v>
      </c>
      <c r="E7" s="28"/>
      <c r="F7" s="5"/>
      <c r="H7" s="1" t="s">
        <v>17</v>
      </c>
      <c r="I7" s="1"/>
    </row>
    <row r="8" spans="1:9" x14ac:dyDescent="0.25">
      <c r="A8" s="3">
        <v>0.4375</v>
      </c>
      <c r="E8" s="28"/>
      <c r="F8" s="5"/>
      <c r="H8" s="1" t="s">
        <v>18</v>
      </c>
      <c r="I8" s="14" t="b">
        <v>0</v>
      </c>
    </row>
    <row r="9" spans="1:9" x14ac:dyDescent="0.25">
      <c r="A9" s="10">
        <v>0.44791666666666669</v>
      </c>
      <c r="D9" s="6" t="s">
        <v>14</v>
      </c>
      <c r="E9" s="30"/>
      <c r="F9" s="5"/>
    </row>
    <row r="10" spans="1:9" x14ac:dyDescent="0.25">
      <c r="A10" s="3">
        <v>0.45833333333333398</v>
      </c>
      <c r="D10" s="5" t="s">
        <v>16</v>
      </c>
      <c r="E10" s="31"/>
      <c r="F10" s="5"/>
    </row>
    <row r="11" spans="1:9" x14ac:dyDescent="0.25">
      <c r="A11" s="3">
        <v>0.47916666666666702</v>
      </c>
      <c r="D11" s="5"/>
      <c r="E11" s="31"/>
      <c r="F11" s="5"/>
    </row>
    <row r="12" spans="1:9" x14ac:dyDescent="0.25">
      <c r="A12" s="3">
        <v>0.5</v>
      </c>
      <c r="D12" s="5"/>
      <c r="E12" s="31"/>
      <c r="F12" s="5"/>
    </row>
    <row r="13" spans="1:9" ht="30" x14ac:dyDescent="0.25">
      <c r="A13" s="3">
        <v>0.53125</v>
      </c>
      <c r="C13" s="19" t="s">
        <v>103</v>
      </c>
      <c r="D13" s="5"/>
      <c r="E13" s="31"/>
      <c r="F13" s="5"/>
    </row>
    <row r="14" spans="1:9" x14ac:dyDescent="0.25">
      <c r="A14" s="3">
        <v>0.54166666666666696</v>
      </c>
    </row>
    <row r="15" spans="1:9" x14ac:dyDescent="0.25">
      <c r="A15" s="3">
        <v>0.5625</v>
      </c>
    </row>
    <row r="16" spans="1:9" x14ac:dyDescent="0.25">
      <c r="A16" s="3">
        <v>0.58333333333333304</v>
      </c>
      <c r="C16" s="6" t="s">
        <v>12</v>
      </c>
      <c r="D16" s="9" t="s">
        <v>15</v>
      </c>
      <c r="E16" s="29" t="s">
        <v>108</v>
      </c>
      <c r="F16" s="6" t="s">
        <v>12</v>
      </c>
    </row>
    <row r="17" spans="1:6" x14ac:dyDescent="0.25">
      <c r="A17" s="3">
        <v>0.60416666666666696</v>
      </c>
      <c r="C17" s="5" t="s">
        <v>13</v>
      </c>
      <c r="D17" s="7" t="s">
        <v>13</v>
      </c>
      <c r="E17" s="32">
        <v>115</v>
      </c>
      <c r="F17" s="5" t="s">
        <v>13</v>
      </c>
    </row>
    <row r="18" spans="1:6" x14ac:dyDescent="0.25">
      <c r="A18" s="3">
        <v>0.625</v>
      </c>
      <c r="C18" s="6" t="s">
        <v>74</v>
      </c>
      <c r="D18" s="7"/>
      <c r="E18" s="31"/>
      <c r="F18" s="5"/>
    </row>
    <row r="19" spans="1:6" x14ac:dyDescent="0.25">
      <c r="A19" s="3">
        <v>0.64583333333333304</v>
      </c>
      <c r="C19" s="5"/>
      <c r="D19" s="7"/>
      <c r="E19" s="31"/>
      <c r="F19" s="5"/>
    </row>
    <row r="20" spans="1:6" x14ac:dyDescent="0.25">
      <c r="A20" s="3">
        <v>0.66666666666666696</v>
      </c>
      <c r="C20" s="5"/>
      <c r="D20" s="7"/>
      <c r="E20" s="31"/>
      <c r="F20" s="5"/>
    </row>
    <row r="21" spans="1:6" x14ac:dyDescent="0.25">
      <c r="A21" s="3">
        <v>0.6875</v>
      </c>
      <c r="C21" s="5"/>
      <c r="E21" s="28"/>
      <c r="F21" s="5"/>
    </row>
    <row r="22" spans="1:6" x14ac:dyDescent="0.25">
      <c r="A22" s="3">
        <v>0.70833333333333304</v>
      </c>
      <c r="C22" s="5"/>
      <c r="E22" s="28"/>
      <c r="F22" s="5"/>
    </row>
    <row r="23" spans="1:6" x14ac:dyDescent="0.25">
      <c r="A23" s="3">
        <v>0.72916666666666696</v>
      </c>
      <c r="C23" s="5"/>
      <c r="F23" s="5"/>
    </row>
    <row r="24" spans="1:6" x14ac:dyDescent="0.25">
      <c r="A24" s="3">
        <v>0.75</v>
      </c>
      <c r="C24" s="5"/>
      <c r="F24" s="5"/>
    </row>
    <row r="25" spans="1:6" x14ac:dyDescent="0.25">
      <c r="A25" s="3">
        <v>0.76041666666666663</v>
      </c>
      <c r="C25" s="5"/>
      <c r="F25" s="5"/>
    </row>
    <row r="26" spans="1:6" x14ac:dyDescent="0.25">
      <c r="A26" s="2"/>
    </row>
    <row r="27" spans="1:6" x14ac:dyDescent="0.25">
      <c r="A27" s="15" t="s">
        <v>19</v>
      </c>
      <c r="B27" s="11"/>
      <c r="C27" s="11"/>
      <c r="D27" s="11"/>
      <c r="E27" s="11"/>
      <c r="F27" s="11"/>
    </row>
    <row r="28" spans="1:6" ht="39.950000000000003" customHeight="1" x14ac:dyDescent="0.25">
      <c r="A28" s="15"/>
      <c r="B28" s="22" t="s">
        <v>89</v>
      </c>
      <c r="C28" s="23" t="s">
        <v>105</v>
      </c>
      <c r="D28" s="19"/>
      <c r="E28" s="23" t="s">
        <v>111</v>
      </c>
      <c r="F28" s="22" t="s">
        <v>113</v>
      </c>
    </row>
    <row r="29" spans="1:6" ht="39.950000000000003" customHeight="1" x14ac:dyDescent="0.25">
      <c r="A29" s="11"/>
      <c r="B29" s="23" t="s">
        <v>94</v>
      </c>
      <c r="C29" s="23" t="s">
        <v>93</v>
      </c>
      <c r="D29" s="19"/>
      <c r="E29" s="19"/>
      <c r="F29" s="19"/>
    </row>
    <row r="30" spans="1:6" ht="39.950000000000003" customHeight="1" x14ac:dyDescent="0.25">
      <c r="A30" s="11"/>
      <c r="B30" s="23" t="s">
        <v>95</v>
      </c>
      <c r="C30" s="23" t="s">
        <v>82</v>
      </c>
      <c r="D30" s="19"/>
      <c r="E30" s="19"/>
      <c r="F30" s="19"/>
    </row>
    <row r="31" spans="1:6" ht="39.950000000000003" customHeight="1" x14ac:dyDescent="0.25">
      <c r="A31" s="11"/>
      <c r="B31" s="23" t="s">
        <v>72</v>
      </c>
      <c r="C31" s="19"/>
      <c r="D31" s="19"/>
      <c r="E31" s="19"/>
      <c r="F31" s="19"/>
    </row>
    <row r="32" spans="1:6" ht="39.950000000000003" customHeight="1" x14ac:dyDescent="0.25">
      <c r="A32" s="11"/>
      <c r="B32" s="23" t="s">
        <v>68</v>
      </c>
      <c r="C32" s="19"/>
      <c r="D32" s="19"/>
      <c r="E32" s="19"/>
      <c r="F32" s="19"/>
    </row>
    <row r="33" spans="1:6" ht="39.950000000000003" customHeight="1" x14ac:dyDescent="0.25">
      <c r="A33" s="11"/>
      <c r="B33" s="23" t="s">
        <v>69</v>
      </c>
      <c r="C33" s="19"/>
      <c r="D33" s="19"/>
      <c r="E33" s="19"/>
      <c r="F33" s="19"/>
    </row>
    <row r="34" spans="1:6" ht="39.950000000000003" customHeight="1" x14ac:dyDescent="0.25">
      <c r="A34" s="11"/>
      <c r="B34" s="22" t="s">
        <v>102</v>
      </c>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12">
    <cfRule type="expression" dxfId="279" priority="3">
      <formula>$I$8 = TRUE</formula>
    </cfRule>
  </conditionalFormatting>
  <conditionalFormatting sqref="B2:F3">
    <cfRule type="expression" dxfId="278" priority="14">
      <formula>B$3 = TODAY()</formula>
    </cfRule>
    <cfRule type="expression" dxfId="277" priority="15">
      <formula>B$3 &lt; TODAY()</formula>
    </cfRule>
  </conditionalFormatting>
  <conditionalFormatting sqref="B28:F36">
    <cfRule type="expression" dxfId="276" priority="7">
      <formula>NOT(ISBLANK(B28))</formula>
    </cfRule>
  </conditionalFormatting>
  <conditionalFormatting sqref="C13">
    <cfRule type="expression" dxfId="275" priority="9">
      <formula>NOT(ISBLANK(C13))</formula>
    </cfRule>
  </conditionalFormatting>
  <conditionalFormatting sqref="E4:E6 B4:B13 F5:F6 E7:F25 D13 B14:D15 C16:D25">
    <cfRule type="expression" dxfId="274" priority="12">
      <formula>$I$8 = TRUE</formula>
    </cfRule>
  </conditionalFormatting>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7E6C6-CF55-4796-B119-5A7079E2F45B}">
  <dimension ref="A1:I36"/>
  <sheetViews>
    <sheetView zoomScaleNormal="100" workbookViewId="0">
      <selection activeCell="I8" sqref="I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29</v>
      </c>
      <c r="D1" s="18">
        <f>C1/Data!B2</f>
        <v>0.72499999999999998</v>
      </c>
    </row>
    <row r="2" spans="1:9" x14ac:dyDescent="0.25">
      <c r="A2" s="1"/>
      <c r="B2" s="1" t="s">
        <v>1</v>
      </c>
      <c r="C2" s="1" t="s">
        <v>2</v>
      </c>
      <c r="D2" s="1" t="s">
        <v>3</v>
      </c>
      <c r="E2" s="1" t="s">
        <v>4</v>
      </c>
      <c r="F2" s="1" t="s">
        <v>5</v>
      </c>
      <c r="H2" s="1" t="s">
        <v>9</v>
      </c>
    </row>
    <row r="3" spans="1:9" x14ac:dyDescent="0.25">
      <c r="A3" s="1"/>
      <c r="B3" s="8">
        <f>DATE(2024,9,23) + ((C1-1)*7)</f>
        <v>45754</v>
      </c>
      <c r="C3" s="8">
        <f>B3+1</f>
        <v>45755</v>
      </c>
      <c r="D3" s="8">
        <f>C3+1</f>
        <v>45756</v>
      </c>
      <c r="E3" s="8">
        <f>D3+1</f>
        <v>45757</v>
      </c>
      <c r="F3" s="8">
        <f>E3+1</f>
        <v>45758</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6 F5:F6 E6:E7 B7:F25">
    <cfRule type="expression" dxfId="69" priority="1">
      <formula>$I$8 = TRUE</formula>
    </cfRule>
  </conditionalFormatting>
  <conditionalFormatting sqref="B2:F3">
    <cfRule type="expression" dxfId="68" priority="16">
      <formula>B$3 &lt; TODAY()</formula>
    </cfRule>
  </conditionalFormatting>
  <conditionalFormatting sqref="B3:F3">
    <cfRule type="expression" dxfId="67" priority="15">
      <formula>B3 = TODAY()</formula>
    </cfRule>
  </conditionalFormatting>
  <conditionalFormatting sqref="B28:F36">
    <cfRule type="expression" dxfId="66" priority="14">
      <formula>NOT(ISBLANK(B28))</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036F2-E192-4499-88EA-CA5DFA7FD44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30</v>
      </c>
      <c r="D1" s="18">
        <f>C1/Data!B2</f>
        <v>0.75</v>
      </c>
    </row>
    <row r="2" spans="1:9" x14ac:dyDescent="0.25">
      <c r="A2" s="1"/>
      <c r="B2" s="1" t="s">
        <v>1</v>
      </c>
      <c r="C2" s="1" t="s">
        <v>2</v>
      </c>
      <c r="D2" s="1" t="s">
        <v>3</v>
      </c>
      <c r="E2" s="1" t="s">
        <v>4</v>
      </c>
      <c r="F2" s="1" t="s">
        <v>5</v>
      </c>
      <c r="H2" s="1" t="s">
        <v>9</v>
      </c>
    </row>
    <row r="3" spans="1:9" x14ac:dyDescent="0.25">
      <c r="A3" s="1"/>
      <c r="B3" s="8">
        <f>DATE(2024,9,23) + ((C1-1)*7)</f>
        <v>45761</v>
      </c>
      <c r="C3" s="8">
        <f>B3+1</f>
        <v>45762</v>
      </c>
      <c r="D3" s="8">
        <f>C3+1</f>
        <v>45763</v>
      </c>
      <c r="E3" s="8">
        <f>D3+1</f>
        <v>45764</v>
      </c>
      <c r="F3" s="8">
        <f>E3+1</f>
        <v>45765</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65" priority="21">
      <formula>B$3 &lt; TODAY()</formula>
    </cfRule>
  </conditionalFormatting>
  <conditionalFormatting sqref="B3:F3">
    <cfRule type="expression" dxfId="64" priority="20">
      <formula>B3 = TODAY()</formula>
    </cfRule>
  </conditionalFormatting>
  <conditionalFormatting sqref="B28:F36">
    <cfRule type="expression" dxfId="63" priority="6">
      <formula>NOT(ISBLANK(B28))</formula>
    </cfRule>
  </conditionalFormatting>
  <conditionalFormatting sqref="D4:D6 B4:C13 F5:F6 E6:E7 D7:F13 B14:F25">
    <cfRule type="expression" dxfId="62" priority="1">
      <formula>$I$8 = TRUE</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E180-131B-4684-B8BD-896053097FC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31</v>
      </c>
      <c r="D1" s="18">
        <f>C1/Data!B2</f>
        <v>0.77500000000000002</v>
      </c>
    </row>
    <row r="2" spans="1:9" x14ac:dyDescent="0.25">
      <c r="A2" s="1"/>
      <c r="B2" s="1" t="s">
        <v>1</v>
      </c>
      <c r="C2" s="1" t="s">
        <v>2</v>
      </c>
      <c r="D2" s="1" t="s">
        <v>3</v>
      </c>
      <c r="E2" s="1" t="s">
        <v>4</v>
      </c>
      <c r="F2" s="1" t="s">
        <v>5</v>
      </c>
      <c r="H2" s="1" t="s">
        <v>9</v>
      </c>
    </row>
    <row r="3" spans="1:9" x14ac:dyDescent="0.25">
      <c r="A3" s="1"/>
      <c r="B3" s="8">
        <f>DATE(2024,9,23) + ((C1-1)*7)</f>
        <v>45768</v>
      </c>
      <c r="C3" s="8">
        <f>B3+1</f>
        <v>45769</v>
      </c>
      <c r="D3" s="8">
        <f>C3+1</f>
        <v>45770</v>
      </c>
      <c r="E3" s="8">
        <f>D3+1</f>
        <v>45771</v>
      </c>
      <c r="F3" s="8">
        <f>E3+1</f>
        <v>45772</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38</v>
      </c>
      <c r="C28" s="16" t="s">
        <v>39</v>
      </c>
      <c r="D28" s="16" t="s">
        <v>39</v>
      </c>
      <c r="E28" s="16" t="s">
        <v>39</v>
      </c>
      <c r="F28" s="16" t="s">
        <v>39</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3">
    <cfRule type="expression" dxfId="61" priority="2">
      <formula>$I$8 = TRUE</formula>
    </cfRule>
  </conditionalFormatting>
  <conditionalFormatting sqref="B2:F3">
    <cfRule type="expression" dxfId="60" priority="24">
      <formula>B$3 &lt; TODAY()</formula>
    </cfRule>
  </conditionalFormatting>
  <conditionalFormatting sqref="B3:F3">
    <cfRule type="expression" dxfId="59" priority="23">
      <formula>B3 = TODAY()</formula>
    </cfRule>
  </conditionalFormatting>
  <conditionalFormatting sqref="B28:F36">
    <cfRule type="expression" dxfId="58" priority="22">
      <formula>NOT(ISBLANK(B28))</formula>
    </cfRule>
  </conditionalFormatting>
  <conditionalFormatting sqref="D4:D5 F5:F13 B14:E25">
    <cfRule type="expression" dxfId="57" priority="3">
      <formula>$I$8 = TRUE</formula>
    </cfRule>
  </conditionalFormatting>
  <conditionalFormatting sqref="D6:E13">
    <cfRule type="expression" dxfId="56" priority="1">
      <formula>$I$8 = TRUE</formula>
    </cfRule>
  </conditionalFormatting>
  <conditionalFormatting sqref="F15:F25">
    <cfRule type="expression" dxfId="55" priority="7">
      <formula>$I$8 = TRUE</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1CA7C-D345-4FD5-9D9F-8C1E4EFE908B}">
  <dimension ref="A1:I36"/>
  <sheetViews>
    <sheetView zoomScale="92"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32</v>
      </c>
      <c r="D1" s="18">
        <f>C1/Data!B2</f>
        <v>0.8</v>
      </c>
    </row>
    <row r="2" spans="1:9" x14ac:dyDescent="0.25">
      <c r="A2" s="1"/>
      <c r="B2" s="1" t="s">
        <v>1</v>
      </c>
      <c r="C2" s="1" t="s">
        <v>2</v>
      </c>
      <c r="D2" s="1" t="s">
        <v>3</v>
      </c>
      <c r="E2" s="1" t="s">
        <v>4</v>
      </c>
      <c r="F2" s="1" t="s">
        <v>5</v>
      </c>
      <c r="H2" s="1" t="s">
        <v>9</v>
      </c>
    </row>
    <row r="3" spans="1:9" x14ac:dyDescent="0.25">
      <c r="A3" s="1"/>
      <c r="B3" s="8">
        <f>DATE(2024,9,23) + ((C1-1)*7)</f>
        <v>45775</v>
      </c>
      <c r="C3" s="8">
        <f>B3+1</f>
        <v>45776</v>
      </c>
      <c r="D3" s="8">
        <f>C3+1</f>
        <v>45777</v>
      </c>
      <c r="E3" s="8">
        <f>D3+1</f>
        <v>45778</v>
      </c>
      <c r="F3" s="8">
        <f>E3+1</f>
        <v>45779</v>
      </c>
      <c r="H3" s="5" t="s">
        <v>8</v>
      </c>
    </row>
    <row r="4" spans="1:9" x14ac:dyDescent="0.25">
      <c r="A4" s="3">
        <v>0.35416666666666669</v>
      </c>
      <c r="H4" s="7" t="s">
        <v>10</v>
      </c>
    </row>
    <row r="5" spans="1:9" x14ac:dyDescent="0.25">
      <c r="A5" s="3">
        <v>0.375</v>
      </c>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F9" s="5"/>
    </row>
    <row r="10" spans="1:9" x14ac:dyDescent="0.25">
      <c r="A10" s="3">
        <v>0.45833333333333398</v>
      </c>
      <c r="F10" s="5"/>
    </row>
    <row r="11" spans="1:9" x14ac:dyDescent="0.25">
      <c r="A11" s="3">
        <v>0.47916666666666702</v>
      </c>
      <c r="F11" s="5"/>
    </row>
    <row r="12" spans="1:9" x14ac:dyDescent="0.25">
      <c r="A12" s="3">
        <v>0.5</v>
      </c>
      <c r="F12" s="5"/>
    </row>
    <row r="13" spans="1:9" x14ac:dyDescent="0.25">
      <c r="A13" s="3">
        <v>0.53125</v>
      </c>
      <c r="F13" s="5"/>
    </row>
    <row r="14" spans="1:9" x14ac:dyDescent="0.25">
      <c r="A14" s="3">
        <v>0.54166666666666696</v>
      </c>
    </row>
    <row r="15" spans="1:9" x14ac:dyDescent="0.25">
      <c r="A15" s="3">
        <v>0.5625</v>
      </c>
    </row>
    <row r="16" spans="1:9" x14ac:dyDescent="0.25">
      <c r="A16" s="3">
        <v>0.58333333333333304</v>
      </c>
      <c r="C16" s="6" t="s">
        <v>12</v>
      </c>
      <c r="D16" s="6" t="s">
        <v>26</v>
      </c>
      <c r="F16" s="6" t="s">
        <v>12</v>
      </c>
    </row>
    <row r="17" spans="1:6" x14ac:dyDescent="0.25">
      <c r="A17" s="3">
        <v>0.60416666666666696</v>
      </c>
      <c r="C17" s="5" t="s">
        <v>13</v>
      </c>
      <c r="D17" s="5" t="s">
        <v>27</v>
      </c>
      <c r="F17" s="5" t="s">
        <v>13</v>
      </c>
    </row>
    <row r="18" spans="1:6" x14ac:dyDescent="0.25">
      <c r="A18" s="3">
        <v>0.625</v>
      </c>
      <c r="C18" s="5"/>
      <c r="D18" s="5"/>
      <c r="F18" s="5"/>
    </row>
    <row r="19" spans="1:6" x14ac:dyDescent="0.25">
      <c r="A19" s="3">
        <v>0.64583333333333304</v>
      </c>
      <c r="C19" s="5"/>
      <c r="D19" s="5"/>
      <c r="F19" s="5"/>
    </row>
    <row r="20" spans="1:6" x14ac:dyDescent="0.25">
      <c r="A20" s="3">
        <v>0.66666666666666696</v>
      </c>
      <c r="C20" s="5"/>
      <c r="D20" s="5"/>
      <c r="F20" s="5"/>
    </row>
    <row r="21" spans="1:6" x14ac:dyDescent="0.25">
      <c r="A21" s="3">
        <v>0.67708333333333337</v>
      </c>
      <c r="C21" s="5"/>
      <c r="D21" s="6" t="s">
        <v>28</v>
      </c>
      <c r="F21" s="5"/>
    </row>
    <row r="22" spans="1:6" x14ac:dyDescent="0.25">
      <c r="A22" s="3">
        <v>0.70833333333333304</v>
      </c>
      <c r="C22" s="5"/>
      <c r="D22" s="5" t="s">
        <v>27</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t="s">
        <v>40</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54" priority="1">
      <formula>$I$8 = TRUE</formula>
    </cfRule>
  </conditionalFormatting>
  <conditionalFormatting sqref="B2:F3">
    <cfRule type="expression" dxfId="53" priority="28">
      <formula>B$3 &lt; TODAY()</formula>
    </cfRule>
  </conditionalFormatting>
  <conditionalFormatting sqref="B3:F3">
    <cfRule type="expression" dxfId="52" priority="27">
      <formula>B3 = TODAY()</formula>
    </cfRule>
  </conditionalFormatting>
  <conditionalFormatting sqref="B28:F36">
    <cfRule type="expression" dxfId="51" priority="26">
      <formula>NOT(ISBLANK(B28))</formula>
    </cfRule>
  </conditionalFormatting>
  <conditionalFormatting sqref="E4:E26">
    <cfRule type="expression" dxfId="50" priority="6">
      <formula>$I$8 = TRUE</formula>
    </cfRule>
  </conditionalFormatting>
  <conditionalFormatting sqref="F5:F25">
    <cfRule type="expression" dxfId="49" priority="3">
      <formula>$I$8 = TRUE</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5CE4-ACC0-41FF-8D66-63C1455CFDAD}">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33</v>
      </c>
      <c r="D1" s="18">
        <f>C1/Data!B2</f>
        <v>0.82499999999999996</v>
      </c>
    </row>
    <row r="2" spans="1:9" x14ac:dyDescent="0.25">
      <c r="A2" s="1"/>
      <c r="B2" s="1" t="s">
        <v>1</v>
      </c>
      <c r="C2" s="1" t="s">
        <v>2</v>
      </c>
      <c r="D2" s="1" t="s">
        <v>3</v>
      </c>
      <c r="E2" s="1" t="s">
        <v>4</v>
      </c>
      <c r="F2" s="1" t="s">
        <v>5</v>
      </c>
      <c r="H2" s="1" t="s">
        <v>9</v>
      </c>
    </row>
    <row r="3" spans="1:9" x14ac:dyDescent="0.25">
      <c r="A3" s="1"/>
      <c r="B3" s="8">
        <f>DATE(2024,9,23) + ((C1-1)*7)</f>
        <v>45782</v>
      </c>
      <c r="C3" s="8">
        <f>B3+1</f>
        <v>45783</v>
      </c>
      <c r="D3" s="8">
        <f>C3+1</f>
        <v>45784</v>
      </c>
      <c r="E3" s="8">
        <f>D3+1</f>
        <v>45785</v>
      </c>
      <c r="F3" s="8">
        <f>E3+1</f>
        <v>45786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21" t="s">
        <v>64</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E6:E26 B15:D25">
    <cfRule type="expression" dxfId="48" priority="24">
      <formula>$I$8 = TRUE</formula>
    </cfRule>
  </conditionalFormatting>
  <conditionalFormatting sqref="B2:F3">
    <cfRule type="expression" dxfId="47" priority="31">
      <formula>B$3 &lt; TODAY()</formula>
    </cfRule>
  </conditionalFormatting>
  <conditionalFormatting sqref="B3:F3">
    <cfRule type="expression" dxfId="46" priority="30">
      <formula>B3 = TODAY()</formula>
    </cfRule>
  </conditionalFormatting>
  <conditionalFormatting sqref="B28:F36">
    <cfRule type="expression" dxfId="45" priority="29">
      <formula>NOT(ISBLANK(B28))</formula>
    </cfRule>
  </conditionalFormatting>
  <conditionalFormatting sqref="C4:D14">
    <cfRule type="expression" dxfId="44" priority="1">
      <formula>$I$8 = TRUE</formula>
    </cfRule>
  </conditionalFormatting>
  <conditionalFormatting sqref="F16:F25">
    <cfRule type="expression" dxfId="43" priority="23">
      <formula>$I$8 = TRUE</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BAFB3-2E0A-4C1F-8465-42BFE6E7A668}">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34</v>
      </c>
      <c r="D1" s="18">
        <f>C1/Data!B2</f>
        <v>0.85</v>
      </c>
    </row>
    <row r="2" spans="1:9" x14ac:dyDescent="0.25">
      <c r="A2" s="1"/>
      <c r="B2" s="1" t="s">
        <v>1</v>
      </c>
      <c r="C2" s="1" t="s">
        <v>2</v>
      </c>
      <c r="D2" s="1" t="s">
        <v>3</v>
      </c>
      <c r="E2" s="1" t="s">
        <v>4</v>
      </c>
      <c r="F2" s="1" t="s">
        <v>5</v>
      </c>
      <c r="H2" s="1" t="s">
        <v>9</v>
      </c>
    </row>
    <row r="3" spans="1:9" x14ac:dyDescent="0.25">
      <c r="A3" s="1"/>
      <c r="B3" s="8">
        <f>DATE(2024,9,23) + ((C1-1)*7)</f>
        <v>45789</v>
      </c>
      <c r="C3" s="8">
        <f>B3+1</f>
        <v>45790</v>
      </c>
      <c r="D3" s="8">
        <f>C3+1</f>
        <v>45791</v>
      </c>
      <c r="E3" s="8">
        <f>D3+1</f>
        <v>45792</v>
      </c>
      <c r="F3" s="8">
        <f>E3+1</f>
        <v>45793</v>
      </c>
      <c r="H3" s="5" t="s">
        <v>8</v>
      </c>
    </row>
    <row r="4" spans="1:9" x14ac:dyDescent="0.25">
      <c r="A4" s="3">
        <v>0.35416666666666669</v>
      </c>
      <c r="E4" s="33"/>
      <c r="H4" s="7" t="s">
        <v>10</v>
      </c>
    </row>
    <row r="5" spans="1:9" x14ac:dyDescent="0.25">
      <c r="A5" s="3">
        <v>0.375</v>
      </c>
      <c r="B5" s="9" t="s">
        <v>11</v>
      </c>
      <c r="E5" s="34"/>
      <c r="F5" s="6" t="s">
        <v>12</v>
      </c>
      <c r="H5" s="11" t="s">
        <v>22</v>
      </c>
    </row>
    <row r="6" spans="1:9" x14ac:dyDescent="0.25">
      <c r="A6" s="3">
        <v>0.39583333333333298</v>
      </c>
      <c r="B6" s="7" t="s">
        <v>7</v>
      </c>
      <c r="F6" s="5" t="s">
        <v>13</v>
      </c>
    </row>
    <row r="7" spans="1:9" x14ac:dyDescent="0.25">
      <c r="A7" s="3">
        <v>0.41666666666666702</v>
      </c>
      <c r="B7" s="9" t="s">
        <v>99</v>
      </c>
      <c r="F7" s="5"/>
      <c r="H7" s="1" t="s">
        <v>17</v>
      </c>
      <c r="I7" s="1"/>
    </row>
    <row r="8" spans="1:9" x14ac:dyDescent="0.25">
      <c r="A8" s="3">
        <v>0.4375</v>
      </c>
      <c r="B8" s="7"/>
      <c r="F8" s="5"/>
      <c r="H8" s="1" t="s">
        <v>18</v>
      </c>
      <c r="I8" s="14" t="b">
        <v>0</v>
      </c>
    </row>
    <row r="9" spans="1:9" x14ac:dyDescent="0.25">
      <c r="A9" s="10">
        <v>0.44791666666666669</v>
      </c>
      <c r="B9" s="7"/>
      <c r="E9" s="35"/>
      <c r="F9" s="5"/>
    </row>
    <row r="10" spans="1:9" x14ac:dyDescent="0.25">
      <c r="A10" s="3">
        <v>0.45833333333333398</v>
      </c>
      <c r="B10" s="7"/>
      <c r="E10" s="36"/>
      <c r="F10" s="5"/>
    </row>
    <row r="11" spans="1:9" x14ac:dyDescent="0.25">
      <c r="A11" s="3">
        <v>0.47916666666666702</v>
      </c>
      <c r="B11" s="7"/>
      <c r="E11" s="36"/>
      <c r="F11" s="5"/>
    </row>
    <row r="12" spans="1:9" x14ac:dyDescent="0.25">
      <c r="A12" s="3">
        <v>0.5</v>
      </c>
      <c r="B12" s="7"/>
      <c r="E12" s="36"/>
      <c r="F12" s="5"/>
    </row>
    <row r="13" spans="1:9" x14ac:dyDescent="0.25">
      <c r="A13" s="3">
        <v>0.53125</v>
      </c>
      <c r="B13" s="7"/>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65</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B15:D25">
    <cfRule type="expression" dxfId="42" priority="26">
      <formula>$I$8 = TRUE</formula>
    </cfRule>
  </conditionalFormatting>
  <conditionalFormatting sqref="B2:F3">
    <cfRule type="expression" dxfId="41" priority="33">
      <formula>B$3 &lt; TODAY()</formula>
    </cfRule>
  </conditionalFormatting>
  <conditionalFormatting sqref="B3:F3">
    <cfRule type="expression" dxfId="40" priority="32">
      <formula>B3 = TODAY()</formula>
    </cfRule>
  </conditionalFormatting>
  <conditionalFormatting sqref="B28:F36">
    <cfRule type="expression" dxfId="39" priority="31">
      <formula>NOT(ISBLANK(B28))</formula>
    </cfRule>
  </conditionalFormatting>
  <conditionalFormatting sqref="C4:D14">
    <cfRule type="expression" dxfId="38" priority="1">
      <formula>$I$8 = TRUE</formula>
    </cfRule>
  </conditionalFormatting>
  <conditionalFormatting sqref="E4:E26">
    <cfRule type="expression" dxfId="37" priority="3">
      <formula>$I$8 = TRUE</formula>
    </cfRule>
  </conditionalFormatting>
  <conditionalFormatting sqref="F16:F25">
    <cfRule type="expression" dxfId="36" priority="25">
      <formula>$I$8 = TRUE</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CAED-2039-421F-B5E2-8B9AAD8C2D0F}">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35</v>
      </c>
      <c r="D1" s="18">
        <f>C1/Data!B2</f>
        <v>0.875</v>
      </c>
    </row>
    <row r="2" spans="1:9" x14ac:dyDescent="0.25">
      <c r="A2" s="1"/>
      <c r="B2" s="1" t="s">
        <v>1</v>
      </c>
      <c r="C2" s="1" t="s">
        <v>2</v>
      </c>
      <c r="D2" s="1" t="s">
        <v>3</v>
      </c>
      <c r="E2" s="1" t="s">
        <v>4</v>
      </c>
      <c r="F2" s="1" t="s">
        <v>5</v>
      </c>
      <c r="H2" s="1" t="s">
        <v>9</v>
      </c>
    </row>
    <row r="3" spans="1:9" x14ac:dyDescent="0.25">
      <c r="A3" s="1"/>
      <c r="B3" s="8">
        <f>DATE(2024,9,23) + ((C1-1)*7)</f>
        <v>45796</v>
      </c>
      <c r="C3" s="8">
        <f>B3+1</f>
        <v>45797</v>
      </c>
      <c r="D3" s="8">
        <f>C3+1</f>
        <v>45798</v>
      </c>
      <c r="E3" s="8">
        <f>D3+1</f>
        <v>45799</v>
      </c>
      <c r="F3" s="8">
        <f>E3+1</f>
        <v>45800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9" t="s">
        <v>100</v>
      </c>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35" priority="15">
      <formula>B$3 &lt; TODAY()</formula>
    </cfRule>
  </conditionalFormatting>
  <conditionalFormatting sqref="B3:F3">
    <cfRule type="expression" dxfId="34" priority="14">
      <formula>B3 = TODAY()</formula>
    </cfRule>
  </conditionalFormatting>
  <conditionalFormatting sqref="B28:F36">
    <cfRule type="expression" dxfId="33" priority="13">
      <formula>NOT(ISBLANK(B28))</formula>
    </cfRule>
  </conditionalFormatting>
  <conditionalFormatting sqref="C4:D14">
    <cfRule type="expression" dxfId="32" priority="1">
      <formula>$I$8 = TRUE</formula>
    </cfRule>
  </conditionalFormatting>
  <conditionalFormatting sqref="E6:E26">
    <cfRule type="expression" dxfId="31" priority="4">
      <formula>$I$8 = TRUE</formula>
    </cfRule>
  </conditionalFormatting>
  <conditionalFormatting sqref="F5:F13 B5:B14 B15:D25">
    <cfRule type="expression" dxfId="30" priority="11">
      <formula>$I$8 = TRUE</formula>
    </cfRule>
  </conditionalFormatting>
  <conditionalFormatting sqref="F15:F25">
    <cfRule type="expression" dxfId="29" priority="10">
      <formula>$I$8 = TRUE</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062D-FDFB-4148-A7F8-60127D97EE8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36</v>
      </c>
      <c r="D1" s="18">
        <f>C1/Data!B2</f>
        <v>0.9</v>
      </c>
    </row>
    <row r="2" spans="1:9" x14ac:dyDescent="0.25">
      <c r="A2" s="1"/>
      <c r="B2" s="1" t="s">
        <v>1</v>
      </c>
      <c r="C2" s="1" t="s">
        <v>2</v>
      </c>
      <c r="D2" s="1" t="s">
        <v>3</v>
      </c>
      <c r="E2" s="1" t="s">
        <v>4</v>
      </c>
      <c r="F2" s="1" t="s">
        <v>5</v>
      </c>
      <c r="H2" s="1" t="s">
        <v>9</v>
      </c>
    </row>
    <row r="3" spans="1:9" x14ac:dyDescent="0.25">
      <c r="A3" s="1"/>
      <c r="B3" s="8">
        <f>DATE(2024,9,23) + ((C1-1)*7)</f>
        <v>45803</v>
      </c>
      <c r="C3" s="8">
        <f>B3+1</f>
        <v>45804</v>
      </c>
      <c r="D3" s="8">
        <f>C3+1</f>
        <v>45805</v>
      </c>
      <c r="E3" s="8">
        <f>D3+1</f>
        <v>45806</v>
      </c>
      <c r="F3" s="8">
        <f>E3+1</f>
        <v>45807</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t="s">
        <v>42</v>
      </c>
      <c r="F28" s="16" t="s">
        <v>42</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8" priority="1">
      <formula>$I$8 = TRUE</formula>
    </cfRule>
  </conditionalFormatting>
  <conditionalFormatting sqref="B2:F3">
    <cfRule type="expression" dxfId="27" priority="16">
      <formula>B$3 &lt; TODAY()</formula>
    </cfRule>
  </conditionalFormatting>
  <conditionalFormatting sqref="B3:F3">
    <cfRule type="expression" dxfId="26" priority="15">
      <formula>B3 = TODAY()</formula>
    </cfRule>
  </conditionalFormatting>
  <conditionalFormatting sqref="B28:F36">
    <cfRule type="expression" dxfId="25" priority="14">
      <formula>NOT(ISBLANK(B28))</formula>
    </cfRule>
  </conditionalFormatting>
  <conditionalFormatting sqref="F5:F14 E6:E26">
    <cfRule type="expression" dxfId="24" priority="5">
      <formula>$I$8 = TRUE</formula>
    </cfRule>
  </conditionalFormatting>
  <conditionalFormatting sqref="F16:F25">
    <cfRule type="expression" dxfId="23" priority="11">
      <formula>$I$8 = TRUE</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83071-8D69-4BE8-B980-9CB23944F67A}">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37</v>
      </c>
      <c r="D1" s="18">
        <f>C1/Data!B2</f>
        <v>0.92500000000000004</v>
      </c>
    </row>
    <row r="2" spans="1:9" x14ac:dyDescent="0.25">
      <c r="A2" s="1"/>
      <c r="B2" s="1" t="s">
        <v>1</v>
      </c>
      <c r="C2" s="1" t="s">
        <v>2</v>
      </c>
      <c r="D2" s="1" t="s">
        <v>3</v>
      </c>
      <c r="E2" s="1" t="s">
        <v>4</v>
      </c>
      <c r="F2" s="1" t="s">
        <v>5</v>
      </c>
      <c r="H2" s="1" t="s">
        <v>9</v>
      </c>
    </row>
    <row r="3" spans="1:9" x14ac:dyDescent="0.25">
      <c r="A3" s="1"/>
      <c r="B3" s="8">
        <f>DATE(2024,9,23) + ((C1-1)*7)</f>
        <v>45810</v>
      </c>
      <c r="C3" s="8">
        <f>B3+1</f>
        <v>45811</v>
      </c>
      <c r="D3" s="8">
        <f>C3+1</f>
        <v>45812</v>
      </c>
      <c r="E3" s="8">
        <f>D3+1</f>
        <v>45813</v>
      </c>
      <c r="F3" s="8">
        <f>E3+1</f>
        <v>45814</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2" priority="1">
      <formula>$I$8 = TRUE</formula>
    </cfRule>
  </conditionalFormatting>
  <conditionalFormatting sqref="B2:F3">
    <cfRule type="expression" dxfId="21" priority="16">
      <formula>B$3 &lt; TODAY()</formula>
    </cfRule>
  </conditionalFormatting>
  <conditionalFormatting sqref="B3:F3">
    <cfRule type="expression" dxfId="20" priority="15">
      <formula>B3 = TODAY()</formula>
    </cfRule>
  </conditionalFormatting>
  <conditionalFormatting sqref="B28:F36">
    <cfRule type="expression" dxfId="19" priority="14">
      <formula>NOT(ISBLANK(B28))</formula>
    </cfRule>
  </conditionalFormatting>
  <conditionalFormatting sqref="F5:F14 E6:E26">
    <cfRule type="expression" dxfId="18" priority="5">
      <formula>$I$8 = TRUE</formula>
    </cfRule>
  </conditionalFormatting>
  <conditionalFormatting sqref="F16:F25">
    <cfRule type="expression" dxfId="17" priority="11">
      <formula>$I$8 = TRUE</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22C4B-A6B0-4F7D-A821-847A5AA6F411}">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38</v>
      </c>
      <c r="D1" s="18">
        <f>C1/Data!B2</f>
        <v>0.95</v>
      </c>
    </row>
    <row r="2" spans="1:9" x14ac:dyDescent="0.25">
      <c r="A2" s="1"/>
      <c r="B2" s="1" t="s">
        <v>1</v>
      </c>
      <c r="C2" s="1" t="s">
        <v>2</v>
      </c>
      <c r="D2" s="1" t="s">
        <v>3</v>
      </c>
      <c r="E2" s="1" t="s">
        <v>4</v>
      </c>
      <c r="F2" s="1" t="s">
        <v>5</v>
      </c>
      <c r="H2" s="1" t="s">
        <v>9</v>
      </c>
    </row>
    <row r="3" spans="1:9" x14ac:dyDescent="0.25">
      <c r="A3" s="1"/>
      <c r="B3" s="8">
        <f>DATE(2024,9,23) + ((C1-1)*7)</f>
        <v>45817</v>
      </c>
      <c r="C3" s="8">
        <f>B3+1</f>
        <v>45818</v>
      </c>
      <c r="D3" s="8">
        <f>C3+1</f>
        <v>45819</v>
      </c>
      <c r="E3" s="8">
        <f>D3+1</f>
        <v>45820</v>
      </c>
      <c r="F3" s="8">
        <f>E3+1</f>
        <v>45821</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t="s">
        <v>44</v>
      </c>
      <c r="D28" s="16" t="s">
        <v>44</v>
      </c>
      <c r="E28" s="16" t="s">
        <v>44</v>
      </c>
      <c r="F28" s="16" t="s">
        <v>44</v>
      </c>
    </row>
    <row r="29" spans="1:6" ht="39.950000000000003" customHeight="1" x14ac:dyDescent="0.25">
      <c r="A29" s="11"/>
      <c r="B29" s="19" t="s">
        <v>43</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6" priority="1">
      <formula>$I$8 = TRUE</formula>
    </cfRule>
  </conditionalFormatting>
  <conditionalFormatting sqref="B2:F3">
    <cfRule type="expression" dxfId="15" priority="16">
      <formula>B$3 &lt; TODAY()</formula>
    </cfRule>
  </conditionalFormatting>
  <conditionalFormatting sqref="B3:F3">
    <cfRule type="expression" dxfId="14" priority="15">
      <formula>B3 = TODAY()</formula>
    </cfRule>
  </conditionalFormatting>
  <conditionalFormatting sqref="B28:F36">
    <cfRule type="expression" dxfId="13" priority="14">
      <formula>NOT(ISBLANK(B28))</formula>
    </cfRule>
  </conditionalFormatting>
  <conditionalFormatting sqref="F5:F14 E6:E26">
    <cfRule type="expression" dxfId="12" priority="5">
      <formula>$I$8 = TRUE</formula>
    </cfRule>
  </conditionalFormatting>
  <conditionalFormatting sqref="F16:F25">
    <cfRule type="expression" dxfId="11" priority="11">
      <formula>$I$8 = 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CA38B-DB7C-48AD-8513-9BED1D5E19BB}">
  <dimension ref="A1:I36"/>
  <sheetViews>
    <sheetView zoomScale="74" zoomScaleNormal="85" workbookViewId="0">
      <selection activeCell="C4" sqref="C4:C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v>
      </c>
      <c r="D1" s="18">
        <f>C1/Data!B2</f>
        <v>7.4999999999999997E-2</v>
      </c>
    </row>
    <row r="2" spans="1:9" x14ac:dyDescent="0.25">
      <c r="A2" s="1"/>
      <c r="B2" s="1" t="s">
        <v>1</v>
      </c>
      <c r="C2" s="1" t="s">
        <v>2</v>
      </c>
      <c r="D2" s="1" t="s">
        <v>3</v>
      </c>
      <c r="E2" s="1" t="s">
        <v>4</v>
      </c>
      <c r="F2" s="1" t="s">
        <v>5</v>
      </c>
      <c r="H2" s="1" t="s">
        <v>9</v>
      </c>
    </row>
    <row r="3" spans="1:9" x14ac:dyDescent="0.25">
      <c r="A3" s="1"/>
      <c r="B3" s="8">
        <f>DATE(2024,9,23) + ((C1-1)*7)</f>
        <v>45572</v>
      </c>
      <c r="C3" s="8">
        <f>B3+1</f>
        <v>45573</v>
      </c>
      <c r="D3" s="8">
        <f>C3+1</f>
        <v>45574</v>
      </c>
      <c r="E3" s="8">
        <f>D3+1</f>
        <v>45575</v>
      </c>
      <c r="F3" s="8">
        <f>E3+1</f>
        <v>45576</v>
      </c>
      <c r="H3" s="5" t="s">
        <v>8</v>
      </c>
    </row>
    <row r="4" spans="1:9" x14ac:dyDescent="0.25">
      <c r="A4" s="3">
        <v>0.35416666666666669</v>
      </c>
      <c r="C4" s="29" t="s">
        <v>107</v>
      </c>
      <c r="H4" s="7" t="s">
        <v>10</v>
      </c>
    </row>
    <row r="5" spans="1:9" x14ac:dyDescent="0.25">
      <c r="A5" s="3">
        <v>0.375</v>
      </c>
      <c r="B5" s="6" t="s">
        <v>6</v>
      </c>
      <c r="C5" s="28" t="s">
        <v>7</v>
      </c>
      <c r="E5" s="34"/>
      <c r="F5" s="6" t="s">
        <v>12</v>
      </c>
      <c r="H5" s="11" t="s">
        <v>22</v>
      </c>
    </row>
    <row r="6" spans="1:9" x14ac:dyDescent="0.25">
      <c r="A6" s="3">
        <v>0.39583333333333298</v>
      </c>
      <c r="B6" s="5" t="s">
        <v>7</v>
      </c>
      <c r="C6" s="28"/>
      <c r="F6" s="5" t="s">
        <v>13</v>
      </c>
    </row>
    <row r="7" spans="1:9" ht="30" x14ac:dyDescent="0.25">
      <c r="A7" s="3">
        <v>0.41666666666666702</v>
      </c>
      <c r="B7" s="21" t="s">
        <v>66</v>
      </c>
      <c r="C7" s="28"/>
      <c r="F7" s="5"/>
      <c r="H7" s="1" t="s">
        <v>17</v>
      </c>
      <c r="I7" s="1"/>
    </row>
    <row r="8" spans="1:9" x14ac:dyDescent="0.25">
      <c r="A8" s="3">
        <v>0.4375</v>
      </c>
      <c r="B8" s="5"/>
      <c r="C8" s="28"/>
      <c r="F8" s="5"/>
      <c r="H8" s="1" t="s">
        <v>18</v>
      </c>
      <c r="I8" s="14" t="b">
        <v>0</v>
      </c>
    </row>
    <row r="9" spans="1:9" x14ac:dyDescent="0.25">
      <c r="A9" s="10">
        <v>0.44791666666666669</v>
      </c>
      <c r="B9" s="5"/>
      <c r="C9" s="28"/>
      <c r="E9" s="35"/>
      <c r="F9" s="5"/>
    </row>
    <row r="10" spans="1:9" x14ac:dyDescent="0.25">
      <c r="A10" s="3">
        <v>0.45833333333333398</v>
      </c>
      <c r="B10" s="5"/>
      <c r="E10" s="36"/>
      <c r="F10" s="5"/>
    </row>
    <row r="11" spans="1:9" x14ac:dyDescent="0.25">
      <c r="A11" s="3">
        <v>0.47916666666666702</v>
      </c>
      <c r="B11" s="5"/>
      <c r="E11" s="36"/>
      <c r="F11" s="5"/>
    </row>
    <row r="12" spans="1:9" x14ac:dyDescent="0.25">
      <c r="A12" s="3">
        <v>0.5</v>
      </c>
      <c r="B12" s="5"/>
      <c r="E12" s="36"/>
      <c r="F12" s="5"/>
    </row>
    <row r="13" spans="1:9" x14ac:dyDescent="0.25">
      <c r="A13" s="3">
        <v>0.53125</v>
      </c>
      <c r="B13" s="5"/>
      <c r="E13" s="36" t="s">
        <v>126</v>
      </c>
      <c r="F13" s="5"/>
    </row>
    <row r="14" spans="1:9" x14ac:dyDescent="0.25">
      <c r="A14" s="3">
        <v>0.54166666666666696</v>
      </c>
      <c r="B14" s="5"/>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43" t="s">
        <v>118</v>
      </c>
      <c r="D18" s="42"/>
      <c r="E18" s="36"/>
      <c r="F18" s="5"/>
    </row>
    <row r="19" spans="1:6" x14ac:dyDescent="0.25">
      <c r="A19" s="3">
        <v>0.64583333333333304</v>
      </c>
      <c r="C19" s="5" t="s">
        <v>119</v>
      </c>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t="s">
        <v>121</v>
      </c>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2" t="s">
        <v>90</v>
      </c>
      <c r="C28" s="23" t="s">
        <v>117</v>
      </c>
      <c r="D28" s="22" t="s">
        <v>122</v>
      </c>
      <c r="E28" s="22" t="s">
        <v>125</v>
      </c>
      <c r="F28" s="22" t="s">
        <v>75</v>
      </c>
    </row>
    <row r="29" spans="1:6" ht="39.950000000000003" customHeight="1" x14ac:dyDescent="0.25">
      <c r="A29" s="11"/>
      <c r="B29" s="23" t="s">
        <v>97</v>
      </c>
      <c r="C29" s="23" t="s">
        <v>115</v>
      </c>
      <c r="D29" s="23" t="s">
        <v>123</v>
      </c>
      <c r="E29" s="23" t="s">
        <v>129</v>
      </c>
      <c r="F29" s="23" t="s">
        <v>120</v>
      </c>
    </row>
    <row r="30" spans="1:6" ht="39.950000000000003" customHeight="1" x14ac:dyDescent="0.25">
      <c r="A30" s="11"/>
      <c r="B30" s="23" t="s">
        <v>104</v>
      </c>
      <c r="C30" s="19"/>
      <c r="D30" s="19"/>
      <c r="E30" s="19"/>
      <c r="F30" s="23" t="s">
        <v>124</v>
      </c>
    </row>
    <row r="31" spans="1:6" ht="39.950000000000003" customHeight="1" x14ac:dyDescent="0.25">
      <c r="A31" s="11"/>
      <c r="B31" s="23" t="s">
        <v>109</v>
      </c>
      <c r="C31" s="19"/>
      <c r="D31" s="19"/>
      <c r="E31" s="19"/>
      <c r="F31" s="23" t="s">
        <v>132</v>
      </c>
    </row>
    <row r="32" spans="1:6" ht="39.950000000000003" customHeight="1" x14ac:dyDescent="0.25">
      <c r="A32" s="11"/>
      <c r="B32" s="23" t="s">
        <v>114</v>
      </c>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273" priority="10">
      <formula>B$3 &lt; TODAY()</formula>
    </cfRule>
  </conditionalFormatting>
  <conditionalFormatting sqref="B3:F3">
    <cfRule type="expression" dxfId="272" priority="9">
      <formula>B3 = TODAY()</formula>
    </cfRule>
  </conditionalFormatting>
  <conditionalFormatting sqref="B28:F36">
    <cfRule type="expression" dxfId="271" priority="1">
      <formula>NOT(ISBLANK(B28))</formula>
    </cfRule>
  </conditionalFormatting>
  <conditionalFormatting sqref="C4:E6 F5:F6 B5:B14 C7:F8 C9:C13 E9:F13 C14:F14 B15:F15 C16:F25">
    <cfRule type="expression" dxfId="270" priority="7">
      <formula>$I$8 = TRUE</formula>
    </cfRule>
  </conditionalFormatting>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4902-2CD5-402C-8CAB-22E923977E95}">
  <dimension ref="A1:I36"/>
  <sheetViews>
    <sheetView topLeftCell="A4" zoomScaleNormal="100" workbookViewId="0">
      <selection activeCell="F26" sqref="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39</v>
      </c>
      <c r="D1" s="18">
        <f>C1/Data!B2</f>
        <v>0.97499999999999998</v>
      </c>
    </row>
    <row r="2" spans="1:9" x14ac:dyDescent="0.25">
      <c r="A2" s="1"/>
      <c r="B2" s="1" t="s">
        <v>1</v>
      </c>
      <c r="C2" s="1" t="s">
        <v>2</v>
      </c>
      <c r="D2" s="1" t="s">
        <v>3</v>
      </c>
      <c r="E2" s="1" t="s">
        <v>4</v>
      </c>
      <c r="F2" s="1" t="s">
        <v>5</v>
      </c>
      <c r="H2" s="1" t="s">
        <v>9</v>
      </c>
    </row>
    <row r="3" spans="1:9" x14ac:dyDescent="0.25">
      <c r="A3" s="1"/>
      <c r="B3" s="8">
        <f>DATE(2024,9,23) + ((C1-1)*7)</f>
        <v>45824</v>
      </c>
      <c r="C3" s="8">
        <f>B3+1</f>
        <v>45825</v>
      </c>
      <c r="D3" s="8">
        <f>C3+1</f>
        <v>45826</v>
      </c>
      <c r="E3" s="8">
        <f>D3+1</f>
        <v>45827</v>
      </c>
      <c r="F3" s="8">
        <f>E3+1</f>
        <v>45828</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t="s">
        <v>45</v>
      </c>
      <c r="D28" s="19" t="s">
        <v>45</v>
      </c>
      <c r="E28" s="19" t="s">
        <v>45</v>
      </c>
      <c r="F28" s="19" t="s">
        <v>45</v>
      </c>
    </row>
    <row r="29" spans="1:6" ht="39.950000000000003" customHeight="1" x14ac:dyDescent="0.25">
      <c r="A29" s="11"/>
      <c r="B29" s="19" t="s">
        <v>45</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0" priority="1">
      <formula>$I$8 = TRUE</formula>
    </cfRule>
  </conditionalFormatting>
  <conditionalFormatting sqref="B2:F3">
    <cfRule type="expression" dxfId="9" priority="16">
      <formula>B$3 &lt; TODAY()</formula>
    </cfRule>
  </conditionalFormatting>
  <conditionalFormatting sqref="B3:F3">
    <cfRule type="expression" dxfId="8" priority="15">
      <formula>B3 = TODAY()</formula>
    </cfRule>
  </conditionalFormatting>
  <conditionalFormatting sqref="B28:F36">
    <cfRule type="expression" dxfId="7" priority="14">
      <formula>NOT(ISBLANK(B28))</formula>
    </cfRule>
  </conditionalFormatting>
  <conditionalFormatting sqref="F5:F14 E6:E26">
    <cfRule type="expression" dxfId="6" priority="5">
      <formula>$I$8 = TRUE</formula>
    </cfRule>
  </conditionalFormatting>
  <conditionalFormatting sqref="F16:F25">
    <cfRule type="expression" dxfId="5" priority="11">
      <formula>$I$8 = TRUE</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3CB4-B152-466E-8983-87AA7D25B35F}">
  <dimension ref="A1:I36"/>
  <sheetViews>
    <sheetView zoomScale="80"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40</v>
      </c>
      <c r="D1" s="18">
        <f>C1/Data!B2</f>
        <v>1</v>
      </c>
    </row>
    <row r="2" spans="1:9" x14ac:dyDescent="0.25">
      <c r="A2" s="1"/>
      <c r="B2" s="1" t="s">
        <v>1</v>
      </c>
      <c r="C2" s="1" t="s">
        <v>2</v>
      </c>
      <c r="D2" s="1" t="s">
        <v>3</v>
      </c>
      <c r="E2" s="1" t="s">
        <v>4</v>
      </c>
      <c r="F2" s="1" t="s">
        <v>5</v>
      </c>
      <c r="H2" s="1" t="s">
        <v>9</v>
      </c>
    </row>
    <row r="3" spans="1:9" x14ac:dyDescent="0.25">
      <c r="A3" s="1"/>
      <c r="B3" s="8">
        <f>DATE(2024,9,23) + ((C1-1)*7)</f>
        <v>45831</v>
      </c>
      <c r="C3" s="8">
        <f>B3+1</f>
        <v>45832</v>
      </c>
      <c r="D3" s="8">
        <f>C3+1</f>
        <v>45833</v>
      </c>
      <c r="E3" s="8">
        <f>D3+1</f>
        <v>45834</v>
      </c>
      <c r="F3" s="8">
        <f>E3+1</f>
        <v>45835</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c r="D28" s="19"/>
      <c r="E28" s="19" t="s">
        <v>54</v>
      </c>
      <c r="F28" s="16" t="s">
        <v>46</v>
      </c>
    </row>
    <row r="29" spans="1:6" ht="39.950000000000003" customHeight="1" x14ac:dyDescent="0.25">
      <c r="A29" s="11"/>
      <c r="B29" s="19"/>
      <c r="C29" s="19"/>
      <c r="D29" s="19"/>
      <c r="E29" s="19"/>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4" priority="1">
      <formula>$I$8 = TRUE</formula>
    </cfRule>
  </conditionalFormatting>
  <conditionalFormatting sqref="B2:F3">
    <cfRule type="expression" dxfId="3" priority="16">
      <formula>B$3 &lt; TODAY()</formula>
    </cfRule>
  </conditionalFormatting>
  <conditionalFormatting sqref="B3:F3">
    <cfRule type="expression" dxfId="2" priority="15">
      <formula>B3 = TODAY()</formula>
    </cfRule>
  </conditionalFormatting>
  <conditionalFormatting sqref="B28:F36">
    <cfRule type="expression" dxfId="1" priority="14">
      <formula>NOT(ISBLANK(B28))</formula>
    </cfRule>
  </conditionalFormatting>
  <conditionalFormatting sqref="F5:F25 E6:E26">
    <cfRule type="expression" dxfId="0" priority="5">
      <formula>$I$8 = 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CB010-7B12-49C5-982D-18AE879FB3BF}">
  <dimension ref="A1:I36"/>
  <sheetViews>
    <sheetView zoomScale="81" zoomScaleNormal="100" workbookViewId="0">
      <selection activeCell="F4" sqref="F4: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v>
      </c>
      <c r="D1" s="18">
        <f>C1/Data!B2</f>
        <v>0.1</v>
      </c>
    </row>
    <row r="2" spans="1:9" x14ac:dyDescent="0.25">
      <c r="A2" s="1"/>
      <c r="B2" s="1" t="s">
        <v>1</v>
      </c>
      <c r="C2" s="1" t="s">
        <v>2</v>
      </c>
      <c r="D2" s="1" t="s">
        <v>3</v>
      </c>
      <c r="E2" s="1" t="s">
        <v>4</v>
      </c>
      <c r="F2" s="1" t="s">
        <v>5</v>
      </c>
      <c r="H2" s="1" t="s">
        <v>9</v>
      </c>
    </row>
    <row r="3" spans="1:9" x14ac:dyDescent="0.25">
      <c r="A3" s="1"/>
      <c r="B3" s="8">
        <f>DATE(2024,9,23) + ((C1-1)*7)</f>
        <v>45579</v>
      </c>
      <c r="C3" s="8">
        <f>B3+1</f>
        <v>45580</v>
      </c>
      <c r="D3" s="8">
        <f>C3+1</f>
        <v>45581</v>
      </c>
      <c r="E3" s="8">
        <f>D3+1</f>
        <v>45582</v>
      </c>
      <c r="F3" s="8">
        <f>E3+1</f>
        <v>45583</v>
      </c>
      <c r="H3" s="5" t="s">
        <v>8</v>
      </c>
    </row>
    <row r="4" spans="1:9" x14ac:dyDescent="0.25">
      <c r="A4" s="3">
        <v>0.35416666666666669</v>
      </c>
      <c r="C4" s="44" t="s">
        <v>107</v>
      </c>
      <c r="H4" s="7" t="s">
        <v>10</v>
      </c>
    </row>
    <row r="5" spans="1:9" x14ac:dyDescent="0.25">
      <c r="A5" s="3">
        <v>0.375</v>
      </c>
      <c r="B5" s="9" t="s">
        <v>11</v>
      </c>
      <c r="C5" s="45" t="s">
        <v>7</v>
      </c>
      <c r="F5" s="6" t="s">
        <v>12</v>
      </c>
      <c r="H5" s="11" t="s">
        <v>22</v>
      </c>
    </row>
    <row r="6" spans="1:9" x14ac:dyDescent="0.25">
      <c r="A6" s="3">
        <v>0.39583333333333298</v>
      </c>
      <c r="B6" s="7" t="s">
        <v>7</v>
      </c>
      <c r="C6" s="45"/>
      <c r="E6" s="29" t="s">
        <v>108</v>
      </c>
      <c r="F6" s="5" t="s">
        <v>13</v>
      </c>
    </row>
    <row r="7" spans="1:9" x14ac:dyDescent="0.25">
      <c r="A7" s="3">
        <v>0.41666666666666702</v>
      </c>
      <c r="B7" s="9" t="s">
        <v>101</v>
      </c>
      <c r="C7" s="45"/>
      <c r="E7" s="32">
        <v>115</v>
      </c>
      <c r="F7" s="5"/>
      <c r="H7" s="1" t="s">
        <v>17</v>
      </c>
      <c r="I7" s="1"/>
    </row>
    <row r="8" spans="1:9" x14ac:dyDescent="0.25">
      <c r="A8" s="3">
        <v>0.4375</v>
      </c>
      <c r="B8" s="7"/>
      <c r="C8" s="45"/>
      <c r="E8" s="28"/>
      <c r="F8" s="5"/>
      <c r="H8" s="1" t="s">
        <v>18</v>
      </c>
      <c r="I8" s="14" t="b">
        <v>0</v>
      </c>
    </row>
    <row r="9" spans="1:9" x14ac:dyDescent="0.25">
      <c r="A9" s="10">
        <v>0.44791666666666669</v>
      </c>
      <c r="B9" s="7"/>
      <c r="C9" s="45"/>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v>115</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91</v>
      </c>
      <c r="C28" s="23" t="s">
        <v>116</v>
      </c>
      <c r="D28" s="22" t="s">
        <v>136</v>
      </c>
      <c r="E28" s="22" t="s">
        <v>110</v>
      </c>
      <c r="F28" s="23" t="s">
        <v>92</v>
      </c>
    </row>
    <row r="29" spans="1:6" ht="39.950000000000003" customHeight="1" x14ac:dyDescent="0.25">
      <c r="A29" s="11"/>
      <c r="B29" s="23" t="s">
        <v>139</v>
      </c>
      <c r="C29" s="23" t="s">
        <v>135</v>
      </c>
      <c r="D29" s="22" t="s">
        <v>130</v>
      </c>
      <c r="E29" s="23" t="s">
        <v>112</v>
      </c>
      <c r="F29" s="23" t="s">
        <v>137</v>
      </c>
    </row>
    <row r="30" spans="1:6" ht="39.950000000000003" customHeight="1" x14ac:dyDescent="0.25">
      <c r="A30" s="11"/>
      <c r="B30" s="23" t="s">
        <v>133</v>
      </c>
      <c r="C30" s="19"/>
      <c r="D30" s="23" t="s">
        <v>141</v>
      </c>
      <c r="E30" s="23" t="s">
        <v>127</v>
      </c>
      <c r="F30" s="23" t="s">
        <v>140</v>
      </c>
    </row>
    <row r="31" spans="1:6" ht="39.950000000000003" customHeight="1" x14ac:dyDescent="0.25">
      <c r="A31" s="11"/>
      <c r="B31" s="23" t="s">
        <v>134</v>
      </c>
      <c r="C31" s="19"/>
      <c r="D31" s="23" t="s">
        <v>145</v>
      </c>
      <c r="E31" s="23" t="s">
        <v>147</v>
      </c>
      <c r="F31" s="23" t="s">
        <v>150</v>
      </c>
    </row>
    <row r="32" spans="1:6" ht="39.950000000000003" customHeight="1" x14ac:dyDescent="0.25">
      <c r="A32" s="11"/>
      <c r="B32" s="23" t="s">
        <v>138</v>
      </c>
      <c r="C32" s="19"/>
      <c r="D32" s="23" t="s">
        <v>146</v>
      </c>
      <c r="E32" s="23" t="s">
        <v>128</v>
      </c>
      <c r="F32" s="22" t="s">
        <v>151</v>
      </c>
    </row>
    <row r="33" spans="1:6" ht="39.950000000000003" customHeight="1" x14ac:dyDescent="0.25">
      <c r="A33" s="11"/>
      <c r="B33" s="19"/>
      <c r="C33" s="19"/>
      <c r="D33" s="19"/>
      <c r="E33" s="23" t="s">
        <v>149</v>
      </c>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8 D28:E28 F28:F33 B29:E29 D30:E33 B34:F36">
    <cfRule type="expression" dxfId="269" priority="15">
      <formula>NOT(ISBLANK(B28))</formula>
    </cfRule>
  </conditionalFormatting>
  <conditionalFormatting sqref="B30:B33">
    <cfRule type="expression" dxfId="268" priority="13">
      <formula>NOT(ISBLANK(B30))</formula>
    </cfRule>
  </conditionalFormatting>
  <conditionalFormatting sqref="B2:F3">
    <cfRule type="expression" dxfId="267" priority="30">
      <formula>B$3 &lt; TODAY()</formula>
    </cfRule>
  </conditionalFormatting>
  <conditionalFormatting sqref="B3:F3">
    <cfRule type="expression" dxfId="266" priority="29">
      <formula>B3 = TODAY()</formula>
    </cfRule>
  </conditionalFormatting>
  <conditionalFormatting sqref="C28:C33">
    <cfRule type="expression" dxfId="265" priority="7">
      <formula>NOT(ISBLANK(C28))</formula>
    </cfRule>
  </conditionalFormatting>
  <conditionalFormatting sqref="C4:D8 E6:E7 C9:C13 C14:D14">
    <cfRule type="expression" dxfId="264" priority="24">
      <formula>$I$8 = TRUE</formula>
    </cfRule>
  </conditionalFormatting>
  <conditionalFormatting sqref="D16:D25">
    <cfRule type="expression" dxfId="263" priority="20">
      <formula>$I$8 = TRUE</formula>
    </cfRule>
  </conditionalFormatting>
  <conditionalFormatting sqref="F5:F6 B5:B14 E7:F25 B15:D15 C16:C20 B16:B26 C21:D25">
    <cfRule type="expression" dxfId="262" priority="25">
      <formula>$I$8 = TRUE</formula>
    </cfRule>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AA62-9079-4511-A186-E2F20A9CFEA4}">
  <dimension ref="A1:I36"/>
  <sheetViews>
    <sheetView zoomScale="85" zoomScaleNormal="85" workbookViewId="0">
      <selection activeCell="D3" sqref="D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5</v>
      </c>
      <c r="D1" s="18">
        <f>C1/Data!B2</f>
        <v>0.125</v>
      </c>
    </row>
    <row r="2" spans="1:9" x14ac:dyDescent="0.25">
      <c r="A2" s="1"/>
      <c r="B2" s="1" t="s">
        <v>1</v>
      </c>
      <c r="C2" s="1" t="s">
        <v>2</v>
      </c>
      <c r="D2" s="1" t="s">
        <v>3</v>
      </c>
      <c r="E2" s="1" t="s">
        <v>4</v>
      </c>
      <c r="F2" s="1" t="s">
        <v>5</v>
      </c>
      <c r="H2" s="1" t="s">
        <v>9</v>
      </c>
    </row>
    <row r="3" spans="1:9" x14ac:dyDescent="0.25">
      <c r="A3" s="1"/>
      <c r="B3" s="8">
        <f>DATE(2024,9,23) + ((C1-1)*7)</f>
        <v>45586</v>
      </c>
      <c r="C3" s="8">
        <f>B3+1</f>
        <v>45587</v>
      </c>
      <c r="D3" s="8">
        <f>C3+1</f>
        <v>45588</v>
      </c>
      <c r="E3" s="8">
        <f>D3+1</f>
        <v>45589</v>
      </c>
      <c r="F3" s="8">
        <f>E3+1</f>
        <v>45590</v>
      </c>
      <c r="H3" s="5" t="s">
        <v>8</v>
      </c>
    </row>
    <row r="4" spans="1:9" x14ac:dyDescent="0.25">
      <c r="A4" s="3">
        <v>0.35416666666666669</v>
      </c>
      <c r="C4" s="29" t="s">
        <v>107</v>
      </c>
      <c r="E4" s="33"/>
      <c r="H4" s="7" t="s">
        <v>10</v>
      </c>
    </row>
    <row r="5" spans="1:9" x14ac:dyDescent="0.25">
      <c r="A5" s="3">
        <v>0.375</v>
      </c>
      <c r="C5" s="28" t="s">
        <v>7</v>
      </c>
      <c r="E5" s="34"/>
      <c r="F5" s="34"/>
      <c r="H5" s="11" t="s">
        <v>22</v>
      </c>
    </row>
    <row r="6" spans="1:9" x14ac:dyDescent="0.25">
      <c r="A6" s="3">
        <v>0.39583333333333298</v>
      </c>
      <c r="C6" s="28"/>
    </row>
    <row r="7" spans="1:9" x14ac:dyDescent="0.25">
      <c r="A7" s="3">
        <v>0.41666666666666702</v>
      </c>
      <c r="C7" s="28"/>
      <c r="D7" t="s">
        <v>162</v>
      </c>
      <c r="H7" s="1" t="s">
        <v>17</v>
      </c>
      <c r="I7" s="1"/>
    </row>
    <row r="8" spans="1:9" x14ac:dyDescent="0.25">
      <c r="A8" s="3">
        <v>0.4375</v>
      </c>
      <c r="C8" s="28"/>
      <c r="H8" s="1" t="s">
        <v>18</v>
      </c>
      <c r="I8" s="14" t="b">
        <v>0</v>
      </c>
    </row>
    <row r="9" spans="1:9" x14ac:dyDescent="0.25">
      <c r="A9" s="10">
        <v>0.44791666666666669</v>
      </c>
      <c r="C9" s="28"/>
      <c r="E9" s="35"/>
      <c r="F9" s="35"/>
    </row>
    <row r="10" spans="1:9" x14ac:dyDescent="0.25">
      <c r="A10" s="3">
        <v>0.45833333333333398</v>
      </c>
      <c r="E10" s="36"/>
      <c r="F10" s="36"/>
    </row>
    <row r="11" spans="1:9" x14ac:dyDescent="0.25">
      <c r="A11" s="3">
        <v>0.47916666666666702</v>
      </c>
      <c r="E11" s="36"/>
      <c r="F11" s="36"/>
    </row>
    <row r="12" spans="1:9" x14ac:dyDescent="0.25">
      <c r="A12" s="3">
        <v>0.5</v>
      </c>
      <c r="E12" s="36"/>
      <c r="F12" s="36"/>
    </row>
    <row r="13" spans="1:9" x14ac:dyDescent="0.25">
      <c r="A13" s="3">
        <v>0.53125</v>
      </c>
      <c r="E13" s="36"/>
      <c r="F13" s="36"/>
    </row>
    <row r="14" spans="1:9" x14ac:dyDescent="0.25">
      <c r="A14" s="3">
        <v>0.54166666666666696</v>
      </c>
    </row>
    <row r="15" spans="1:9" x14ac:dyDescent="0.25">
      <c r="A15" s="3">
        <v>0.5625</v>
      </c>
      <c r="F15" s="33" t="s">
        <v>166</v>
      </c>
    </row>
    <row r="16" spans="1:9" x14ac:dyDescent="0.25">
      <c r="A16" s="3">
        <v>0.58333333333333304</v>
      </c>
      <c r="B16" s="6" t="s">
        <v>6</v>
      </c>
      <c r="C16" s="6" t="s">
        <v>12</v>
      </c>
      <c r="E16" s="33"/>
      <c r="F16" s="33"/>
    </row>
    <row r="17" spans="1:6" x14ac:dyDescent="0.25">
      <c r="A17" s="3">
        <v>0.60416666666666696</v>
      </c>
      <c r="B17" s="5" t="s">
        <v>7</v>
      </c>
      <c r="C17" s="5" t="s">
        <v>13</v>
      </c>
      <c r="E17" s="34"/>
      <c r="F17" s="34"/>
    </row>
    <row r="18" spans="1:6" ht="30" x14ac:dyDescent="0.25">
      <c r="A18" s="3">
        <v>0.625</v>
      </c>
      <c r="B18" s="21" t="s">
        <v>56</v>
      </c>
      <c r="C18" s="46" t="s">
        <v>155</v>
      </c>
      <c r="E18" s="36"/>
      <c r="F18" s="36"/>
    </row>
    <row r="19" spans="1:6" x14ac:dyDescent="0.25">
      <c r="A19" s="3">
        <v>0.64583333333333304</v>
      </c>
      <c r="B19" s="5"/>
      <c r="C19" s="5"/>
      <c r="E19" s="36"/>
      <c r="F19" s="36"/>
    </row>
    <row r="20" spans="1:6" x14ac:dyDescent="0.25">
      <c r="A20" s="3">
        <v>0.66666666666666696</v>
      </c>
      <c r="B20" s="5"/>
      <c r="C20" s="5"/>
      <c r="E20" s="36"/>
      <c r="F20" s="36"/>
    </row>
    <row r="21" spans="1:6" x14ac:dyDescent="0.25">
      <c r="A21" s="3">
        <v>0.6875</v>
      </c>
      <c r="B21" s="5"/>
      <c r="C21" s="5"/>
    </row>
    <row r="22" spans="1:6" x14ac:dyDescent="0.25">
      <c r="A22" s="3">
        <v>0.70833333333333304</v>
      </c>
      <c r="B22" s="5"/>
      <c r="C22" s="5"/>
    </row>
    <row r="23" spans="1:6" x14ac:dyDescent="0.25">
      <c r="A23" s="3">
        <v>0.72916666666666696</v>
      </c>
      <c r="B23" s="5"/>
      <c r="C23" s="5"/>
    </row>
    <row r="24" spans="1:6" x14ac:dyDescent="0.25">
      <c r="A24" s="3">
        <v>0.75</v>
      </c>
      <c r="B24" s="5"/>
      <c r="C24" s="5"/>
    </row>
    <row r="25" spans="1:6" x14ac:dyDescent="0.25">
      <c r="A25" s="3">
        <v>0.76041666666666663</v>
      </c>
      <c r="B25" s="5"/>
      <c r="C25" s="5"/>
    </row>
    <row r="26" spans="1:6" x14ac:dyDescent="0.25">
      <c r="A26" s="2"/>
    </row>
    <row r="27" spans="1:6" x14ac:dyDescent="0.25">
      <c r="A27" s="15" t="s">
        <v>19</v>
      </c>
      <c r="B27" s="11"/>
      <c r="C27" s="11"/>
      <c r="D27" s="11"/>
      <c r="E27" s="11"/>
      <c r="F27" s="11"/>
    </row>
    <row r="28" spans="1:6" ht="39.950000000000003" customHeight="1" x14ac:dyDescent="0.25">
      <c r="A28" s="15"/>
      <c r="B28" s="23" t="s">
        <v>142</v>
      </c>
      <c r="C28" s="47" t="s">
        <v>154</v>
      </c>
      <c r="D28" s="22" t="s">
        <v>106</v>
      </c>
      <c r="E28" s="23" t="s">
        <v>131</v>
      </c>
      <c r="F28" s="23" t="s">
        <v>167</v>
      </c>
    </row>
    <row r="29" spans="1:6" ht="39.950000000000003" customHeight="1" x14ac:dyDescent="0.25">
      <c r="A29" s="11"/>
      <c r="B29" s="23" t="s">
        <v>153</v>
      </c>
      <c r="C29" s="23" t="s">
        <v>157</v>
      </c>
      <c r="D29" s="23" t="s">
        <v>158</v>
      </c>
      <c r="E29" s="23" t="s">
        <v>152</v>
      </c>
      <c r="F29" s="23" t="s">
        <v>159</v>
      </c>
    </row>
    <row r="30" spans="1:6" ht="39.950000000000003" customHeight="1" x14ac:dyDescent="0.25">
      <c r="A30" s="11"/>
      <c r="B30" s="19"/>
      <c r="C30" s="17"/>
      <c r="D30" s="23" t="s">
        <v>160</v>
      </c>
      <c r="E30" s="23" t="s">
        <v>158</v>
      </c>
      <c r="F30" s="23" t="s">
        <v>161</v>
      </c>
    </row>
    <row r="31" spans="1:6" ht="39.950000000000003" customHeight="1" x14ac:dyDescent="0.25">
      <c r="A31" s="11"/>
      <c r="B31" s="19"/>
      <c r="C31" s="17"/>
      <c r="D31" s="47" t="s">
        <v>163</v>
      </c>
      <c r="E31" s="23" t="s">
        <v>168</v>
      </c>
      <c r="F31" s="23" t="s">
        <v>164</v>
      </c>
    </row>
    <row r="32" spans="1:6" ht="39.950000000000003" customHeight="1" x14ac:dyDescent="0.25">
      <c r="A32" s="11"/>
      <c r="B32" s="17"/>
      <c r="C32" s="17"/>
      <c r="D32" s="47" t="s">
        <v>165</v>
      </c>
      <c r="E32" s="17"/>
      <c r="F32" s="23" t="s">
        <v>166</v>
      </c>
    </row>
    <row r="33" spans="1:6" ht="39.950000000000003" customHeight="1" x14ac:dyDescent="0.25">
      <c r="A33" s="11"/>
      <c r="B33" s="17"/>
      <c r="C33" s="17"/>
      <c r="D33" s="17"/>
      <c r="E33" s="17"/>
      <c r="F33" s="47" t="s">
        <v>169</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C5:C14 D7:F7 E9:F22 D14:D15 B15:C25 E23 E24:F25 F26">
    <cfRule type="expression" dxfId="261" priority="8">
      <formula>$I$8 = TRUE</formula>
    </cfRule>
  </conditionalFormatting>
  <conditionalFormatting sqref="B2:F3">
    <cfRule type="expression" dxfId="260" priority="13">
      <formula>B$3 &lt; TODAY()</formula>
    </cfRule>
  </conditionalFormatting>
  <conditionalFormatting sqref="B3:F3">
    <cfRule type="expression" dxfId="259" priority="12">
      <formula>B3 = TODAY()</formula>
    </cfRule>
  </conditionalFormatting>
  <conditionalFormatting sqref="B28:F36">
    <cfRule type="expression" dxfId="258" priority="1">
      <formula>NOT(ISBLANK(B28))</formula>
    </cfRule>
  </conditionalFormatting>
  <conditionalFormatting sqref="D4:D8">
    <cfRule type="expression" dxfId="257" priority="4">
      <formula>$I$8 = TRUE</formula>
    </cfRule>
  </conditionalFormatting>
  <conditionalFormatting sqref="E4:E6 F5:F6">
    <cfRule type="expression" dxfId="256" priority="7">
      <formula>$I$8 = TRUE</formula>
    </cfRule>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8A23D-1378-435A-885F-A51D730BDF9D}">
  <dimension ref="A1:I36"/>
  <sheetViews>
    <sheetView zoomScale="70"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6</v>
      </c>
      <c r="D1" s="18">
        <f>C1/Data!B2</f>
        <v>0.15</v>
      </c>
    </row>
    <row r="2" spans="1:9" x14ac:dyDescent="0.25">
      <c r="A2" s="1"/>
      <c r="B2" s="1" t="s">
        <v>1</v>
      </c>
      <c r="C2" s="1" t="s">
        <v>2</v>
      </c>
      <c r="D2" s="1" t="s">
        <v>3</v>
      </c>
      <c r="E2" s="1" t="s">
        <v>4</v>
      </c>
      <c r="F2" s="1" t="s">
        <v>5</v>
      </c>
      <c r="H2" s="1" t="s">
        <v>9</v>
      </c>
    </row>
    <row r="3" spans="1:9" x14ac:dyDescent="0.25">
      <c r="A3" s="1"/>
      <c r="B3" s="8">
        <f>DATE(2024,9,23) + ((C1-1)*7)</f>
        <v>45593</v>
      </c>
      <c r="C3" s="8">
        <f>B3+1</f>
        <v>45594</v>
      </c>
      <c r="D3" s="8">
        <f>C3+1</f>
        <v>45595</v>
      </c>
      <c r="E3" s="8">
        <f>D3+1</f>
        <v>45596</v>
      </c>
      <c r="F3" s="8">
        <f>E3+1</f>
        <v>45597</v>
      </c>
      <c r="H3" s="5" t="s">
        <v>8</v>
      </c>
    </row>
    <row r="4" spans="1:9" x14ac:dyDescent="0.25">
      <c r="A4" s="3">
        <v>0.35416666666666669</v>
      </c>
      <c r="H4" s="7" t="s">
        <v>10</v>
      </c>
    </row>
    <row r="5" spans="1:9" x14ac:dyDescent="0.25">
      <c r="A5" s="3">
        <v>0.375</v>
      </c>
      <c r="H5" s="11" t="s">
        <v>22</v>
      </c>
    </row>
    <row r="6" spans="1:9" x14ac:dyDescent="0.25">
      <c r="A6" s="3">
        <v>0.39583333333333298</v>
      </c>
      <c r="E6" s="29" t="s">
        <v>108</v>
      </c>
    </row>
    <row r="7" spans="1:9" x14ac:dyDescent="0.25">
      <c r="A7" s="3">
        <v>0.41666666666666702</v>
      </c>
      <c r="E7" s="32">
        <v>115</v>
      </c>
      <c r="H7" s="1" t="s">
        <v>17</v>
      </c>
      <c r="I7" s="1"/>
    </row>
    <row r="8" spans="1:9" x14ac:dyDescent="0.25">
      <c r="A8" s="3">
        <v>0.4375</v>
      </c>
      <c r="E8" s="28"/>
      <c r="H8" s="1" t="s">
        <v>18</v>
      </c>
      <c r="I8" s="14" t="b">
        <v>1</v>
      </c>
    </row>
    <row r="9" spans="1:9" x14ac:dyDescent="0.25">
      <c r="A9" s="10">
        <v>0.44791666666666669</v>
      </c>
      <c r="E9" s="30"/>
    </row>
    <row r="10" spans="1:9" x14ac:dyDescent="0.25">
      <c r="A10" s="3">
        <v>0.45833333333333398</v>
      </c>
      <c r="E10" s="31"/>
    </row>
    <row r="11" spans="1:9" x14ac:dyDescent="0.25">
      <c r="A11" s="3">
        <v>0.47916666666666702</v>
      </c>
      <c r="E11" s="31"/>
    </row>
    <row r="12" spans="1:9" x14ac:dyDescent="0.25">
      <c r="A12" s="3">
        <v>0.5</v>
      </c>
      <c r="E12" s="31"/>
    </row>
    <row r="13" spans="1:9" x14ac:dyDescent="0.25">
      <c r="A13" s="3">
        <v>0.53125</v>
      </c>
      <c r="E13" s="31"/>
    </row>
    <row r="14" spans="1:9" x14ac:dyDescent="0.25">
      <c r="A14" s="3">
        <v>0.54166666666666696</v>
      </c>
    </row>
    <row r="15" spans="1:9" x14ac:dyDescent="0.25">
      <c r="A15" s="3">
        <v>0.5625</v>
      </c>
    </row>
    <row r="16" spans="1:9" x14ac:dyDescent="0.25">
      <c r="A16" s="3">
        <v>0.58333333333333304</v>
      </c>
      <c r="C16" s="6" t="s">
        <v>12</v>
      </c>
      <c r="D16" s="41" t="s">
        <v>15</v>
      </c>
      <c r="E16" s="29" t="s">
        <v>108</v>
      </c>
    </row>
    <row r="17" spans="1:6" x14ac:dyDescent="0.25">
      <c r="A17" s="3">
        <v>0.60416666666666696</v>
      </c>
      <c r="C17" s="5" t="s">
        <v>13</v>
      </c>
      <c r="D17" s="42" t="s">
        <v>16</v>
      </c>
      <c r="E17" s="32">
        <v>115</v>
      </c>
    </row>
    <row r="18" spans="1:6" x14ac:dyDescent="0.25">
      <c r="A18" s="3">
        <v>0.625</v>
      </c>
      <c r="C18" s="5"/>
      <c r="D18" s="42"/>
      <c r="E18" s="31"/>
    </row>
    <row r="19" spans="1:6" x14ac:dyDescent="0.25">
      <c r="A19" s="3">
        <v>0.64583333333333304</v>
      </c>
      <c r="C19" s="5"/>
      <c r="D19" s="42"/>
      <c r="E19" s="31"/>
    </row>
    <row r="20" spans="1:6" x14ac:dyDescent="0.25">
      <c r="A20" s="3">
        <v>0.66666666666666696</v>
      </c>
      <c r="C20" s="5"/>
      <c r="D20" s="42"/>
      <c r="E20" s="31"/>
    </row>
    <row r="21" spans="1:6" x14ac:dyDescent="0.25">
      <c r="A21" s="3">
        <v>0.6875</v>
      </c>
      <c r="C21" s="5"/>
      <c r="D21" s="6" t="s">
        <v>14</v>
      </c>
      <c r="E21" s="28"/>
    </row>
    <row r="22" spans="1:6" x14ac:dyDescent="0.25">
      <c r="A22" s="3">
        <v>0.70833333333333304</v>
      </c>
      <c r="C22" s="5"/>
      <c r="D22" s="5" t="s">
        <v>16</v>
      </c>
      <c r="E22" s="28"/>
    </row>
    <row r="23" spans="1:6" x14ac:dyDescent="0.25">
      <c r="A23" s="3">
        <v>0.72916666666666696</v>
      </c>
      <c r="C23" s="5"/>
      <c r="D23" s="5"/>
    </row>
    <row r="24" spans="1:6" x14ac:dyDescent="0.25">
      <c r="A24" s="3">
        <v>0.75</v>
      </c>
      <c r="C24" s="5"/>
      <c r="D24" s="5"/>
    </row>
    <row r="25" spans="1:6" x14ac:dyDescent="0.25">
      <c r="A25" s="3">
        <v>0.76041666666666663</v>
      </c>
      <c r="C25" s="5"/>
      <c r="D25" s="5"/>
    </row>
    <row r="26" spans="1:6" x14ac:dyDescent="0.25">
      <c r="A26" s="2"/>
      <c r="B26" s="2"/>
      <c r="C26" s="2"/>
      <c r="D26" s="2"/>
      <c r="E26" s="2"/>
      <c r="F26" s="2"/>
    </row>
    <row r="27" spans="1:6" x14ac:dyDescent="0.25">
      <c r="A27" s="15" t="s">
        <v>19</v>
      </c>
      <c r="B27" s="11"/>
      <c r="C27" s="11"/>
      <c r="D27" s="11"/>
      <c r="E27" s="11"/>
      <c r="F27" s="11"/>
    </row>
    <row r="28" spans="1:6" ht="39.950000000000003" customHeight="1" x14ac:dyDescent="0.25">
      <c r="A28" s="15"/>
      <c r="B28" s="22" t="s">
        <v>30</v>
      </c>
      <c r="C28" s="22" t="s">
        <v>30</v>
      </c>
      <c r="D28" s="22" t="s">
        <v>30</v>
      </c>
      <c r="E28" s="22" t="s">
        <v>30</v>
      </c>
      <c r="F28" s="23" t="s">
        <v>31</v>
      </c>
    </row>
    <row r="29" spans="1:6" ht="39.950000000000003" customHeight="1" x14ac:dyDescent="0.25">
      <c r="A29" s="11"/>
      <c r="B29" s="19"/>
      <c r="C29" s="23" t="s">
        <v>171</v>
      </c>
      <c r="D29" s="23" t="s">
        <v>156</v>
      </c>
      <c r="E29" s="23" t="s">
        <v>170</v>
      </c>
      <c r="F29" s="23" t="s">
        <v>175</v>
      </c>
    </row>
    <row r="30" spans="1:6" ht="39.950000000000003" customHeight="1" x14ac:dyDescent="0.25">
      <c r="A30" s="11"/>
      <c r="B30" s="19"/>
      <c r="C30" s="19"/>
      <c r="D30" s="23" t="s">
        <v>174</v>
      </c>
      <c r="E30" s="23" t="s">
        <v>177</v>
      </c>
      <c r="F30" s="23" t="s">
        <v>180</v>
      </c>
    </row>
    <row r="31" spans="1:6" ht="39.950000000000003" customHeight="1" x14ac:dyDescent="0.25">
      <c r="A31" s="11"/>
      <c r="B31" s="19"/>
      <c r="C31" s="19"/>
      <c r="D31" s="19"/>
      <c r="E31" s="23" t="s">
        <v>186</v>
      </c>
      <c r="F31" s="23" t="s">
        <v>191</v>
      </c>
    </row>
    <row r="32" spans="1:6" ht="39.950000000000003" customHeight="1" x14ac:dyDescent="0.25">
      <c r="A32" s="11"/>
      <c r="B32" s="19"/>
      <c r="C32" s="19"/>
      <c r="D32" s="19"/>
      <c r="E32" s="19"/>
      <c r="F32" s="23" t="s">
        <v>172</v>
      </c>
    </row>
    <row r="33" spans="1:6" ht="39.950000000000003" customHeight="1" x14ac:dyDescent="0.25">
      <c r="A33" s="11"/>
      <c r="B33" s="19"/>
      <c r="C33" s="19"/>
      <c r="D33" s="19"/>
      <c r="E33" s="19"/>
      <c r="F33" s="23" t="s">
        <v>173</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15:B25">
    <cfRule type="expression" dxfId="255" priority="22">
      <formula>$I$8 = TRUE</formula>
    </cfRule>
  </conditionalFormatting>
  <conditionalFormatting sqref="B4:C13">
    <cfRule type="expression" dxfId="254" priority="23">
      <formula>$I$8 = TRUE</formula>
    </cfRule>
  </conditionalFormatting>
  <conditionalFormatting sqref="B2:F3">
    <cfRule type="expression" dxfId="253" priority="45">
      <formula>B$3 &lt; TODAY()</formula>
    </cfRule>
  </conditionalFormatting>
  <conditionalFormatting sqref="B3:F3">
    <cfRule type="expression" dxfId="252" priority="44">
      <formula>B3 = TODAY()</formula>
    </cfRule>
  </conditionalFormatting>
  <conditionalFormatting sqref="B28:F36">
    <cfRule type="expression" dxfId="251" priority="1">
      <formula>NOT(ISBLANK(B28))</formula>
    </cfRule>
  </conditionalFormatting>
  <conditionalFormatting sqref="C4:D8 B14:D14">
    <cfRule type="expression" dxfId="250" priority="35">
      <formula>$I$8 = TRUE</formula>
    </cfRule>
  </conditionalFormatting>
  <conditionalFormatting sqref="C15:D15 C16:C20 C21:D25">
    <cfRule type="expression" dxfId="249" priority="36">
      <formula>$I$8 = TRUE</formula>
    </cfRule>
  </conditionalFormatting>
  <conditionalFormatting sqref="D9:D13">
    <cfRule type="expression" dxfId="248" priority="16">
      <formula>$I$8 = TRUE</formula>
    </cfRule>
  </conditionalFormatting>
  <conditionalFormatting sqref="D16:D25">
    <cfRule type="expression" dxfId="247" priority="34">
      <formula>$I$8 = TRUE</formula>
    </cfRule>
  </conditionalFormatting>
  <conditionalFormatting sqref="E4:F25">
    <cfRule type="expression" dxfId="246" priority="5">
      <formula>$I$8 = TRUE</formula>
    </cfRule>
  </conditionalFormatting>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EABB-B1C3-43B9-AECA-9B0905F8E959}">
  <dimension ref="A1:I36"/>
  <sheetViews>
    <sheetView zoomScale="71" zoomScaleNormal="70" workbookViewId="0">
      <selection activeCell="F28" sqref="F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7</v>
      </c>
      <c r="D1" s="18">
        <f>C1/Data!B2</f>
        <v>0.17499999999999999</v>
      </c>
    </row>
    <row r="2" spans="1:9" x14ac:dyDescent="0.25">
      <c r="A2" s="1"/>
      <c r="B2" s="1" t="s">
        <v>1</v>
      </c>
      <c r="C2" s="1" t="s">
        <v>2</v>
      </c>
      <c r="D2" s="1" t="s">
        <v>3</v>
      </c>
      <c r="E2" s="1" t="s">
        <v>4</v>
      </c>
      <c r="F2" s="1" t="s">
        <v>5</v>
      </c>
      <c r="H2" s="1" t="s">
        <v>9</v>
      </c>
    </row>
    <row r="3" spans="1:9" x14ac:dyDescent="0.25">
      <c r="A3" s="1"/>
      <c r="B3" s="8">
        <f>DATE(2024,9,23) + ((C1-1)*7)</f>
        <v>45600</v>
      </c>
      <c r="C3" s="8">
        <f>B3+1</f>
        <v>45601</v>
      </c>
      <c r="D3" s="8">
        <f>C3+1</f>
        <v>45602</v>
      </c>
      <c r="E3" s="8">
        <f>D3+1</f>
        <v>45603</v>
      </c>
      <c r="F3" s="8">
        <f>E3+1</f>
        <v>45604</v>
      </c>
      <c r="H3" s="5" t="s">
        <v>8</v>
      </c>
    </row>
    <row r="4" spans="1:9" x14ac:dyDescent="0.25">
      <c r="A4" s="3">
        <v>0.35416666666666669</v>
      </c>
      <c r="C4" s="29" t="s">
        <v>187</v>
      </c>
      <c r="E4" s="33"/>
      <c r="H4" s="7" t="s">
        <v>10</v>
      </c>
    </row>
    <row r="5" spans="1:9" x14ac:dyDescent="0.25">
      <c r="A5" s="3">
        <v>0.375</v>
      </c>
      <c r="B5" s="9" t="s">
        <v>11</v>
      </c>
      <c r="C5" s="28" t="s">
        <v>188</v>
      </c>
      <c r="E5" s="34"/>
      <c r="F5" s="6" t="s">
        <v>12</v>
      </c>
      <c r="H5" s="11" t="s">
        <v>22</v>
      </c>
    </row>
    <row r="6" spans="1:9" x14ac:dyDescent="0.25">
      <c r="A6" s="3">
        <v>0.39583333333333298</v>
      </c>
      <c r="B6" s="7" t="s">
        <v>7</v>
      </c>
      <c r="C6" s="28"/>
      <c r="F6" s="5" t="s">
        <v>13</v>
      </c>
    </row>
    <row r="7" spans="1:9" x14ac:dyDescent="0.25">
      <c r="A7" s="3">
        <v>0.41666666666666702</v>
      </c>
      <c r="B7" s="7"/>
      <c r="C7" s="28"/>
      <c r="F7" s="5"/>
      <c r="H7" s="1" t="s">
        <v>17</v>
      </c>
      <c r="I7" s="1"/>
    </row>
    <row r="8" spans="1:9" x14ac:dyDescent="0.25">
      <c r="A8" s="3">
        <v>0.4375</v>
      </c>
      <c r="B8" s="7"/>
      <c r="C8" s="28"/>
      <c r="F8" s="5"/>
      <c r="H8" s="1" t="s">
        <v>18</v>
      </c>
      <c r="I8" s="14" t="b">
        <v>0</v>
      </c>
    </row>
    <row r="9" spans="1:9" x14ac:dyDescent="0.25">
      <c r="A9" s="10">
        <v>0.44791666666666669</v>
      </c>
      <c r="B9" s="7"/>
      <c r="C9" s="29" t="s">
        <v>189</v>
      </c>
      <c r="E9" s="35"/>
      <c r="F9" s="5"/>
    </row>
    <row r="10" spans="1:9" x14ac:dyDescent="0.25">
      <c r="A10" s="3">
        <v>0.45833333333333398</v>
      </c>
      <c r="B10" s="7"/>
      <c r="C10" s="28" t="s">
        <v>190</v>
      </c>
      <c r="E10" s="36"/>
      <c r="F10" s="5"/>
    </row>
    <row r="11" spans="1:9" x14ac:dyDescent="0.25">
      <c r="A11" s="3">
        <v>0.47916666666666702</v>
      </c>
      <c r="B11" s="7"/>
      <c r="C11" s="28"/>
      <c r="E11" s="36"/>
      <c r="F11" s="5"/>
    </row>
    <row r="12" spans="1:9" x14ac:dyDescent="0.25">
      <c r="A12" s="3">
        <v>0.5</v>
      </c>
      <c r="B12" s="7"/>
      <c r="C12" s="28"/>
      <c r="E12" s="36"/>
      <c r="F12" s="5"/>
    </row>
    <row r="13" spans="1:9" x14ac:dyDescent="0.25">
      <c r="A13" s="3">
        <v>0.53125</v>
      </c>
      <c r="B13" s="7"/>
      <c r="C13" s="28"/>
      <c r="E13" s="36"/>
      <c r="F13" s="5"/>
    </row>
    <row r="14" spans="1:9" x14ac:dyDescent="0.25">
      <c r="A14" s="3">
        <v>0.54166666666666696</v>
      </c>
      <c r="B14" s="7"/>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5"/>
      <c r="D18" s="42"/>
      <c r="E18" s="36"/>
      <c r="F18" s="5"/>
    </row>
    <row r="19" spans="1:6" x14ac:dyDescent="0.25">
      <c r="A19" s="3">
        <v>0.64583333333333304</v>
      </c>
      <c r="C19" s="5"/>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179</v>
      </c>
      <c r="C28" s="22" t="s">
        <v>181</v>
      </c>
      <c r="D28" s="19"/>
      <c r="E28" s="23" t="s">
        <v>200</v>
      </c>
      <c r="F28" s="22" t="s">
        <v>182</v>
      </c>
    </row>
    <row r="29" spans="1:6" ht="39.950000000000003" customHeight="1" x14ac:dyDescent="0.25">
      <c r="A29" s="11"/>
      <c r="B29" s="23" t="s">
        <v>178</v>
      </c>
      <c r="C29" s="23" t="s">
        <v>193</v>
      </c>
      <c r="D29" s="19"/>
      <c r="E29" s="19"/>
      <c r="F29" s="23" t="s">
        <v>202</v>
      </c>
    </row>
    <row r="30" spans="1:6" ht="39.950000000000003" customHeight="1" x14ac:dyDescent="0.25">
      <c r="A30" s="11"/>
      <c r="B30" s="19"/>
      <c r="C30" s="19"/>
      <c r="D30" s="19"/>
      <c r="E30" s="19"/>
      <c r="F30" s="23" t="s">
        <v>201</v>
      </c>
    </row>
    <row r="31" spans="1:6" ht="39.950000000000003" customHeight="1" x14ac:dyDescent="0.25">
      <c r="A31" s="11"/>
      <c r="B31" s="19"/>
      <c r="C31" s="19"/>
      <c r="D31" s="19"/>
      <c r="E31" s="19"/>
      <c r="F31" s="23" t="s">
        <v>204</v>
      </c>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5:B14 B15:C15 C16:C25">
    <cfRule type="expression" dxfId="245" priority="16">
      <formula>$I$8 = TRUE</formula>
    </cfRule>
  </conditionalFormatting>
  <conditionalFormatting sqref="B2:F3">
    <cfRule type="expression" dxfId="244" priority="19">
      <formula>B$3 &lt; TODAY()</formula>
    </cfRule>
  </conditionalFormatting>
  <conditionalFormatting sqref="B3:F3">
    <cfRule type="expression" dxfId="243" priority="18">
      <formula>B3 = TODAY()</formula>
    </cfRule>
  </conditionalFormatting>
  <conditionalFormatting sqref="B28:F36">
    <cfRule type="expression" dxfId="242" priority="1">
      <formula>NOT(ISBLANK(B28))</formula>
    </cfRule>
  </conditionalFormatting>
  <conditionalFormatting sqref="C4:C14">
    <cfRule type="expression" dxfId="241" priority="15">
      <formula>$I$8 = TRUE</formula>
    </cfRule>
  </conditionalFormatting>
  <conditionalFormatting sqref="D4:D8">
    <cfRule type="expression" dxfId="240" priority="12">
      <formula>$I$8 = TRUE</formula>
    </cfRule>
  </conditionalFormatting>
  <conditionalFormatting sqref="D14:D25">
    <cfRule type="expression" dxfId="239" priority="11">
      <formula>$I$8 = TRUE</formula>
    </cfRule>
  </conditionalFormatting>
  <conditionalFormatting sqref="E4:E25">
    <cfRule type="expression" dxfId="238" priority="14">
      <formula>$I$8 = TRUE</formula>
    </cfRule>
  </conditionalFormatting>
  <conditionalFormatting sqref="F5:F25">
    <cfRule type="expression" dxfId="237" priority="5">
      <formula>$I$8 = TRUE</formula>
    </cfRule>
  </conditionalFormatting>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818F-6F37-424F-AADD-481E51211030}">
  <dimension ref="A1:I36"/>
  <sheetViews>
    <sheetView zoomScale="58" zoomScaleNormal="100" workbookViewId="0">
      <selection activeCell="C30" sqref="C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8</v>
      </c>
      <c r="D1" s="18">
        <f>C1/Data!B2</f>
        <v>0.2</v>
      </c>
    </row>
    <row r="2" spans="1:9" x14ac:dyDescent="0.25">
      <c r="A2" s="1"/>
      <c r="B2" s="1" t="s">
        <v>1</v>
      </c>
      <c r="C2" s="1" t="s">
        <v>2</v>
      </c>
      <c r="D2" s="1" t="s">
        <v>3</v>
      </c>
      <c r="E2" s="1" t="s">
        <v>4</v>
      </c>
      <c r="F2" s="1" t="s">
        <v>5</v>
      </c>
      <c r="H2" s="1" t="s">
        <v>9</v>
      </c>
    </row>
    <row r="3" spans="1:9" x14ac:dyDescent="0.25">
      <c r="A3" s="1"/>
      <c r="B3" s="8">
        <f>DATE(2024,9,23) + ((C1-1)*7)</f>
        <v>45607</v>
      </c>
      <c r="C3" s="8">
        <f>B3+1</f>
        <v>45608</v>
      </c>
      <c r="D3" s="8">
        <f>C3+1</f>
        <v>45609</v>
      </c>
      <c r="E3" s="8">
        <f>D3+1</f>
        <v>45610</v>
      </c>
      <c r="F3" s="8">
        <f>E3+1</f>
        <v>45611</v>
      </c>
      <c r="H3" s="5" t="s">
        <v>8</v>
      </c>
    </row>
    <row r="4" spans="1:9" x14ac:dyDescent="0.25">
      <c r="A4" s="3">
        <v>0.35416666666666669</v>
      </c>
      <c r="C4" s="29" t="s">
        <v>187</v>
      </c>
      <c r="H4" s="7" t="s">
        <v>10</v>
      </c>
    </row>
    <row r="5" spans="1:9" x14ac:dyDescent="0.25">
      <c r="A5" s="3">
        <v>0.375</v>
      </c>
      <c r="C5" s="28" t="s">
        <v>188</v>
      </c>
      <c r="D5" s="6" t="s">
        <v>24</v>
      </c>
      <c r="F5" s="6" t="s">
        <v>12</v>
      </c>
      <c r="H5" s="11" t="s">
        <v>22</v>
      </c>
    </row>
    <row r="6" spans="1:9" x14ac:dyDescent="0.25">
      <c r="A6" s="3">
        <v>0.39583333333333298</v>
      </c>
      <c r="C6" s="28"/>
      <c r="D6" s="5" t="s">
        <v>25</v>
      </c>
      <c r="E6" s="29" t="s">
        <v>108</v>
      </c>
      <c r="F6" s="5" t="s">
        <v>13</v>
      </c>
    </row>
    <row r="7" spans="1:9" x14ac:dyDescent="0.25">
      <c r="A7" s="3">
        <v>0.41666666666666702</v>
      </c>
      <c r="C7" s="28"/>
      <c r="D7" s="5" t="s">
        <v>194</v>
      </c>
      <c r="E7" s="32" t="s">
        <v>23</v>
      </c>
      <c r="F7" s="5"/>
      <c r="H7" s="1" t="s">
        <v>17</v>
      </c>
      <c r="I7" s="1"/>
    </row>
    <row r="8" spans="1:9" x14ac:dyDescent="0.25">
      <c r="A8" s="3">
        <v>0.4375</v>
      </c>
      <c r="C8" s="28"/>
      <c r="D8" s="5"/>
      <c r="E8" s="28"/>
      <c r="F8" s="5"/>
      <c r="H8" s="1" t="s">
        <v>18</v>
      </c>
      <c r="I8" s="14" t="b">
        <v>0</v>
      </c>
    </row>
    <row r="9" spans="1:9" x14ac:dyDescent="0.25">
      <c r="A9" s="10">
        <v>0.44791666666666669</v>
      </c>
      <c r="C9" s="29" t="s">
        <v>189</v>
      </c>
      <c r="D9" s="5"/>
      <c r="E9" s="30"/>
      <c r="F9" s="5"/>
    </row>
    <row r="10" spans="1:9" x14ac:dyDescent="0.25">
      <c r="A10" s="3">
        <v>0.45833333333333398</v>
      </c>
      <c r="C10" s="28" t="s">
        <v>190</v>
      </c>
      <c r="D10" s="5"/>
      <c r="E10" s="31"/>
      <c r="F10" s="5"/>
    </row>
    <row r="11" spans="1:9" x14ac:dyDescent="0.25">
      <c r="A11" s="3">
        <v>0.47916666666666702</v>
      </c>
      <c r="C11" s="28"/>
      <c r="E11" s="31"/>
      <c r="F11" s="5"/>
    </row>
    <row r="12" spans="1:9" x14ac:dyDescent="0.25">
      <c r="A12" s="3">
        <v>0.5</v>
      </c>
      <c r="C12" s="28"/>
      <c r="E12" s="31"/>
      <c r="F12" s="5"/>
    </row>
    <row r="13" spans="1:9" x14ac:dyDescent="0.25">
      <c r="A13" s="3">
        <v>0.53125</v>
      </c>
      <c r="C13" s="28"/>
      <c r="E13" s="31"/>
      <c r="F13" s="5"/>
    </row>
    <row r="14" spans="1:9" x14ac:dyDescent="0.25">
      <c r="A14" s="3">
        <v>0.54166666666666696</v>
      </c>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3" t="s">
        <v>32</v>
      </c>
      <c r="C28" s="22" t="s">
        <v>183</v>
      </c>
      <c r="D28" s="22" t="s">
        <v>206</v>
      </c>
      <c r="E28" s="22" t="s">
        <v>148</v>
      </c>
      <c r="F28" s="22" t="s">
        <v>184</v>
      </c>
    </row>
    <row r="29" spans="1:6" ht="39.950000000000003" customHeight="1" x14ac:dyDescent="0.25">
      <c r="A29" s="11"/>
      <c r="B29" s="23" t="s">
        <v>205</v>
      </c>
      <c r="C29" s="23" t="s">
        <v>199</v>
      </c>
      <c r="D29" s="19"/>
      <c r="E29" s="19"/>
      <c r="F29" s="23" t="s">
        <v>207</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C13 D5:D10 E7:F25">
    <cfRule type="expression" dxfId="236" priority="2">
      <formula>$I$8 = TRUE</formula>
    </cfRule>
  </conditionalFormatting>
  <conditionalFormatting sqref="B14:D25">
    <cfRule type="expression" dxfId="235" priority="4">
      <formula>$I$8 = TRUE</formula>
    </cfRule>
  </conditionalFormatting>
  <conditionalFormatting sqref="B2:F3">
    <cfRule type="expression" dxfId="234" priority="16">
      <formula>B$3 &lt; TODAY()</formula>
    </cfRule>
  </conditionalFormatting>
  <conditionalFormatting sqref="B3:F3">
    <cfRule type="expression" dxfId="233" priority="15">
      <formula>B3 = TODAY()</formula>
    </cfRule>
  </conditionalFormatting>
  <conditionalFormatting sqref="B28:F36">
    <cfRule type="expression" dxfId="232" priority="1">
      <formula>NOT(ISBLANK(B28))</formula>
    </cfRule>
  </conditionalFormatting>
  <conditionalFormatting sqref="F5:F6 E6:E7">
    <cfRule type="expression" dxfId="231" priority="7">
      <formula>$I$8 = 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Data</vt: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Week 16</vt:lpstr>
      <vt:lpstr>Week 17</vt:lpstr>
      <vt:lpstr>Week 18</vt:lpstr>
      <vt:lpstr>Week 19</vt:lpstr>
      <vt:lpstr>Week 20</vt:lpstr>
      <vt:lpstr>Week 21</vt:lpstr>
      <vt:lpstr>Week 22</vt:lpstr>
      <vt:lpstr>Week 23</vt:lpstr>
      <vt:lpstr>Week 24</vt:lpstr>
      <vt:lpstr>Week 25</vt:lpstr>
      <vt:lpstr>Week 26</vt:lpstr>
      <vt:lpstr>Week 27</vt:lpstr>
      <vt:lpstr>Week 28</vt:lpstr>
      <vt:lpstr>Week 29</vt:lpstr>
      <vt:lpstr>Week 30</vt:lpstr>
      <vt:lpstr>Week 31</vt:lpstr>
      <vt:lpstr>Week 32</vt:lpstr>
      <vt:lpstr>Week 33</vt:lpstr>
      <vt:lpstr>Week 34</vt:lpstr>
      <vt:lpstr>Week 35</vt:lpstr>
      <vt:lpstr>Week 36</vt:lpstr>
      <vt:lpstr>Week 37</vt:lpstr>
      <vt:lpstr>Week 38</vt:lpstr>
      <vt:lpstr>Week 39</vt:lpstr>
      <vt:lpstr>Week 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Van den Bossche</dc:creator>
  <cp:lastModifiedBy>Seth Van den Bossche</cp:lastModifiedBy>
  <dcterms:created xsi:type="dcterms:W3CDTF">2015-06-05T18:17:20Z</dcterms:created>
  <dcterms:modified xsi:type="dcterms:W3CDTF">2025-01-05T22:22:04Z</dcterms:modified>
</cp:coreProperties>
</file>